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8.xml" ContentType="application/vnd.openxmlformats-officedocument.drawing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00" windowHeight="12012" tabRatio="730" activeTab="0"/>
  </bookViews>
  <sheets>
    <sheet name="INHOUD" sheetId="1" r:id="rId1"/>
    <sheet name="11sec11" sheetId="2" r:id="rId2"/>
    <sheet name="11sec12" sheetId="3" r:id="rId3"/>
    <sheet name="11sec13" sheetId="4" r:id="rId4"/>
    <sheet name="11sec14" sheetId="5" r:id="rId5"/>
    <sheet name="11sec15" sheetId="6" r:id="rId6"/>
    <sheet name="11sec16" sheetId="7" r:id="rId7"/>
    <sheet name="11sec17" sheetId="8" r:id="rId8"/>
    <sheet name="11sec18" sheetId="9" r:id="rId9"/>
    <sheet name="11sec19" sheetId="10" r:id="rId10"/>
    <sheet name="11sec20" sheetId="11" r:id="rId11"/>
    <sheet name="11sec21" sheetId="12" r:id="rId12"/>
    <sheet name="11sec22" sheetId="13" r:id="rId13"/>
    <sheet name="11sec23" sheetId="14" r:id="rId14"/>
    <sheet name="11sec24" sheetId="15" r:id="rId15"/>
    <sheet name="11sec25" sheetId="16" r:id="rId16"/>
    <sheet name="11sec26" sheetId="17" r:id="rId17"/>
    <sheet name="11sec27" sheetId="18" r:id="rId18"/>
    <sheet name="11sec28" sheetId="19" r:id="rId19"/>
    <sheet name="11sec29" sheetId="20" r:id="rId20"/>
    <sheet name="11sec30" sheetId="21" r:id="rId21"/>
    <sheet name="11sec31" sheetId="22" r:id="rId22"/>
    <sheet name="11sec32" sheetId="23" r:id="rId23"/>
    <sheet name="11sec33" sheetId="24" r:id="rId24"/>
    <sheet name="11sec34" sheetId="25" r:id="rId25"/>
    <sheet name="11sec35" sheetId="26" r:id="rId26"/>
    <sheet name="11sec36" sheetId="27" r:id="rId27"/>
    <sheet name="11sec37" sheetId="28" r:id="rId28"/>
    <sheet name="11sec38" sheetId="29" r:id="rId29"/>
    <sheet name="11sec39" sheetId="30" r:id="rId30"/>
    <sheet name="11sec40" sheetId="31" r:id="rId31"/>
    <sheet name="11sec41" sheetId="32" r:id="rId32"/>
    <sheet name="11sec42" sheetId="33" r:id="rId33"/>
    <sheet name="11sec43" sheetId="34" r:id="rId34"/>
    <sheet name="11sec44" sheetId="35" r:id="rId35"/>
    <sheet name="11sec45" sheetId="36" r:id="rId36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<sst xmlns="http://schemas.openxmlformats.org/spreadsheetml/2006/main" count="2751" uniqueCount="591">
  <si>
    <t>J</t>
  </si>
  <si>
    <t>M</t>
  </si>
  <si>
    <t>Privaatrechtelijk</t>
  </si>
  <si>
    <t>Provincie</t>
  </si>
  <si>
    <t>Gemeente</t>
  </si>
  <si>
    <t>1ste leerjaar</t>
  </si>
  <si>
    <t>1ste graad</t>
  </si>
  <si>
    <t>Totaal 1ste graad</t>
  </si>
  <si>
    <t>SECUNDAIR ONDERWIJS</t>
  </si>
  <si>
    <t>Privaatrechtelijk rechtspersoon</t>
  </si>
  <si>
    <t>Land- en tuinbouw</t>
  </si>
  <si>
    <t>Bouw</t>
  </si>
  <si>
    <t>Hout</t>
  </si>
  <si>
    <t>Textiel</t>
  </si>
  <si>
    <t>Chemie</t>
  </si>
  <si>
    <t>Handel</t>
  </si>
  <si>
    <t>Toerisme</t>
  </si>
  <si>
    <t>Ballet</t>
  </si>
  <si>
    <t>Personenzorg</t>
  </si>
  <si>
    <t>Fotografie</t>
  </si>
  <si>
    <t>Glastechnieken</t>
  </si>
  <si>
    <t>Optiek</t>
  </si>
  <si>
    <t>Orthopedische technieken</t>
  </si>
  <si>
    <t>Tandtechnieken</t>
  </si>
  <si>
    <t>Mechanica-elektriciteit</t>
  </si>
  <si>
    <t>Muziekinstrumentenbouw</t>
  </si>
  <si>
    <t>Gemeenschapsonderwijs</t>
  </si>
  <si>
    <t>2de leerjaar</t>
  </si>
  <si>
    <t>Totaal</t>
  </si>
  <si>
    <t>T</t>
  </si>
  <si>
    <t>3de leerjaar</t>
  </si>
  <si>
    <t>Algemeen totaal</t>
  </si>
  <si>
    <t>1ste leerjaar A</t>
  </si>
  <si>
    <t>1ste leerjaar B</t>
  </si>
  <si>
    <t>Vlaamse</t>
  </si>
  <si>
    <t>Gemeenschapscommissie</t>
  </si>
  <si>
    <t>Studierichting</t>
  </si>
  <si>
    <t xml:space="preserve">   1ste leerjaar A</t>
  </si>
  <si>
    <t xml:space="preserve">   1ste leerjaar B</t>
  </si>
  <si>
    <t xml:space="preserve">   2de leerjaar</t>
  </si>
  <si>
    <t>2de graad</t>
  </si>
  <si>
    <t>Totaal 2de graad</t>
  </si>
  <si>
    <t>3de graad</t>
  </si>
  <si>
    <t>Totaal 3de graad</t>
  </si>
  <si>
    <t>Totaal 4de graad</t>
  </si>
  <si>
    <t>ASO</t>
  </si>
  <si>
    <t>TSO</t>
  </si>
  <si>
    <t>BSO</t>
  </si>
  <si>
    <t>KSO</t>
  </si>
  <si>
    <t>Onthaalklas voor</t>
  </si>
  <si>
    <t>4de graad (BSO)</t>
  </si>
  <si>
    <t>Totaal onthaalklas</t>
  </si>
  <si>
    <t>anderstalige nieuwkomers</t>
  </si>
  <si>
    <t xml:space="preserve">   Beroepsvoorbereidend leerjaar</t>
  </si>
  <si>
    <t xml:space="preserve">   1ste leerjaar</t>
  </si>
  <si>
    <t xml:space="preserve">   3de leerjaar</t>
  </si>
  <si>
    <t>4de graad</t>
  </si>
  <si>
    <t>Auto</t>
  </si>
  <si>
    <t>Beeldende kunsten</t>
  </si>
  <si>
    <t>Decoratieve technieken</t>
  </si>
  <si>
    <t>Juwelen</t>
  </si>
  <si>
    <t>Koeling en warmte</t>
  </si>
  <si>
    <t>Lichaamsverzorging</t>
  </si>
  <si>
    <t>Maritieme opleidingen</t>
  </si>
  <si>
    <t>Podiumkunsten</t>
  </si>
  <si>
    <t>Sport</t>
  </si>
  <si>
    <t>Voeding</t>
  </si>
  <si>
    <t>Vl. Gemeenschapscomm.</t>
  </si>
  <si>
    <t>Onderwijsvorm</t>
  </si>
  <si>
    <t>Studiegebied</t>
  </si>
  <si>
    <t xml:space="preserve">Algemeen </t>
  </si>
  <si>
    <t>secundair onderwijs</t>
  </si>
  <si>
    <t xml:space="preserve">Niet opgedeeld </t>
  </si>
  <si>
    <t>Modulair onderwijs per studiegebied (1)</t>
  </si>
  <si>
    <t>(1) Deze cijfers zijn inbegrepen in de vorige tabel.</t>
  </si>
  <si>
    <t xml:space="preserve">   modulair onderwijs -</t>
  </si>
  <si>
    <t xml:space="preserve">Beroepssecundair onderwijs </t>
  </si>
  <si>
    <t>Totaal alle inrichtende machten</t>
  </si>
  <si>
    <t>Jongens</t>
  </si>
  <si>
    <t>Meisjes</t>
  </si>
  <si>
    <t>Vlaamse Gemeenschapscommissie</t>
  </si>
  <si>
    <t>Beroepssecundair onderwijs</t>
  </si>
  <si>
    <t>Tweede graad</t>
  </si>
  <si>
    <t>Derde graad</t>
  </si>
  <si>
    <t>Leerjaar en studierichting</t>
  </si>
  <si>
    <t>Beroepsvoorbereidend leerjaar</t>
  </si>
  <si>
    <t>Beroepenvelden</t>
  </si>
  <si>
    <t>Algemeen secundair onderwijs</t>
  </si>
  <si>
    <t>Kunstsecundair onderwijs</t>
  </si>
  <si>
    <t>Technisch secundair onderwijs</t>
  </si>
  <si>
    <t>Vierde graad</t>
  </si>
  <si>
    <t>Algemeen totaal BSO</t>
  </si>
  <si>
    <t>Privaatrechtelijk onderwijs</t>
  </si>
  <si>
    <t>Provinciaal onderwijs</t>
  </si>
  <si>
    <t>Gemeentelijk onderwijs</t>
  </si>
  <si>
    <t>Modulair onderwijs op het niveau</t>
  </si>
  <si>
    <t>van de 2de en 3de graad</t>
  </si>
  <si>
    <t>Plastische kunsten</t>
  </si>
  <si>
    <t xml:space="preserve">   niv. 2de en 3de graad (BSO)</t>
  </si>
  <si>
    <t>Evolutie leerlingenaantallen in het gewoon secundair onderwijs per onderwijsvorm</t>
  </si>
  <si>
    <t>Schooljaar</t>
  </si>
  <si>
    <t xml:space="preserve">Onthaalklas voor </t>
  </si>
  <si>
    <t>(incl. 4de graad en mod. onderwijs)</t>
  </si>
  <si>
    <t xml:space="preserve">1991 - 1992 </t>
  </si>
  <si>
    <t xml:space="preserve">1992 - 1993 </t>
  </si>
  <si>
    <t xml:space="preserve">1993 - 1994 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</si>
  <si>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</si>
  <si>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</si>
  <si>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</si>
  <si>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</si>
  <si>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</si>
  <si>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</si>
  <si>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</si>
  <si>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</si>
  <si>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</si>
  <si>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</si>
  <si>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Mode</t>
  </si>
  <si>
    <t>2004 - 2005</t>
  </si>
  <si>
    <t>Modevormgeving</t>
  </si>
  <si>
    <t>2005 - 2006</t>
  </si>
  <si>
    <t>2005-2006</t>
  </si>
  <si>
    <t>Grafische communicatie en media</t>
  </si>
  <si>
    <t>2006 - 2007</t>
  </si>
  <si>
    <t>2006-2007</t>
  </si>
  <si>
    <t>2007 - 2008</t>
  </si>
  <si>
    <t>2007-2008</t>
  </si>
  <si>
    <t>2008 - 2009</t>
  </si>
  <si>
    <t>2008-2009</t>
  </si>
  <si>
    <t>(studierichtingen: zie volgende tabel)</t>
  </si>
  <si>
    <t>Modulair onderwijs op het niveau van de 2de en 3de graad naar opleiding</t>
  </si>
  <si>
    <t>Opleiding</t>
  </si>
  <si>
    <t>Soort inrichtende macht</t>
  </si>
  <si>
    <t>2009 - 2010 (1)</t>
  </si>
  <si>
    <t>Maatschappelijke veiligheid</t>
  </si>
  <si>
    <t xml:space="preserve">   Se-n-Se</t>
  </si>
  <si>
    <t>Se-n-Se</t>
  </si>
  <si>
    <t>in studiegebieden (2)</t>
  </si>
  <si>
    <t xml:space="preserve">(2) 7de naamloos leerjaar BSO. </t>
  </si>
  <si>
    <t>2009-2010 (1)</t>
  </si>
  <si>
    <t xml:space="preserve">Schoolbevolking per studierichting </t>
  </si>
  <si>
    <t>Schoolbevolking per leerjaar</t>
  </si>
  <si>
    <t>1ste graad (1ste +2de leerjaar) naar soort inrichtende macht</t>
  </si>
  <si>
    <t>1ste graad (beroepsvoorbereidend leerjaar) naar soort inrichtende macht</t>
  </si>
  <si>
    <t>Beroepssecundair onderwijrwijs - modulair onderwijs</t>
  </si>
  <si>
    <t>2de en 3de graad ASO - Gemeenschapsonderwijs</t>
  </si>
  <si>
    <t>2de en 3de graad KSO - Gemeenschapsonderwijs</t>
  </si>
  <si>
    <t>2de en 3de graad TSO - Gemeenschapsonderwijs</t>
  </si>
  <si>
    <t>2de en 3de graad BSO - Gemeenschapsonderwijs</t>
  </si>
  <si>
    <t>2de en 3de graad BSO - Gemeenschapsonderwijs - modulair onderwijs</t>
  </si>
  <si>
    <t>2de en 3de graad ASO - Privaatrechtelijk rechtspersoon</t>
  </si>
  <si>
    <t>2de en 3de graad KSO - Privaatrechtelijk rechtspersoon</t>
  </si>
  <si>
    <t>2de en 3de graad TSO - Privaatrechtelijk rechtspersoon</t>
  </si>
  <si>
    <t>2de en 3de graad BSO - Privaatrechtelijk rechtspersoon</t>
  </si>
  <si>
    <t>2de en 3de graad BSO - Privaatrechtelijk rechtspersoon - modulair onderwijs</t>
  </si>
  <si>
    <t>2de en 3de graad ASO - Provincie</t>
  </si>
  <si>
    <t>2de en 3de graad KSO - Provincie</t>
  </si>
  <si>
    <t>2de en 3de graad TSO - Provincie</t>
  </si>
  <si>
    <t>2de en 3de graad BSO - Provincie</t>
  </si>
  <si>
    <t>2de en 3de graad BSO - Provincie - modulair onderwijs</t>
  </si>
  <si>
    <t>2de en 3de graad ASO - Gemeente</t>
  </si>
  <si>
    <t>2de en 3de graad KSO - Gemeente</t>
  </si>
  <si>
    <t>2de en 3de graad TSO - Gemeente</t>
  </si>
  <si>
    <t>2de en 3de graad BSO - Gemeente</t>
  </si>
  <si>
    <t>2de en 3de graad BSO - Gemeente - modulair onderwjis</t>
  </si>
  <si>
    <t>2de en 3de graad TSO - Vlaamse Gemeenschapscommissie</t>
  </si>
  <si>
    <t>2de en 3de graad BSO - Vlaamse Gemeenschapscommissie</t>
  </si>
  <si>
    <t>Per studiegebied, onderwijsvorm en soort inrichtende macht</t>
  </si>
  <si>
    <t>Modulair onderwijs per studiegebied</t>
  </si>
  <si>
    <t>Evolutie gewoon secundair onderwijs per onderwijsvorm</t>
  </si>
  <si>
    <t>Evolutie gewoon secundair onderwijs per studiegebied en onderwijsvorm</t>
  </si>
  <si>
    <t>SCHOOLBEVOLKING VOLTIJDS GEWOON SECUNDAIR ONDERWIJS</t>
  </si>
  <si>
    <t xml:space="preserve">(1) 7de naamloos leerjaar BSO. </t>
  </si>
  <si>
    <t>in studiegebieden (1)</t>
  </si>
  <si>
    <t>Gewoon secundair onderwijs per studiegebied, onderwijsvorm en soort inrichtende macht (2de, 3de en 4de graad en modulair onderwijs)</t>
  </si>
  <si>
    <t>2010 - 2011</t>
  </si>
  <si>
    <t>2010-2011</t>
  </si>
  <si>
    <t>Agro- en biotechnieken</t>
  </si>
  <si>
    <t>Artistieke vorming</t>
  </si>
  <si>
    <t>Bouw- en houttechnieken</t>
  </si>
  <si>
    <t>Creatie en vormgeving</t>
  </si>
  <si>
    <t>Grieks-Latijn</t>
  </si>
  <si>
    <t>Hotel-voeding</t>
  </si>
  <si>
    <t>Industriële wetenschappen</t>
  </si>
  <si>
    <t>Latijn</t>
  </si>
  <si>
    <t>Maritieme technieken</t>
  </si>
  <si>
    <t>Moderne wetenschappen</t>
  </si>
  <si>
    <t>Proeftuin</t>
  </si>
  <si>
    <t>Rudolf Steinerpedagogie</t>
  </si>
  <si>
    <t>Sociale en technische vorming</t>
  </si>
  <si>
    <t>Techniek-wetenschappen</t>
  </si>
  <si>
    <t>Topsport</t>
  </si>
  <si>
    <t>Yeshiva</t>
  </si>
  <si>
    <t>Maritieme vorming</t>
  </si>
  <si>
    <t>Bijzondere wetenschappelijke vorming</t>
  </si>
  <si>
    <t>Economie</t>
  </si>
  <si>
    <t>Economie-moderne talen</t>
  </si>
  <si>
    <t>Economie-Sport</t>
  </si>
  <si>
    <t>Economie-wetenschappen</t>
  </si>
  <si>
    <t>Economie-wiskunde</t>
  </si>
  <si>
    <t>Grieks</t>
  </si>
  <si>
    <t>Grieks-moderne talen</t>
  </si>
  <si>
    <t>Grieks-wetenschappen</t>
  </si>
  <si>
    <t>Grieks-wiskunde</t>
  </si>
  <si>
    <t>Humane wetenschappen</t>
  </si>
  <si>
    <t>Latijn-moderne talen</t>
  </si>
  <si>
    <t>Latijn-wetenschappen</t>
  </si>
  <si>
    <t>Latijn-wiskunde</t>
  </si>
  <si>
    <t>Moderne talen-Sport</t>
  </si>
  <si>
    <t>Moderne talen-topsport</t>
  </si>
  <si>
    <t>Moderne talen-wetenschappen</t>
  </si>
  <si>
    <t>Moderne talen-wiskunde</t>
  </si>
  <si>
    <t>Sportwetenschappen</t>
  </si>
  <si>
    <t>Wetenschappen</t>
  </si>
  <si>
    <t>Wetenschappen-topsport</t>
  </si>
  <si>
    <t>Wetenschappen-wiskunde</t>
  </si>
  <si>
    <t>Wiskunde-topsport</t>
  </si>
  <si>
    <t>Architecturale en binnenhuiskunst</t>
  </si>
  <si>
    <t>Architecturale vorming</t>
  </si>
  <si>
    <t>Artistieke opleiding</t>
  </si>
  <si>
    <t>Audiovisuele technieken</t>
  </si>
  <si>
    <t>Audiovisuele vorming</t>
  </si>
  <si>
    <t>Beeldende en architecturale kunsten</t>
  </si>
  <si>
    <t>Beeldende en architecturale vorming</t>
  </si>
  <si>
    <t>Beeldende vorming</t>
  </si>
  <si>
    <t>Bijzondere beeldende vorming</t>
  </si>
  <si>
    <t>Bijzondere muzikale vorming</t>
  </si>
  <si>
    <t>Dans</t>
  </si>
  <si>
    <t>Industriële kunst</t>
  </si>
  <si>
    <t>Industriële vormgeving</t>
  </si>
  <si>
    <t>Kunst-media-woord</t>
  </si>
  <si>
    <t>Modern ballet</t>
  </si>
  <si>
    <t>Muziek</t>
  </si>
  <si>
    <t>Ruimtelijke vormgeving</t>
  </si>
  <si>
    <t>Toegepaste beeldende kunst</t>
  </si>
  <si>
    <t>Vrij Beeldende Kunst Technieken</t>
  </si>
  <si>
    <t>Vrij Beeldende Kunst Vorming</t>
  </si>
  <si>
    <t>Vrije beeldende kunst</t>
  </si>
  <si>
    <t>Woordkunst-drama</t>
  </si>
  <si>
    <t>Administratie vrije beroepen</t>
  </si>
  <si>
    <t>Agro- en groenbeheer</t>
  </si>
  <si>
    <t>Agro- en groenmechanisatie</t>
  </si>
  <si>
    <t>Animatie in de ouderenzorg</t>
  </si>
  <si>
    <t>Apotheekassistent</t>
  </si>
  <si>
    <t>Assistent voedingsindustrie</t>
  </si>
  <si>
    <t>Automotive</t>
  </si>
  <si>
    <t>Autotechnieken</t>
  </si>
  <si>
    <t>Bakkerijtechnieken</t>
  </si>
  <si>
    <t>Bio-esthetiek</t>
  </si>
  <si>
    <t>Biotechnische wetenschappen</t>
  </si>
  <si>
    <t>Boekhouden-informatica</t>
  </si>
  <si>
    <t>Bouw constructie- en planningstechnieken</t>
  </si>
  <si>
    <t>Bouw- en houtkunde</t>
  </si>
  <si>
    <t>Bouwtechnieken</t>
  </si>
  <si>
    <t>Brood en banket</t>
  </si>
  <si>
    <t>Butler-Intendant</t>
  </si>
  <si>
    <t>Chemische procestechnieken</t>
  </si>
  <si>
    <t>Commercieel webverkeer</t>
  </si>
  <si>
    <t>Contactologie-optometrie</t>
  </si>
  <si>
    <t>Creatie en mode</t>
  </si>
  <si>
    <t>Creatie en patroonontwerpen</t>
  </si>
  <si>
    <t>Dentaaltechnieken en supra-structuren</t>
  </si>
  <si>
    <t>Dierenzorgtechnieken</t>
  </si>
  <si>
    <t>Elektriciteit-elektronica</t>
  </si>
  <si>
    <t>Elektrische installatietechnieken</t>
  </si>
  <si>
    <t>Elektromechanica</t>
  </si>
  <si>
    <t>Elektronische installatietechnieken</t>
  </si>
  <si>
    <t>Elektrotechnieken</t>
  </si>
  <si>
    <t>Esthetische lichaamsverzorging</t>
  </si>
  <si>
    <t>Farmaceutisch-technisch assistent</t>
  </si>
  <si>
    <t>Fotografische technieken</t>
  </si>
  <si>
    <t>Fotografische vorming</t>
  </si>
  <si>
    <t>Gezondheids- en welzijnswetenschappen</t>
  </si>
  <si>
    <t>Grafische communicatie</t>
  </si>
  <si>
    <t>Grafische media</t>
  </si>
  <si>
    <t>Grime</t>
  </si>
  <si>
    <t>Handel-talen</t>
  </si>
  <si>
    <t>Haventechnieken</t>
  </si>
  <si>
    <t>Hospitality</t>
  </si>
  <si>
    <t>Hotel</t>
  </si>
  <si>
    <t>Hotelbeheer</t>
  </si>
  <si>
    <t>Hout constructie- en planningstechnieken</t>
  </si>
  <si>
    <t>Houttechnieken</t>
  </si>
  <si>
    <t>Immobiliënbeheer</t>
  </si>
  <si>
    <t>Industriële computertechnieken</t>
  </si>
  <si>
    <t>Industriële ICT</t>
  </si>
  <si>
    <t>Industriële koeltechnieken</t>
  </si>
  <si>
    <t>Industriële onderhoudstechnieken</t>
  </si>
  <si>
    <t>Industriële warmtetechnieken</t>
  </si>
  <si>
    <t>Informaticabeheer</t>
  </si>
  <si>
    <t>Integrale veiligheid</t>
  </si>
  <si>
    <t>Interactieve multimediatechnieken</t>
  </si>
  <si>
    <t>Internaatswerking</t>
  </si>
  <si>
    <t>Jeugd- en gehandicaptenzorg</t>
  </si>
  <si>
    <t>KMO-administratie</t>
  </si>
  <si>
    <t>Koel- en warmtechnieken</t>
  </si>
  <si>
    <t>Kunststofvormgevingstechnieken</t>
  </si>
  <si>
    <t>Landbouwtechnieken</t>
  </si>
  <si>
    <t>Leefgroepenwerking</t>
  </si>
  <si>
    <t>Maritieme technieken Dek</t>
  </si>
  <si>
    <t>Maritieme technieken Motoren</t>
  </si>
  <si>
    <t>Mechanische technieken</t>
  </si>
  <si>
    <t>Mechanische vormgevingstechnieken</t>
  </si>
  <si>
    <t>Medico-sociale administratie</t>
  </si>
  <si>
    <t>Multimedia</t>
  </si>
  <si>
    <t>Multimediale technieken</t>
  </si>
  <si>
    <t>Multimediale vorming</t>
  </si>
  <si>
    <t>Natuur- en landschapsbeheertechnieken</t>
  </si>
  <si>
    <t>Onthaal en public relations</t>
  </si>
  <si>
    <t>Optiektechnieken</t>
  </si>
  <si>
    <t>Orthopedietechnieken</t>
  </si>
  <si>
    <t>Orthopedische instrumenten</t>
  </si>
  <si>
    <t>Plant-, dier- en milieutechnieken</t>
  </si>
  <si>
    <t>Podiumtechnieken</t>
  </si>
  <si>
    <t>Printmedia</t>
  </si>
  <si>
    <t>Public relations</t>
  </si>
  <si>
    <t>Regeltechnieken</t>
  </si>
  <si>
    <t>Schoonheidsverzorging</t>
  </si>
  <si>
    <t>Secretariaat-talen</t>
  </si>
  <si>
    <t>Slagerij en vleeswaren</t>
  </si>
  <si>
    <t>Sociale en technische wetenschappen</t>
  </si>
  <si>
    <t>Sportclub- en fitnessbegeleider</t>
  </si>
  <si>
    <t>Stuur- en beveiligingstechnieken</t>
  </si>
  <si>
    <t>Tandartsassistentie</t>
  </si>
  <si>
    <t>Tekst- en beeldintegratietechnieken</t>
  </si>
  <si>
    <t>Textiel- en chemische technieken</t>
  </si>
  <si>
    <t>Textiel- en designtechnieken</t>
  </si>
  <si>
    <t>Textielproduktietechnieken</t>
  </si>
  <si>
    <t>Textieltechnieken</t>
  </si>
  <si>
    <t>Toegepaste autotechnieken</t>
  </si>
  <si>
    <t>Toerisme en organisatie</t>
  </si>
  <si>
    <t>Toerisme en recreatie</t>
  </si>
  <si>
    <t>Tuinbouwtechnieken</t>
  </si>
  <si>
    <t>Verkoop en distributie</t>
  </si>
  <si>
    <t>Vleeswarentechnieken</t>
  </si>
  <si>
    <t>Vliegtuigtechnicus</t>
  </si>
  <si>
    <t>Vliegtuigtechnieken</t>
  </si>
  <si>
    <t>Voedingstechnieken</t>
  </si>
  <si>
    <t>Auto-elektriciteit</t>
  </si>
  <si>
    <t>Banketaannemer-traiteur</t>
  </si>
  <si>
    <t>Banketbakkerij-chocoladebewerking</t>
  </si>
  <si>
    <t>Basismechanica</t>
  </si>
  <si>
    <t>Bedrijfsgrafiek</t>
  </si>
  <si>
    <t>Bedrijfsvoertuigen</t>
  </si>
  <si>
    <t>Beperkte kustvaart</t>
  </si>
  <si>
    <t>Bijzonder transport</t>
  </si>
  <si>
    <t>Bijzondere schrijnwerkconstructies</t>
  </si>
  <si>
    <t>Bloemsierkunst</t>
  </si>
  <si>
    <t>Bosbouw en bosbeheer</t>
  </si>
  <si>
    <t>Bouw historische muziekinstrumenten</t>
  </si>
  <si>
    <t>Bouwplaatsmachinist</t>
  </si>
  <si>
    <t>Brood- en banketbakkerij</t>
  </si>
  <si>
    <t>Brood- en banketbakkerij en confiserie</t>
  </si>
  <si>
    <t>Carrosserie</t>
  </si>
  <si>
    <t>Carrosserie- en spuitwerk</t>
  </si>
  <si>
    <t>Commerciële en sociale technieken</t>
  </si>
  <si>
    <t>Computergestuurde werktuigmachines</t>
  </si>
  <si>
    <t>Crea en techniek</t>
  </si>
  <si>
    <t>Dakwerken</t>
  </si>
  <si>
    <t>Decor- en standenbouw</t>
  </si>
  <si>
    <t>Decoratie en restauratie schilderwerk</t>
  </si>
  <si>
    <t>Diamantbewerking</t>
  </si>
  <si>
    <t>Dieetbakkerij</t>
  </si>
  <si>
    <t>Dierenzorg</t>
  </si>
  <si>
    <t>Diesel- en LPG-motoren</t>
  </si>
  <si>
    <t>Drukken en afwerken</t>
  </si>
  <si>
    <t>Drukken en voorbereiden</t>
  </si>
  <si>
    <t>Drukvoorbereiding</t>
  </si>
  <si>
    <t>Duurzaam wonen</t>
  </si>
  <si>
    <t>Elektrische installaties</t>
  </si>
  <si>
    <t>Etalage en standendecoratie</t>
  </si>
  <si>
    <t>Fotolassen</t>
  </si>
  <si>
    <t>Gemeenschapsrestauratie</t>
  </si>
  <si>
    <t>Gespecialiseerde dierenverzorging</t>
  </si>
  <si>
    <t>Gezinsmanagement</t>
  </si>
  <si>
    <t>Goud en juwelen</t>
  </si>
  <si>
    <t>Grafische opmaaksystemen</t>
  </si>
  <si>
    <t>Grootkeuken</t>
  </si>
  <si>
    <t>Haarstilist</t>
  </si>
  <si>
    <t>Haarzorg</t>
  </si>
  <si>
    <t>Hotelonthaal</t>
  </si>
  <si>
    <t>Houtbewerking</t>
  </si>
  <si>
    <t>Houtbewerking-snijwerk</t>
  </si>
  <si>
    <t>Industrieel onderhoud</t>
  </si>
  <si>
    <t>Industriële elektriciteit</t>
  </si>
  <si>
    <t>Industriële houtbewerking</t>
  </si>
  <si>
    <t>Instellen van textielmachines</t>
  </si>
  <si>
    <t>Interieurinrichting</t>
  </si>
  <si>
    <t>Juwelencreatie</t>
  </si>
  <si>
    <t>Kantoor</t>
  </si>
  <si>
    <t>Kantooradministratie en gegevensbeheer</t>
  </si>
  <si>
    <t>Kinderzorg</t>
  </si>
  <si>
    <t>Koelinstallaties</t>
  </si>
  <si>
    <t>Koeltechnische installaties</t>
  </si>
  <si>
    <t>Kunststofverwerking</t>
  </si>
  <si>
    <t>Land- en tuinbouwmechanisatie</t>
  </si>
  <si>
    <t>Landbouw</t>
  </si>
  <si>
    <t>Lassen-constructie</t>
  </si>
  <si>
    <t>Logistiek</t>
  </si>
  <si>
    <t>Manegehouder-rijmeester</t>
  </si>
  <si>
    <t>Matrijzenbouw</t>
  </si>
  <si>
    <t>Mechanisch onderhoud</t>
  </si>
  <si>
    <t>Mechanische en hydraulische kranen</t>
  </si>
  <si>
    <t>Meerkleurendruk-drukwerkveredeling</t>
  </si>
  <si>
    <t>Meubelgarneren</t>
  </si>
  <si>
    <t>Moderealisatie en -presentatie</t>
  </si>
  <si>
    <t>Moderealisatie en -verkoop</t>
  </si>
  <si>
    <t>Modespecialisatie en trendstudie</t>
  </si>
  <si>
    <t>Mode-verkoop</t>
  </si>
  <si>
    <t>Naamloos leerjaar</t>
  </si>
  <si>
    <t>Organisatie-assistentie</t>
  </si>
  <si>
    <t>Organisatiehulp</t>
  </si>
  <si>
    <t>Paardrijden en -verzorgen</t>
  </si>
  <si>
    <t>Pijpfitten-lassen-monteren</t>
  </si>
  <si>
    <t>Plant, dier en milieu</t>
  </si>
  <si>
    <t>Polyvalente gezinscoach</t>
  </si>
  <si>
    <t>Publiciteit en etalage</t>
  </si>
  <si>
    <t>Publiciteit en illustratie</t>
  </si>
  <si>
    <t>Publiciteitsgrafiek</t>
  </si>
  <si>
    <t>Renovatie bouw</t>
  </si>
  <si>
    <t>Restaurant en keuken</t>
  </si>
  <si>
    <t>Restaurantbedrijf en drankenkennis</t>
  </si>
  <si>
    <t>Restauratie bouw</t>
  </si>
  <si>
    <t>Restauratie muziekinstrumenten</t>
  </si>
  <si>
    <t>Restauratie van meubelen</t>
  </si>
  <si>
    <t>Rijn- en binnenvaart</t>
  </si>
  <si>
    <t>Ruwbouw</t>
  </si>
  <si>
    <t>Ruwbouwafwerking</t>
  </si>
  <si>
    <t>Scheeps- en havenwerk</t>
  </si>
  <si>
    <t>Schilderwerk en decoratie</t>
  </si>
  <si>
    <t>Schipper-motorist</t>
  </si>
  <si>
    <t>Slagerij en verkoopsklare gerechten</t>
  </si>
  <si>
    <t>Slagerij en vleeswarenbereiding</t>
  </si>
  <si>
    <t>Slagerij-fijnkosttraiteur</t>
  </si>
  <si>
    <t>Specialiteitenrestaurant</t>
  </si>
  <si>
    <t>Steen- en marmerbewerking</t>
  </si>
  <si>
    <t>Stijl- en designmeubelen</t>
  </si>
  <si>
    <t>Thuis- en bejaardenzorg/zorgkundige</t>
  </si>
  <si>
    <t>Topsport-sportinitiatie</t>
  </si>
  <si>
    <t>Tuinaanleg en -onderhoud</t>
  </si>
  <si>
    <t>Tuinbouw</t>
  </si>
  <si>
    <t>Tuinbouwproductie</t>
  </si>
  <si>
    <t>Uurwerkherstelling</t>
  </si>
  <si>
    <t>Uurwerkmaken</t>
  </si>
  <si>
    <t>Veehouderij en landbouwteelten</t>
  </si>
  <si>
    <t>Veiligheidsberoepen</t>
  </si>
  <si>
    <t>Verkoop</t>
  </si>
  <si>
    <t>Verkoop en vertegenwoordiging</t>
  </si>
  <si>
    <t>Verwarmingsinstallaties</t>
  </si>
  <si>
    <t>Verzorging</t>
  </si>
  <si>
    <t>Verzorging-voeding</t>
  </si>
  <si>
    <t>Vrachtwagenchauffeur</t>
  </si>
  <si>
    <t>Wegenbouwmachines</t>
  </si>
  <si>
    <t>Wereldgastronomie</t>
  </si>
  <si>
    <t>Werktuigmachines</t>
  </si>
  <si>
    <t>Winkelbeheer en etalage</t>
  </si>
  <si>
    <t>Zeefdruk</t>
  </si>
  <si>
    <t>Airco-technieker</t>
  </si>
  <si>
    <t>Begeleider in de kinderopvang</t>
  </si>
  <si>
    <t>Bekister</t>
  </si>
  <si>
    <t>Binnenschrijnwerker</t>
  </si>
  <si>
    <t>BMBE-lasser</t>
  </si>
  <si>
    <t>Buisfitter</t>
  </si>
  <si>
    <t>Buitenschrijnwerker</t>
  </si>
  <si>
    <t>Daktimmerman</t>
  </si>
  <si>
    <t>Hoeklasser</t>
  </si>
  <si>
    <t>Installateur domotica</t>
  </si>
  <si>
    <t>Jacquardwever</t>
  </si>
  <si>
    <t>Koelmonteur</t>
  </si>
  <si>
    <t>Koeltechnieker</t>
  </si>
  <si>
    <t>Koetswerkhersteller</t>
  </si>
  <si>
    <t>Lasser monteerder</t>
  </si>
  <si>
    <t>Lasser monteerder BMBE</t>
  </si>
  <si>
    <t>Lasser monteerder MIG/MAG</t>
  </si>
  <si>
    <t>Loodgieter</t>
  </si>
  <si>
    <t>Machinaal houtbewerker</t>
  </si>
  <si>
    <t>Metselaar</t>
  </si>
  <si>
    <t>Metselaar siermetselwerk</t>
  </si>
  <si>
    <t>MIG/MAG-lasser</t>
  </si>
  <si>
    <t>Monteur centrale verwarming</t>
  </si>
  <si>
    <t>Plaatwerker</t>
  </si>
  <si>
    <t>Platwever</t>
  </si>
  <si>
    <t>Spuiter</t>
  </si>
  <si>
    <t>Stopper/randafwerker</t>
  </si>
  <si>
    <t>Tapijt-/fluweelwever</t>
  </si>
  <si>
    <t>Technieker centrale verwarming</t>
  </si>
  <si>
    <t>Technieker klimatisatie</t>
  </si>
  <si>
    <t>TIG-lasser</t>
  </si>
  <si>
    <t>Tufter</t>
  </si>
  <si>
    <t>Verzorgende</t>
  </si>
  <si>
    <t>Vloerder-tegelzetter</t>
  </si>
  <si>
    <t>Werfbediener ruwbouw</t>
  </si>
  <si>
    <t>Werkplaatsschrijnwerker</t>
  </si>
  <si>
    <t>Winkelbediende</t>
  </si>
  <si>
    <t>Administratief commercieel medewerker binnendienst</t>
  </si>
  <si>
    <t>Hulpmecanicien personen- en lichte bedrijfswagens</t>
  </si>
  <si>
    <t>Industrieel elektrotechnisch installateur</t>
  </si>
  <si>
    <t>Mecanicien personen- en lichte bedrijfswagens</t>
  </si>
  <si>
    <t>Residentieel elektrotechnisch installateur</t>
  </si>
  <si>
    <t>Technicus personen- en lichte bedrijfswagens</t>
  </si>
  <si>
    <t>(1) In 2009-2010 werd de vroegere opleiding verpleegkunde van de 4de graad omgevormd tot hoger beroepsonderwijs (HBO5-verpleegkunde). Vanaf dat schooljaar zijn die leerlingen niet meer inbegrepen in deze tabel.</t>
  </si>
  <si>
    <t>Tweewielers en lichte verbrandingsmotoren</t>
  </si>
  <si>
    <t>Geautomatiseerde diamantbewerking en kwaliteitsanalyse</t>
  </si>
  <si>
    <t>Centrale verwarming en sanitaire installaties</t>
  </si>
  <si>
    <t>Evolutie leerlingenaantallen in het gewoon secundair onderwijs per studiegebied en onderwijsvorm(2de, 3de en 4de graad en modulair onderwijs)</t>
  </si>
  <si>
    <t>Onderwijs-vorm</t>
  </si>
  <si>
    <t>11sec11</t>
  </si>
  <si>
    <t>11sec12</t>
  </si>
  <si>
    <t>11sec13</t>
  </si>
  <si>
    <t>11sec14</t>
  </si>
  <si>
    <t>11sec15</t>
  </si>
  <si>
    <t>11sec16</t>
  </si>
  <si>
    <t>11sec17</t>
  </si>
  <si>
    <t>11sec18</t>
  </si>
  <si>
    <t>11sec19</t>
  </si>
  <si>
    <t>11sec20</t>
  </si>
  <si>
    <t>11sec21</t>
  </si>
  <si>
    <t>11sec22</t>
  </si>
  <si>
    <t>11sec23</t>
  </si>
  <si>
    <t>11sec24</t>
  </si>
  <si>
    <t>11sec25</t>
  </si>
  <si>
    <t>11sec26</t>
  </si>
  <si>
    <t>11sec27</t>
  </si>
  <si>
    <t>11sec28</t>
  </si>
  <si>
    <t>11sec29</t>
  </si>
  <si>
    <t>11sec30</t>
  </si>
  <si>
    <t>11sec31</t>
  </si>
  <si>
    <t>11sec32</t>
  </si>
  <si>
    <t>11sec33</t>
  </si>
  <si>
    <t>11sec34</t>
  </si>
  <si>
    <t>11sec35</t>
  </si>
  <si>
    <t>11sec36</t>
  </si>
  <si>
    <t>11sec37</t>
  </si>
  <si>
    <t>11sec38</t>
  </si>
  <si>
    <t>11sec39</t>
  </si>
  <si>
    <t>11sec40</t>
  </si>
  <si>
    <t>11sec41</t>
  </si>
  <si>
    <t>11sec42</t>
  </si>
  <si>
    <t>11sec43</t>
  </si>
  <si>
    <t>11sec44</t>
  </si>
  <si>
    <t>11sec45</t>
  </si>
  <si>
    <t>Schooljaar 2011-2012</t>
  </si>
  <si>
    <t>Bouw - Decoratie</t>
  </si>
  <si>
    <t>Bouw - Hout</t>
  </si>
  <si>
    <t>Bouw - Metaal</t>
  </si>
  <si>
    <t>Crea en techniek - Kantoor en verkoop</t>
  </si>
  <si>
    <t>Decoratie - Haarzorg</t>
  </si>
  <si>
    <t>Decoratie - Hout</t>
  </si>
  <si>
    <t>Decoratie - Kantoor en verkoop</t>
  </si>
  <si>
    <t>Decoratie - Metaal</t>
  </si>
  <si>
    <t>Decoratie - Mode</t>
  </si>
  <si>
    <t>Decoratie - Verzorging-voeding</t>
  </si>
  <si>
    <t>Elektriciteit - Hout</t>
  </si>
  <si>
    <t>Elektriciteit - Kantoor en verkoop</t>
  </si>
  <si>
    <t>Elektriciteit - Metaal</t>
  </si>
  <si>
    <t>Elektriciteit - Verzorging-voeding</t>
  </si>
  <si>
    <t>Haarzorg - Kantoor en verkoop</t>
  </si>
  <si>
    <t>Haarzorg - Mode</t>
  </si>
  <si>
    <t>Haarzorg - Verzorging-voeding</t>
  </si>
  <si>
    <t>Hotel-bakkerij-slagerij</t>
  </si>
  <si>
    <t>Hout - Kantoor en verkoop</t>
  </si>
  <si>
    <t>Hout - Metaal</t>
  </si>
  <si>
    <t>Hout - Verzorging-voeding</t>
  </si>
  <si>
    <t>Kantoor en verkoop - Metaal</t>
  </si>
  <si>
    <t>Kantoor en verkoop - Mode</t>
  </si>
  <si>
    <t>Kantoor en verkoop - Verzorging-voeding</t>
  </si>
  <si>
    <t>Metaal - Rijn- en binnenvaart</t>
  </si>
  <si>
    <t>Metaal - Textiel</t>
  </si>
  <si>
    <t>Metaal - Verzorging-voeding</t>
  </si>
  <si>
    <t>Mode - Verzorging-voeding</t>
  </si>
  <si>
    <t>Nijverheid</t>
  </si>
  <si>
    <t>Dier- en landbouwtechnische wetenschappen</t>
  </si>
  <si>
    <t>Gestandaardiseerde en geprogrammeerde druktechnieken</t>
  </si>
  <si>
    <t>KMO-ondernemerschap</t>
  </si>
  <si>
    <t>Lichameljke opvoeding en sport</t>
  </si>
  <si>
    <t>Natuur- en groentechnische wetenschappen</t>
  </si>
  <si>
    <t>Planttechnische wetenschappen</t>
  </si>
  <si>
    <t>Composietverwerking</t>
  </si>
  <si>
    <t>Groendecoratie</t>
  </si>
  <si>
    <t>Mecanicien voor onderhoud en herstel van motorfietsen</t>
  </si>
  <si>
    <t>Topsport-sportbegeleider</t>
  </si>
  <si>
    <t>Tuinbouw en groenvoorziening</t>
  </si>
  <si>
    <t>Koetswerkhersteller specialiteit cartuning en lettering</t>
  </si>
  <si>
    <t>Logistiek assistent in ziekenhuizen en zorginstellingen</t>
  </si>
  <si>
    <t>Technicus personen- en lichte bedrijfswagens specialiteit LPG</t>
  </si>
  <si>
    <t xml:space="preserve">  Modevormgeving</t>
  </si>
  <si>
    <t xml:space="preserve">  Plastische kunsten</t>
  </si>
  <si>
    <t>2011 - 2011</t>
  </si>
  <si>
    <t>2011-2012</t>
  </si>
  <si>
    <t>Internationaal transport en goederenverzending</t>
  </si>
  <si>
    <t>Mechanica constructie- en planningstechnieken</t>
  </si>
  <si>
    <t>Computergestuurde mechanische produktietechnieken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</si>
</sst>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\-0;&quot;-&quot;"/>
    <numFmt numFmtId="166" formatCode="0.0"/>
    <numFmt numFmtId="167" formatCode="0.0%"/>
    <numFmt numFmtId="168" formatCode="#,##0.0"/>
    <numFmt numFmtId="169" formatCode="0.000000"/>
    <numFmt numFmtId="170" formatCode="0.000%"/>
    <numFmt numFmtId="171" formatCode="0.000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medium"/>
      <bottom/>
    </border>
    <border>
      <left style="thin"/>
      <right/>
      <top style="thin">
        <color indexed="8"/>
      </top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thin"/>
      <bottom/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>
        <color indexed="8"/>
      </left>
      <right/>
      <top/>
      <bottom style="dotted">
        <color indexed="8"/>
      </bottom>
    </border>
    <border>
      <left/>
      <right/>
      <top/>
      <bottom style="dotted">
        <color indexed="8"/>
      </bottom>
    </border>
    <border>
      <left/>
      <right style="thin"/>
      <top/>
      <bottom style="dotted">
        <color indexed="8"/>
      </bottom>
    </border>
    <border>
      <left/>
      <right style="thin"/>
      <top/>
      <bottom style="dotted"/>
    </border>
    <border>
      <left/>
      <right style="thin">
        <color indexed="8"/>
      </right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3" fontId="8" fillId="1" borderId="4" applyBorder="0">
      <alignment/>
      <protection/>
    </xf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0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1" fillId="32" borderId="0" applyNumberFormat="0" applyBorder="0" applyAlignment="0" applyProtection="0"/>
    <xf numFmtId="167" fontId="7" fillId="0" borderId="0" applyFont="0" applyFill="0" applyBorder="0" applyAlignment="0" applyProtection="0"/>
    <xf numFmtId="10" fontId="7" fillId="0" borderId="0">
      <alignment/>
      <protection/>
    </xf>
    <xf numFmtId="170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2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65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165" fontId="2" fillId="0" borderId="21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164" fontId="0" fillId="0" borderId="13" xfId="0" applyNumberFormat="1" applyBorder="1" applyAlignment="1" applyProtection="1">
      <alignment/>
      <protection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13" xfId="0" applyNumberFormat="1" applyFont="1" applyBorder="1" applyAlignment="1" applyProtection="1">
      <alignment horizontal="right"/>
      <protection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164" fontId="0" fillId="0" borderId="26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2" fillId="0" borderId="26" xfId="0" applyNumberFormat="1" applyFon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2" fillId="0" borderId="20" xfId="0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165" fontId="2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21" xfId="0" applyNumberForma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32" xfId="0" applyNumberFormat="1" applyBorder="1" applyAlignment="1">
      <alignment/>
    </xf>
    <xf numFmtId="0" fontId="0" fillId="0" borderId="16" xfId="0" applyFont="1" applyBorder="1" applyAlignment="1">
      <alignment horizontal="left"/>
    </xf>
    <xf numFmtId="164" fontId="0" fillId="0" borderId="13" xfId="0" applyNumberFormat="1" applyFont="1" applyBorder="1" applyAlignment="1" applyProtection="1">
      <alignment horizontal="right"/>
      <protection/>
    </xf>
    <xf numFmtId="164" fontId="0" fillId="0" borderId="13" xfId="0" applyNumberFormat="1" applyFont="1" applyBorder="1" applyAlignment="1">
      <alignment horizontal="right"/>
    </xf>
    <xf numFmtId="164" fontId="0" fillId="0" borderId="33" xfId="0" applyNumberFormat="1" applyFont="1" applyBorder="1" applyAlignment="1" applyProtection="1">
      <alignment horizontal="right"/>
      <protection/>
    </xf>
    <xf numFmtId="164" fontId="0" fillId="0" borderId="34" xfId="0" applyNumberFormat="1" applyFont="1" applyBorder="1" applyAlignment="1">
      <alignment horizontal="right"/>
    </xf>
    <xf numFmtId="164" fontId="0" fillId="0" borderId="33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164" fontId="0" fillId="0" borderId="14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2" fillId="0" borderId="14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164" fontId="2" fillId="0" borderId="35" xfId="0" applyNumberFormat="1" applyFont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3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164" fontId="2" fillId="0" borderId="36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 horizontal="right"/>
    </xf>
    <xf numFmtId="164" fontId="2" fillId="0" borderId="38" xfId="0" applyNumberFormat="1" applyFont="1" applyBorder="1" applyAlignment="1">
      <alignment horizontal="right"/>
    </xf>
    <xf numFmtId="164" fontId="2" fillId="0" borderId="29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164" fontId="2" fillId="0" borderId="39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164" fontId="2" fillId="0" borderId="41" xfId="0" applyNumberFormat="1" applyFont="1" applyBorder="1" applyAlignment="1">
      <alignment horizontal="right"/>
    </xf>
    <xf numFmtId="164" fontId="2" fillId="0" borderId="42" xfId="0" applyNumberFormat="1" applyFont="1" applyBorder="1" applyAlignment="1">
      <alignment horizontal="right"/>
    </xf>
    <xf numFmtId="164" fontId="2" fillId="0" borderId="43" xfId="0" applyNumberFormat="1" applyFont="1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3" fontId="0" fillId="0" borderId="0" xfId="69" applyNumberFormat="1" applyFont="1" applyFill="1" applyBorder="1" applyAlignment="1">
      <alignment horizontal="left"/>
      <protection/>
    </xf>
    <xf numFmtId="0" fontId="0" fillId="0" borderId="0" xfId="0" applyBorder="1" applyAlignment="1">
      <alignment wrapText="1"/>
    </xf>
    <xf numFmtId="164" fontId="0" fillId="0" borderId="26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5" fillId="0" borderId="0" xfId="0" applyFont="1" applyFill="1" applyAlignment="1">
      <alignment/>
    </xf>
    <xf numFmtId="164" fontId="0" fillId="0" borderId="47" xfId="0" applyNumberFormat="1" applyFill="1" applyBorder="1" applyAlignment="1">
      <alignment/>
    </xf>
    <xf numFmtId="164" fontId="2" fillId="0" borderId="48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0" fillId="0" borderId="48" xfId="0" applyNumberFormat="1" applyFill="1" applyBorder="1" applyAlignment="1">
      <alignment/>
    </xf>
    <xf numFmtId="0" fontId="2" fillId="0" borderId="0" xfId="0" applyFont="1" applyFill="1" applyAlignment="1">
      <alignment horizontal="left"/>
    </xf>
    <xf numFmtId="164" fontId="2" fillId="0" borderId="2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3" fillId="0" borderId="21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165" fontId="4" fillId="0" borderId="14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0" borderId="23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5" fontId="4" fillId="0" borderId="33" xfId="0" applyNumberFormat="1" applyFont="1" applyFill="1" applyBorder="1" applyAlignment="1">
      <alignment/>
    </xf>
    <xf numFmtId="165" fontId="4" fillId="0" borderId="34" xfId="0" applyNumberFormat="1" applyFont="1" applyFill="1" applyBorder="1" applyAlignment="1">
      <alignment/>
    </xf>
    <xf numFmtId="165" fontId="4" fillId="0" borderId="49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3" fillId="0" borderId="14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5" fontId="3" fillId="0" borderId="50" xfId="0" applyNumberFormat="1" applyFont="1" applyFill="1" applyBorder="1" applyAlignment="1">
      <alignment horizontal="right"/>
    </xf>
    <xf numFmtId="165" fontId="3" fillId="0" borderId="32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23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19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4" xfId="0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164" fontId="0" fillId="0" borderId="23" xfId="0" applyNumberFormat="1" applyFill="1" applyBorder="1" applyAlignment="1">
      <alignment/>
    </xf>
    <xf numFmtId="0" fontId="2" fillId="0" borderId="44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4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164" fontId="0" fillId="0" borderId="21" xfId="0" applyNumberFormat="1" applyFill="1" applyBorder="1" applyAlignment="1">
      <alignment/>
    </xf>
    <xf numFmtId="164" fontId="0" fillId="0" borderId="13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0" fillId="0" borderId="32" xfId="0" applyNumberForma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2" fillId="0" borderId="55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56" xfId="0" applyFill="1" applyBorder="1" applyAlignment="1">
      <alignment horizontal="centerContinuous"/>
    </xf>
    <xf numFmtId="0" fontId="0" fillId="0" borderId="57" xfId="0" applyFill="1" applyBorder="1" applyAlignment="1">
      <alignment horizontal="centerContinuous"/>
    </xf>
    <xf numFmtId="0" fontId="0" fillId="0" borderId="14" xfId="0" applyFill="1" applyBorder="1" applyAlignment="1">
      <alignment horizontal="right"/>
    </xf>
    <xf numFmtId="164" fontId="2" fillId="0" borderId="14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0" fillId="0" borderId="14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64" fontId="2" fillId="0" borderId="58" xfId="0" applyNumberFormat="1" applyFont="1" applyFill="1" applyBorder="1" applyAlignment="1">
      <alignment/>
    </xf>
    <xf numFmtId="164" fontId="2" fillId="0" borderId="59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0" fontId="0" fillId="0" borderId="17" xfId="0" applyFill="1" applyBorder="1" applyAlignment="1">
      <alignment horizontal="left"/>
    </xf>
    <xf numFmtId="165" fontId="0" fillId="0" borderId="13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14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164" fontId="0" fillId="0" borderId="23" xfId="0" applyNumberFormat="1" applyFill="1" applyBorder="1" applyAlignment="1">
      <alignment horizontal="right"/>
    </xf>
    <xf numFmtId="164" fontId="2" fillId="0" borderId="14" xfId="0" applyNumberFormat="1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0" fillId="0" borderId="53" xfId="0" applyFont="1" applyFill="1" applyBorder="1" applyAlignment="1">
      <alignment horizontal="right"/>
    </xf>
    <xf numFmtId="0" fontId="0" fillId="0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3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0" fillId="0" borderId="32" xfId="69" applyNumberFormat="1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56" xfId="0" applyFont="1" applyFill="1" applyBorder="1" applyAlignment="1">
      <alignment horizontal="centerContinuous"/>
    </xf>
    <xf numFmtId="165" fontId="2" fillId="0" borderId="13" xfId="0" applyNumberFormat="1" applyFont="1" applyFill="1" applyBorder="1" applyAlignment="1">
      <alignment horizontal="right"/>
    </xf>
    <xf numFmtId="0" fontId="2" fillId="0" borderId="63" xfId="0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 wrapText="1"/>
    </xf>
    <xf numFmtId="0" fontId="4" fillId="0" borderId="6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8" xfId="0" applyBorder="1" applyAlignment="1">
      <alignment horizontal="center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0" fillId="0" borderId="16" xfId="0" applyFill="1" applyBorder="1" applyAlignment="1">
      <alignment horizontal="left" wrapText="1"/>
    </xf>
  </cellXfs>
  <cellStyles count="64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tandaard_evo9899" xfId="69"/>
    <cellStyle name="Subtotaal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1933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24100" y="981075"/>
          <a:ext cx="48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526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526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19300" y="647700"/>
          <a:ext cx="438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19300" y="647700"/>
          <a:ext cx="438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55270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5270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76500" y="657225"/>
          <a:ext cx="42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76500" y="657225"/>
          <a:ext cx="42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71700" y="981075"/>
          <a:ext cx="48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71700" y="981075"/>
          <a:ext cx="48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71700" y="981075"/>
          <a:ext cx="48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57475" y="1143000"/>
          <a:ext cx="657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11.7109375" style="0" customWidth="1"/>
  </cols>
  <sheetData>
    <row r="1" ht="15">
      <c r="A1" s="152" t="s">
        <v>170</v>
      </c>
    </row>
    <row r="2" ht="15">
      <c r="A2" s="152"/>
    </row>
    <row r="3" ht="13.5">
      <c r="A3" s="153" t="s">
        <v>139</v>
      </c>
    </row>
    <row r="4" spans="1:2" ht="12.75">
      <c r="A4" t="s">
        <v>505</v>
      </c>
      <c r="B4" t="s">
        <v>140</v>
      </c>
    </row>
    <row r="5" spans="1:2" ht="12.75">
      <c r="A5" t="s">
        <v>506</v>
      </c>
      <c r="B5" t="s">
        <v>141</v>
      </c>
    </row>
    <row r="6" spans="1:2" ht="12.75">
      <c r="A6" t="s">
        <v>507</v>
      </c>
      <c r="B6" t="s">
        <v>142</v>
      </c>
    </row>
    <row r="7" spans="1:2" ht="12.75">
      <c r="A7" t="s">
        <v>508</v>
      </c>
      <c r="B7" t="s">
        <v>87</v>
      </c>
    </row>
    <row r="8" spans="1:2" ht="12.75">
      <c r="A8" t="s">
        <v>509</v>
      </c>
      <c r="B8" t="s">
        <v>88</v>
      </c>
    </row>
    <row r="9" spans="1:2" ht="12.75">
      <c r="A9" t="s">
        <v>510</v>
      </c>
      <c r="B9" t="s">
        <v>89</v>
      </c>
    </row>
    <row r="10" spans="1:2" ht="12.75">
      <c r="A10" t="s">
        <v>511</v>
      </c>
      <c r="B10" t="s">
        <v>81</v>
      </c>
    </row>
    <row r="11" spans="1:2" ht="12.75">
      <c r="A11" t="s">
        <v>512</v>
      </c>
      <c r="B11" t="s">
        <v>143</v>
      </c>
    </row>
    <row r="12" spans="1:2" ht="12.75">
      <c r="A12" t="s">
        <v>513</v>
      </c>
      <c r="B12" t="s">
        <v>144</v>
      </c>
    </row>
    <row r="13" spans="1:2" ht="12.75">
      <c r="A13" t="s">
        <v>514</v>
      </c>
      <c r="B13" t="s">
        <v>145</v>
      </c>
    </row>
    <row r="14" spans="1:2" ht="12.75">
      <c r="A14" t="s">
        <v>515</v>
      </c>
      <c r="B14" t="s">
        <v>146</v>
      </c>
    </row>
    <row r="15" spans="1:2" ht="12.75">
      <c r="A15" t="s">
        <v>516</v>
      </c>
      <c r="B15" t="s">
        <v>147</v>
      </c>
    </row>
    <row r="16" spans="1:2" ht="12.75">
      <c r="A16" t="s">
        <v>517</v>
      </c>
      <c r="B16" t="s">
        <v>148</v>
      </c>
    </row>
    <row r="17" spans="1:2" ht="12.75">
      <c r="A17" t="s">
        <v>518</v>
      </c>
      <c r="B17" t="s">
        <v>149</v>
      </c>
    </row>
    <row r="18" spans="1:2" ht="12.75">
      <c r="A18" t="s">
        <v>519</v>
      </c>
      <c r="B18" t="s">
        <v>150</v>
      </c>
    </row>
    <row r="19" spans="1:2" ht="12.75">
      <c r="A19" t="s">
        <v>520</v>
      </c>
      <c r="B19" t="s">
        <v>151</v>
      </c>
    </row>
    <row r="20" spans="1:2" ht="12.75">
      <c r="A20" t="s">
        <v>521</v>
      </c>
      <c r="B20" t="s">
        <v>152</v>
      </c>
    </row>
    <row r="21" spans="1:2" ht="12.75">
      <c r="A21" t="s">
        <v>522</v>
      </c>
      <c r="B21" t="s">
        <v>153</v>
      </c>
    </row>
    <row r="22" spans="1:2" ht="12.75">
      <c r="A22" t="s">
        <v>523</v>
      </c>
      <c r="B22" t="s">
        <v>154</v>
      </c>
    </row>
    <row r="23" spans="1:2" ht="12.75">
      <c r="A23" t="s">
        <v>524</v>
      </c>
      <c r="B23" t="s">
        <v>155</v>
      </c>
    </row>
    <row r="24" spans="1:2" ht="12.75">
      <c r="A24" t="s">
        <v>525</v>
      </c>
      <c r="B24" t="s">
        <v>156</v>
      </c>
    </row>
    <row r="25" spans="1:2" ht="12.75">
      <c r="A25" t="s">
        <v>526</v>
      </c>
      <c r="B25" t="s">
        <v>157</v>
      </c>
    </row>
    <row r="26" spans="1:2" ht="12.75">
      <c r="A26" t="s">
        <v>527</v>
      </c>
      <c r="B26" t="s">
        <v>158</v>
      </c>
    </row>
    <row r="27" spans="1:2" ht="12.75">
      <c r="A27" t="s">
        <v>528</v>
      </c>
      <c r="B27" t="s">
        <v>159</v>
      </c>
    </row>
    <row r="28" spans="1:2" ht="12.75">
      <c r="A28" t="s">
        <v>529</v>
      </c>
      <c r="B28" t="s">
        <v>160</v>
      </c>
    </row>
    <row r="29" spans="1:2" ht="12.75">
      <c r="A29" t="s">
        <v>530</v>
      </c>
      <c r="B29" t="s">
        <v>161</v>
      </c>
    </row>
    <row r="30" spans="1:2" ht="12.75">
      <c r="A30" t="s">
        <v>531</v>
      </c>
      <c r="B30" t="s">
        <v>162</v>
      </c>
    </row>
    <row r="31" spans="1:2" ht="12.75">
      <c r="A31" t="s">
        <v>532</v>
      </c>
      <c r="B31" t="s">
        <v>163</v>
      </c>
    </row>
    <row r="32" spans="1:2" ht="12.75">
      <c r="A32" t="s">
        <v>533</v>
      </c>
      <c r="B32" t="s">
        <v>164</v>
      </c>
    </row>
    <row r="33" spans="1:2" ht="12.75">
      <c r="A33" t="s">
        <v>534</v>
      </c>
      <c r="B33" t="s">
        <v>165</v>
      </c>
    </row>
    <row r="34" spans="1:2" ht="12.75">
      <c r="A34" t="s">
        <v>535</v>
      </c>
      <c r="B34" t="s">
        <v>56</v>
      </c>
    </row>
    <row r="35" spans="1:2" ht="12.75">
      <c r="A35" t="s">
        <v>536</v>
      </c>
      <c r="B35" t="s">
        <v>166</v>
      </c>
    </row>
    <row r="36" spans="1:2" ht="12.75">
      <c r="A36" t="s">
        <v>537</v>
      </c>
      <c r="B36" t="s">
        <v>167</v>
      </c>
    </row>
    <row r="37" spans="1:2" ht="12.75">
      <c r="A37" t="s">
        <v>538</v>
      </c>
      <c r="B37" t="s">
        <v>168</v>
      </c>
    </row>
    <row r="38" spans="1:2" ht="12.75">
      <c r="A38" t="s">
        <v>539</v>
      </c>
      <c r="B38" t="s">
        <v>169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32.28125" style="7" customWidth="1"/>
    <col min="2" max="7" width="8.140625" style="0" customWidth="1"/>
    <col min="8" max="8" width="8.140625" style="7" customWidth="1"/>
    <col min="9" max="16" width="8.140625" style="0" customWidth="1"/>
    <col min="17" max="17" width="8.140625" style="7" customWidth="1"/>
    <col min="18" max="19" width="8.140625" style="0" customWidth="1"/>
    <col min="20" max="20" width="8.140625" style="7" customWidth="1"/>
    <col min="21" max="25" width="8.140625" style="0" customWidth="1"/>
    <col min="26" max="27" width="7.5742187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6" t="s">
        <v>540</v>
      </c>
    </row>
    <row r="2" spans="1:20" s="5" customFormat="1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5" customFormat="1" ht="12.75">
      <c r="A3" s="298" t="s">
        <v>26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s="5" customFormat="1" ht="12.75">
      <c r="A4" s="6"/>
      <c r="H4" s="6"/>
      <c r="Q4" s="6"/>
      <c r="T4" s="6"/>
    </row>
    <row r="5" spans="1:20" s="5" customFormat="1" ht="12.75">
      <c r="A5" s="298" t="s">
        <v>87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2:3" ht="13.5" thickBot="1">
      <c r="B6" s="7"/>
      <c r="C6" s="7"/>
    </row>
    <row r="7" spans="1:20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30</v>
      </c>
      <c r="N8" s="300"/>
      <c r="O8" s="299" t="s">
        <v>28</v>
      </c>
      <c r="P8" s="301"/>
      <c r="Q8" s="300"/>
      <c r="R8" s="55"/>
      <c r="S8" s="58"/>
      <c r="T8" s="59"/>
    </row>
    <row r="9" spans="1:20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11" t="s">
        <v>0</v>
      </c>
      <c r="P9" s="9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193</v>
      </c>
      <c r="B10" s="12">
        <v>0</v>
      </c>
      <c r="C10" s="13">
        <v>0</v>
      </c>
      <c r="D10" s="12">
        <v>0</v>
      </c>
      <c r="E10" s="13">
        <v>0</v>
      </c>
      <c r="F10" s="75">
        <v>0</v>
      </c>
      <c r="G10" s="76">
        <v>0</v>
      </c>
      <c r="H10" s="76">
        <v>0</v>
      </c>
      <c r="I10" s="12">
        <v>0</v>
      </c>
      <c r="J10" s="13">
        <v>0</v>
      </c>
      <c r="K10" s="12">
        <v>0</v>
      </c>
      <c r="L10" s="13">
        <v>0</v>
      </c>
      <c r="M10" s="12">
        <v>12</v>
      </c>
      <c r="N10" s="13">
        <v>14</v>
      </c>
      <c r="O10" s="75">
        <v>12</v>
      </c>
      <c r="P10" s="76">
        <v>14</v>
      </c>
      <c r="Q10" s="76">
        <v>26</v>
      </c>
      <c r="R10" s="75">
        <v>12</v>
      </c>
      <c r="S10" s="76">
        <v>14</v>
      </c>
      <c r="T10" s="76">
        <v>26</v>
      </c>
    </row>
    <row r="11" spans="1:20" ht="12.75">
      <c r="A11" s="7" t="s">
        <v>194</v>
      </c>
      <c r="B11" s="14">
        <v>764</v>
      </c>
      <c r="C11" s="16">
        <v>705</v>
      </c>
      <c r="D11" s="14">
        <v>615</v>
      </c>
      <c r="E11" s="16">
        <v>532</v>
      </c>
      <c r="F11" s="42">
        <v>1379</v>
      </c>
      <c r="G11" s="43">
        <v>1237</v>
      </c>
      <c r="H11" s="43">
        <v>2616</v>
      </c>
      <c r="I11" s="14">
        <v>0</v>
      </c>
      <c r="J11" s="16">
        <v>0</v>
      </c>
      <c r="K11" s="14">
        <v>0</v>
      </c>
      <c r="L11" s="16">
        <v>0</v>
      </c>
      <c r="M11" s="14">
        <v>0</v>
      </c>
      <c r="N11" s="16">
        <v>0</v>
      </c>
      <c r="O11" s="42">
        <v>0</v>
      </c>
      <c r="P11" s="43">
        <v>0</v>
      </c>
      <c r="Q11" s="43">
        <v>0</v>
      </c>
      <c r="R11" s="42">
        <v>1379</v>
      </c>
      <c r="S11" s="43">
        <v>1237</v>
      </c>
      <c r="T11" s="43">
        <v>2616</v>
      </c>
    </row>
    <row r="12" spans="1:20" ht="12.75">
      <c r="A12" s="7" t="s">
        <v>195</v>
      </c>
      <c r="B12" s="14">
        <v>0</v>
      </c>
      <c r="C12" s="16">
        <v>0</v>
      </c>
      <c r="D12" s="14">
        <v>0</v>
      </c>
      <c r="E12" s="16">
        <v>0</v>
      </c>
      <c r="F12" s="14">
        <v>0</v>
      </c>
      <c r="G12" s="16">
        <v>0</v>
      </c>
      <c r="H12" s="73">
        <v>0</v>
      </c>
      <c r="I12" s="14">
        <v>423</v>
      </c>
      <c r="J12" s="16">
        <v>415</v>
      </c>
      <c r="K12" s="14">
        <v>357</v>
      </c>
      <c r="L12" s="16">
        <v>488</v>
      </c>
      <c r="M12" s="14">
        <v>0</v>
      </c>
      <c r="N12" s="16">
        <v>0</v>
      </c>
      <c r="O12" s="14">
        <v>780</v>
      </c>
      <c r="P12" s="16">
        <v>903</v>
      </c>
      <c r="Q12" s="73">
        <v>1683</v>
      </c>
      <c r="R12" s="14">
        <v>780</v>
      </c>
      <c r="S12" s="16">
        <v>903</v>
      </c>
      <c r="T12" s="16">
        <v>1683</v>
      </c>
    </row>
    <row r="13" spans="1:20" ht="12.75">
      <c r="A13" s="7" t="s">
        <v>197</v>
      </c>
      <c r="B13" s="14">
        <v>0</v>
      </c>
      <c r="C13" s="15">
        <v>0</v>
      </c>
      <c r="D13" s="14">
        <v>0</v>
      </c>
      <c r="E13" s="15">
        <v>0</v>
      </c>
      <c r="F13" s="14">
        <v>0</v>
      </c>
      <c r="G13" s="16">
        <v>0</v>
      </c>
      <c r="H13" s="73">
        <v>0</v>
      </c>
      <c r="I13" s="14">
        <v>118</v>
      </c>
      <c r="J13" s="15">
        <v>62</v>
      </c>
      <c r="K13" s="14">
        <v>86</v>
      </c>
      <c r="L13" s="15">
        <v>66</v>
      </c>
      <c r="M13" s="14">
        <v>0</v>
      </c>
      <c r="N13" s="15">
        <v>0</v>
      </c>
      <c r="O13" s="14">
        <v>204</v>
      </c>
      <c r="P13" s="16">
        <v>128</v>
      </c>
      <c r="Q13" s="73">
        <v>332</v>
      </c>
      <c r="R13" s="14">
        <v>204</v>
      </c>
      <c r="S13" s="15">
        <v>128</v>
      </c>
      <c r="T13" s="16">
        <v>332</v>
      </c>
    </row>
    <row r="14" spans="1:20" ht="12.75">
      <c r="A14" s="7" t="s">
        <v>198</v>
      </c>
      <c r="B14" s="14">
        <v>0</v>
      </c>
      <c r="C14" s="15">
        <v>0</v>
      </c>
      <c r="D14" s="14">
        <v>0</v>
      </c>
      <c r="E14" s="15">
        <v>0</v>
      </c>
      <c r="F14" s="14">
        <v>0</v>
      </c>
      <c r="G14" s="16">
        <v>0</v>
      </c>
      <c r="H14" s="73">
        <v>0</v>
      </c>
      <c r="I14" s="14">
        <v>90</v>
      </c>
      <c r="J14" s="15">
        <v>45</v>
      </c>
      <c r="K14" s="14">
        <v>92</v>
      </c>
      <c r="L14" s="15">
        <v>52</v>
      </c>
      <c r="M14" s="14">
        <v>0</v>
      </c>
      <c r="N14" s="15">
        <v>0</v>
      </c>
      <c r="O14" s="14">
        <v>182</v>
      </c>
      <c r="P14" s="16">
        <v>97</v>
      </c>
      <c r="Q14" s="73">
        <v>279</v>
      </c>
      <c r="R14" s="14">
        <v>182</v>
      </c>
      <c r="S14" s="15">
        <v>97</v>
      </c>
      <c r="T14" s="16">
        <v>279</v>
      </c>
    </row>
    <row r="15" spans="1:20" ht="12.75">
      <c r="A15" s="7" t="s">
        <v>199</v>
      </c>
      <c r="B15" s="14">
        <v>8</v>
      </c>
      <c r="C15" s="15">
        <v>8</v>
      </c>
      <c r="D15" s="14">
        <v>7</v>
      </c>
      <c r="E15" s="15">
        <v>7</v>
      </c>
      <c r="F15" s="14">
        <v>15</v>
      </c>
      <c r="G15" s="16">
        <v>15</v>
      </c>
      <c r="H15" s="73">
        <v>30</v>
      </c>
      <c r="I15" s="14">
        <v>0</v>
      </c>
      <c r="J15" s="15">
        <v>0</v>
      </c>
      <c r="K15" s="14">
        <v>0</v>
      </c>
      <c r="L15" s="15">
        <v>0</v>
      </c>
      <c r="M15" s="14">
        <v>0</v>
      </c>
      <c r="N15" s="15">
        <v>0</v>
      </c>
      <c r="O15" s="14">
        <v>0</v>
      </c>
      <c r="P15" s="16">
        <v>0</v>
      </c>
      <c r="Q15" s="73">
        <v>0</v>
      </c>
      <c r="R15" s="14">
        <v>15</v>
      </c>
      <c r="S15" s="15">
        <v>15</v>
      </c>
      <c r="T15" s="16">
        <v>30</v>
      </c>
    </row>
    <row r="16" spans="1:20" ht="12.75">
      <c r="A16" s="7" t="s">
        <v>180</v>
      </c>
      <c r="B16" s="14">
        <v>21</v>
      </c>
      <c r="C16" s="15">
        <v>36</v>
      </c>
      <c r="D16" s="14">
        <v>19</v>
      </c>
      <c r="E16" s="15">
        <v>17</v>
      </c>
      <c r="F16" s="14">
        <v>40</v>
      </c>
      <c r="G16" s="16">
        <v>53</v>
      </c>
      <c r="H16" s="73">
        <v>93</v>
      </c>
      <c r="I16" s="14">
        <v>13</v>
      </c>
      <c r="J16" s="15">
        <v>29</v>
      </c>
      <c r="K16" s="14">
        <v>13</v>
      </c>
      <c r="L16" s="15">
        <v>24</v>
      </c>
      <c r="M16" s="14">
        <v>0</v>
      </c>
      <c r="N16" s="15">
        <v>0</v>
      </c>
      <c r="O16" s="14">
        <v>26</v>
      </c>
      <c r="P16" s="16">
        <v>53</v>
      </c>
      <c r="Q16" s="73">
        <v>79</v>
      </c>
      <c r="R16" s="14">
        <v>66</v>
      </c>
      <c r="S16" s="15">
        <v>106</v>
      </c>
      <c r="T16" s="16">
        <v>172</v>
      </c>
    </row>
    <row r="17" spans="1:20" ht="12.75">
      <c r="A17" s="7" t="s">
        <v>200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6">
        <v>0</v>
      </c>
      <c r="H17" s="73">
        <v>0</v>
      </c>
      <c r="I17" s="14">
        <v>1</v>
      </c>
      <c r="J17" s="15">
        <v>0</v>
      </c>
      <c r="K17" s="14">
        <v>1</v>
      </c>
      <c r="L17" s="15">
        <v>3</v>
      </c>
      <c r="M17" s="14">
        <v>0</v>
      </c>
      <c r="N17" s="15">
        <v>0</v>
      </c>
      <c r="O17" s="14">
        <v>2</v>
      </c>
      <c r="P17" s="16">
        <v>3</v>
      </c>
      <c r="Q17" s="73">
        <v>5</v>
      </c>
      <c r="R17" s="14">
        <v>2</v>
      </c>
      <c r="S17" s="15">
        <v>3</v>
      </c>
      <c r="T17" s="16">
        <v>5</v>
      </c>
    </row>
    <row r="18" spans="1:20" ht="12.75">
      <c r="A18" s="7" t="s">
        <v>201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6">
        <v>0</v>
      </c>
      <c r="H18" s="73">
        <v>0</v>
      </c>
      <c r="I18" s="14">
        <v>2</v>
      </c>
      <c r="J18" s="15">
        <v>1</v>
      </c>
      <c r="K18" s="14">
        <v>0</v>
      </c>
      <c r="L18" s="15">
        <v>4</v>
      </c>
      <c r="M18" s="14">
        <v>0</v>
      </c>
      <c r="N18" s="15">
        <v>0</v>
      </c>
      <c r="O18" s="14">
        <v>2</v>
      </c>
      <c r="P18" s="16">
        <v>5</v>
      </c>
      <c r="Q18" s="73">
        <v>7</v>
      </c>
      <c r="R18" s="14">
        <v>2</v>
      </c>
      <c r="S18" s="15">
        <v>5</v>
      </c>
      <c r="T18" s="16">
        <v>7</v>
      </c>
    </row>
    <row r="19" spans="1:20" ht="12.75">
      <c r="A19" s="7" t="s">
        <v>202</v>
      </c>
      <c r="B19" s="14">
        <v>0</v>
      </c>
      <c r="C19" s="15">
        <v>0</v>
      </c>
      <c r="D19" s="14">
        <v>0</v>
      </c>
      <c r="E19" s="15">
        <v>0</v>
      </c>
      <c r="F19" s="14">
        <v>0</v>
      </c>
      <c r="G19" s="16">
        <v>0</v>
      </c>
      <c r="H19" s="73">
        <v>0</v>
      </c>
      <c r="I19" s="14">
        <v>1</v>
      </c>
      <c r="J19" s="15">
        <v>0</v>
      </c>
      <c r="K19" s="14">
        <v>0</v>
      </c>
      <c r="L19" s="15">
        <v>1</v>
      </c>
      <c r="M19" s="14">
        <v>0</v>
      </c>
      <c r="N19" s="15">
        <v>0</v>
      </c>
      <c r="O19" s="14">
        <v>1</v>
      </c>
      <c r="P19" s="16">
        <v>1</v>
      </c>
      <c r="Q19" s="73">
        <v>2</v>
      </c>
      <c r="R19" s="14">
        <v>1</v>
      </c>
      <c r="S19" s="15">
        <v>1</v>
      </c>
      <c r="T19" s="16">
        <v>2</v>
      </c>
    </row>
    <row r="20" spans="1:20" ht="12.75">
      <c r="A20" s="7" t="s">
        <v>203</v>
      </c>
      <c r="B20" s="14">
        <v>369</v>
      </c>
      <c r="C20" s="15">
        <v>788</v>
      </c>
      <c r="D20" s="14">
        <v>355</v>
      </c>
      <c r="E20" s="15">
        <v>724</v>
      </c>
      <c r="F20" s="14">
        <v>724</v>
      </c>
      <c r="G20" s="16">
        <v>1512</v>
      </c>
      <c r="H20" s="73">
        <v>2236</v>
      </c>
      <c r="I20" s="14">
        <v>419</v>
      </c>
      <c r="J20" s="15">
        <v>806</v>
      </c>
      <c r="K20" s="14">
        <v>341</v>
      </c>
      <c r="L20" s="15">
        <v>752</v>
      </c>
      <c r="M20" s="14">
        <v>0</v>
      </c>
      <c r="N20" s="15">
        <v>0</v>
      </c>
      <c r="O20" s="14">
        <v>760</v>
      </c>
      <c r="P20" s="16">
        <v>1558</v>
      </c>
      <c r="Q20" s="73">
        <v>2318</v>
      </c>
      <c r="R20" s="14">
        <v>1484</v>
      </c>
      <c r="S20" s="15">
        <v>3070</v>
      </c>
      <c r="T20" s="16">
        <v>4554</v>
      </c>
    </row>
    <row r="21" spans="1:20" ht="12.75">
      <c r="A21" s="7" t="s">
        <v>183</v>
      </c>
      <c r="B21" s="14">
        <v>496</v>
      </c>
      <c r="C21" s="15">
        <v>657</v>
      </c>
      <c r="D21" s="14">
        <v>365</v>
      </c>
      <c r="E21" s="15">
        <v>569</v>
      </c>
      <c r="F21" s="14">
        <v>861</v>
      </c>
      <c r="G21" s="16">
        <v>1226</v>
      </c>
      <c r="H21" s="73">
        <v>2087</v>
      </c>
      <c r="I21" s="14">
        <v>0</v>
      </c>
      <c r="J21" s="15">
        <v>0</v>
      </c>
      <c r="K21" s="14">
        <v>0</v>
      </c>
      <c r="L21" s="15">
        <v>0</v>
      </c>
      <c r="M21" s="14">
        <v>0</v>
      </c>
      <c r="N21" s="15">
        <v>0</v>
      </c>
      <c r="O21" s="14">
        <v>0</v>
      </c>
      <c r="P21" s="16">
        <v>0</v>
      </c>
      <c r="Q21" s="73">
        <v>0</v>
      </c>
      <c r="R21" s="14">
        <v>861</v>
      </c>
      <c r="S21" s="15">
        <v>1226</v>
      </c>
      <c r="T21" s="16">
        <v>2087</v>
      </c>
    </row>
    <row r="22" spans="1:20" ht="12.75">
      <c r="A22" s="7" t="s">
        <v>204</v>
      </c>
      <c r="B22" s="14">
        <v>0</v>
      </c>
      <c r="C22" s="15">
        <v>0</v>
      </c>
      <c r="D22" s="14">
        <v>0</v>
      </c>
      <c r="E22" s="15">
        <v>0</v>
      </c>
      <c r="F22" s="14">
        <v>0</v>
      </c>
      <c r="G22" s="16">
        <v>0</v>
      </c>
      <c r="H22" s="73">
        <v>0</v>
      </c>
      <c r="I22" s="14">
        <v>71</v>
      </c>
      <c r="J22" s="15">
        <v>208</v>
      </c>
      <c r="K22" s="14">
        <v>86</v>
      </c>
      <c r="L22" s="15">
        <v>179</v>
      </c>
      <c r="M22" s="14">
        <v>0</v>
      </c>
      <c r="N22" s="15">
        <v>0</v>
      </c>
      <c r="O22" s="14">
        <v>157</v>
      </c>
      <c r="P22" s="16">
        <v>387</v>
      </c>
      <c r="Q22" s="73">
        <v>544</v>
      </c>
      <c r="R22" s="14">
        <v>157</v>
      </c>
      <c r="S22" s="15">
        <v>387</v>
      </c>
      <c r="T22" s="16">
        <v>544</v>
      </c>
    </row>
    <row r="23" spans="1:20" ht="12.75">
      <c r="A23" s="7" t="s">
        <v>205</v>
      </c>
      <c r="B23" s="14">
        <v>0</v>
      </c>
      <c r="C23" s="15">
        <v>0</v>
      </c>
      <c r="D23" s="14">
        <v>0</v>
      </c>
      <c r="E23" s="15">
        <v>0</v>
      </c>
      <c r="F23" s="14">
        <v>0</v>
      </c>
      <c r="G23" s="16">
        <v>0</v>
      </c>
      <c r="H23" s="73">
        <v>0</v>
      </c>
      <c r="I23" s="14">
        <v>69</v>
      </c>
      <c r="J23" s="15">
        <v>94</v>
      </c>
      <c r="K23" s="14">
        <v>67</v>
      </c>
      <c r="L23" s="15">
        <v>94</v>
      </c>
      <c r="M23" s="14">
        <v>0</v>
      </c>
      <c r="N23" s="15">
        <v>0</v>
      </c>
      <c r="O23" s="14">
        <v>136</v>
      </c>
      <c r="P23" s="16">
        <v>188</v>
      </c>
      <c r="Q23" s="73">
        <v>324</v>
      </c>
      <c r="R23" s="14">
        <v>136</v>
      </c>
      <c r="S23" s="15">
        <v>188</v>
      </c>
      <c r="T23" s="16">
        <v>324</v>
      </c>
    </row>
    <row r="24" spans="1:20" ht="12.75">
      <c r="A24" s="7" t="s">
        <v>206</v>
      </c>
      <c r="B24" s="14">
        <v>0</v>
      </c>
      <c r="C24" s="15">
        <v>0</v>
      </c>
      <c r="D24" s="14">
        <v>0</v>
      </c>
      <c r="E24" s="15">
        <v>0</v>
      </c>
      <c r="F24" s="14">
        <v>0</v>
      </c>
      <c r="G24" s="16">
        <v>0</v>
      </c>
      <c r="H24" s="73">
        <v>0</v>
      </c>
      <c r="I24" s="14">
        <v>96</v>
      </c>
      <c r="J24" s="15">
        <v>133</v>
      </c>
      <c r="K24" s="14">
        <v>96</v>
      </c>
      <c r="L24" s="15">
        <v>99</v>
      </c>
      <c r="M24" s="14">
        <v>0</v>
      </c>
      <c r="N24" s="15">
        <v>0</v>
      </c>
      <c r="O24" s="14">
        <v>192</v>
      </c>
      <c r="P24" s="16">
        <v>232</v>
      </c>
      <c r="Q24" s="73">
        <v>424</v>
      </c>
      <c r="R24" s="14">
        <v>192</v>
      </c>
      <c r="S24" s="15">
        <v>232</v>
      </c>
      <c r="T24" s="16">
        <v>424</v>
      </c>
    </row>
    <row r="25" spans="1:20" ht="12.75">
      <c r="A25" s="7" t="s">
        <v>208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6">
        <v>0</v>
      </c>
      <c r="H25" s="73">
        <v>0</v>
      </c>
      <c r="I25" s="14">
        <v>8</v>
      </c>
      <c r="J25" s="15">
        <v>4</v>
      </c>
      <c r="K25" s="14">
        <v>6</v>
      </c>
      <c r="L25" s="15">
        <v>4</v>
      </c>
      <c r="M25" s="14">
        <v>0</v>
      </c>
      <c r="N25" s="15">
        <v>0</v>
      </c>
      <c r="O25" s="14">
        <v>14</v>
      </c>
      <c r="P25" s="16">
        <v>8</v>
      </c>
      <c r="Q25" s="73">
        <v>22</v>
      </c>
      <c r="R25" s="14">
        <v>14</v>
      </c>
      <c r="S25" s="15">
        <v>8</v>
      </c>
      <c r="T25" s="16">
        <v>22</v>
      </c>
    </row>
    <row r="26" spans="1:20" ht="12.75">
      <c r="A26" s="7" t="s">
        <v>209</v>
      </c>
      <c r="B26" s="14">
        <v>0</v>
      </c>
      <c r="C26" s="15">
        <v>0</v>
      </c>
      <c r="D26" s="14">
        <v>0</v>
      </c>
      <c r="E26" s="15">
        <v>0</v>
      </c>
      <c r="F26" s="14">
        <v>0</v>
      </c>
      <c r="G26" s="16">
        <v>0</v>
      </c>
      <c r="H26" s="73">
        <v>0</v>
      </c>
      <c r="I26" s="14">
        <v>127</v>
      </c>
      <c r="J26" s="15">
        <v>130</v>
      </c>
      <c r="K26" s="14">
        <v>98</v>
      </c>
      <c r="L26" s="15">
        <v>123</v>
      </c>
      <c r="M26" s="14">
        <v>0</v>
      </c>
      <c r="N26" s="15">
        <v>0</v>
      </c>
      <c r="O26" s="14">
        <v>225</v>
      </c>
      <c r="P26" s="16">
        <v>253</v>
      </c>
      <c r="Q26" s="73">
        <v>478</v>
      </c>
      <c r="R26" s="14">
        <v>225</v>
      </c>
      <c r="S26" s="15">
        <v>253</v>
      </c>
      <c r="T26" s="16">
        <v>478</v>
      </c>
    </row>
    <row r="27" spans="1:20" ht="12.75">
      <c r="A27" s="7" t="s">
        <v>210</v>
      </c>
      <c r="B27" s="14">
        <v>0</v>
      </c>
      <c r="C27" s="15">
        <v>0</v>
      </c>
      <c r="D27" s="14">
        <v>0</v>
      </c>
      <c r="E27" s="15">
        <v>0</v>
      </c>
      <c r="F27" s="14">
        <v>0</v>
      </c>
      <c r="G27" s="16">
        <v>0</v>
      </c>
      <c r="H27" s="73">
        <v>0</v>
      </c>
      <c r="I27" s="14">
        <v>2</v>
      </c>
      <c r="J27" s="15">
        <v>4</v>
      </c>
      <c r="K27" s="14">
        <v>2</v>
      </c>
      <c r="L27" s="15">
        <v>6</v>
      </c>
      <c r="M27" s="14">
        <v>0</v>
      </c>
      <c r="N27" s="15">
        <v>0</v>
      </c>
      <c r="O27" s="14">
        <v>4</v>
      </c>
      <c r="P27" s="16">
        <v>10</v>
      </c>
      <c r="Q27" s="73">
        <v>14</v>
      </c>
      <c r="R27" s="14">
        <v>4</v>
      </c>
      <c r="S27" s="15">
        <v>10</v>
      </c>
      <c r="T27" s="16">
        <v>14</v>
      </c>
    </row>
    <row r="28" spans="1:20" ht="12.75">
      <c r="A28" s="7" t="s">
        <v>211</v>
      </c>
      <c r="B28" s="14">
        <v>239</v>
      </c>
      <c r="C28" s="15">
        <v>107</v>
      </c>
      <c r="D28" s="14">
        <v>151</v>
      </c>
      <c r="E28" s="15">
        <v>73</v>
      </c>
      <c r="F28" s="14">
        <v>390</v>
      </c>
      <c r="G28" s="16">
        <v>180</v>
      </c>
      <c r="H28" s="73">
        <v>570</v>
      </c>
      <c r="I28" s="14">
        <v>159</v>
      </c>
      <c r="J28" s="15">
        <v>57</v>
      </c>
      <c r="K28" s="14">
        <v>140</v>
      </c>
      <c r="L28" s="15">
        <v>69</v>
      </c>
      <c r="M28" s="14">
        <v>0</v>
      </c>
      <c r="N28" s="15">
        <v>0</v>
      </c>
      <c r="O28" s="14">
        <v>299</v>
      </c>
      <c r="P28" s="16">
        <v>126</v>
      </c>
      <c r="Q28" s="73">
        <v>425</v>
      </c>
      <c r="R28" s="14">
        <v>689</v>
      </c>
      <c r="S28" s="15">
        <v>306</v>
      </c>
      <c r="T28" s="16">
        <v>995</v>
      </c>
    </row>
    <row r="29" spans="1:20" ht="12.75">
      <c r="A29" s="7" t="s">
        <v>212</v>
      </c>
      <c r="B29" s="14">
        <v>830</v>
      </c>
      <c r="C29" s="15">
        <v>644</v>
      </c>
      <c r="D29" s="14">
        <v>628</v>
      </c>
      <c r="E29" s="15">
        <v>515</v>
      </c>
      <c r="F29" s="14">
        <v>1458</v>
      </c>
      <c r="G29" s="16">
        <v>1159</v>
      </c>
      <c r="H29" s="73">
        <v>2617</v>
      </c>
      <c r="I29" s="14">
        <v>0</v>
      </c>
      <c r="J29" s="15">
        <v>0</v>
      </c>
      <c r="K29" s="14">
        <v>0</v>
      </c>
      <c r="L29" s="15">
        <v>0</v>
      </c>
      <c r="M29" s="14">
        <v>0</v>
      </c>
      <c r="N29" s="15">
        <v>0</v>
      </c>
      <c r="O29" s="14">
        <v>0</v>
      </c>
      <c r="P29" s="16">
        <v>0</v>
      </c>
      <c r="Q29" s="73">
        <v>0</v>
      </c>
      <c r="R29" s="14">
        <v>1458</v>
      </c>
      <c r="S29" s="15">
        <v>1159</v>
      </c>
      <c r="T29" s="16">
        <v>2617</v>
      </c>
    </row>
    <row r="30" spans="1:20" ht="12.75">
      <c r="A30" s="7" t="s">
        <v>213</v>
      </c>
      <c r="B30" s="14">
        <v>40</v>
      </c>
      <c r="C30" s="15">
        <v>26</v>
      </c>
      <c r="D30" s="14">
        <v>42</v>
      </c>
      <c r="E30" s="15">
        <v>22</v>
      </c>
      <c r="F30" s="14">
        <v>82</v>
      </c>
      <c r="G30" s="16">
        <v>48</v>
      </c>
      <c r="H30" s="73">
        <v>130</v>
      </c>
      <c r="I30" s="14">
        <v>11</v>
      </c>
      <c r="J30" s="15">
        <v>6</v>
      </c>
      <c r="K30" s="14">
        <v>12</v>
      </c>
      <c r="L30" s="15">
        <v>7</v>
      </c>
      <c r="M30" s="14">
        <v>0</v>
      </c>
      <c r="N30" s="15">
        <v>0</v>
      </c>
      <c r="O30" s="14">
        <v>23</v>
      </c>
      <c r="P30" s="16">
        <v>13</v>
      </c>
      <c r="Q30" s="73">
        <v>36</v>
      </c>
      <c r="R30" s="14">
        <v>105</v>
      </c>
      <c r="S30" s="15">
        <v>61</v>
      </c>
      <c r="T30" s="16">
        <v>166</v>
      </c>
    </row>
    <row r="31" spans="1:20" ht="12.75">
      <c r="A31" s="7" t="s">
        <v>214</v>
      </c>
      <c r="B31" s="14">
        <v>0</v>
      </c>
      <c r="C31" s="15">
        <v>0</v>
      </c>
      <c r="D31" s="14">
        <v>0</v>
      </c>
      <c r="E31" s="15">
        <v>0</v>
      </c>
      <c r="F31" s="14">
        <v>0</v>
      </c>
      <c r="G31" s="16">
        <v>0</v>
      </c>
      <c r="H31" s="73">
        <v>0</v>
      </c>
      <c r="I31" s="14">
        <v>427</v>
      </c>
      <c r="J31" s="15">
        <v>257</v>
      </c>
      <c r="K31" s="14">
        <v>377</v>
      </c>
      <c r="L31" s="15">
        <v>246</v>
      </c>
      <c r="M31" s="14">
        <v>0</v>
      </c>
      <c r="N31" s="15">
        <v>0</v>
      </c>
      <c r="O31" s="14">
        <v>804</v>
      </c>
      <c r="P31" s="16">
        <v>503</v>
      </c>
      <c r="Q31" s="73">
        <v>1307</v>
      </c>
      <c r="R31" s="14">
        <v>804</v>
      </c>
      <c r="S31" s="15">
        <v>503</v>
      </c>
      <c r="T31" s="16">
        <v>1307</v>
      </c>
    </row>
    <row r="32" spans="1:20" ht="12.75">
      <c r="A32" s="7" t="s">
        <v>215</v>
      </c>
      <c r="B32" s="14">
        <v>0</v>
      </c>
      <c r="C32" s="15">
        <v>0</v>
      </c>
      <c r="D32" s="14">
        <v>0</v>
      </c>
      <c r="E32" s="15">
        <v>0</v>
      </c>
      <c r="F32" s="14">
        <v>0</v>
      </c>
      <c r="G32" s="16">
        <v>0</v>
      </c>
      <c r="H32" s="73">
        <v>0</v>
      </c>
      <c r="I32" s="14">
        <v>3</v>
      </c>
      <c r="J32" s="15">
        <v>1</v>
      </c>
      <c r="K32" s="14">
        <v>1</v>
      </c>
      <c r="L32" s="15">
        <v>2</v>
      </c>
      <c r="M32" s="14">
        <v>0</v>
      </c>
      <c r="N32" s="15">
        <v>0</v>
      </c>
      <c r="O32" s="14">
        <v>4</v>
      </c>
      <c r="P32" s="16">
        <v>3</v>
      </c>
      <c r="Q32" s="73">
        <v>7</v>
      </c>
      <c r="R32" s="14">
        <v>4</v>
      </c>
      <c r="S32" s="15">
        <v>3</v>
      </c>
      <c r="T32" s="16">
        <v>7</v>
      </c>
    </row>
    <row r="33" spans="1:20" s="24" customFormat="1" ht="12.75">
      <c r="A33" s="19" t="s">
        <v>28</v>
      </c>
      <c r="B33" s="20">
        <f aca="true" t="shared" si="0" ref="B33:T33">SUM(B10:B32)</f>
        <v>2767</v>
      </c>
      <c r="C33" s="21">
        <f t="shared" si="0"/>
        <v>2971</v>
      </c>
      <c r="D33" s="20">
        <f t="shared" si="0"/>
        <v>2182</v>
      </c>
      <c r="E33" s="21">
        <f t="shared" si="0"/>
        <v>2459</v>
      </c>
      <c r="F33" s="20">
        <f t="shared" si="0"/>
        <v>4949</v>
      </c>
      <c r="G33" s="21">
        <f t="shared" si="0"/>
        <v>5430</v>
      </c>
      <c r="H33" s="74">
        <f t="shared" si="0"/>
        <v>10379</v>
      </c>
      <c r="I33" s="20">
        <f t="shared" si="0"/>
        <v>2040</v>
      </c>
      <c r="J33" s="21">
        <f t="shared" si="0"/>
        <v>2252</v>
      </c>
      <c r="K33" s="20">
        <f t="shared" si="0"/>
        <v>1775</v>
      </c>
      <c r="L33" s="21">
        <f t="shared" si="0"/>
        <v>2219</v>
      </c>
      <c r="M33" s="20">
        <f t="shared" si="0"/>
        <v>12</v>
      </c>
      <c r="N33" s="21">
        <f t="shared" si="0"/>
        <v>14</v>
      </c>
      <c r="O33" s="20">
        <f t="shared" si="0"/>
        <v>3827</v>
      </c>
      <c r="P33" s="21">
        <f t="shared" si="0"/>
        <v>4485</v>
      </c>
      <c r="Q33" s="74">
        <f t="shared" si="0"/>
        <v>8312</v>
      </c>
      <c r="R33" s="20">
        <f t="shared" si="0"/>
        <v>8776</v>
      </c>
      <c r="S33" s="21">
        <f t="shared" si="0"/>
        <v>9915</v>
      </c>
      <c r="T33" s="21">
        <f t="shared" si="0"/>
        <v>18691</v>
      </c>
    </row>
  </sheetData>
  <sheetProtection/>
  <mergeCells count="13">
    <mergeCell ref="R7:T7"/>
    <mergeCell ref="A2:T2"/>
    <mergeCell ref="A3:T3"/>
    <mergeCell ref="A5:T5"/>
    <mergeCell ref="F8:H8"/>
    <mergeCell ref="D8:E8"/>
    <mergeCell ref="B8:C8"/>
    <mergeCell ref="B7:H7"/>
    <mergeCell ref="O8:Q8"/>
    <mergeCell ref="I7:Q7"/>
    <mergeCell ref="I8:J8"/>
    <mergeCell ref="K8:L8"/>
    <mergeCell ref="M8:N8"/>
  </mergeCell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landscape" paperSize="9" scale="78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31.140625" style="7" customWidth="1"/>
    <col min="2" max="7" width="7.8515625" style="0" customWidth="1"/>
    <col min="8" max="8" width="7.8515625" style="7" customWidth="1"/>
    <col min="9" max="18" width="7.8515625" style="0" customWidth="1"/>
    <col min="19" max="19" width="7.8515625" style="7" customWidth="1"/>
    <col min="20" max="21" width="7.8515625" style="0" customWidth="1"/>
    <col min="22" max="22" width="7.8515625" style="7" customWidth="1"/>
    <col min="23" max="44" width="7.8515625" style="0" customWidth="1"/>
    <col min="45" max="45" width="17.00390625" style="0" customWidth="1"/>
    <col min="46" max="47" width="11.421875" style="0" customWidth="1"/>
    <col min="48" max="48" width="9.57421875" style="0" customWidth="1"/>
    <col min="49" max="49" width="16.00390625" style="0" customWidth="1"/>
    <col min="50" max="50" width="10.57421875" style="0" customWidth="1"/>
  </cols>
  <sheetData>
    <row r="1" ht="12.75">
      <c r="A1" s="6" t="s">
        <v>540</v>
      </c>
    </row>
    <row r="2" spans="1:22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ht="12.75">
      <c r="A3" s="298" t="s">
        <v>26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ht="12.75">
      <c r="A4" s="6"/>
    </row>
    <row r="5" spans="1:22" ht="12.75">
      <c r="A5" s="298" t="s">
        <v>88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</row>
    <row r="6" ht="13.5" thickBot="1"/>
    <row r="7" spans="1:22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6"/>
      <c r="R7" s="306"/>
      <c r="S7" s="307"/>
      <c r="T7" s="305" t="s">
        <v>31</v>
      </c>
      <c r="U7" s="306"/>
      <c r="V7" s="306"/>
    </row>
    <row r="8" spans="2:22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30</v>
      </c>
      <c r="N8" s="301"/>
      <c r="O8" s="299" t="s">
        <v>135</v>
      </c>
      <c r="P8" s="300"/>
      <c r="Q8" s="299" t="s">
        <v>28</v>
      </c>
      <c r="R8" s="301"/>
      <c r="S8" s="300"/>
      <c r="T8" s="55"/>
      <c r="U8" s="58"/>
      <c r="V8" s="59"/>
    </row>
    <row r="9" spans="1:22" s="62" customFormat="1" ht="12.75">
      <c r="A9" s="88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60" t="s">
        <v>0</v>
      </c>
      <c r="P9" s="61" t="s">
        <v>1</v>
      </c>
      <c r="Q9" s="11" t="s">
        <v>0</v>
      </c>
      <c r="R9" s="9" t="s">
        <v>1</v>
      </c>
      <c r="S9" s="54" t="s">
        <v>29</v>
      </c>
      <c r="T9" s="11" t="s">
        <v>0</v>
      </c>
      <c r="U9" s="9" t="s">
        <v>1</v>
      </c>
      <c r="V9" s="9" t="s">
        <v>29</v>
      </c>
    </row>
    <row r="10" spans="1:22" ht="12.75">
      <c r="A10" s="1" t="s">
        <v>216</v>
      </c>
      <c r="B10" s="12">
        <v>0</v>
      </c>
      <c r="C10" s="13">
        <v>0</v>
      </c>
      <c r="D10" s="12">
        <v>0</v>
      </c>
      <c r="E10" s="13">
        <v>0</v>
      </c>
      <c r="F10" s="75">
        <v>0</v>
      </c>
      <c r="G10" s="76">
        <v>0</v>
      </c>
      <c r="H10" s="76">
        <v>0</v>
      </c>
      <c r="I10" s="12">
        <v>8</v>
      </c>
      <c r="J10" s="13">
        <v>6</v>
      </c>
      <c r="K10" s="12">
        <v>2</v>
      </c>
      <c r="L10" s="13">
        <v>7</v>
      </c>
      <c r="M10" s="107">
        <v>0</v>
      </c>
      <c r="N10" s="150">
        <v>0</v>
      </c>
      <c r="O10" s="107">
        <v>0</v>
      </c>
      <c r="P10" s="108">
        <v>0</v>
      </c>
      <c r="Q10" s="75">
        <v>10</v>
      </c>
      <c r="R10" s="76">
        <v>13</v>
      </c>
      <c r="S10" s="76">
        <v>23</v>
      </c>
      <c r="T10" s="75">
        <v>10</v>
      </c>
      <c r="U10" s="76">
        <v>13</v>
      </c>
      <c r="V10" s="76">
        <v>23</v>
      </c>
    </row>
    <row r="11" spans="1:22" ht="12.75">
      <c r="A11" s="7" t="s">
        <v>217</v>
      </c>
      <c r="B11" s="14">
        <v>0</v>
      </c>
      <c r="C11" s="15">
        <v>0</v>
      </c>
      <c r="D11" s="14">
        <v>0</v>
      </c>
      <c r="E11" s="15">
        <v>0</v>
      </c>
      <c r="F11" s="14">
        <v>0</v>
      </c>
      <c r="G11" s="15">
        <v>0</v>
      </c>
      <c r="H11" s="16">
        <v>0</v>
      </c>
      <c r="I11" s="14">
        <v>2</v>
      </c>
      <c r="J11" s="15">
        <v>7</v>
      </c>
      <c r="K11" s="14">
        <v>3</v>
      </c>
      <c r="L11" s="15">
        <v>4</v>
      </c>
      <c r="M11" s="109">
        <v>0</v>
      </c>
      <c r="N11" s="116">
        <v>0</v>
      </c>
      <c r="O11" s="109">
        <v>0</v>
      </c>
      <c r="P11" s="110">
        <v>0</v>
      </c>
      <c r="Q11" s="14">
        <v>5</v>
      </c>
      <c r="R11" s="15">
        <v>11</v>
      </c>
      <c r="S11" s="16">
        <v>16</v>
      </c>
      <c r="T11" s="14">
        <v>5</v>
      </c>
      <c r="U11" s="15">
        <v>11</v>
      </c>
      <c r="V11" s="16">
        <v>16</v>
      </c>
    </row>
    <row r="12" spans="1:22" ht="12.75">
      <c r="A12" s="7" t="s">
        <v>218</v>
      </c>
      <c r="B12" s="14">
        <v>1</v>
      </c>
      <c r="C12" s="15">
        <v>8</v>
      </c>
      <c r="D12" s="14">
        <v>6</v>
      </c>
      <c r="E12" s="15">
        <v>8</v>
      </c>
      <c r="F12" s="14">
        <v>7</v>
      </c>
      <c r="G12" s="15">
        <v>16</v>
      </c>
      <c r="H12" s="16">
        <v>23</v>
      </c>
      <c r="I12" s="14">
        <v>7</v>
      </c>
      <c r="J12" s="15">
        <v>17</v>
      </c>
      <c r="K12" s="14">
        <v>3</v>
      </c>
      <c r="L12" s="15">
        <v>10</v>
      </c>
      <c r="M12" s="109">
        <v>0</v>
      </c>
      <c r="N12" s="116">
        <v>0</v>
      </c>
      <c r="O12" s="109">
        <v>0</v>
      </c>
      <c r="P12" s="110">
        <v>0</v>
      </c>
      <c r="Q12" s="14">
        <v>10</v>
      </c>
      <c r="R12" s="15">
        <v>27</v>
      </c>
      <c r="S12" s="16">
        <v>37</v>
      </c>
      <c r="T12" s="14">
        <v>17</v>
      </c>
      <c r="U12" s="15">
        <v>43</v>
      </c>
      <c r="V12" s="16">
        <v>60</v>
      </c>
    </row>
    <row r="13" spans="1:22" ht="12.75">
      <c r="A13" s="7" t="s">
        <v>220</v>
      </c>
      <c r="B13" s="14">
        <v>14</v>
      </c>
      <c r="C13" s="15">
        <v>11</v>
      </c>
      <c r="D13" s="14">
        <v>12</v>
      </c>
      <c r="E13" s="15">
        <v>14</v>
      </c>
      <c r="F13" s="14">
        <v>26</v>
      </c>
      <c r="G13" s="15">
        <v>25</v>
      </c>
      <c r="H13" s="16">
        <v>51</v>
      </c>
      <c r="I13" s="14">
        <v>13</v>
      </c>
      <c r="J13" s="15">
        <v>15</v>
      </c>
      <c r="K13" s="14">
        <v>4</v>
      </c>
      <c r="L13" s="15">
        <v>9</v>
      </c>
      <c r="M13" s="109">
        <v>0</v>
      </c>
      <c r="N13" s="116">
        <v>0</v>
      </c>
      <c r="O13" s="109">
        <v>0</v>
      </c>
      <c r="P13" s="110">
        <v>0</v>
      </c>
      <c r="Q13" s="14">
        <v>17</v>
      </c>
      <c r="R13" s="15">
        <v>24</v>
      </c>
      <c r="S13" s="16">
        <v>41</v>
      </c>
      <c r="T13" s="14">
        <v>43</v>
      </c>
      <c r="U13" s="15">
        <v>49</v>
      </c>
      <c r="V13" s="16">
        <v>92</v>
      </c>
    </row>
    <row r="14" spans="1:22" ht="12.75">
      <c r="A14" s="7" t="s">
        <v>221</v>
      </c>
      <c r="B14" s="14">
        <v>42</v>
      </c>
      <c r="C14" s="15">
        <v>37</v>
      </c>
      <c r="D14" s="14">
        <v>27</v>
      </c>
      <c r="E14" s="15">
        <v>54</v>
      </c>
      <c r="F14" s="14">
        <v>69</v>
      </c>
      <c r="G14" s="15">
        <v>91</v>
      </c>
      <c r="H14" s="16">
        <v>160</v>
      </c>
      <c r="I14" s="14">
        <v>0</v>
      </c>
      <c r="J14" s="15">
        <v>0</v>
      </c>
      <c r="K14" s="14">
        <v>0</v>
      </c>
      <c r="L14" s="15">
        <v>0</v>
      </c>
      <c r="M14" s="109">
        <v>0</v>
      </c>
      <c r="N14" s="116">
        <v>0</v>
      </c>
      <c r="O14" s="109">
        <v>0</v>
      </c>
      <c r="P14" s="110">
        <v>0</v>
      </c>
      <c r="Q14" s="14">
        <v>0</v>
      </c>
      <c r="R14" s="15">
        <v>0</v>
      </c>
      <c r="S14" s="16">
        <v>0</v>
      </c>
      <c r="T14" s="14">
        <v>69</v>
      </c>
      <c r="U14" s="15">
        <v>91</v>
      </c>
      <c r="V14" s="16">
        <v>160</v>
      </c>
    </row>
    <row r="15" spans="1:22" ht="12.75">
      <c r="A15" s="7" t="s">
        <v>222</v>
      </c>
      <c r="B15" s="14">
        <v>7</v>
      </c>
      <c r="C15" s="15">
        <v>9</v>
      </c>
      <c r="D15" s="14">
        <v>8</v>
      </c>
      <c r="E15" s="15">
        <v>15</v>
      </c>
      <c r="F15" s="14">
        <v>15</v>
      </c>
      <c r="G15" s="15">
        <v>24</v>
      </c>
      <c r="H15" s="16">
        <v>39</v>
      </c>
      <c r="I15" s="14">
        <v>0</v>
      </c>
      <c r="J15" s="15">
        <v>0</v>
      </c>
      <c r="K15" s="14">
        <v>0</v>
      </c>
      <c r="L15" s="15">
        <v>0</v>
      </c>
      <c r="M15" s="109">
        <v>0</v>
      </c>
      <c r="N15" s="116">
        <v>0</v>
      </c>
      <c r="O15" s="109">
        <v>0</v>
      </c>
      <c r="P15" s="110">
        <v>0</v>
      </c>
      <c r="Q15" s="14">
        <v>0</v>
      </c>
      <c r="R15" s="15">
        <v>0</v>
      </c>
      <c r="S15" s="16">
        <v>0</v>
      </c>
      <c r="T15" s="14">
        <v>15</v>
      </c>
      <c r="U15" s="15">
        <v>24</v>
      </c>
      <c r="V15" s="16">
        <v>39</v>
      </c>
    </row>
    <row r="16" spans="1:22" ht="12.75">
      <c r="A16" s="7" t="s">
        <v>223</v>
      </c>
      <c r="B16" s="14">
        <v>0</v>
      </c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6">
        <v>0</v>
      </c>
      <c r="I16" s="14">
        <v>8</v>
      </c>
      <c r="J16" s="15">
        <v>9</v>
      </c>
      <c r="K16" s="14">
        <v>1</v>
      </c>
      <c r="L16" s="15">
        <v>9</v>
      </c>
      <c r="M16" s="109">
        <v>0</v>
      </c>
      <c r="N16" s="116">
        <v>0</v>
      </c>
      <c r="O16" s="109">
        <v>0</v>
      </c>
      <c r="P16" s="110">
        <v>0</v>
      </c>
      <c r="Q16" s="14">
        <v>9</v>
      </c>
      <c r="R16" s="15">
        <v>18</v>
      </c>
      <c r="S16" s="16">
        <v>27</v>
      </c>
      <c r="T16" s="14">
        <v>9</v>
      </c>
      <c r="U16" s="15">
        <v>18</v>
      </c>
      <c r="V16" s="16">
        <v>27</v>
      </c>
    </row>
    <row r="17" spans="1:22" ht="12.75">
      <c r="A17" s="7" t="s">
        <v>224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5">
        <v>0</v>
      </c>
      <c r="H17" s="16">
        <v>0</v>
      </c>
      <c r="I17" s="14">
        <v>0</v>
      </c>
      <c r="J17" s="15">
        <v>0</v>
      </c>
      <c r="K17" s="14">
        <v>0</v>
      </c>
      <c r="L17" s="15">
        <v>0</v>
      </c>
      <c r="M17" s="109">
        <v>3</v>
      </c>
      <c r="N17" s="110">
        <v>25</v>
      </c>
      <c r="O17" s="109">
        <v>0</v>
      </c>
      <c r="P17" s="110">
        <v>0</v>
      </c>
      <c r="Q17" s="14">
        <v>3</v>
      </c>
      <c r="R17" s="15">
        <v>25</v>
      </c>
      <c r="S17" s="16">
        <v>28</v>
      </c>
      <c r="T17" s="14">
        <v>3</v>
      </c>
      <c r="U17" s="15">
        <v>25</v>
      </c>
      <c r="V17" s="16">
        <v>28</v>
      </c>
    </row>
    <row r="18" spans="1:22" ht="12.75">
      <c r="A18" s="7" t="s">
        <v>225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5">
        <v>0</v>
      </c>
      <c r="H18" s="16">
        <v>0</v>
      </c>
      <c r="I18" s="14">
        <v>0</v>
      </c>
      <c r="J18" s="15">
        <v>0</v>
      </c>
      <c r="K18" s="14">
        <v>0</v>
      </c>
      <c r="L18" s="15">
        <v>0</v>
      </c>
      <c r="M18" s="109">
        <v>23</v>
      </c>
      <c r="N18" s="110">
        <v>28</v>
      </c>
      <c r="O18" s="109">
        <v>0</v>
      </c>
      <c r="P18" s="110">
        <v>0</v>
      </c>
      <c r="Q18" s="14">
        <v>23</v>
      </c>
      <c r="R18" s="15">
        <v>28</v>
      </c>
      <c r="S18" s="16">
        <v>51</v>
      </c>
      <c r="T18" s="14">
        <v>23</v>
      </c>
      <c r="U18" s="15">
        <v>28</v>
      </c>
      <c r="V18" s="16">
        <v>51</v>
      </c>
    </row>
    <row r="19" spans="1:22" ht="12.75">
      <c r="A19" s="7" t="s">
        <v>226</v>
      </c>
      <c r="B19" s="14">
        <v>5</v>
      </c>
      <c r="C19" s="15">
        <v>19</v>
      </c>
      <c r="D19" s="14">
        <v>5</v>
      </c>
      <c r="E19" s="15">
        <v>26</v>
      </c>
      <c r="F19" s="14">
        <v>10</v>
      </c>
      <c r="G19" s="15">
        <v>45</v>
      </c>
      <c r="H19" s="16">
        <v>55</v>
      </c>
      <c r="I19" s="14">
        <v>7</v>
      </c>
      <c r="J19" s="15">
        <v>27</v>
      </c>
      <c r="K19" s="14">
        <v>0</v>
      </c>
      <c r="L19" s="15">
        <v>23</v>
      </c>
      <c r="M19" s="109">
        <v>0</v>
      </c>
      <c r="N19" s="116">
        <v>0</v>
      </c>
      <c r="O19" s="109">
        <v>0</v>
      </c>
      <c r="P19" s="110">
        <v>0</v>
      </c>
      <c r="Q19" s="14">
        <v>7</v>
      </c>
      <c r="R19" s="15">
        <v>50</v>
      </c>
      <c r="S19" s="16">
        <v>57</v>
      </c>
      <c r="T19" s="14">
        <v>17</v>
      </c>
      <c r="U19" s="15">
        <v>95</v>
      </c>
      <c r="V19" s="16">
        <v>112</v>
      </c>
    </row>
    <row r="20" spans="1:22" ht="12.75">
      <c r="A20" s="7" t="s">
        <v>231</v>
      </c>
      <c r="B20" s="14">
        <v>26</v>
      </c>
      <c r="C20" s="15">
        <v>27</v>
      </c>
      <c r="D20" s="14">
        <v>29</v>
      </c>
      <c r="E20" s="15">
        <v>32</v>
      </c>
      <c r="F20" s="14">
        <v>55</v>
      </c>
      <c r="G20" s="15">
        <v>59</v>
      </c>
      <c r="H20" s="16">
        <v>114</v>
      </c>
      <c r="I20" s="14">
        <v>62</v>
      </c>
      <c r="J20" s="15">
        <v>30</v>
      </c>
      <c r="K20" s="14">
        <v>38</v>
      </c>
      <c r="L20" s="15">
        <v>42</v>
      </c>
      <c r="M20" s="109">
        <v>0</v>
      </c>
      <c r="N20" s="116">
        <v>0</v>
      </c>
      <c r="O20" s="109">
        <v>0</v>
      </c>
      <c r="P20" s="110">
        <v>0</v>
      </c>
      <c r="Q20" s="14">
        <v>100</v>
      </c>
      <c r="R20" s="15">
        <v>72</v>
      </c>
      <c r="S20" s="16">
        <v>172</v>
      </c>
      <c r="T20" s="14">
        <v>155</v>
      </c>
      <c r="U20" s="15">
        <v>131</v>
      </c>
      <c r="V20" s="16">
        <v>286</v>
      </c>
    </row>
    <row r="21" spans="1:22" ht="12.75">
      <c r="A21" s="7" t="s">
        <v>233</v>
      </c>
      <c r="B21" s="14">
        <v>0</v>
      </c>
      <c r="C21" s="15">
        <v>0</v>
      </c>
      <c r="D21" s="14">
        <v>0</v>
      </c>
      <c r="E21" s="15">
        <v>0</v>
      </c>
      <c r="F21" s="14">
        <v>0</v>
      </c>
      <c r="G21" s="15">
        <v>0</v>
      </c>
      <c r="H21" s="16">
        <v>0</v>
      </c>
      <c r="I21" s="14">
        <v>35</v>
      </c>
      <c r="J21" s="15">
        <v>31</v>
      </c>
      <c r="K21" s="14">
        <v>19</v>
      </c>
      <c r="L21" s="15">
        <v>32</v>
      </c>
      <c r="M21" s="109">
        <v>0</v>
      </c>
      <c r="N21" s="116">
        <v>0</v>
      </c>
      <c r="O21" s="109">
        <v>0</v>
      </c>
      <c r="P21" s="110">
        <v>0</v>
      </c>
      <c r="Q21" s="14">
        <v>54</v>
      </c>
      <c r="R21" s="15">
        <v>63</v>
      </c>
      <c r="S21" s="16">
        <v>117</v>
      </c>
      <c r="T21" s="14">
        <v>54</v>
      </c>
      <c r="U21" s="15">
        <v>63</v>
      </c>
      <c r="V21" s="16">
        <v>117</v>
      </c>
    </row>
    <row r="22" spans="1:22" ht="12.75">
      <c r="A22" s="7" t="s">
        <v>236</v>
      </c>
      <c r="B22" s="14">
        <v>0</v>
      </c>
      <c r="C22" s="15">
        <v>0</v>
      </c>
      <c r="D22" s="14">
        <v>0</v>
      </c>
      <c r="E22" s="15">
        <v>0</v>
      </c>
      <c r="F22" s="14">
        <v>0</v>
      </c>
      <c r="G22" s="15">
        <v>0</v>
      </c>
      <c r="H22" s="16">
        <v>0</v>
      </c>
      <c r="I22" s="14">
        <v>12</v>
      </c>
      <c r="J22" s="15">
        <v>22</v>
      </c>
      <c r="K22" s="14">
        <v>4</v>
      </c>
      <c r="L22" s="15">
        <v>10</v>
      </c>
      <c r="M22" s="109">
        <v>0</v>
      </c>
      <c r="N22" s="116">
        <v>0</v>
      </c>
      <c r="O22" s="109">
        <v>0</v>
      </c>
      <c r="P22" s="110">
        <v>0</v>
      </c>
      <c r="Q22" s="14">
        <v>16</v>
      </c>
      <c r="R22" s="15">
        <v>32</v>
      </c>
      <c r="S22" s="16">
        <v>48</v>
      </c>
      <c r="T22" s="14">
        <v>16</v>
      </c>
      <c r="U22" s="15">
        <v>32</v>
      </c>
      <c r="V22" s="16">
        <v>48</v>
      </c>
    </row>
    <row r="23" spans="1:22" ht="12.75">
      <c r="A23" s="7" t="s">
        <v>237</v>
      </c>
      <c r="B23" s="14">
        <v>18</v>
      </c>
      <c r="C23" s="15">
        <v>34</v>
      </c>
      <c r="D23" s="14">
        <v>16</v>
      </c>
      <c r="E23" s="15">
        <v>26</v>
      </c>
      <c r="F23" s="14">
        <v>34</v>
      </c>
      <c r="G23" s="15">
        <v>60</v>
      </c>
      <c r="H23" s="16">
        <v>94</v>
      </c>
      <c r="I23" s="14">
        <v>6</v>
      </c>
      <c r="J23" s="15">
        <v>28</v>
      </c>
      <c r="K23" s="14">
        <v>10</v>
      </c>
      <c r="L23" s="15">
        <v>32</v>
      </c>
      <c r="M23" s="109">
        <v>0</v>
      </c>
      <c r="N23" s="116">
        <v>0</v>
      </c>
      <c r="O23" s="109">
        <v>0</v>
      </c>
      <c r="P23" s="110">
        <v>0</v>
      </c>
      <c r="Q23" s="14">
        <v>16</v>
      </c>
      <c r="R23" s="15">
        <v>60</v>
      </c>
      <c r="S23" s="16">
        <v>76</v>
      </c>
      <c r="T23" s="14">
        <v>50</v>
      </c>
      <c r="U23" s="15">
        <v>120</v>
      </c>
      <c r="V23" s="16">
        <v>170</v>
      </c>
    </row>
    <row r="24" spans="1:22" s="24" customFormat="1" ht="12.75">
      <c r="A24" s="19" t="s">
        <v>28</v>
      </c>
      <c r="B24" s="20">
        <f>SUM(B10:B23)</f>
        <v>113</v>
      </c>
      <c r="C24" s="21">
        <f aca="true" t="shared" si="0" ref="C24:V24">SUM(C10:C23)</f>
        <v>145</v>
      </c>
      <c r="D24" s="20">
        <f t="shared" si="0"/>
        <v>103</v>
      </c>
      <c r="E24" s="21">
        <f t="shared" si="0"/>
        <v>175</v>
      </c>
      <c r="F24" s="20">
        <f t="shared" si="0"/>
        <v>216</v>
      </c>
      <c r="G24" s="21">
        <f t="shared" si="0"/>
        <v>320</v>
      </c>
      <c r="H24" s="21">
        <f t="shared" si="0"/>
        <v>536</v>
      </c>
      <c r="I24" s="20">
        <f t="shared" si="0"/>
        <v>160</v>
      </c>
      <c r="J24" s="21">
        <f t="shared" si="0"/>
        <v>192</v>
      </c>
      <c r="K24" s="20">
        <f t="shared" si="0"/>
        <v>84</v>
      </c>
      <c r="L24" s="21">
        <f t="shared" si="0"/>
        <v>178</v>
      </c>
      <c r="M24" s="114">
        <f>SUM(M10:M23)</f>
        <v>26</v>
      </c>
      <c r="N24" s="122">
        <f>SUM(N10:N23)</f>
        <v>53</v>
      </c>
      <c r="O24" s="114">
        <f t="shared" si="0"/>
        <v>0</v>
      </c>
      <c r="P24" s="115">
        <f t="shared" si="0"/>
        <v>0</v>
      </c>
      <c r="Q24" s="20">
        <f t="shared" si="0"/>
        <v>270</v>
      </c>
      <c r="R24" s="21">
        <f t="shared" si="0"/>
        <v>423</v>
      </c>
      <c r="S24" s="21">
        <f t="shared" si="0"/>
        <v>693</v>
      </c>
      <c r="T24" s="20">
        <f t="shared" si="0"/>
        <v>486</v>
      </c>
      <c r="U24" s="21">
        <f t="shared" si="0"/>
        <v>743</v>
      </c>
      <c r="V24" s="21">
        <f t="shared" si="0"/>
        <v>1229</v>
      </c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36.8515625" style="7" customWidth="1"/>
    <col min="2" max="7" width="7.00390625" style="0" customWidth="1"/>
    <col min="8" max="8" width="7.00390625" style="7" customWidth="1"/>
    <col min="9" max="16" width="7.00390625" style="0" customWidth="1"/>
    <col min="17" max="17" width="7.00390625" style="7" customWidth="1"/>
    <col min="18" max="19" width="7.00390625" style="0" customWidth="1"/>
    <col min="20" max="20" width="7.00390625" style="7" customWidth="1"/>
    <col min="21" max="21" width="9.57421875" style="0" customWidth="1"/>
    <col min="22" max="22" width="9.28125" style="0" customWidth="1"/>
    <col min="23" max="24" width="7.003906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26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6"/>
    </row>
    <row r="5" spans="1:20" ht="12.75">
      <c r="A5" s="298" t="s">
        <v>89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135</v>
      </c>
      <c r="N8" s="300"/>
      <c r="O8" s="299" t="s">
        <v>28</v>
      </c>
      <c r="P8" s="301"/>
      <c r="Q8" s="300"/>
      <c r="R8" s="55"/>
      <c r="S8" s="58"/>
      <c r="T8" s="59"/>
    </row>
    <row r="9" spans="1:20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60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11" t="s">
        <v>0</v>
      </c>
      <c r="P9" s="9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239</v>
      </c>
      <c r="B10" s="12">
        <v>0</v>
      </c>
      <c r="C10" s="13">
        <v>0</v>
      </c>
      <c r="D10" s="12">
        <v>0</v>
      </c>
      <c r="E10" s="13">
        <v>0</v>
      </c>
      <c r="F10" s="75">
        <v>0</v>
      </c>
      <c r="G10" s="76">
        <v>0</v>
      </c>
      <c r="H10" s="76">
        <v>0</v>
      </c>
      <c r="I10" s="12">
        <v>0</v>
      </c>
      <c r="J10" s="13">
        <v>0</v>
      </c>
      <c r="K10" s="12">
        <v>0</v>
      </c>
      <c r="L10" s="13">
        <v>0</v>
      </c>
      <c r="M10" s="12">
        <v>5</v>
      </c>
      <c r="N10" s="13">
        <v>0</v>
      </c>
      <c r="O10" s="75">
        <v>5</v>
      </c>
      <c r="P10" s="76">
        <v>0</v>
      </c>
      <c r="Q10" s="76">
        <v>5</v>
      </c>
      <c r="R10" s="75">
        <v>5</v>
      </c>
      <c r="S10" s="76">
        <v>0</v>
      </c>
      <c r="T10" s="76">
        <v>5</v>
      </c>
    </row>
    <row r="11" spans="1:20" ht="12.75">
      <c r="A11" s="7" t="s">
        <v>240</v>
      </c>
      <c r="B11" s="14">
        <v>0</v>
      </c>
      <c r="C11" s="15">
        <v>0</v>
      </c>
      <c r="D11" s="14">
        <v>0</v>
      </c>
      <c r="E11" s="15">
        <v>0</v>
      </c>
      <c r="F11" s="14">
        <v>0</v>
      </c>
      <c r="G11" s="15">
        <v>0</v>
      </c>
      <c r="H11" s="16">
        <v>0</v>
      </c>
      <c r="I11" s="14">
        <v>0</v>
      </c>
      <c r="J11" s="15">
        <v>0</v>
      </c>
      <c r="K11" s="14">
        <v>0</v>
      </c>
      <c r="L11" s="15">
        <v>0</v>
      </c>
      <c r="M11" s="14">
        <v>27</v>
      </c>
      <c r="N11" s="15">
        <v>0</v>
      </c>
      <c r="O11" s="14">
        <v>27</v>
      </c>
      <c r="P11" s="16">
        <v>0</v>
      </c>
      <c r="Q11" s="73">
        <v>27</v>
      </c>
      <c r="R11" s="14">
        <v>27</v>
      </c>
      <c r="S11" s="15">
        <v>0</v>
      </c>
      <c r="T11" s="16">
        <v>27</v>
      </c>
    </row>
    <row r="12" spans="1:20" ht="12.75">
      <c r="A12" s="7" t="s">
        <v>241</v>
      </c>
      <c r="B12" s="14">
        <v>0</v>
      </c>
      <c r="C12" s="15">
        <v>0</v>
      </c>
      <c r="D12" s="14">
        <v>0</v>
      </c>
      <c r="E12" s="15">
        <v>0</v>
      </c>
      <c r="F12" s="14">
        <v>0</v>
      </c>
      <c r="G12" s="15">
        <v>0</v>
      </c>
      <c r="H12" s="16">
        <v>0</v>
      </c>
      <c r="I12" s="14">
        <v>0</v>
      </c>
      <c r="J12" s="15">
        <v>0</v>
      </c>
      <c r="K12" s="14">
        <v>0</v>
      </c>
      <c r="L12" s="15">
        <v>0</v>
      </c>
      <c r="M12" s="14">
        <v>0</v>
      </c>
      <c r="N12" s="15">
        <v>5</v>
      </c>
      <c r="O12" s="14">
        <v>0</v>
      </c>
      <c r="P12" s="16">
        <v>5</v>
      </c>
      <c r="Q12" s="73">
        <v>5</v>
      </c>
      <c r="R12" s="14">
        <v>0</v>
      </c>
      <c r="S12" s="15">
        <v>5</v>
      </c>
      <c r="T12" s="16">
        <v>5</v>
      </c>
    </row>
    <row r="13" spans="1:20" ht="12.75">
      <c r="A13" s="7" t="s">
        <v>242</v>
      </c>
      <c r="B13" s="14">
        <v>0</v>
      </c>
      <c r="C13" s="15">
        <v>0</v>
      </c>
      <c r="D13" s="14">
        <v>0</v>
      </c>
      <c r="E13" s="15">
        <v>0</v>
      </c>
      <c r="F13" s="14">
        <v>0</v>
      </c>
      <c r="G13" s="15">
        <v>0</v>
      </c>
      <c r="H13" s="16">
        <v>0</v>
      </c>
      <c r="I13" s="14">
        <v>0</v>
      </c>
      <c r="J13" s="15">
        <v>0</v>
      </c>
      <c r="K13" s="14">
        <v>0</v>
      </c>
      <c r="L13" s="15">
        <v>0</v>
      </c>
      <c r="M13" s="14">
        <v>8</v>
      </c>
      <c r="N13" s="15">
        <v>35</v>
      </c>
      <c r="O13" s="14">
        <v>8</v>
      </c>
      <c r="P13" s="16">
        <v>35</v>
      </c>
      <c r="Q13" s="73">
        <v>43</v>
      </c>
      <c r="R13" s="14">
        <v>8</v>
      </c>
      <c r="S13" s="15">
        <v>35</v>
      </c>
      <c r="T13" s="16">
        <v>43</v>
      </c>
    </row>
    <row r="14" spans="1:20" ht="12.75">
      <c r="A14" s="7" t="s">
        <v>244</v>
      </c>
      <c r="B14" s="14">
        <v>0</v>
      </c>
      <c r="C14" s="15">
        <v>0</v>
      </c>
      <c r="D14" s="14">
        <v>0</v>
      </c>
      <c r="E14" s="15">
        <v>0</v>
      </c>
      <c r="F14" s="14">
        <v>0</v>
      </c>
      <c r="G14" s="15">
        <v>0</v>
      </c>
      <c r="H14" s="16">
        <v>0</v>
      </c>
      <c r="I14" s="14">
        <v>0</v>
      </c>
      <c r="J14" s="15">
        <v>0</v>
      </c>
      <c r="K14" s="14">
        <v>0</v>
      </c>
      <c r="L14" s="15">
        <v>0</v>
      </c>
      <c r="M14" s="14">
        <v>3</v>
      </c>
      <c r="N14" s="15">
        <v>0</v>
      </c>
      <c r="O14" s="14">
        <v>3</v>
      </c>
      <c r="P14" s="16">
        <v>0</v>
      </c>
      <c r="Q14" s="73">
        <v>3</v>
      </c>
      <c r="R14" s="14">
        <v>3</v>
      </c>
      <c r="S14" s="15">
        <v>0</v>
      </c>
      <c r="T14" s="16">
        <v>3</v>
      </c>
    </row>
    <row r="15" spans="1:20" ht="12.75">
      <c r="A15" s="7" t="s">
        <v>245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5">
        <v>0</v>
      </c>
      <c r="H15" s="16">
        <v>0</v>
      </c>
      <c r="I15" s="14">
        <v>16</v>
      </c>
      <c r="J15" s="15">
        <v>0</v>
      </c>
      <c r="K15" s="14">
        <v>15</v>
      </c>
      <c r="L15" s="15">
        <v>0</v>
      </c>
      <c r="M15" s="14">
        <v>0</v>
      </c>
      <c r="N15" s="15">
        <v>0</v>
      </c>
      <c r="O15" s="14">
        <v>31</v>
      </c>
      <c r="P15" s="16">
        <v>0</v>
      </c>
      <c r="Q15" s="73">
        <v>31</v>
      </c>
      <c r="R15" s="14">
        <v>31</v>
      </c>
      <c r="S15" s="15">
        <v>0</v>
      </c>
      <c r="T15" s="16">
        <v>31</v>
      </c>
    </row>
    <row r="16" spans="1:20" ht="12.75">
      <c r="A16" s="7" t="s">
        <v>247</v>
      </c>
      <c r="B16" s="14">
        <v>0</v>
      </c>
      <c r="C16" s="15">
        <v>116</v>
      </c>
      <c r="D16" s="14">
        <v>0</v>
      </c>
      <c r="E16" s="15">
        <v>141</v>
      </c>
      <c r="F16" s="14">
        <v>0</v>
      </c>
      <c r="G16" s="15">
        <v>257</v>
      </c>
      <c r="H16" s="16">
        <v>257</v>
      </c>
      <c r="I16" s="14">
        <v>0</v>
      </c>
      <c r="J16" s="15">
        <v>0</v>
      </c>
      <c r="K16" s="14">
        <v>0</v>
      </c>
      <c r="L16" s="15">
        <v>0</v>
      </c>
      <c r="M16" s="14">
        <v>0</v>
      </c>
      <c r="N16" s="15">
        <v>0</v>
      </c>
      <c r="O16" s="14">
        <v>0</v>
      </c>
      <c r="P16" s="16">
        <v>0</v>
      </c>
      <c r="Q16" s="73">
        <v>0</v>
      </c>
      <c r="R16" s="14">
        <v>0</v>
      </c>
      <c r="S16" s="15">
        <v>257</v>
      </c>
      <c r="T16" s="16">
        <v>257</v>
      </c>
    </row>
    <row r="17" spans="1:20" ht="12.75">
      <c r="A17" s="7" t="s">
        <v>248</v>
      </c>
      <c r="B17" s="14">
        <v>28</v>
      </c>
      <c r="C17" s="15">
        <v>16</v>
      </c>
      <c r="D17" s="14">
        <v>16</v>
      </c>
      <c r="E17" s="15">
        <v>20</v>
      </c>
      <c r="F17" s="14">
        <v>44</v>
      </c>
      <c r="G17" s="15">
        <v>36</v>
      </c>
      <c r="H17" s="16">
        <v>80</v>
      </c>
      <c r="I17" s="14">
        <v>16</v>
      </c>
      <c r="J17" s="15">
        <v>12</v>
      </c>
      <c r="K17" s="14">
        <v>11</v>
      </c>
      <c r="L17" s="15">
        <v>9</v>
      </c>
      <c r="M17" s="14">
        <v>0</v>
      </c>
      <c r="N17" s="15">
        <v>0</v>
      </c>
      <c r="O17" s="14">
        <v>27</v>
      </c>
      <c r="P17" s="16">
        <v>21</v>
      </c>
      <c r="Q17" s="73">
        <v>48</v>
      </c>
      <c r="R17" s="14">
        <v>71</v>
      </c>
      <c r="S17" s="15">
        <v>57</v>
      </c>
      <c r="T17" s="16">
        <v>128</v>
      </c>
    </row>
    <row r="18" spans="1:20" ht="12.75">
      <c r="A18" s="7" t="s">
        <v>249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5">
        <v>0</v>
      </c>
      <c r="H18" s="16">
        <v>0</v>
      </c>
      <c r="I18" s="14">
        <v>161</v>
      </c>
      <c r="J18" s="15">
        <v>80</v>
      </c>
      <c r="K18" s="14">
        <v>147</v>
      </c>
      <c r="L18" s="15">
        <v>63</v>
      </c>
      <c r="M18" s="14">
        <v>0</v>
      </c>
      <c r="N18" s="15">
        <v>0</v>
      </c>
      <c r="O18" s="14">
        <v>308</v>
      </c>
      <c r="P18" s="16">
        <v>143</v>
      </c>
      <c r="Q18" s="73">
        <v>451</v>
      </c>
      <c r="R18" s="14">
        <v>308</v>
      </c>
      <c r="S18" s="15">
        <v>143</v>
      </c>
      <c r="T18" s="16">
        <v>451</v>
      </c>
    </row>
    <row r="19" spans="1:20" ht="12.75">
      <c r="A19" s="7" t="s">
        <v>252</v>
      </c>
      <c r="B19" s="14">
        <v>7</v>
      </c>
      <c r="C19" s="15">
        <v>0</v>
      </c>
      <c r="D19" s="14">
        <v>6</v>
      </c>
      <c r="E19" s="15">
        <v>0</v>
      </c>
      <c r="F19" s="14">
        <v>13</v>
      </c>
      <c r="G19" s="15">
        <v>0</v>
      </c>
      <c r="H19" s="16">
        <v>13</v>
      </c>
      <c r="I19" s="14">
        <v>9</v>
      </c>
      <c r="J19" s="15">
        <v>0</v>
      </c>
      <c r="K19" s="14">
        <v>9</v>
      </c>
      <c r="L19" s="15">
        <v>0</v>
      </c>
      <c r="M19" s="14">
        <v>0</v>
      </c>
      <c r="N19" s="15">
        <v>0</v>
      </c>
      <c r="O19" s="14">
        <v>18</v>
      </c>
      <c r="P19" s="16">
        <v>0</v>
      </c>
      <c r="Q19" s="73">
        <v>18</v>
      </c>
      <c r="R19" s="14">
        <v>31</v>
      </c>
      <c r="S19" s="15">
        <v>0</v>
      </c>
      <c r="T19" s="16">
        <v>31</v>
      </c>
    </row>
    <row r="20" spans="1:20" ht="12.75">
      <c r="A20" s="7" t="s">
        <v>14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5">
        <v>0</v>
      </c>
      <c r="H20" s="16">
        <v>0</v>
      </c>
      <c r="I20" s="14">
        <v>14</v>
      </c>
      <c r="J20" s="15">
        <v>15</v>
      </c>
      <c r="K20" s="14">
        <v>12</v>
      </c>
      <c r="L20" s="15">
        <v>6</v>
      </c>
      <c r="M20" s="14">
        <v>0</v>
      </c>
      <c r="N20" s="15">
        <v>0</v>
      </c>
      <c r="O20" s="14">
        <v>26</v>
      </c>
      <c r="P20" s="16">
        <v>21</v>
      </c>
      <c r="Q20" s="73">
        <v>47</v>
      </c>
      <c r="R20" s="14">
        <v>26</v>
      </c>
      <c r="S20" s="15">
        <v>21</v>
      </c>
      <c r="T20" s="16">
        <v>47</v>
      </c>
    </row>
    <row r="21" spans="1:20" ht="12.75">
      <c r="A21" s="7" t="s">
        <v>255</v>
      </c>
      <c r="B21" s="14">
        <v>0</v>
      </c>
      <c r="C21" s="15">
        <v>0</v>
      </c>
      <c r="D21" s="14">
        <v>0</v>
      </c>
      <c r="E21" s="15">
        <v>0</v>
      </c>
      <c r="F21" s="14">
        <v>0</v>
      </c>
      <c r="G21" s="15">
        <v>0</v>
      </c>
      <c r="H21" s="16">
        <v>0</v>
      </c>
      <c r="I21" s="14">
        <v>0</v>
      </c>
      <c r="J21" s="15">
        <v>0</v>
      </c>
      <c r="K21" s="14">
        <v>0</v>
      </c>
      <c r="L21" s="15">
        <v>0</v>
      </c>
      <c r="M21" s="14">
        <v>4</v>
      </c>
      <c r="N21" s="15">
        <v>0</v>
      </c>
      <c r="O21" s="14">
        <v>4</v>
      </c>
      <c r="P21" s="16">
        <v>0</v>
      </c>
      <c r="Q21" s="73">
        <v>4</v>
      </c>
      <c r="R21" s="14">
        <v>4</v>
      </c>
      <c r="S21" s="15">
        <v>0</v>
      </c>
      <c r="T21" s="16">
        <v>4</v>
      </c>
    </row>
    <row r="22" spans="1:20" ht="12.75">
      <c r="A22" s="7" t="s">
        <v>256</v>
      </c>
      <c r="B22" s="14">
        <v>0</v>
      </c>
      <c r="C22" s="15">
        <v>0</v>
      </c>
      <c r="D22" s="14">
        <v>0</v>
      </c>
      <c r="E22" s="15">
        <v>0</v>
      </c>
      <c r="F22" s="14">
        <v>0</v>
      </c>
      <c r="G22" s="15">
        <v>0</v>
      </c>
      <c r="H22" s="16">
        <v>0</v>
      </c>
      <c r="I22" s="14">
        <v>0</v>
      </c>
      <c r="J22" s="15">
        <v>0</v>
      </c>
      <c r="K22" s="14">
        <v>0</v>
      </c>
      <c r="L22" s="15">
        <v>0</v>
      </c>
      <c r="M22" s="14">
        <v>4</v>
      </c>
      <c r="N22" s="15">
        <v>0</v>
      </c>
      <c r="O22" s="14">
        <v>4</v>
      </c>
      <c r="P22" s="16">
        <v>0</v>
      </c>
      <c r="Q22" s="73">
        <v>4</v>
      </c>
      <c r="R22" s="14">
        <v>4</v>
      </c>
      <c r="S22" s="15">
        <v>0</v>
      </c>
      <c r="T22" s="16">
        <v>4</v>
      </c>
    </row>
    <row r="23" spans="1:20" ht="12.75">
      <c r="A23" s="7" t="s">
        <v>258</v>
      </c>
      <c r="B23" s="14">
        <v>0</v>
      </c>
      <c r="C23" s="15">
        <v>4</v>
      </c>
      <c r="D23" s="14">
        <v>1</v>
      </c>
      <c r="E23" s="15">
        <v>4</v>
      </c>
      <c r="F23" s="14">
        <v>1</v>
      </c>
      <c r="G23" s="15">
        <v>8</v>
      </c>
      <c r="H23" s="16">
        <v>9</v>
      </c>
      <c r="I23" s="14">
        <v>0</v>
      </c>
      <c r="J23" s="15">
        <v>0</v>
      </c>
      <c r="K23" s="14">
        <v>0</v>
      </c>
      <c r="L23" s="15">
        <v>0</v>
      </c>
      <c r="M23" s="14">
        <v>0</v>
      </c>
      <c r="N23" s="15">
        <v>0</v>
      </c>
      <c r="O23" s="14">
        <v>0</v>
      </c>
      <c r="P23" s="16">
        <v>0</v>
      </c>
      <c r="Q23" s="73">
        <v>0</v>
      </c>
      <c r="R23" s="14">
        <v>1</v>
      </c>
      <c r="S23" s="15">
        <v>8</v>
      </c>
      <c r="T23" s="16">
        <v>9</v>
      </c>
    </row>
    <row r="24" spans="1:20" ht="12.75">
      <c r="A24" s="7" t="s">
        <v>260</v>
      </c>
      <c r="B24" s="14">
        <v>0</v>
      </c>
      <c r="C24" s="15">
        <v>0</v>
      </c>
      <c r="D24" s="14">
        <v>0</v>
      </c>
      <c r="E24" s="15">
        <v>0</v>
      </c>
      <c r="F24" s="14">
        <v>0</v>
      </c>
      <c r="G24" s="15">
        <v>0</v>
      </c>
      <c r="H24" s="16">
        <v>0</v>
      </c>
      <c r="I24" s="14">
        <v>0</v>
      </c>
      <c r="J24" s="15">
        <v>0</v>
      </c>
      <c r="K24" s="14">
        <v>0</v>
      </c>
      <c r="L24" s="15">
        <v>0</v>
      </c>
      <c r="M24" s="14">
        <v>2</v>
      </c>
      <c r="N24" s="15">
        <v>8</v>
      </c>
      <c r="O24" s="14">
        <v>2</v>
      </c>
      <c r="P24" s="16">
        <v>8</v>
      </c>
      <c r="Q24" s="73">
        <v>10</v>
      </c>
      <c r="R24" s="14">
        <v>2</v>
      </c>
      <c r="S24" s="15">
        <v>8</v>
      </c>
      <c r="T24" s="16">
        <v>10</v>
      </c>
    </row>
    <row r="25" spans="1:20" ht="26.25">
      <c r="A25" s="149" t="s">
        <v>570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5">
        <v>0</v>
      </c>
      <c r="H25" s="16">
        <v>0</v>
      </c>
      <c r="I25" s="14">
        <v>17</v>
      </c>
      <c r="J25" s="15">
        <v>42</v>
      </c>
      <c r="K25" s="14">
        <v>0</v>
      </c>
      <c r="L25" s="15">
        <v>0</v>
      </c>
      <c r="M25" s="14">
        <v>0</v>
      </c>
      <c r="N25" s="15">
        <v>0</v>
      </c>
      <c r="O25" s="14">
        <v>17</v>
      </c>
      <c r="P25" s="16">
        <v>42</v>
      </c>
      <c r="Q25" s="73">
        <v>59</v>
      </c>
      <c r="R25" s="14">
        <v>17</v>
      </c>
      <c r="S25" s="15">
        <v>42</v>
      </c>
      <c r="T25" s="16">
        <v>59</v>
      </c>
    </row>
    <row r="26" spans="1:20" ht="12.75">
      <c r="A26" s="7" t="s">
        <v>261</v>
      </c>
      <c r="B26" s="14">
        <v>0</v>
      </c>
      <c r="C26" s="15">
        <v>0</v>
      </c>
      <c r="D26" s="14">
        <v>0</v>
      </c>
      <c r="E26" s="15">
        <v>0</v>
      </c>
      <c r="F26" s="14">
        <v>0</v>
      </c>
      <c r="G26" s="15">
        <v>0</v>
      </c>
      <c r="H26" s="16">
        <v>0</v>
      </c>
      <c r="I26" s="14">
        <v>0</v>
      </c>
      <c r="J26" s="15">
        <v>0</v>
      </c>
      <c r="K26" s="14">
        <v>8</v>
      </c>
      <c r="L26" s="15">
        <v>38</v>
      </c>
      <c r="M26" s="14">
        <v>0</v>
      </c>
      <c r="N26" s="15">
        <v>0</v>
      </c>
      <c r="O26" s="14">
        <v>8</v>
      </c>
      <c r="P26" s="16">
        <v>38</v>
      </c>
      <c r="Q26" s="73">
        <v>46</v>
      </c>
      <c r="R26" s="14">
        <v>8</v>
      </c>
      <c r="S26" s="15">
        <v>38</v>
      </c>
      <c r="T26" s="16">
        <v>46</v>
      </c>
    </row>
    <row r="27" spans="1:20" ht="12.75">
      <c r="A27" s="7" t="s">
        <v>262</v>
      </c>
      <c r="B27" s="14">
        <v>31</v>
      </c>
      <c r="C27" s="15">
        <v>1</v>
      </c>
      <c r="D27" s="14">
        <v>39</v>
      </c>
      <c r="E27" s="15">
        <v>1</v>
      </c>
      <c r="F27" s="14">
        <v>70</v>
      </c>
      <c r="G27" s="15">
        <v>2</v>
      </c>
      <c r="H27" s="16">
        <v>72</v>
      </c>
      <c r="I27" s="14">
        <v>36</v>
      </c>
      <c r="J27" s="15">
        <v>0</v>
      </c>
      <c r="K27" s="14">
        <v>31</v>
      </c>
      <c r="L27" s="15">
        <v>1</v>
      </c>
      <c r="M27" s="14">
        <v>0</v>
      </c>
      <c r="N27" s="15">
        <v>0</v>
      </c>
      <c r="O27" s="14">
        <v>67</v>
      </c>
      <c r="P27" s="16">
        <v>1</v>
      </c>
      <c r="Q27" s="73">
        <v>68</v>
      </c>
      <c r="R27" s="14">
        <v>137</v>
      </c>
      <c r="S27" s="15">
        <v>3</v>
      </c>
      <c r="T27" s="16">
        <v>140</v>
      </c>
    </row>
    <row r="28" spans="1:20" ht="12.75">
      <c r="A28" s="7" t="s">
        <v>263</v>
      </c>
      <c r="B28" s="14">
        <v>0</v>
      </c>
      <c r="C28" s="15">
        <v>0</v>
      </c>
      <c r="D28" s="14">
        <v>0</v>
      </c>
      <c r="E28" s="15">
        <v>0</v>
      </c>
      <c r="F28" s="14">
        <v>0</v>
      </c>
      <c r="G28" s="15">
        <v>0</v>
      </c>
      <c r="H28" s="16">
        <v>0</v>
      </c>
      <c r="I28" s="14">
        <v>68</v>
      </c>
      <c r="J28" s="15">
        <v>1</v>
      </c>
      <c r="K28" s="14">
        <v>55</v>
      </c>
      <c r="L28" s="15">
        <v>0</v>
      </c>
      <c r="M28" s="14">
        <v>0</v>
      </c>
      <c r="N28" s="15">
        <v>0</v>
      </c>
      <c r="O28" s="14">
        <v>123</v>
      </c>
      <c r="P28" s="16">
        <v>1</v>
      </c>
      <c r="Q28" s="73">
        <v>124</v>
      </c>
      <c r="R28" s="14">
        <v>123</v>
      </c>
      <c r="S28" s="15">
        <v>1</v>
      </c>
      <c r="T28" s="16">
        <v>124</v>
      </c>
    </row>
    <row r="29" spans="1:20" ht="12.75">
      <c r="A29" s="7" t="s">
        <v>264</v>
      </c>
      <c r="B29" s="14">
        <v>113</v>
      </c>
      <c r="C29" s="15">
        <v>3</v>
      </c>
      <c r="D29" s="14">
        <v>104</v>
      </c>
      <c r="E29" s="15">
        <v>1</v>
      </c>
      <c r="F29" s="14">
        <v>217</v>
      </c>
      <c r="G29" s="15">
        <v>4</v>
      </c>
      <c r="H29" s="16">
        <v>221</v>
      </c>
      <c r="I29" s="14">
        <v>101</v>
      </c>
      <c r="J29" s="15">
        <v>1</v>
      </c>
      <c r="K29" s="14">
        <v>80</v>
      </c>
      <c r="L29" s="15">
        <v>0</v>
      </c>
      <c r="M29" s="14">
        <v>0</v>
      </c>
      <c r="N29" s="15">
        <v>0</v>
      </c>
      <c r="O29" s="14">
        <v>181</v>
      </c>
      <c r="P29" s="16">
        <v>1</v>
      </c>
      <c r="Q29" s="73">
        <v>182</v>
      </c>
      <c r="R29" s="14">
        <v>398</v>
      </c>
      <c r="S29" s="15">
        <v>5</v>
      </c>
      <c r="T29" s="16">
        <v>403</v>
      </c>
    </row>
    <row r="30" spans="1:20" ht="12.75">
      <c r="A30" s="7" t="s">
        <v>265</v>
      </c>
      <c r="B30" s="14">
        <v>0</v>
      </c>
      <c r="C30" s="15">
        <v>0</v>
      </c>
      <c r="D30" s="14">
        <v>0</v>
      </c>
      <c r="E30" s="15">
        <v>0</v>
      </c>
      <c r="F30" s="14">
        <v>0</v>
      </c>
      <c r="G30" s="15">
        <v>0</v>
      </c>
      <c r="H30" s="16">
        <v>0</v>
      </c>
      <c r="I30" s="14">
        <v>5</v>
      </c>
      <c r="J30" s="15">
        <v>0</v>
      </c>
      <c r="K30" s="14">
        <v>17</v>
      </c>
      <c r="L30" s="15">
        <v>0</v>
      </c>
      <c r="M30" s="14">
        <v>0</v>
      </c>
      <c r="N30" s="15">
        <v>0</v>
      </c>
      <c r="O30" s="14">
        <v>22</v>
      </c>
      <c r="P30" s="16">
        <v>0</v>
      </c>
      <c r="Q30" s="73">
        <v>22</v>
      </c>
      <c r="R30" s="14">
        <v>22</v>
      </c>
      <c r="S30" s="15">
        <v>0</v>
      </c>
      <c r="T30" s="16">
        <v>22</v>
      </c>
    </row>
    <row r="31" spans="1:20" ht="12.75">
      <c r="A31" s="7" t="s">
        <v>266</v>
      </c>
      <c r="B31" s="14">
        <v>84</v>
      </c>
      <c r="C31" s="15">
        <v>0</v>
      </c>
      <c r="D31" s="14">
        <v>92</v>
      </c>
      <c r="E31" s="15">
        <v>1</v>
      </c>
      <c r="F31" s="14">
        <v>176</v>
      </c>
      <c r="G31" s="15">
        <v>1</v>
      </c>
      <c r="H31" s="16">
        <v>177</v>
      </c>
      <c r="I31" s="14">
        <v>0</v>
      </c>
      <c r="J31" s="15">
        <v>0</v>
      </c>
      <c r="K31" s="14">
        <v>0</v>
      </c>
      <c r="L31" s="15">
        <v>0</v>
      </c>
      <c r="M31" s="14">
        <v>0</v>
      </c>
      <c r="N31" s="15">
        <v>0</v>
      </c>
      <c r="O31" s="14">
        <v>0</v>
      </c>
      <c r="P31" s="16">
        <v>0</v>
      </c>
      <c r="Q31" s="73">
        <v>0</v>
      </c>
      <c r="R31" s="14">
        <v>176</v>
      </c>
      <c r="S31" s="15">
        <v>1</v>
      </c>
      <c r="T31" s="16">
        <v>177</v>
      </c>
    </row>
    <row r="32" spans="1:20" ht="12.75">
      <c r="A32" s="7" t="s">
        <v>267</v>
      </c>
      <c r="B32" s="14">
        <v>0</v>
      </c>
      <c r="C32" s="15">
        <v>0</v>
      </c>
      <c r="D32" s="14">
        <v>0</v>
      </c>
      <c r="E32" s="15">
        <v>0</v>
      </c>
      <c r="F32" s="14">
        <v>0</v>
      </c>
      <c r="G32" s="15">
        <v>0</v>
      </c>
      <c r="H32" s="16">
        <v>0</v>
      </c>
      <c r="I32" s="14">
        <v>0</v>
      </c>
      <c r="J32" s="15">
        <v>0</v>
      </c>
      <c r="K32" s="14">
        <v>0</v>
      </c>
      <c r="L32" s="15">
        <v>0</v>
      </c>
      <c r="M32" s="14">
        <v>0</v>
      </c>
      <c r="N32" s="15">
        <v>63</v>
      </c>
      <c r="O32" s="14">
        <v>0</v>
      </c>
      <c r="P32" s="16">
        <v>63</v>
      </c>
      <c r="Q32" s="73">
        <v>63</v>
      </c>
      <c r="R32" s="14">
        <v>0</v>
      </c>
      <c r="S32" s="15">
        <v>63</v>
      </c>
      <c r="T32" s="16">
        <v>63</v>
      </c>
    </row>
    <row r="33" spans="1:20" ht="12.75">
      <c r="A33" s="7" t="s">
        <v>268</v>
      </c>
      <c r="B33" s="14">
        <v>0</v>
      </c>
      <c r="C33" s="15">
        <v>0</v>
      </c>
      <c r="D33" s="14">
        <v>0</v>
      </c>
      <c r="E33" s="15">
        <v>0</v>
      </c>
      <c r="F33" s="14">
        <v>0</v>
      </c>
      <c r="G33" s="15">
        <v>0</v>
      </c>
      <c r="H33" s="16">
        <v>0</v>
      </c>
      <c r="I33" s="14">
        <v>4</v>
      </c>
      <c r="J33" s="15">
        <v>22</v>
      </c>
      <c r="K33" s="14">
        <v>4</v>
      </c>
      <c r="L33" s="15">
        <v>13</v>
      </c>
      <c r="M33" s="14">
        <v>0</v>
      </c>
      <c r="N33" s="15">
        <v>0</v>
      </c>
      <c r="O33" s="14">
        <v>8</v>
      </c>
      <c r="P33" s="16">
        <v>35</v>
      </c>
      <c r="Q33" s="73">
        <v>43</v>
      </c>
      <c r="R33" s="14">
        <v>8</v>
      </c>
      <c r="S33" s="15">
        <v>35</v>
      </c>
      <c r="T33" s="16">
        <v>43</v>
      </c>
    </row>
    <row r="34" spans="1:20" ht="12.75">
      <c r="A34" s="7" t="s">
        <v>19</v>
      </c>
      <c r="B34" s="14">
        <v>5</v>
      </c>
      <c r="C34" s="15">
        <v>10</v>
      </c>
      <c r="D34" s="14">
        <v>9</v>
      </c>
      <c r="E34" s="15">
        <v>7</v>
      </c>
      <c r="F34" s="14">
        <v>14</v>
      </c>
      <c r="G34" s="15">
        <v>17</v>
      </c>
      <c r="H34" s="16">
        <v>31</v>
      </c>
      <c r="I34" s="14">
        <v>6</v>
      </c>
      <c r="J34" s="15">
        <v>13</v>
      </c>
      <c r="K34" s="14">
        <v>3</v>
      </c>
      <c r="L34" s="15">
        <v>6</v>
      </c>
      <c r="M34" s="14">
        <v>0</v>
      </c>
      <c r="N34" s="15">
        <v>0</v>
      </c>
      <c r="O34" s="14">
        <v>9</v>
      </c>
      <c r="P34" s="16">
        <v>19</v>
      </c>
      <c r="Q34" s="73">
        <v>28</v>
      </c>
      <c r="R34" s="14">
        <v>23</v>
      </c>
      <c r="S34" s="15">
        <v>36</v>
      </c>
      <c r="T34" s="16">
        <v>59</v>
      </c>
    </row>
    <row r="35" spans="1:20" ht="12.75">
      <c r="A35" s="7" t="s">
        <v>271</v>
      </c>
      <c r="B35" s="14">
        <v>0</v>
      </c>
      <c r="C35" s="15">
        <v>0</v>
      </c>
      <c r="D35" s="14">
        <v>0</v>
      </c>
      <c r="E35" s="15">
        <v>0</v>
      </c>
      <c r="F35" s="14">
        <v>0</v>
      </c>
      <c r="G35" s="15">
        <v>0</v>
      </c>
      <c r="H35" s="16">
        <v>0</v>
      </c>
      <c r="I35" s="14">
        <v>21</v>
      </c>
      <c r="J35" s="15">
        <v>122</v>
      </c>
      <c r="K35" s="14">
        <v>19</v>
      </c>
      <c r="L35" s="15">
        <v>98</v>
      </c>
      <c r="M35" s="14">
        <v>0</v>
      </c>
      <c r="N35" s="15">
        <v>0</v>
      </c>
      <c r="O35" s="14">
        <v>40</v>
      </c>
      <c r="P35" s="16">
        <v>220</v>
      </c>
      <c r="Q35" s="73">
        <v>260</v>
      </c>
      <c r="R35" s="14">
        <v>40</v>
      </c>
      <c r="S35" s="15">
        <v>220</v>
      </c>
      <c r="T35" s="16">
        <v>260</v>
      </c>
    </row>
    <row r="36" spans="1:20" ht="12.75">
      <c r="A36" s="7" t="s">
        <v>273</v>
      </c>
      <c r="B36" s="14">
        <v>33</v>
      </c>
      <c r="C36" s="15">
        <v>12</v>
      </c>
      <c r="D36" s="14">
        <v>38</v>
      </c>
      <c r="E36" s="15">
        <v>12</v>
      </c>
      <c r="F36" s="14">
        <v>71</v>
      </c>
      <c r="G36" s="15">
        <v>24</v>
      </c>
      <c r="H36" s="16">
        <v>95</v>
      </c>
      <c r="I36" s="14">
        <v>0</v>
      </c>
      <c r="J36" s="15">
        <v>0</v>
      </c>
      <c r="K36" s="14">
        <v>0</v>
      </c>
      <c r="L36" s="15">
        <v>0</v>
      </c>
      <c r="M36" s="14">
        <v>0</v>
      </c>
      <c r="N36" s="15">
        <v>0</v>
      </c>
      <c r="O36" s="14">
        <v>0</v>
      </c>
      <c r="P36" s="16">
        <v>0</v>
      </c>
      <c r="Q36" s="73">
        <v>0</v>
      </c>
      <c r="R36" s="14">
        <v>71</v>
      </c>
      <c r="S36" s="15">
        <v>24</v>
      </c>
      <c r="T36" s="16">
        <v>95</v>
      </c>
    </row>
    <row r="37" spans="1:20" ht="12.75">
      <c r="A37" s="7" t="s">
        <v>15</v>
      </c>
      <c r="B37" s="14">
        <v>339</v>
      </c>
      <c r="C37" s="15">
        <v>262</v>
      </c>
      <c r="D37" s="14">
        <v>399</v>
      </c>
      <c r="E37" s="15">
        <v>248</v>
      </c>
      <c r="F37" s="14">
        <v>738</v>
      </c>
      <c r="G37" s="15">
        <v>510</v>
      </c>
      <c r="H37" s="16">
        <v>1248</v>
      </c>
      <c r="I37" s="14">
        <v>244</v>
      </c>
      <c r="J37" s="15">
        <v>153</v>
      </c>
      <c r="K37" s="14">
        <v>200</v>
      </c>
      <c r="L37" s="15">
        <v>160</v>
      </c>
      <c r="M37" s="14">
        <v>0</v>
      </c>
      <c r="N37" s="15">
        <v>0</v>
      </c>
      <c r="O37" s="14">
        <v>444</v>
      </c>
      <c r="P37" s="16">
        <v>313</v>
      </c>
      <c r="Q37" s="73">
        <v>757</v>
      </c>
      <c r="R37" s="14">
        <v>1182</v>
      </c>
      <c r="S37" s="15">
        <v>823</v>
      </c>
      <c r="T37" s="16">
        <v>2005</v>
      </c>
    </row>
    <row r="38" spans="1:20" ht="12.75">
      <c r="A38" s="7" t="s">
        <v>275</v>
      </c>
      <c r="B38" s="14">
        <v>41</v>
      </c>
      <c r="C38" s="15">
        <v>46</v>
      </c>
      <c r="D38" s="14">
        <v>49</v>
      </c>
      <c r="E38" s="15">
        <v>33</v>
      </c>
      <c r="F38" s="14">
        <v>90</v>
      </c>
      <c r="G38" s="15">
        <v>79</v>
      </c>
      <c r="H38" s="16">
        <v>169</v>
      </c>
      <c r="I38" s="14">
        <v>0</v>
      </c>
      <c r="J38" s="15">
        <v>0</v>
      </c>
      <c r="K38" s="14">
        <v>0</v>
      </c>
      <c r="L38" s="15">
        <v>0</v>
      </c>
      <c r="M38" s="14">
        <v>0</v>
      </c>
      <c r="N38" s="15">
        <v>0</v>
      </c>
      <c r="O38" s="14">
        <v>0</v>
      </c>
      <c r="P38" s="16">
        <v>0</v>
      </c>
      <c r="Q38" s="73">
        <v>0</v>
      </c>
      <c r="R38" s="14">
        <v>90</v>
      </c>
      <c r="S38" s="15">
        <v>79</v>
      </c>
      <c r="T38" s="16">
        <v>169</v>
      </c>
    </row>
    <row r="39" spans="1:20" ht="12.75">
      <c r="A39" s="7" t="s">
        <v>278</v>
      </c>
      <c r="B39" s="14">
        <v>41</v>
      </c>
      <c r="C39" s="15">
        <v>18</v>
      </c>
      <c r="D39" s="14">
        <v>29</v>
      </c>
      <c r="E39" s="15">
        <v>26</v>
      </c>
      <c r="F39" s="14">
        <v>70</v>
      </c>
      <c r="G39" s="15">
        <v>44</v>
      </c>
      <c r="H39" s="16">
        <v>114</v>
      </c>
      <c r="I39" s="14">
        <v>35</v>
      </c>
      <c r="J39" s="15">
        <v>17</v>
      </c>
      <c r="K39" s="14">
        <v>30</v>
      </c>
      <c r="L39" s="15">
        <v>15</v>
      </c>
      <c r="M39" s="14">
        <v>0</v>
      </c>
      <c r="N39" s="15">
        <v>0</v>
      </c>
      <c r="O39" s="14">
        <v>65</v>
      </c>
      <c r="P39" s="16">
        <v>32</v>
      </c>
      <c r="Q39" s="73">
        <v>97</v>
      </c>
      <c r="R39" s="14">
        <v>135</v>
      </c>
      <c r="S39" s="15">
        <v>76</v>
      </c>
      <c r="T39" s="16">
        <v>211</v>
      </c>
    </row>
    <row r="40" spans="1:20" ht="12.75">
      <c r="A40" s="7" t="s">
        <v>281</v>
      </c>
      <c r="B40" s="14">
        <v>6</v>
      </c>
      <c r="C40" s="15">
        <v>0</v>
      </c>
      <c r="D40" s="14">
        <v>9</v>
      </c>
      <c r="E40" s="15">
        <v>0</v>
      </c>
      <c r="F40" s="14">
        <v>15</v>
      </c>
      <c r="G40" s="15">
        <v>0</v>
      </c>
      <c r="H40" s="16">
        <v>15</v>
      </c>
      <c r="I40" s="14">
        <v>6</v>
      </c>
      <c r="J40" s="15">
        <v>0</v>
      </c>
      <c r="K40" s="14">
        <v>8</v>
      </c>
      <c r="L40" s="15">
        <v>0</v>
      </c>
      <c r="M40" s="14">
        <v>0</v>
      </c>
      <c r="N40" s="15">
        <v>0</v>
      </c>
      <c r="O40" s="14">
        <v>14</v>
      </c>
      <c r="P40" s="16">
        <v>0</v>
      </c>
      <c r="Q40" s="73">
        <v>14</v>
      </c>
      <c r="R40" s="14">
        <v>29</v>
      </c>
      <c r="S40" s="15">
        <v>0</v>
      </c>
      <c r="T40" s="16">
        <v>29</v>
      </c>
    </row>
    <row r="41" spans="1:20" ht="12.75">
      <c r="A41" s="7" t="s">
        <v>283</v>
      </c>
      <c r="B41" s="14">
        <v>0</v>
      </c>
      <c r="C41" s="15">
        <v>0</v>
      </c>
      <c r="D41" s="14">
        <v>0</v>
      </c>
      <c r="E41" s="15">
        <v>0</v>
      </c>
      <c r="F41" s="14">
        <v>0</v>
      </c>
      <c r="G41" s="15">
        <v>0</v>
      </c>
      <c r="H41" s="16">
        <v>0</v>
      </c>
      <c r="I41" s="14">
        <v>0</v>
      </c>
      <c r="J41" s="15">
        <v>0</v>
      </c>
      <c r="K41" s="14">
        <v>0</v>
      </c>
      <c r="L41" s="15">
        <v>0</v>
      </c>
      <c r="M41" s="14">
        <v>4</v>
      </c>
      <c r="N41" s="15">
        <v>0</v>
      </c>
      <c r="O41" s="14">
        <v>4</v>
      </c>
      <c r="P41" s="16">
        <v>0</v>
      </c>
      <c r="Q41" s="73">
        <v>4</v>
      </c>
      <c r="R41" s="14">
        <v>4</v>
      </c>
      <c r="S41" s="15">
        <v>0</v>
      </c>
      <c r="T41" s="16">
        <v>4</v>
      </c>
    </row>
    <row r="42" spans="1:20" ht="12.75">
      <c r="A42" s="7" t="s">
        <v>286</v>
      </c>
      <c r="B42" s="14">
        <v>0</v>
      </c>
      <c r="C42" s="15">
        <v>0</v>
      </c>
      <c r="D42" s="14">
        <v>0</v>
      </c>
      <c r="E42" s="15">
        <v>0</v>
      </c>
      <c r="F42" s="14">
        <v>0</v>
      </c>
      <c r="G42" s="15">
        <v>0</v>
      </c>
      <c r="H42" s="16">
        <v>0</v>
      </c>
      <c r="I42" s="14">
        <v>0</v>
      </c>
      <c r="J42" s="15">
        <v>0</v>
      </c>
      <c r="K42" s="14">
        <v>0</v>
      </c>
      <c r="L42" s="15">
        <v>0</v>
      </c>
      <c r="M42" s="14">
        <v>9</v>
      </c>
      <c r="N42" s="15">
        <v>0</v>
      </c>
      <c r="O42" s="14">
        <v>9</v>
      </c>
      <c r="P42" s="16">
        <v>0</v>
      </c>
      <c r="Q42" s="73">
        <v>9</v>
      </c>
      <c r="R42" s="14">
        <v>9</v>
      </c>
      <c r="S42" s="15">
        <v>0</v>
      </c>
      <c r="T42" s="16">
        <v>9</v>
      </c>
    </row>
    <row r="43" spans="1:20" ht="12.75">
      <c r="A43" s="7" t="s">
        <v>182</v>
      </c>
      <c r="B43" s="14">
        <v>26</v>
      </c>
      <c r="C43" s="15">
        <v>1</v>
      </c>
      <c r="D43" s="14">
        <v>31</v>
      </c>
      <c r="E43" s="15">
        <v>1</v>
      </c>
      <c r="F43" s="14">
        <v>57</v>
      </c>
      <c r="G43" s="15">
        <v>2</v>
      </c>
      <c r="H43" s="16">
        <v>59</v>
      </c>
      <c r="I43" s="14">
        <v>24</v>
      </c>
      <c r="J43" s="15">
        <v>3</v>
      </c>
      <c r="K43" s="14">
        <v>21</v>
      </c>
      <c r="L43" s="15">
        <v>5</v>
      </c>
      <c r="M43" s="14">
        <v>0</v>
      </c>
      <c r="N43" s="15">
        <v>0</v>
      </c>
      <c r="O43" s="14">
        <v>45</v>
      </c>
      <c r="P43" s="16">
        <v>8</v>
      </c>
      <c r="Q43" s="73">
        <v>53</v>
      </c>
      <c r="R43" s="14">
        <v>102</v>
      </c>
      <c r="S43" s="15">
        <v>10</v>
      </c>
      <c r="T43" s="16">
        <v>112</v>
      </c>
    </row>
    <row r="44" spans="1:20" ht="12.75">
      <c r="A44" s="7" t="s">
        <v>288</v>
      </c>
      <c r="B44" s="14">
        <v>0</v>
      </c>
      <c r="C44" s="15">
        <v>0</v>
      </c>
      <c r="D44" s="14">
        <v>0</v>
      </c>
      <c r="E44" s="15">
        <v>0</v>
      </c>
      <c r="F44" s="14">
        <v>0</v>
      </c>
      <c r="G44" s="15">
        <v>0</v>
      </c>
      <c r="H44" s="16">
        <v>0</v>
      </c>
      <c r="I44" s="14">
        <v>175</v>
      </c>
      <c r="J44" s="15">
        <v>11</v>
      </c>
      <c r="K44" s="14">
        <v>138</v>
      </c>
      <c r="L44" s="15">
        <v>20</v>
      </c>
      <c r="M44" s="14">
        <v>0</v>
      </c>
      <c r="N44" s="15">
        <v>0</v>
      </c>
      <c r="O44" s="14">
        <v>313</v>
      </c>
      <c r="P44" s="16">
        <v>31</v>
      </c>
      <c r="Q44" s="73">
        <v>344</v>
      </c>
      <c r="R44" s="14">
        <v>313</v>
      </c>
      <c r="S44" s="15">
        <v>31</v>
      </c>
      <c r="T44" s="16">
        <v>344</v>
      </c>
    </row>
    <row r="45" spans="1:20" ht="12.75">
      <c r="A45" s="7" t="s">
        <v>289</v>
      </c>
      <c r="B45" s="14">
        <v>0</v>
      </c>
      <c r="C45" s="15">
        <v>0</v>
      </c>
      <c r="D45" s="14">
        <v>0</v>
      </c>
      <c r="E45" s="15">
        <v>0</v>
      </c>
      <c r="F45" s="14">
        <v>0</v>
      </c>
      <c r="G45" s="15">
        <v>0</v>
      </c>
      <c r="H45" s="16">
        <v>0</v>
      </c>
      <c r="I45" s="14">
        <v>0</v>
      </c>
      <c r="J45" s="15">
        <v>0</v>
      </c>
      <c r="K45" s="14">
        <v>0</v>
      </c>
      <c r="L45" s="15">
        <v>0</v>
      </c>
      <c r="M45" s="14">
        <v>174</v>
      </c>
      <c r="N45" s="15">
        <v>31</v>
      </c>
      <c r="O45" s="14">
        <v>174</v>
      </c>
      <c r="P45" s="16">
        <v>31</v>
      </c>
      <c r="Q45" s="73">
        <v>205</v>
      </c>
      <c r="R45" s="14">
        <v>174</v>
      </c>
      <c r="S45" s="15">
        <v>31</v>
      </c>
      <c r="T45" s="16">
        <v>205</v>
      </c>
    </row>
    <row r="46" spans="1:20" ht="12.75">
      <c r="A46" s="7" t="s">
        <v>291</v>
      </c>
      <c r="B46" s="14">
        <v>0</v>
      </c>
      <c r="C46" s="15">
        <v>0</v>
      </c>
      <c r="D46" s="14">
        <v>0</v>
      </c>
      <c r="E46" s="15">
        <v>0</v>
      </c>
      <c r="F46" s="14">
        <v>0</v>
      </c>
      <c r="G46" s="15">
        <v>0</v>
      </c>
      <c r="H46" s="16">
        <v>0</v>
      </c>
      <c r="I46" s="14">
        <v>0</v>
      </c>
      <c r="J46" s="15">
        <v>0</v>
      </c>
      <c r="K46" s="14">
        <v>0</v>
      </c>
      <c r="L46" s="15">
        <v>0</v>
      </c>
      <c r="M46" s="14">
        <v>6</v>
      </c>
      <c r="N46" s="15">
        <v>10</v>
      </c>
      <c r="O46" s="14">
        <v>6</v>
      </c>
      <c r="P46" s="16">
        <v>10</v>
      </c>
      <c r="Q46" s="73">
        <v>16</v>
      </c>
      <c r="R46" s="14">
        <v>6</v>
      </c>
      <c r="S46" s="15">
        <v>10</v>
      </c>
      <c r="T46" s="16">
        <v>16</v>
      </c>
    </row>
    <row r="47" spans="1:20" ht="26.25">
      <c r="A47" s="259" t="s">
        <v>588</v>
      </c>
      <c r="B47" s="14">
        <v>0</v>
      </c>
      <c r="C47" s="15">
        <v>0</v>
      </c>
      <c r="D47" s="14">
        <v>0</v>
      </c>
      <c r="E47" s="15">
        <v>0</v>
      </c>
      <c r="F47" s="14">
        <v>0</v>
      </c>
      <c r="G47" s="15">
        <v>0</v>
      </c>
      <c r="H47" s="16">
        <v>0</v>
      </c>
      <c r="I47" s="14">
        <v>0</v>
      </c>
      <c r="J47" s="15">
        <v>0</v>
      </c>
      <c r="K47" s="14">
        <v>0</v>
      </c>
      <c r="L47" s="15">
        <v>0</v>
      </c>
      <c r="M47" s="14">
        <v>7</v>
      </c>
      <c r="N47" s="15">
        <v>4</v>
      </c>
      <c r="O47" s="14">
        <v>7</v>
      </c>
      <c r="P47" s="16">
        <v>4</v>
      </c>
      <c r="Q47" s="73">
        <v>11</v>
      </c>
      <c r="R47" s="14">
        <v>7</v>
      </c>
      <c r="S47" s="15">
        <v>4</v>
      </c>
      <c r="T47" s="16">
        <v>11</v>
      </c>
    </row>
    <row r="48" spans="1:20" ht="12.75">
      <c r="A48" s="7" t="s">
        <v>292</v>
      </c>
      <c r="B48" s="14">
        <v>0</v>
      </c>
      <c r="C48" s="15">
        <v>0</v>
      </c>
      <c r="D48" s="14">
        <v>0</v>
      </c>
      <c r="E48" s="15">
        <v>0</v>
      </c>
      <c r="F48" s="14">
        <v>0</v>
      </c>
      <c r="G48" s="15">
        <v>0</v>
      </c>
      <c r="H48" s="16">
        <v>0</v>
      </c>
      <c r="I48" s="14">
        <v>29</v>
      </c>
      <c r="J48" s="15">
        <v>102</v>
      </c>
      <c r="K48" s="14">
        <v>29</v>
      </c>
      <c r="L48" s="15">
        <v>102</v>
      </c>
      <c r="M48" s="14">
        <v>0</v>
      </c>
      <c r="N48" s="15">
        <v>0</v>
      </c>
      <c r="O48" s="14">
        <v>58</v>
      </c>
      <c r="P48" s="16">
        <v>204</v>
      </c>
      <c r="Q48" s="73">
        <v>262</v>
      </c>
      <c r="R48" s="14">
        <v>58</v>
      </c>
      <c r="S48" s="15">
        <v>204</v>
      </c>
      <c r="T48" s="16">
        <v>262</v>
      </c>
    </row>
    <row r="49" spans="1:20" ht="12.75">
      <c r="A49" s="7" t="s">
        <v>297</v>
      </c>
      <c r="B49" s="14">
        <v>0</v>
      </c>
      <c r="C49" s="15">
        <v>0</v>
      </c>
      <c r="D49" s="14">
        <v>0</v>
      </c>
      <c r="E49" s="15">
        <v>0</v>
      </c>
      <c r="F49" s="14">
        <v>0</v>
      </c>
      <c r="G49" s="15">
        <v>0</v>
      </c>
      <c r="H49" s="16">
        <v>0</v>
      </c>
      <c r="I49" s="14">
        <v>0</v>
      </c>
      <c r="J49" s="15">
        <v>0</v>
      </c>
      <c r="K49" s="14">
        <v>0</v>
      </c>
      <c r="L49" s="15">
        <v>0</v>
      </c>
      <c r="M49" s="14">
        <v>19</v>
      </c>
      <c r="N49" s="15">
        <v>72</v>
      </c>
      <c r="O49" s="14">
        <v>19</v>
      </c>
      <c r="P49" s="16">
        <v>72</v>
      </c>
      <c r="Q49" s="73">
        <v>91</v>
      </c>
      <c r="R49" s="14">
        <v>19</v>
      </c>
      <c r="S49" s="15">
        <v>72</v>
      </c>
      <c r="T49" s="16">
        <v>91</v>
      </c>
    </row>
    <row r="50" spans="1:20" ht="12.75">
      <c r="A50" s="7" t="s">
        <v>573</v>
      </c>
      <c r="B50" s="14">
        <v>376</v>
      </c>
      <c r="C50" s="15">
        <v>121</v>
      </c>
      <c r="D50" s="14">
        <v>368</v>
      </c>
      <c r="E50" s="15">
        <v>122</v>
      </c>
      <c r="F50" s="14">
        <v>744</v>
      </c>
      <c r="G50" s="15">
        <v>243</v>
      </c>
      <c r="H50" s="16">
        <v>987</v>
      </c>
      <c r="I50" s="14">
        <v>456</v>
      </c>
      <c r="J50" s="15">
        <v>126</v>
      </c>
      <c r="K50" s="14">
        <v>413</v>
      </c>
      <c r="L50" s="15">
        <v>106</v>
      </c>
      <c r="M50" s="14">
        <v>0</v>
      </c>
      <c r="N50" s="15">
        <v>0</v>
      </c>
      <c r="O50" s="14">
        <v>869</v>
      </c>
      <c r="P50" s="16">
        <v>232</v>
      </c>
      <c r="Q50" s="73">
        <v>1101</v>
      </c>
      <c r="R50" s="14">
        <v>1613</v>
      </c>
      <c r="S50" s="15">
        <v>475</v>
      </c>
      <c r="T50" s="16">
        <v>2088</v>
      </c>
    </row>
    <row r="51" spans="1:20" ht="12.75">
      <c r="A51" s="7" t="s">
        <v>298</v>
      </c>
      <c r="B51" s="14">
        <v>15</v>
      </c>
      <c r="C51" s="15">
        <v>2</v>
      </c>
      <c r="D51" s="14">
        <v>29</v>
      </c>
      <c r="E51" s="15">
        <v>0</v>
      </c>
      <c r="F51" s="14">
        <v>44</v>
      </c>
      <c r="G51" s="15">
        <v>2</v>
      </c>
      <c r="H51" s="16">
        <v>46</v>
      </c>
      <c r="I51" s="14">
        <v>26</v>
      </c>
      <c r="J51" s="15">
        <v>3</v>
      </c>
      <c r="K51" s="14">
        <v>23</v>
      </c>
      <c r="L51" s="15">
        <v>3</v>
      </c>
      <c r="M51" s="14">
        <v>0</v>
      </c>
      <c r="N51" s="15">
        <v>0</v>
      </c>
      <c r="O51" s="14">
        <v>49</v>
      </c>
      <c r="P51" s="16">
        <v>6</v>
      </c>
      <c r="Q51" s="73">
        <v>55</v>
      </c>
      <c r="R51" s="14">
        <v>93</v>
      </c>
      <c r="S51" s="15">
        <v>8</v>
      </c>
      <c r="T51" s="16">
        <v>101</v>
      </c>
    </row>
    <row r="52" spans="1:20" ht="12.75">
      <c r="A52" s="7" t="s">
        <v>299</v>
      </c>
      <c r="B52" s="14">
        <v>12</v>
      </c>
      <c r="C52" s="15">
        <v>1</v>
      </c>
      <c r="D52" s="14">
        <v>10</v>
      </c>
      <c r="E52" s="15">
        <v>1</v>
      </c>
      <c r="F52" s="14">
        <v>22</v>
      </c>
      <c r="G52" s="15">
        <v>2</v>
      </c>
      <c r="H52" s="16">
        <v>24</v>
      </c>
      <c r="I52" s="14">
        <v>10</v>
      </c>
      <c r="J52" s="15">
        <v>0</v>
      </c>
      <c r="K52" s="14">
        <v>19</v>
      </c>
      <c r="L52" s="15">
        <v>0</v>
      </c>
      <c r="M52" s="14">
        <v>0</v>
      </c>
      <c r="N52" s="15">
        <v>0</v>
      </c>
      <c r="O52" s="14">
        <v>29</v>
      </c>
      <c r="P52" s="16">
        <v>0</v>
      </c>
      <c r="Q52" s="73">
        <v>29</v>
      </c>
      <c r="R52" s="14">
        <v>51</v>
      </c>
      <c r="S52" s="15">
        <v>2</v>
      </c>
      <c r="T52" s="16">
        <v>53</v>
      </c>
    </row>
    <row r="53" spans="1:20" ht="12.75">
      <c r="A53" s="7" t="s">
        <v>300</v>
      </c>
      <c r="B53" s="14">
        <v>19</v>
      </c>
      <c r="C53" s="15">
        <v>0</v>
      </c>
      <c r="D53" s="14">
        <v>16</v>
      </c>
      <c r="E53" s="15">
        <v>0</v>
      </c>
      <c r="F53" s="14">
        <v>35</v>
      </c>
      <c r="G53" s="15">
        <v>0</v>
      </c>
      <c r="H53" s="16">
        <v>35</v>
      </c>
      <c r="I53" s="14">
        <v>0</v>
      </c>
      <c r="J53" s="15">
        <v>0</v>
      </c>
      <c r="K53" s="14">
        <v>0</v>
      </c>
      <c r="L53" s="15">
        <v>0</v>
      </c>
      <c r="M53" s="14">
        <v>0</v>
      </c>
      <c r="N53" s="15">
        <v>0</v>
      </c>
      <c r="O53" s="14">
        <v>0</v>
      </c>
      <c r="P53" s="16">
        <v>0</v>
      </c>
      <c r="Q53" s="73">
        <v>0</v>
      </c>
      <c r="R53" s="14">
        <v>35</v>
      </c>
      <c r="S53" s="15">
        <v>0</v>
      </c>
      <c r="T53" s="16">
        <v>35</v>
      </c>
    </row>
    <row r="54" spans="1:20" ht="12.75">
      <c r="A54" s="7" t="s">
        <v>301</v>
      </c>
      <c r="B54" s="14">
        <v>0</v>
      </c>
      <c r="C54" s="15">
        <v>0</v>
      </c>
      <c r="D54" s="14">
        <v>0</v>
      </c>
      <c r="E54" s="15">
        <v>0</v>
      </c>
      <c r="F54" s="14">
        <v>0</v>
      </c>
      <c r="G54" s="15">
        <v>0</v>
      </c>
      <c r="H54" s="16">
        <v>0</v>
      </c>
      <c r="I54" s="14">
        <v>8</v>
      </c>
      <c r="J54" s="15">
        <v>0</v>
      </c>
      <c r="K54" s="14">
        <v>15</v>
      </c>
      <c r="L54" s="15">
        <v>0</v>
      </c>
      <c r="M54" s="14">
        <v>0</v>
      </c>
      <c r="N54" s="15">
        <v>0</v>
      </c>
      <c r="O54" s="14">
        <v>23</v>
      </c>
      <c r="P54" s="16">
        <v>0</v>
      </c>
      <c r="Q54" s="73">
        <v>23</v>
      </c>
      <c r="R54" s="14">
        <v>23</v>
      </c>
      <c r="S54" s="15">
        <v>0</v>
      </c>
      <c r="T54" s="16">
        <v>23</v>
      </c>
    </row>
    <row r="55" spans="1:20" ht="12.75">
      <c r="A55" s="7" t="s">
        <v>302</v>
      </c>
      <c r="B55" s="14">
        <v>0</v>
      </c>
      <c r="C55" s="15">
        <v>0</v>
      </c>
      <c r="D55" s="14">
        <v>0</v>
      </c>
      <c r="E55" s="15">
        <v>0</v>
      </c>
      <c r="F55" s="14">
        <v>0</v>
      </c>
      <c r="G55" s="15">
        <v>0</v>
      </c>
      <c r="H55" s="16">
        <v>0</v>
      </c>
      <c r="I55" s="14">
        <v>0</v>
      </c>
      <c r="J55" s="15">
        <v>0</v>
      </c>
      <c r="K55" s="14">
        <v>0</v>
      </c>
      <c r="L55" s="15">
        <v>0</v>
      </c>
      <c r="M55" s="14">
        <v>1</v>
      </c>
      <c r="N55" s="15">
        <v>11</v>
      </c>
      <c r="O55" s="14">
        <v>1</v>
      </c>
      <c r="P55" s="16">
        <v>11</v>
      </c>
      <c r="Q55" s="73">
        <v>12</v>
      </c>
      <c r="R55" s="14">
        <v>1</v>
      </c>
      <c r="S55" s="15">
        <v>11</v>
      </c>
      <c r="T55" s="16">
        <v>12</v>
      </c>
    </row>
    <row r="56" spans="1:20" ht="12.75">
      <c r="A56" s="7" t="s">
        <v>303</v>
      </c>
      <c r="B56" s="14">
        <v>0</v>
      </c>
      <c r="C56" s="15">
        <v>0</v>
      </c>
      <c r="D56" s="14">
        <v>0</v>
      </c>
      <c r="E56" s="15">
        <v>0</v>
      </c>
      <c r="F56" s="14">
        <v>0</v>
      </c>
      <c r="G56" s="15">
        <v>0</v>
      </c>
      <c r="H56" s="16">
        <v>0</v>
      </c>
      <c r="I56" s="14">
        <v>64</v>
      </c>
      <c r="J56" s="15">
        <v>12</v>
      </c>
      <c r="K56" s="14">
        <v>39</v>
      </c>
      <c r="L56" s="15">
        <v>6</v>
      </c>
      <c r="M56" s="14">
        <v>0</v>
      </c>
      <c r="N56" s="15">
        <v>0</v>
      </c>
      <c r="O56" s="14">
        <v>103</v>
      </c>
      <c r="P56" s="16">
        <v>18</v>
      </c>
      <c r="Q56" s="73">
        <v>121</v>
      </c>
      <c r="R56" s="14">
        <v>103</v>
      </c>
      <c r="S56" s="15">
        <v>18</v>
      </c>
      <c r="T56" s="16">
        <v>121</v>
      </c>
    </row>
    <row r="57" spans="1:20" ht="12.75">
      <c r="A57" s="7" t="s">
        <v>574</v>
      </c>
      <c r="B57" s="14">
        <v>0</v>
      </c>
      <c r="C57" s="15">
        <v>0</v>
      </c>
      <c r="D57" s="14">
        <v>0</v>
      </c>
      <c r="E57" s="15">
        <v>0</v>
      </c>
      <c r="F57" s="14">
        <v>0</v>
      </c>
      <c r="G57" s="15">
        <v>0</v>
      </c>
      <c r="H57" s="16">
        <v>0</v>
      </c>
      <c r="I57" s="14">
        <v>15</v>
      </c>
      <c r="J57" s="15">
        <v>1</v>
      </c>
      <c r="K57" s="14">
        <v>0</v>
      </c>
      <c r="L57" s="15">
        <v>0</v>
      </c>
      <c r="M57" s="14">
        <v>0</v>
      </c>
      <c r="N57" s="15">
        <v>0</v>
      </c>
      <c r="O57" s="14">
        <v>15</v>
      </c>
      <c r="P57" s="16">
        <v>1</v>
      </c>
      <c r="Q57" s="73">
        <v>16</v>
      </c>
      <c r="R57" s="14">
        <v>15</v>
      </c>
      <c r="S57" s="15">
        <v>1</v>
      </c>
      <c r="T57" s="16">
        <v>16</v>
      </c>
    </row>
    <row r="58" spans="1:20" ht="12.75">
      <c r="A58" s="7" t="s">
        <v>306</v>
      </c>
      <c r="B58" s="14">
        <v>0</v>
      </c>
      <c r="C58" s="15">
        <v>0</v>
      </c>
      <c r="D58" s="14">
        <v>0</v>
      </c>
      <c r="E58" s="15">
        <v>0</v>
      </c>
      <c r="F58" s="14">
        <v>0</v>
      </c>
      <c r="G58" s="15">
        <v>0</v>
      </c>
      <c r="H58" s="16">
        <v>0</v>
      </c>
      <c r="I58" s="14">
        <v>0</v>
      </c>
      <c r="J58" s="15">
        <v>0</v>
      </c>
      <c r="K58" s="14">
        <v>6</v>
      </c>
      <c r="L58" s="15">
        <v>2</v>
      </c>
      <c r="M58" s="14">
        <v>0</v>
      </c>
      <c r="N58" s="15">
        <v>0</v>
      </c>
      <c r="O58" s="14">
        <v>6</v>
      </c>
      <c r="P58" s="16">
        <v>2</v>
      </c>
      <c r="Q58" s="73">
        <v>8</v>
      </c>
      <c r="R58" s="14">
        <v>6</v>
      </c>
      <c r="S58" s="15">
        <v>2</v>
      </c>
      <c r="T58" s="16">
        <v>8</v>
      </c>
    </row>
    <row r="59" spans="1:20" ht="12.75">
      <c r="A59" s="7" t="s">
        <v>307</v>
      </c>
      <c r="B59" s="14">
        <v>0</v>
      </c>
      <c r="C59" s="15">
        <v>0</v>
      </c>
      <c r="D59" s="14">
        <v>0</v>
      </c>
      <c r="E59" s="15">
        <v>0</v>
      </c>
      <c r="F59" s="14">
        <v>0</v>
      </c>
      <c r="G59" s="15">
        <v>0</v>
      </c>
      <c r="H59" s="16">
        <v>0</v>
      </c>
      <c r="I59" s="14">
        <v>11</v>
      </c>
      <c r="J59" s="15">
        <v>17</v>
      </c>
      <c r="K59" s="14">
        <v>10</v>
      </c>
      <c r="L59" s="15">
        <v>17</v>
      </c>
      <c r="M59" s="14">
        <v>0</v>
      </c>
      <c r="N59" s="15">
        <v>0</v>
      </c>
      <c r="O59" s="14">
        <v>21</v>
      </c>
      <c r="P59" s="16">
        <v>34</v>
      </c>
      <c r="Q59" s="73">
        <v>55</v>
      </c>
      <c r="R59" s="14">
        <v>21</v>
      </c>
      <c r="S59" s="15">
        <v>34</v>
      </c>
      <c r="T59" s="16">
        <v>55</v>
      </c>
    </row>
    <row r="60" spans="1:20" ht="12.75">
      <c r="A60" s="7" t="s">
        <v>308</v>
      </c>
      <c r="B60" s="14">
        <v>0</v>
      </c>
      <c r="C60" s="15">
        <v>0</v>
      </c>
      <c r="D60" s="14">
        <v>0</v>
      </c>
      <c r="E60" s="15">
        <v>0</v>
      </c>
      <c r="F60" s="14">
        <v>0</v>
      </c>
      <c r="G60" s="15">
        <v>0</v>
      </c>
      <c r="H60" s="16">
        <v>0</v>
      </c>
      <c r="I60" s="14">
        <v>1</v>
      </c>
      <c r="J60" s="15">
        <v>5</v>
      </c>
      <c r="K60" s="14">
        <v>1</v>
      </c>
      <c r="L60" s="15">
        <v>1</v>
      </c>
      <c r="M60" s="14">
        <v>0</v>
      </c>
      <c r="N60" s="15">
        <v>0</v>
      </c>
      <c r="O60" s="14">
        <v>2</v>
      </c>
      <c r="P60" s="16">
        <v>6</v>
      </c>
      <c r="Q60" s="73">
        <v>8</v>
      </c>
      <c r="R60" s="14">
        <v>2</v>
      </c>
      <c r="S60" s="15">
        <v>6</v>
      </c>
      <c r="T60" s="16">
        <v>8</v>
      </c>
    </row>
    <row r="61" spans="1:20" ht="12.75">
      <c r="A61" s="7" t="s">
        <v>309</v>
      </c>
      <c r="B61" s="14">
        <v>0</v>
      </c>
      <c r="C61" s="15">
        <v>0</v>
      </c>
      <c r="D61" s="14">
        <v>0</v>
      </c>
      <c r="E61" s="15">
        <v>0</v>
      </c>
      <c r="F61" s="14">
        <v>0</v>
      </c>
      <c r="G61" s="15">
        <v>0</v>
      </c>
      <c r="H61" s="16">
        <v>0</v>
      </c>
      <c r="I61" s="14">
        <v>4</v>
      </c>
      <c r="J61" s="15">
        <v>4</v>
      </c>
      <c r="K61" s="14">
        <v>3</v>
      </c>
      <c r="L61" s="15">
        <v>1</v>
      </c>
      <c r="M61" s="14">
        <v>0</v>
      </c>
      <c r="N61" s="15">
        <v>0</v>
      </c>
      <c r="O61" s="14">
        <v>7</v>
      </c>
      <c r="P61" s="16">
        <v>5</v>
      </c>
      <c r="Q61" s="73">
        <v>12</v>
      </c>
      <c r="R61" s="14">
        <v>7</v>
      </c>
      <c r="S61" s="15">
        <v>5</v>
      </c>
      <c r="T61" s="16">
        <v>12</v>
      </c>
    </row>
    <row r="62" spans="1:20" ht="12.75">
      <c r="A62" s="7" t="s">
        <v>311</v>
      </c>
      <c r="B62" s="14">
        <v>38</v>
      </c>
      <c r="C62" s="15">
        <v>58</v>
      </c>
      <c r="D62" s="14">
        <v>40</v>
      </c>
      <c r="E62" s="15">
        <v>43</v>
      </c>
      <c r="F62" s="14">
        <v>78</v>
      </c>
      <c r="G62" s="15">
        <v>101</v>
      </c>
      <c r="H62" s="16">
        <v>179</v>
      </c>
      <c r="I62" s="14">
        <v>0</v>
      </c>
      <c r="J62" s="15">
        <v>0</v>
      </c>
      <c r="K62" s="14">
        <v>0</v>
      </c>
      <c r="L62" s="15">
        <v>0</v>
      </c>
      <c r="M62" s="14">
        <v>0</v>
      </c>
      <c r="N62" s="15">
        <v>0</v>
      </c>
      <c r="O62" s="14">
        <v>0</v>
      </c>
      <c r="P62" s="16">
        <v>0</v>
      </c>
      <c r="Q62" s="73">
        <v>0</v>
      </c>
      <c r="R62" s="14">
        <v>78</v>
      </c>
      <c r="S62" s="15">
        <v>101</v>
      </c>
      <c r="T62" s="16">
        <v>179</v>
      </c>
    </row>
    <row r="63" spans="1:20" ht="12.75">
      <c r="A63" s="7" t="s">
        <v>575</v>
      </c>
      <c r="B63" s="14">
        <v>0</v>
      </c>
      <c r="C63" s="15">
        <v>0</v>
      </c>
      <c r="D63" s="14">
        <v>0</v>
      </c>
      <c r="E63" s="15">
        <v>0</v>
      </c>
      <c r="F63" s="14">
        <v>0</v>
      </c>
      <c r="G63" s="15">
        <v>0</v>
      </c>
      <c r="H63" s="16">
        <v>0</v>
      </c>
      <c r="I63" s="14">
        <v>23</v>
      </c>
      <c r="J63" s="15">
        <v>3</v>
      </c>
      <c r="K63" s="14">
        <v>0</v>
      </c>
      <c r="L63" s="15">
        <v>0</v>
      </c>
      <c r="M63" s="14">
        <v>0</v>
      </c>
      <c r="N63" s="15">
        <v>0</v>
      </c>
      <c r="O63" s="14">
        <v>23</v>
      </c>
      <c r="P63" s="16">
        <v>3</v>
      </c>
      <c r="Q63" s="73">
        <v>26</v>
      </c>
      <c r="R63" s="14">
        <v>23</v>
      </c>
      <c r="S63" s="15">
        <v>3</v>
      </c>
      <c r="T63" s="16">
        <v>26</v>
      </c>
    </row>
    <row r="64" spans="1:20" ht="12.75">
      <c r="A64" s="7" t="s">
        <v>312</v>
      </c>
      <c r="B64" s="14">
        <v>0</v>
      </c>
      <c r="C64" s="15">
        <v>0</v>
      </c>
      <c r="D64" s="14">
        <v>0</v>
      </c>
      <c r="E64" s="15">
        <v>0</v>
      </c>
      <c r="F64" s="14">
        <v>0</v>
      </c>
      <c r="G64" s="15">
        <v>0</v>
      </c>
      <c r="H64" s="16">
        <v>0</v>
      </c>
      <c r="I64" s="14">
        <v>13</v>
      </c>
      <c r="J64" s="15">
        <v>0</v>
      </c>
      <c r="K64" s="14">
        <v>14</v>
      </c>
      <c r="L64" s="15">
        <v>1</v>
      </c>
      <c r="M64" s="14">
        <v>0</v>
      </c>
      <c r="N64" s="15">
        <v>0</v>
      </c>
      <c r="O64" s="14">
        <v>27</v>
      </c>
      <c r="P64" s="16">
        <v>1</v>
      </c>
      <c r="Q64" s="73">
        <v>28</v>
      </c>
      <c r="R64" s="14">
        <v>27</v>
      </c>
      <c r="S64" s="15">
        <v>1</v>
      </c>
      <c r="T64" s="16">
        <v>28</v>
      </c>
    </row>
    <row r="65" spans="1:20" ht="12.75">
      <c r="A65" s="7" t="s">
        <v>313</v>
      </c>
      <c r="B65" s="14">
        <v>0</v>
      </c>
      <c r="C65" s="15">
        <v>0</v>
      </c>
      <c r="D65" s="14">
        <v>0</v>
      </c>
      <c r="E65" s="15">
        <v>0</v>
      </c>
      <c r="F65" s="14">
        <v>0</v>
      </c>
      <c r="G65" s="15">
        <v>0</v>
      </c>
      <c r="H65" s="16">
        <v>0</v>
      </c>
      <c r="I65" s="14">
        <v>5</v>
      </c>
      <c r="J65" s="15">
        <v>4</v>
      </c>
      <c r="K65" s="14">
        <v>13</v>
      </c>
      <c r="L65" s="15">
        <v>4</v>
      </c>
      <c r="M65" s="14">
        <v>0</v>
      </c>
      <c r="N65" s="15">
        <v>0</v>
      </c>
      <c r="O65" s="14">
        <v>18</v>
      </c>
      <c r="P65" s="16">
        <v>8</v>
      </c>
      <c r="Q65" s="73">
        <v>26</v>
      </c>
      <c r="R65" s="14">
        <v>18</v>
      </c>
      <c r="S65" s="15">
        <v>8</v>
      </c>
      <c r="T65" s="16">
        <v>26</v>
      </c>
    </row>
    <row r="66" spans="1:20" ht="12.75">
      <c r="A66" s="7" t="s">
        <v>316</v>
      </c>
      <c r="B66" s="14">
        <v>0</v>
      </c>
      <c r="C66" s="15">
        <v>0</v>
      </c>
      <c r="D66" s="14">
        <v>0</v>
      </c>
      <c r="E66" s="15">
        <v>0</v>
      </c>
      <c r="F66" s="14">
        <v>0</v>
      </c>
      <c r="G66" s="15">
        <v>0</v>
      </c>
      <c r="H66" s="16">
        <v>0</v>
      </c>
      <c r="I66" s="14">
        <v>1</v>
      </c>
      <c r="J66" s="15">
        <v>165</v>
      </c>
      <c r="K66" s="14">
        <v>1</v>
      </c>
      <c r="L66" s="15">
        <v>193</v>
      </c>
      <c r="M66" s="14">
        <v>0</v>
      </c>
      <c r="N66" s="15">
        <v>0</v>
      </c>
      <c r="O66" s="14">
        <v>2</v>
      </c>
      <c r="P66" s="16">
        <v>358</v>
      </c>
      <c r="Q66" s="73">
        <v>360</v>
      </c>
      <c r="R66" s="14">
        <v>2</v>
      </c>
      <c r="S66" s="15">
        <v>358</v>
      </c>
      <c r="T66" s="16">
        <v>360</v>
      </c>
    </row>
    <row r="67" spans="1:20" ht="12.75">
      <c r="A67" s="7" t="s">
        <v>317</v>
      </c>
      <c r="B67" s="14">
        <v>0</v>
      </c>
      <c r="C67" s="15">
        <v>0</v>
      </c>
      <c r="D67" s="14">
        <v>0</v>
      </c>
      <c r="E67" s="15">
        <v>0</v>
      </c>
      <c r="F67" s="14">
        <v>0</v>
      </c>
      <c r="G67" s="15">
        <v>0</v>
      </c>
      <c r="H67" s="16">
        <v>0</v>
      </c>
      <c r="I67" s="14">
        <v>36</v>
      </c>
      <c r="J67" s="15">
        <v>62</v>
      </c>
      <c r="K67" s="14">
        <v>38</v>
      </c>
      <c r="L67" s="15">
        <v>63</v>
      </c>
      <c r="M67" s="14">
        <v>0</v>
      </c>
      <c r="N67" s="15">
        <v>0</v>
      </c>
      <c r="O67" s="14">
        <v>74</v>
      </c>
      <c r="P67" s="16">
        <v>125</v>
      </c>
      <c r="Q67" s="73">
        <v>199</v>
      </c>
      <c r="R67" s="14">
        <v>74</v>
      </c>
      <c r="S67" s="15">
        <v>125</v>
      </c>
      <c r="T67" s="16">
        <v>199</v>
      </c>
    </row>
    <row r="68" spans="1:20" ht="12.75">
      <c r="A68" s="7" t="s">
        <v>318</v>
      </c>
      <c r="B68" s="14">
        <v>1</v>
      </c>
      <c r="C68" s="15">
        <v>0</v>
      </c>
      <c r="D68" s="14">
        <v>4</v>
      </c>
      <c r="E68" s="15">
        <v>0</v>
      </c>
      <c r="F68" s="14">
        <v>5</v>
      </c>
      <c r="G68" s="15">
        <v>0</v>
      </c>
      <c r="H68" s="16">
        <v>5</v>
      </c>
      <c r="I68" s="14">
        <v>3</v>
      </c>
      <c r="J68" s="15">
        <v>0</v>
      </c>
      <c r="K68" s="14">
        <v>4</v>
      </c>
      <c r="L68" s="15">
        <v>1</v>
      </c>
      <c r="M68" s="14">
        <v>0</v>
      </c>
      <c r="N68" s="15">
        <v>0</v>
      </c>
      <c r="O68" s="14">
        <v>7</v>
      </c>
      <c r="P68" s="16">
        <v>1</v>
      </c>
      <c r="Q68" s="73">
        <v>8</v>
      </c>
      <c r="R68" s="14">
        <v>12</v>
      </c>
      <c r="S68" s="15">
        <v>1</v>
      </c>
      <c r="T68" s="16">
        <v>13</v>
      </c>
    </row>
    <row r="69" spans="1:20" ht="12.75">
      <c r="A69" s="7" t="s">
        <v>319</v>
      </c>
      <c r="B69" s="14">
        <v>153</v>
      </c>
      <c r="C69" s="15">
        <v>489</v>
      </c>
      <c r="D69" s="14">
        <v>146</v>
      </c>
      <c r="E69" s="15">
        <v>461</v>
      </c>
      <c r="F69" s="14">
        <v>299</v>
      </c>
      <c r="G69" s="15">
        <v>950</v>
      </c>
      <c r="H69" s="16">
        <v>1249</v>
      </c>
      <c r="I69" s="14">
        <v>91</v>
      </c>
      <c r="J69" s="15">
        <v>299</v>
      </c>
      <c r="K69" s="14">
        <v>79</v>
      </c>
      <c r="L69" s="15">
        <v>253</v>
      </c>
      <c r="M69" s="14">
        <v>0</v>
      </c>
      <c r="N69" s="15">
        <v>0</v>
      </c>
      <c r="O69" s="14">
        <v>170</v>
      </c>
      <c r="P69" s="16">
        <v>552</v>
      </c>
      <c r="Q69" s="73">
        <v>722</v>
      </c>
      <c r="R69" s="14">
        <v>469</v>
      </c>
      <c r="S69" s="15">
        <v>1502</v>
      </c>
      <c r="T69" s="16">
        <v>1971</v>
      </c>
    </row>
    <row r="70" spans="1:20" ht="12.75">
      <c r="A70" s="7" t="s">
        <v>320</v>
      </c>
      <c r="B70" s="14">
        <v>0</v>
      </c>
      <c r="C70" s="15">
        <v>0</v>
      </c>
      <c r="D70" s="14">
        <v>0</v>
      </c>
      <c r="E70" s="15">
        <v>0</v>
      </c>
      <c r="F70" s="14">
        <v>0</v>
      </c>
      <c r="G70" s="15">
        <v>0</v>
      </c>
      <c r="H70" s="16">
        <v>0</v>
      </c>
      <c r="I70" s="14">
        <v>0</v>
      </c>
      <c r="J70" s="15">
        <v>0</v>
      </c>
      <c r="K70" s="14">
        <v>0</v>
      </c>
      <c r="L70" s="15">
        <v>0</v>
      </c>
      <c r="M70" s="14">
        <v>26</v>
      </c>
      <c r="N70" s="15">
        <v>9</v>
      </c>
      <c r="O70" s="14">
        <v>26</v>
      </c>
      <c r="P70" s="16">
        <v>9</v>
      </c>
      <c r="Q70" s="73">
        <v>35</v>
      </c>
      <c r="R70" s="14">
        <v>26</v>
      </c>
      <c r="S70" s="15">
        <v>9</v>
      </c>
      <c r="T70" s="16">
        <v>35</v>
      </c>
    </row>
    <row r="71" spans="1:20" ht="12.75">
      <c r="A71" s="7" t="s">
        <v>322</v>
      </c>
      <c r="B71" s="14">
        <v>0</v>
      </c>
      <c r="C71" s="15">
        <v>0</v>
      </c>
      <c r="D71" s="14">
        <v>0</v>
      </c>
      <c r="E71" s="15">
        <v>0</v>
      </c>
      <c r="F71" s="14">
        <v>0</v>
      </c>
      <c r="G71" s="15">
        <v>0</v>
      </c>
      <c r="H71" s="16">
        <v>0</v>
      </c>
      <c r="I71" s="14">
        <v>0</v>
      </c>
      <c r="J71" s="15">
        <v>0</v>
      </c>
      <c r="K71" s="14">
        <v>0</v>
      </c>
      <c r="L71" s="15">
        <v>0</v>
      </c>
      <c r="M71" s="14">
        <v>1</v>
      </c>
      <c r="N71" s="15">
        <v>12</v>
      </c>
      <c r="O71" s="14">
        <v>1</v>
      </c>
      <c r="P71" s="16">
        <v>12</v>
      </c>
      <c r="Q71" s="73">
        <v>13</v>
      </c>
      <c r="R71" s="14">
        <v>1</v>
      </c>
      <c r="S71" s="15">
        <v>12</v>
      </c>
      <c r="T71" s="16">
        <v>13</v>
      </c>
    </row>
    <row r="72" spans="1:20" ht="12.75">
      <c r="A72" s="7" t="s">
        <v>23</v>
      </c>
      <c r="B72" s="14">
        <v>0</v>
      </c>
      <c r="C72" s="15">
        <v>0</v>
      </c>
      <c r="D72" s="14">
        <v>0</v>
      </c>
      <c r="E72" s="15">
        <v>0</v>
      </c>
      <c r="F72" s="14">
        <v>0</v>
      </c>
      <c r="G72" s="15">
        <v>0</v>
      </c>
      <c r="H72" s="16">
        <v>0</v>
      </c>
      <c r="I72" s="14">
        <v>4</v>
      </c>
      <c r="J72" s="15">
        <v>6</v>
      </c>
      <c r="K72" s="14">
        <v>5</v>
      </c>
      <c r="L72" s="15">
        <v>5</v>
      </c>
      <c r="M72" s="14">
        <v>0</v>
      </c>
      <c r="N72" s="15">
        <v>0</v>
      </c>
      <c r="O72" s="14">
        <v>9</v>
      </c>
      <c r="P72" s="16">
        <v>11</v>
      </c>
      <c r="Q72" s="73">
        <v>20</v>
      </c>
      <c r="R72" s="14">
        <v>9</v>
      </c>
      <c r="S72" s="15">
        <v>11</v>
      </c>
      <c r="T72" s="16">
        <v>20</v>
      </c>
    </row>
    <row r="73" spans="1:20" ht="12.75">
      <c r="A73" s="7" t="s">
        <v>189</v>
      </c>
      <c r="B73" s="14">
        <v>8</v>
      </c>
      <c r="C73" s="15">
        <v>12</v>
      </c>
      <c r="D73" s="14">
        <v>12</v>
      </c>
      <c r="E73" s="15">
        <v>12</v>
      </c>
      <c r="F73" s="14">
        <v>20</v>
      </c>
      <c r="G73" s="15">
        <v>24</v>
      </c>
      <c r="H73" s="16">
        <v>44</v>
      </c>
      <c r="I73" s="14">
        <v>1</v>
      </c>
      <c r="J73" s="15">
        <v>5</v>
      </c>
      <c r="K73" s="14">
        <v>1</v>
      </c>
      <c r="L73" s="15">
        <v>5</v>
      </c>
      <c r="M73" s="14">
        <v>0</v>
      </c>
      <c r="N73" s="15">
        <v>0</v>
      </c>
      <c r="O73" s="14">
        <v>2</v>
      </c>
      <c r="P73" s="16">
        <v>10</v>
      </c>
      <c r="Q73" s="73">
        <v>12</v>
      </c>
      <c r="R73" s="14">
        <v>22</v>
      </c>
      <c r="S73" s="15">
        <v>34</v>
      </c>
      <c r="T73" s="16">
        <v>56</v>
      </c>
    </row>
    <row r="74" spans="1:20" ht="12.75">
      <c r="A74" s="7" t="s">
        <v>16</v>
      </c>
      <c r="B74" s="14">
        <v>37</v>
      </c>
      <c r="C74" s="15">
        <v>70</v>
      </c>
      <c r="D74" s="14">
        <v>49</v>
      </c>
      <c r="E74" s="15">
        <v>67</v>
      </c>
      <c r="F74" s="14">
        <v>86</v>
      </c>
      <c r="G74" s="15">
        <v>137</v>
      </c>
      <c r="H74" s="16">
        <v>223</v>
      </c>
      <c r="I74" s="14">
        <v>55</v>
      </c>
      <c r="J74" s="15">
        <v>97</v>
      </c>
      <c r="K74" s="14">
        <v>55</v>
      </c>
      <c r="L74" s="15">
        <v>70</v>
      </c>
      <c r="M74" s="14">
        <v>0</v>
      </c>
      <c r="N74" s="15">
        <v>0</v>
      </c>
      <c r="O74" s="14">
        <v>110</v>
      </c>
      <c r="P74" s="16">
        <v>167</v>
      </c>
      <c r="Q74" s="73">
        <v>277</v>
      </c>
      <c r="R74" s="14">
        <v>196</v>
      </c>
      <c r="S74" s="15">
        <v>304</v>
      </c>
      <c r="T74" s="16">
        <v>500</v>
      </c>
    </row>
    <row r="75" spans="1:20" ht="12.75">
      <c r="A75" s="7" t="s">
        <v>330</v>
      </c>
      <c r="B75" s="14">
        <v>0</v>
      </c>
      <c r="C75" s="15">
        <v>0</v>
      </c>
      <c r="D75" s="14">
        <v>0</v>
      </c>
      <c r="E75" s="15">
        <v>0</v>
      </c>
      <c r="F75" s="14">
        <v>0</v>
      </c>
      <c r="G75" s="15">
        <v>0</v>
      </c>
      <c r="H75" s="16">
        <v>0</v>
      </c>
      <c r="I75" s="14">
        <v>0</v>
      </c>
      <c r="J75" s="15">
        <v>0</v>
      </c>
      <c r="K75" s="14">
        <v>0</v>
      </c>
      <c r="L75" s="15">
        <v>0</v>
      </c>
      <c r="M75" s="14">
        <v>3</v>
      </c>
      <c r="N75" s="15">
        <v>8</v>
      </c>
      <c r="O75" s="14">
        <v>3</v>
      </c>
      <c r="P75" s="16">
        <v>8</v>
      </c>
      <c r="Q75" s="73">
        <v>11</v>
      </c>
      <c r="R75" s="14">
        <v>3</v>
      </c>
      <c r="S75" s="15">
        <v>8</v>
      </c>
      <c r="T75" s="16">
        <v>11</v>
      </c>
    </row>
    <row r="76" spans="1:20" ht="12.75">
      <c r="A76" s="7" t="s">
        <v>190</v>
      </c>
      <c r="B76" s="14">
        <v>18</v>
      </c>
      <c r="C76" s="15">
        <v>4</v>
      </c>
      <c r="D76" s="14">
        <v>26</v>
      </c>
      <c r="E76" s="15">
        <v>8</v>
      </c>
      <c r="F76" s="14">
        <v>44</v>
      </c>
      <c r="G76" s="15">
        <v>12</v>
      </c>
      <c r="H76" s="16">
        <v>56</v>
      </c>
      <c r="I76" s="14">
        <v>18</v>
      </c>
      <c r="J76" s="15">
        <v>5</v>
      </c>
      <c r="K76" s="14">
        <v>20</v>
      </c>
      <c r="L76" s="15">
        <v>2</v>
      </c>
      <c r="M76" s="14">
        <v>0</v>
      </c>
      <c r="N76" s="15">
        <v>0</v>
      </c>
      <c r="O76" s="14">
        <v>38</v>
      </c>
      <c r="P76" s="16">
        <v>7</v>
      </c>
      <c r="Q76" s="73">
        <v>45</v>
      </c>
      <c r="R76" s="14">
        <v>82</v>
      </c>
      <c r="S76" s="15">
        <v>19</v>
      </c>
      <c r="T76" s="16">
        <v>101</v>
      </c>
    </row>
    <row r="77" spans="1:20" ht="12.75">
      <c r="A77" s="7" t="s">
        <v>331</v>
      </c>
      <c r="B77" s="14">
        <v>0</v>
      </c>
      <c r="C77" s="15">
        <v>0</v>
      </c>
      <c r="D77" s="14">
        <v>0</v>
      </c>
      <c r="E77" s="15">
        <v>0</v>
      </c>
      <c r="F77" s="14">
        <v>0</v>
      </c>
      <c r="G77" s="15">
        <v>0</v>
      </c>
      <c r="H77" s="16">
        <v>0</v>
      </c>
      <c r="I77" s="14">
        <v>0</v>
      </c>
      <c r="J77" s="15">
        <v>0</v>
      </c>
      <c r="K77" s="14">
        <v>19</v>
      </c>
      <c r="L77" s="15">
        <v>2</v>
      </c>
      <c r="M77" s="14">
        <v>0</v>
      </c>
      <c r="N77" s="15">
        <v>0</v>
      </c>
      <c r="O77" s="14">
        <v>19</v>
      </c>
      <c r="P77" s="16">
        <v>2</v>
      </c>
      <c r="Q77" s="73">
        <v>21</v>
      </c>
      <c r="R77" s="14">
        <v>19</v>
      </c>
      <c r="S77" s="15">
        <v>2</v>
      </c>
      <c r="T77" s="16">
        <v>21</v>
      </c>
    </row>
    <row r="78" spans="1:20" s="24" customFormat="1" ht="12.75">
      <c r="A78" s="19" t="s">
        <v>28</v>
      </c>
      <c r="B78" s="20">
        <f>SUM(B10:B77)</f>
        <v>1431</v>
      </c>
      <c r="C78" s="21">
        <f aca="true" t="shared" si="0" ref="C78:T78">SUM(C10:C77)</f>
        <v>1246</v>
      </c>
      <c r="D78" s="20">
        <f t="shared" si="0"/>
        <v>1522</v>
      </c>
      <c r="E78" s="21">
        <f t="shared" si="0"/>
        <v>1209</v>
      </c>
      <c r="F78" s="20">
        <f t="shared" si="0"/>
        <v>2953</v>
      </c>
      <c r="G78" s="21">
        <f t="shared" si="0"/>
        <v>2455</v>
      </c>
      <c r="H78" s="21">
        <f t="shared" si="0"/>
        <v>5408</v>
      </c>
      <c r="I78" s="20">
        <f t="shared" si="0"/>
        <v>1832</v>
      </c>
      <c r="J78" s="21">
        <f t="shared" si="0"/>
        <v>1408</v>
      </c>
      <c r="K78" s="20">
        <f t="shared" si="0"/>
        <v>1615</v>
      </c>
      <c r="L78" s="21">
        <f t="shared" si="0"/>
        <v>1271</v>
      </c>
      <c r="M78" s="20">
        <f t="shared" si="0"/>
        <v>303</v>
      </c>
      <c r="N78" s="21">
        <f t="shared" si="0"/>
        <v>268</v>
      </c>
      <c r="O78" s="20">
        <f t="shared" si="0"/>
        <v>3750</v>
      </c>
      <c r="P78" s="21">
        <f t="shared" si="0"/>
        <v>2947</v>
      </c>
      <c r="Q78" s="74">
        <f t="shared" si="0"/>
        <v>6697</v>
      </c>
      <c r="R78" s="20">
        <f t="shared" si="0"/>
        <v>6703</v>
      </c>
      <c r="S78" s="21">
        <f t="shared" si="0"/>
        <v>5402</v>
      </c>
      <c r="T78" s="21">
        <f t="shared" si="0"/>
        <v>12105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5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30"/>
  <sheetViews>
    <sheetView zoomScalePageLayoutView="0" workbookViewId="0" topLeftCell="A1">
      <selection activeCell="B92" sqref="B92"/>
    </sheetView>
  </sheetViews>
  <sheetFormatPr defaultColWidth="9.140625" defaultRowHeight="12.75"/>
  <cols>
    <col min="1" max="1" width="36.140625" style="7" customWidth="1"/>
    <col min="2" max="5" width="6.7109375" style="0" customWidth="1"/>
    <col min="6" max="8" width="6.28125" style="0" customWidth="1"/>
    <col min="9" max="19" width="6.7109375" style="0" customWidth="1"/>
    <col min="20" max="20" width="6.7109375" style="7" customWidth="1"/>
    <col min="21" max="22" width="8.57421875" style="0" customWidth="1"/>
    <col min="23" max="23" width="16.57421875" style="0" customWidth="1"/>
    <col min="24" max="25" width="7.00390625" style="0" customWidth="1"/>
    <col min="26" max="26" width="9.28125" style="0" customWidth="1"/>
    <col min="27" max="28" width="5.57421875" style="0" customWidth="1"/>
    <col min="29" max="29" width="7.57421875" style="0" customWidth="1"/>
    <col min="30" max="31" width="4.00390625" style="0" customWidth="1"/>
    <col min="32" max="32" width="7.57421875" style="0" customWidth="1"/>
    <col min="33" max="33" width="17.00390625" style="0" customWidth="1"/>
    <col min="34" max="35" width="6.8515625" style="0" customWidth="1"/>
    <col min="36" max="36" width="7.57421875" style="0" customWidth="1"/>
    <col min="37" max="37" width="12.421875" style="0" customWidth="1"/>
    <col min="38" max="39" width="7.57421875" style="0" customWidth="1"/>
    <col min="40" max="40" width="9.28125" style="0" customWidth="1"/>
    <col min="41" max="41" width="9.57421875" style="0" customWidth="1"/>
    <col min="42" max="42" width="16.00390625" style="0" customWidth="1"/>
    <col min="43" max="44" width="10.57421875" style="0" customWidth="1"/>
    <col min="45" max="45" width="17.00390625" style="0" customWidth="1"/>
    <col min="46" max="47" width="11.421875" style="0" customWidth="1"/>
    <col min="48" max="48" width="9.57421875" style="0" customWidth="1"/>
    <col min="49" max="49" width="16.00390625" style="0" customWidth="1"/>
    <col min="50" max="50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26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6"/>
    </row>
    <row r="5" spans="1:20" ht="12.75">
      <c r="A5" s="298" t="s">
        <v>81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56"/>
      <c r="B7" s="305" t="s">
        <v>82</v>
      </c>
      <c r="C7" s="306"/>
      <c r="D7" s="306"/>
      <c r="E7" s="306"/>
      <c r="F7" s="306"/>
      <c r="G7" s="306"/>
      <c r="H7" s="307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30</v>
      </c>
      <c r="N8" s="301"/>
      <c r="O8" s="299" t="s">
        <v>28</v>
      </c>
      <c r="P8" s="301"/>
      <c r="Q8" s="300"/>
      <c r="R8" s="55"/>
      <c r="S8" s="58"/>
      <c r="T8" s="59"/>
    </row>
    <row r="9" spans="1:20" ht="12.75">
      <c r="A9" s="22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60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60" t="s">
        <v>0</v>
      </c>
      <c r="P9" s="61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57</v>
      </c>
      <c r="B10" s="12">
        <v>0</v>
      </c>
      <c r="C10" s="13">
        <v>0</v>
      </c>
      <c r="D10" s="12">
        <v>0</v>
      </c>
      <c r="E10" s="13">
        <v>0</v>
      </c>
      <c r="F10" s="12">
        <v>0</v>
      </c>
      <c r="G10" s="13">
        <v>0</v>
      </c>
      <c r="H10" s="13">
        <v>0</v>
      </c>
      <c r="I10" s="12">
        <v>141</v>
      </c>
      <c r="J10" s="13">
        <v>1</v>
      </c>
      <c r="K10" s="12">
        <v>139</v>
      </c>
      <c r="L10" s="13">
        <v>1</v>
      </c>
      <c r="M10" s="12">
        <v>0</v>
      </c>
      <c r="N10" s="13">
        <v>0</v>
      </c>
      <c r="O10" s="75">
        <v>280</v>
      </c>
      <c r="P10" s="76">
        <v>2</v>
      </c>
      <c r="Q10" s="76">
        <v>282</v>
      </c>
      <c r="R10" s="75">
        <v>280</v>
      </c>
      <c r="S10" s="76">
        <v>2</v>
      </c>
      <c r="T10" s="76">
        <v>282</v>
      </c>
    </row>
    <row r="11" spans="1:20" ht="12.75">
      <c r="A11" s="7" t="s">
        <v>337</v>
      </c>
      <c r="B11" s="14">
        <v>0</v>
      </c>
      <c r="C11" s="15">
        <v>0</v>
      </c>
      <c r="D11" s="14">
        <v>0</v>
      </c>
      <c r="E11" s="15">
        <v>0</v>
      </c>
      <c r="F11" s="14">
        <v>0</v>
      </c>
      <c r="G11" s="16">
        <v>0</v>
      </c>
      <c r="H11" s="16">
        <v>0</v>
      </c>
      <c r="I11" s="14">
        <v>0</v>
      </c>
      <c r="J11" s="15">
        <v>0</v>
      </c>
      <c r="K11" s="14">
        <v>0</v>
      </c>
      <c r="L11" s="15">
        <v>0</v>
      </c>
      <c r="M11" s="14">
        <v>9</v>
      </c>
      <c r="N11" s="15">
        <v>0</v>
      </c>
      <c r="O11" s="14">
        <v>9</v>
      </c>
      <c r="P11" s="16">
        <v>0</v>
      </c>
      <c r="Q11" s="16">
        <v>9</v>
      </c>
      <c r="R11" s="14">
        <v>9</v>
      </c>
      <c r="S11" s="15">
        <v>0</v>
      </c>
      <c r="T11" s="16">
        <v>9</v>
      </c>
    </row>
    <row r="12" spans="1:20" ht="12.75">
      <c r="A12" s="7" t="s">
        <v>338</v>
      </c>
      <c r="B12" s="14">
        <v>0</v>
      </c>
      <c r="C12" s="15">
        <v>0</v>
      </c>
      <c r="D12" s="14">
        <v>0</v>
      </c>
      <c r="E12" s="15">
        <v>0</v>
      </c>
      <c r="F12" s="14">
        <v>0</v>
      </c>
      <c r="G12" s="16">
        <v>0</v>
      </c>
      <c r="H12" s="16">
        <v>0</v>
      </c>
      <c r="I12" s="14">
        <v>0</v>
      </c>
      <c r="J12" s="15">
        <v>0</v>
      </c>
      <c r="K12" s="14">
        <v>0</v>
      </c>
      <c r="L12" s="15">
        <v>0</v>
      </c>
      <c r="M12" s="14">
        <v>16</v>
      </c>
      <c r="N12" s="15">
        <v>9</v>
      </c>
      <c r="O12" s="14">
        <v>16</v>
      </c>
      <c r="P12" s="16">
        <v>9</v>
      </c>
      <c r="Q12" s="16">
        <v>25</v>
      </c>
      <c r="R12" s="14">
        <v>16</v>
      </c>
      <c r="S12" s="15">
        <v>9</v>
      </c>
      <c r="T12" s="16">
        <v>25</v>
      </c>
    </row>
    <row r="13" spans="1:20" ht="12.75">
      <c r="A13" s="7" t="s">
        <v>339</v>
      </c>
      <c r="B13" s="14">
        <v>0</v>
      </c>
      <c r="C13" s="15">
        <v>0</v>
      </c>
      <c r="D13" s="14">
        <v>0</v>
      </c>
      <c r="E13" s="15">
        <v>0</v>
      </c>
      <c r="F13" s="14">
        <v>0</v>
      </c>
      <c r="G13" s="16">
        <v>0</v>
      </c>
      <c r="H13" s="16">
        <v>0</v>
      </c>
      <c r="I13" s="14">
        <v>0</v>
      </c>
      <c r="J13" s="15">
        <v>0</v>
      </c>
      <c r="K13" s="14">
        <v>0</v>
      </c>
      <c r="L13" s="15">
        <v>0</v>
      </c>
      <c r="M13" s="14">
        <v>14</v>
      </c>
      <c r="N13" s="15">
        <v>3</v>
      </c>
      <c r="O13" s="14">
        <v>14</v>
      </c>
      <c r="P13" s="16">
        <v>3</v>
      </c>
      <c r="Q13" s="16">
        <v>17</v>
      </c>
      <c r="R13" s="14">
        <v>14</v>
      </c>
      <c r="S13" s="15">
        <v>3</v>
      </c>
      <c r="T13" s="16">
        <v>17</v>
      </c>
    </row>
    <row r="14" spans="1:20" ht="12.75">
      <c r="A14" s="7" t="s">
        <v>340</v>
      </c>
      <c r="B14" s="14">
        <v>537</v>
      </c>
      <c r="C14" s="15">
        <v>9</v>
      </c>
      <c r="D14" s="14">
        <v>464</v>
      </c>
      <c r="E14" s="15">
        <v>9</v>
      </c>
      <c r="F14" s="14">
        <v>1001</v>
      </c>
      <c r="G14" s="16">
        <v>18</v>
      </c>
      <c r="H14" s="16">
        <v>1019</v>
      </c>
      <c r="I14" s="14">
        <v>0</v>
      </c>
      <c r="J14" s="15">
        <v>0</v>
      </c>
      <c r="K14" s="14">
        <v>0</v>
      </c>
      <c r="L14" s="15">
        <v>0</v>
      </c>
      <c r="M14" s="14">
        <v>0</v>
      </c>
      <c r="N14" s="15">
        <v>0</v>
      </c>
      <c r="O14" s="14">
        <v>0</v>
      </c>
      <c r="P14" s="16">
        <v>0</v>
      </c>
      <c r="Q14" s="16">
        <v>0</v>
      </c>
      <c r="R14" s="14">
        <v>1001</v>
      </c>
      <c r="S14" s="15">
        <v>18</v>
      </c>
      <c r="T14" s="16">
        <v>1019</v>
      </c>
    </row>
    <row r="15" spans="1:20" ht="12.75">
      <c r="A15" s="7" t="s">
        <v>341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6">
        <v>0</v>
      </c>
      <c r="H15" s="16">
        <v>0</v>
      </c>
      <c r="I15" s="14">
        <v>0</v>
      </c>
      <c r="J15" s="15">
        <v>0</v>
      </c>
      <c r="K15" s="14">
        <v>0</v>
      </c>
      <c r="L15" s="15">
        <v>0</v>
      </c>
      <c r="M15" s="14">
        <v>1</v>
      </c>
      <c r="N15" s="15">
        <v>2</v>
      </c>
      <c r="O15" s="14">
        <v>1</v>
      </c>
      <c r="P15" s="16">
        <v>2</v>
      </c>
      <c r="Q15" s="16">
        <v>3</v>
      </c>
      <c r="R15" s="14">
        <v>1</v>
      </c>
      <c r="S15" s="15">
        <v>2</v>
      </c>
      <c r="T15" s="16">
        <v>3</v>
      </c>
    </row>
    <row r="16" spans="1:20" ht="12.75">
      <c r="A16" s="7" t="s">
        <v>343</v>
      </c>
      <c r="B16" s="14">
        <v>0</v>
      </c>
      <c r="C16" s="15">
        <v>0</v>
      </c>
      <c r="D16" s="14">
        <v>0</v>
      </c>
      <c r="E16" s="15">
        <v>0</v>
      </c>
      <c r="F16" s="14">
        <v>0</v>
      </c>
      <c r="G16" s="16">
        <v>0</v>
      </c>
      <c r="H16" s="16">
        <v>0</v>
      </c>
      <c r="I16" s="14">
        <v>0</v>
      </c>
      <c r="J16" s="15">
        <v>0</v>
      </c>
      <c r="K16" s="14">
        <v>0</v>
      </c>
      <c r="L16" s="15">
        <v>0</v>
      </c>
      <c r="M16" s="14">
        <v>10</v>
      </c>
      <c r="N16" s="15">
        <v>0</v>
      </c>
      <c r="O16" s="14">
        <v>10</v>
      </c>
      <c r="P16" s="16">
        <v>0</v>
      </c>
      <c r="Q16" s="16">
        <v>10</v>
      </c>
      <c r="R16" s="14">
        <v>10</v>
      </c>
      <c r="S16" s="15">
        <v>0</v>
      </c>
      <c r="T16" s="16">
        <v>10</v>
      </c>
    </row>
    <row r="17" spans="1:20" ht="12.75">
      <c r="A17" s="7" t="s">
        <v>344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6">
        <v>0</v>
      </c>
      <c r="H17" s="16">
        <v>0</v>
      </c>
      <c r="I17" s="14">
        <v>0</v>
      </c>
      <c r="J17" s="15">
        <v>0</v>
      </c>
      <c r="K17" s="14">
        <v>0</v>
      </c>
      <c r="L17" s="15">
        <v>0</v>
      </c>
      <c r="M17" s="14">
        <v>10</v>
      </c>
      <c r="N17" s="15">
        <v>1</v>
      </c>
      <c r="O17" s="14">
        <v>10</v>
      </c>
      <c r="P17" s="16">
        <v>1</v>
      </c>
      <c r="Q17" s="16">
        <v>11</v>
      </c>
      <c r="R17" s="14">
        <v>10</v>
      </c>
      <c r="S17" s="15">
        <v>1</v>
      </c>
      <c r="T17" s="16">
        <v>11</v>
      </c>
    </row>
    <row r="18" spans="1:20" ht="12.75">
      <c r="A18" s="7" t="s">
        <v>345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6">
        <v>0</v>
      </c>
      <c r="H18" s="16">
        <v>0</v>
      </c>
      <c r="I18" s="14">
        <v>0</v>
      </c>
      <c r="J18" s="15">
        <v>0</v>
      </c>
      <c r="K18" s="14">
        <v>0</v>
      </c>
      <c r="L18" s="15">
        <v>0</v>
      </c>
      <c r="M18" s="14">
        <v>14</v>
      </c>
      <c r="N18" s="15">
        <v>1</v>
      </c>
      <c r="O18" s="14">
        <v>14</v>
      </c>
      <c r="P18" s="16">
        <v>1</v>
      </c>
      <c r="Q18" s="16">
        <v>15</v>
      </c>
      <c r="R18" s="14">
        <v>14</v>
      </c>
      <c r="S18" s="15">
        <v>1</v>
      </c>
      <c r="T18" s="16">
        <v>15</v>
      </c>
    </row>
    <row r="19" spans="1:20" ht="12.75">
      <c r="A19" s="7" t="s">
        <v>346</v>
      </c>
      <c r="B19" s="14">
        <v>0</v>
      </c>
      <c r="C19" s="15">
        <v>0</v>
      </c>
      <c r="D19" s="14">
        <v>0</v>
      </c>
      <c r="E19" s="15">
        <v>0</v>
      </c>
      <c r="F19" s="14">
        <v>0</v>
      </c>
      <c r="G19" s="16">
        <v>0</v>
      </c>
      <c r="H19" s="16">
        <v>0</v>
      </c>
      <c r="I19" s="14">
        <v>0</v>
      </c>
      <c r="J19" s="15">
        <v>0</v>
      </c>
      <c r="K19" s="14">
        <v>0</v>
      </c>
      <c r="L19" s="15">
        <v>0</v>
      </c>
      <c r="M19" s="14">
        <v>1</v>
      </c>
      <c r="N19" s="15">
        <v>3</v>
      </c>
      <c r="O19" s="14">
        <v>1</v>
      </c>
      <c r="P19" s="16">
        <v>3</v>
      </c>
      <c r="Q19" s="16">
        <v>4</v>
      </c>
      <c r="R19" s="14">
        <v>1</v>
      </c>
      <c r="S19" s="15">
        <v>3</v>
      </c>
      <c r="T19" s="16">
        <v>4</v>
      </c>
    </row>
    <row r="20" spans="1:20" ht="12.75">
      <c r="A20" s="7" t="s">
        <v>347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6">
        <v>0</v>
      </c>
      <c r="H20" s="16">
        <v>0</v>
      </c>
      <c r="I20" s="14">
        <v>0</v>
      </c>
      <c r="J20" s="15">
        <v>0</v>
      </c>
      <c r="K20" s="14">
        <v>0</v>
      </c>
      <c r="L20" s="15">
        <v>0</v>
      </c>
      <c r="M20" s="14">
        <v>17</v>
      </c>
      <c r="N20" s="15">
        <v>0</v>
      </c>
      <c r="O20" s="14">
        <v>17</v>
      </c>
      <c r="P20" s="16">
        <v>0</v>
      </c>
      <c r="Q20" s="16">
        <v>17</v>
      </c>
      <c r="R20" s="14">
        <v>17</v>
      </c>
      <c r="S20" s="15">
        <v>0</v>
      </c>
      <c r="T20" s="16">
        <v>17</v>
      </c>
    </row>
    <row r="21" spans="1:20" ht="12.75">
      <c r="A21" s="7" t="s">
        <v>11</v>
      </c>
      <c r="B21" s="14">
        <v>74</v>
      </c>
      <c r="C21" s="15">
        <v>0</v>
      </c>
      <c r="D21" s="14">
        <v>68</v>
      </c>
      <c r="E21" s="15">
        <v>1</v>
      </c>
      <c r="F21" s="14">
        <v>142</v>
      </c>
      <c r="G21" s="16">
        <v>1</v>
      </c>
      <c r="H21" s="16">
        <v>143</v>
      </c>
      <c r="I21" s="14">
        <v>0</v>
      </c>
      <c r="J21" s="15">
        <v>0</v>
      </c>
      <c r="K21" s="14">
        <v>0</v>
      </c>
      <c r="L21" s="15">
        <v>0</v>
      </c>
      <c r="M21" s="14">
        <v>0</v>
      </c>
      <c r="N21" s="15">
        <v>0</v>
      </c>
      <c r="O21" s="14">
        <v>0</v>
      </c>
      <c r="P21" s="16">
        <v>0</v>
      </c>
      <c r="Q21" s="16">
        <v>0</v>
      </c>
      <c r="R21" s="14">
        <v>142</v>
      </c>
      <c r="S21" s="15">
        <v>1</v>
      </c>
      <c r="T21" s="16">
        <v>143</v>
      </c>
    </row>
    <row r="22" spans="1:20" ht="12.75">
      <c r="A22" s="7" t="s">
        <v>349</v>
      </c>
      <c r="B22" s="14">
        <v>0</v>
      </c>
      <c r="C22" s="15">
        <v>0</v>
      </c>
      <c r="D22" s="14">
        <v>0</v>
      </c>
      <c r="E22" s="15">
        <v>0</v>
      </c>
      <c r="F22" s="14">
        <v>0</v>
      </c>
      <c r="G22" s="16">
        <v>0</v>
      </c>
      <c r="H22" s="16">
        <v>0</v>
      </c>
      <c r="I22" s="14">
        <v>8</v>
      </c>
      <c r="J22" s="15">
        <v>0</v>
      </c>
      <c r="K22" s="14">
        <v>3</v>
      </c>
      <c r="L22" s="15">
        <v>0</v>
      </c>
      <c r="M22" s="14">
        <v>0</v>
      </c>
      <c r="N22" s="15">
        <v>0</v>
      </c>
      <c r="O22" s="14">
        <v>11</v>
      </c>
      <c r="P22" s="16">
        <v>0</v>
      </c>
      <c r="Q22" s="16">
        <v>11</v>
      </c>
      <c r="R22" s="14">
        <v>11</v>
      </c>
      <c r="S22" s="15">
        <v>0</v>
      </c>
      <c r="T22" s="16">
        <v>11</v>
      </c>
    </row>
    <row r="23" spans="1:20" ht="12.75">
      <c r="A23" s="7" t="s">
        <v>350</v>
      </c>
      <c r="B23" s="14">
        <v>55</v>
      </c>
      <c r="C23" s="15">
        <v>7</v>
      </c>
      <c r="D23" s="14">
        <v>42</v>
      </c>
      <c r="E23" s="15">
        <v>20</v>
      </c>
      <c r="F23" s="14">
        <v>97</v>
      </c>
      <c r="G23" s="16">
        <v>27</v>
      </c>
      <c r="H23" s="16">
        <v>124</v>
      </c>
      <c r="I23" s="14">
        <v>0</v>
      </c>
      <c r="J23" s="15">
        <v>0</v>
      </c>
      <c r="K23" s="14">
        <v>0</v>
      </c>
      <c r="L23" s="15">
        <v>0</v>
      </c>
      <c r="M23" s="14">
        <v>0</v>
      </c>
      <c r="N23" s="15">
        <v>0</v>
      </c>
      <c r="O23" s="14">
        <v>0</v>
      </c>
      <c r="P23" s="16">
        <v>0</v>
      </c>
      <c r="Q23" s="16">
        <v>0</v>
      </c>
      <c r="R23" s="14">
        <v>97</v>
      </c>
      <c r="S23" s="15">
        <v>27</v>
      </c>
      <c r="T23" s="16">
        <v>124</v>
      </c>
    </row>
    <row r="24" spans="1:20" ht="12.75">
      <c r="A24" s="7" t="s">
        <v>351</v>
      </c>
      <c r="B24" s="14">
        <v>0</v>
      </c>
      <c r="C24" s="15">
        <v>0</v>
      </c>
      <c r="D24" s="14">
        <v>0</v>
      </c>
      <c r="E24" s="15">
        <v>0</v>
      </c>
      <c r="F24" s="14">
        <v>0</v>
      </c>
      <c r="G24" s="16">
        <v>0</v>
      </c>
      <c r="H24" s="16">
        <v>0</v>
      </c>
      <c r="I24" s="14">
        <v>39</v>
      </c>
      <c r="J24" s="15">
        <v>8</v>
      </c>
      <c r="K24" s="14">
        <v>43</v>
      </c>
      <c r="L24" s="15">
        <v>10</v>
      </c>
      <c r="M24" s="14">
        <v>0</v>
      </c>
      <c r="N24" s="15">
        <v>0</v>
      </c>
      <c r="O24" s="14">
        <v>82</v>
      </c>
      <c r="P24" s="16">
        <v>18</v>
      </c>
      <c r="Q24" s="16">
        <v>100</v>
      </c>
      <c r="R24" s="14">
        <v>82</v>
      </c>
      <c r="S24" s="15">
        <v>18</v>
      </c>
      <c r="T24" s="16">
        <v>100</v>
      </c>
    </row>
    <row r="25" spans="1:20" ht="12.75">
      <c r="A25" s="7" t="s">
        <v>352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6">
        <v>0</v>
      </c>
      <c r="H25" s="16">
        <v>0</v>
      </c>
      <c r="I25" s="14">
        <v>54</v>
      </c>
      <c r="J25" s="15">
        <v>1</v>
      </c>
      <c r="K25" s="14">
        <v>67</v>
      </c>
      <c r="L25" s="15">
        <v>3</v>
      </c>
      <c r="M25" s="14">
        <v>0</v>
      </c>
      <c r="N25" s="15">
        <v>0</v>
      </c>
      <c r="O25" s="14">
        <v>121</v>
      </c>
      <c r="P25" s="16">
        <v>4</v>
      </c>
      <c r="Q25" s="16">
        <v>125</v>
      </c>
      <c r="R25" s="14">
        <v>121</v>
      </c>
      <c r="S25" s="15">
        <v>4</v>
      </c>
      <c r="T25" s="16">
        <v>125</v>
      </c>
    </row>
    <row r="26" spans="1:20" ht="12.75">
      <c r="A26" s="7" t="s">
        <v>353</v>
      </c>
      <c r="B26" s="14">
        <v>0</v>
      </c>
      <c r="C26" s="15">
        <v>0</v>
      </c>
      <c r="D26" s="14">
        <v>0</v>
      </c>
      <c r="E26" s="15">
        <v>0</v>
      </c>
      <c r="F26" s="14">
        <v>0</v>
      </c>
      <c r="G26" s="16">
        <v>0</v>
      </c>
      <c r="H26" s="16">
        <v>0</v>
      </c>
      <c r="I26" s="14">
        <v>0</v>
      </c>
      <c r="J26" s="15">
        <v>0</v>
      </c>
      <c r="K26" s="14">
        <v>0</v>
      </c>
      <c r="L26" s="15">
        <v>0</v>
      </c>
      <c r="M26" s="14">
        <v>14</v>
      </c>
      <c r="N26" s="15">
        <v>0</v>
      </c>
      <c r="O26" s="14">
        <v>14</v>
      </c>
      <c r="P26" s="16">
        <v>0</v>
      </c>
      <c r="Q26" s="16">
        <v>14</v>
      </c>
      <c r="R26" s="14">
        <v>14</v>
      </c>
      <c r="S26" s="15">
        <v>0</v>
      </c>
      <c r="T26" s="16">
        <v>14</v>
      </c>
    </row>
    <row r="27" spans="1:20" ht="12.75">
      <c r="A27" s="7" t="s">
        <v>502</v>
      </c>
      <c r="B27" s="14">
        <v>0</v>
      </c>
      <c r="C27" s="15">
        <v>0</v>
      </c>
      <c r="D27" s="14">
        <v>0</v>
      </c>
      <c r="E27" s="15">
        <v>0</v>
      </c>
      <c r="F27" s="14">
        <v>0</v>
      </c>
      <c r="G27" s="16">
        <v>0</v>
      </c>
      <c r="H27" s="16">
        <v>0</v>
      </c>
      <c r="I27" s="14">
        <v>59</v>
      </c>
      <c r="J27" s="15">
        <v>0</v>
      </c>
      <c r="K27" s="14">
        <v>42</v>
      </c>
      <c r="L27" s="15">
        <v>0</v>
      </c>
      <c r="M27" s="14">
        <v>0</v>
      </c>
      <c r="N27" s="15">
        <v>0</v>
      </c>
      <c r="O27" s="14">
        <v>101</v>
      </c>
      <c r="P27" s="16">
        <v>0</v>
      </c>
      <c r="Q27" s="16">
        <v>101</v>
      </c>
      <c r="R27" s="14">
        <v>101</v>
      </c>
      <c r="S27" s="15">
        <v>0</v>
      </c>
      <c r="T27" s="16">
        <v>101</v>
      </c>
    </row>
    <row r="28" spans="1:20" ht="12.75">
      <c r="A28" s="7" t="s">
        <v>355</v>
      </c>
      <c r="B28" s="14">
        <v>0</v>
      </c>
      <c r="C28" s="15">
        <v>0</v>
      </c>
      <c r="D28" s="14">
        <v>0</v>
      </c>
      <c r="E28" s="15">
        <v>0</v>
      </c>
      <c r="F28" s="14">
        <v>0</v>
      </c>
      <c r="G28" s="16">
        <v>0</v>
      </c>
      <c r="H28" s="16">
        <v>0</v>
      </c>
      <c r="I28" s="14">
        <v>0</v>
      </c>
      <c r="J28" s="15">
        <v>0</v>
      </c>
      <c r="K28" s="14">
        <v>0</v>
      </c>
      <c r="L28" s="15">
        <v>0</v>
      </c>
      <c r="M28" s="14">
        <v>34</v>
      </c>
      <c r="N28" s="15">
        <v>1</v>
      </c>
      <c r="O28" s="14">
        <v>34</v>
      </c>
      <c r="P28" s="16">
        <v>1</v>
      </c>
      <c r="Q28" s="16">
        <v>35</v>
      </c>
      <c r="R28" s="14">
        <v>34</v>
      </c>
      <c r="S28" s="15">
        <v>1</v>
      </c>
      <c r="T28" s="16">
        <v>35</v>
      </c>
    </row>
    <row r="29" spans="1:20" ht="12.75">
      <c r="A29" s="7" t="s">
        <v>357</v>
      </c>
      <c r="B29" s="14">
        <v>0</v>
      </c>
      <c r="C29" s="15">
        <v>0</v>
      </c>
      <c r="D29" s="14">
        <v>0</v>
      </c>
      <c r="E29" s="15">
        <v>0</v>
      </c>
      <c r="F29" s="14">
        <v>0</v>
      </c>
      <c r="G29" s="16">
        <v>0</v>
      </c>
      <c r="H29" s="16">
        <v>0</v>
      </c>
      <c r="I29" s="14">
        <v>0</v>
      </c>
      <c r="J29" s="15">
        <v>0</v>
      </c>
      <c r="K29" s="14">
        <v>0</v>
      </c>
      <c r="L29" s="15">
        <v>0</v>
      </c>
      <c r="M29" s="14">
        <v>11</v>
      </c>
      <c r="N29" s="15">
        <v>0</v>
      </c>
      <c r="O29" s="14">
        <v>11</v>
      </c>
      <c r="P29" s="16">
        <v>0</v>
      </c>
      <c r="Q29" s="16">
        <v>11</v>
      </c>
      <c r="R29" s="14">
        <v>11</v>
      </c>
      <c r="S29" s="15">
        <v>0</v>
      </c>
      <c r="T29" s="16">
        <v>11</v>
      </c>
    </row>
    <row r="30" spans="1:20" ht="12.75">
      <c r="A30" s="7" t="s">
        <v>358</v>
      </c>
      <c r="B30" s="14">
        <v>0</v>
      </c>
      <c r="C30" s="15">
        <v>0</v>
      </c>
      <c r="D30" s="14">
        <v>0</v>
      </c>
      <c r="E30" s="15">
        <v>0</v>
      </c>
      <c r="F30" s="14">
        <v>0</v>
      </c>
      <c r="G30" s="16">
        <v>0</v>
      </c>
      <c r="H30" s="16">
        <v>0</v>
      </c>
      <c r="I30" s="14">
        <v>0</v>
      </c>
      <c r="J30" s="15">
        <v>0</v>
      </c>
      <c r="K30" s="14">
        <v>0</v>
      </c>
      <c r="L30" s="15">
        <v>0</v>
      </c>
      <c r="M30" s="14">
        <v>0</v>
      </c>
      <c r="N30" s="15">
        <v>1</v>
      </c>
      <c r="O30" s="14">
        <v>0</v>
      </c>
      <c r="P30" s="16">
        <v>1</v>
      </c>
      <c r="Q30" s="16">
        <v>1</v>
      </c>
      <c r="R30" s="14">
        <v>0</v>
      </c>
      <c r="S30" s="15">
        <v>1</v>
      </c>
      <c r="T30" s="16">
        <v>1</v>
      </c>
    </row>
    <row r="31" spans="1:20" ht="12.75">
      <c r="A31" s="7" t="s">
        <v>359</v>
      </c>
      <c r="B31" s="14">
        <v>0</v>
      </c>
      <c r="C31" s="15">
        <v>0</v>
      </c>
      <c r="D31" s="14">
        <v>0</v>
      </c>
      <c r="E31" s="15">
        <v>0</v>
      </c>
      <c r="F31" s="14">
        <v>0</v>
      </c>
      <c r="G31" s="16">
        <v>0</v>
      </c>
      <c r="H31" s="16">
        <v>0</v>
      </c>
      <c r="I31" s="14">
        <v>0</v>
      </c>
      <c r="J31" s="15">
        <v>0</v>
      </c>
      <c r="K31" s="14">
        <v>0</v>
      </c>
      <c r="L31" s="15">
        <v>0</v>
      </c>
      <c r="M31" s="14">
        <v>11</v>
      </c>
      <c r="N31" s="15">
        <v>2</v>
      </c>
      <c r="O31" s="14">
        <v>11</v>
      </c>
      <c r="P31" s="16">
        <v>2</v>
      </c>
      <c r="Q31" s="16">
        <v>13</v>
      </c>
      <c r="R31" s="14">
        <v>11</v>
      </c>
      <c r="S31" s="15">
        <v>2</v>
      </c>
      <c r="T31" s="16">
        <v>13</v>
      </c>
    </row>
    <row r="32" spans="1:20" ht="12.75">
      <c r="A32" s="259" t="s">
        <v>362</v>
      </c>
      <c r="B32" s="14">
        <v>0</v>
      </c>
      <c r="C32" s="15">
        <v>0</v>
      </c>
      <c r="D32" s="14">
        <v>0</v>
      </c>
      <c r="E32" s="15">
        <v>0</v>
      </c>
      <c r="F32" s="14">
        <v>0</v>
      </c>
      <c r="G32" s="16">
        <v>0</v>
      </c>
      <c r="H32" s="16">
        <v>0</v>
      </c>
      <c r="I32" s="14">
        <v>20</v>
      </c>
      <c r="J32" s="15">
        <v>25</v>
      </c>
      <c r="K32" s="14">
        <v>9</v>
      </c>
      <c r="L32" s="15">
        <v>34</v>
      </c>
      <c r="M32" s="14">
        <v>0</v>
      </c>
      <c r="N32" s="15">
        <v>0</v>
      </c>
      <c r="O32" s="14">
        <v>29</v>
      </c>
      <c r="P32" s="16">
        <v>59</v>
      </c>
      <c r="Q32" s="16">
        <v>88</v>
      </c>
      <c r="R32" s="14">
        <v>29</v>
      </c>
      <c r="S32" s="15">
        <v>59</v>
      </c>
      <c r="T32" s="16">
        <v>88</v>
      </c>
    </row>
    <row r="33" spans="1:20" ht="12.75">
      <c r="A33" s="7" t="s">
        <v>363</v>
      </c>
      <c r="B33" s="14">
        <v>0</v>
      </c>
      <c r="C33" s="15">
        <v>0</v>
      </c>
      <c r="D33" s="14">
        <v>0</v>
      </c>
      <c r="E33" s="15">
        <v>0</v>
      </c>
      <c r="F33" s="14">
        <v>0</v>
      </c>
      <c r="G33" s="16">
        <v>0</v>
      </c>
      <c r="H33" s="16">
        <v>0</v>
      </c>
      <c r="I33" s="14">
        <v>0</v>
      </c>
      <c r="J33" s="15">
        <v>0</v>
      </c>
      <c r="K33" s="14">
        <v>0</v>
      </c>
      <c r="L33" s="15">
        <v>0</v>
      </c>
      <c r="M33" s="14">
        <v>27</v>
      </c>
      <c r="N33" s="15">
        <v>0</v>
      </c>
      <c r="O33" s="14">
        <v>27</v>
      </c>
      <c r="P33" s="16">
        <v>0</v>
      </c>
      <c r="Q33" s="16">
        <v>27</v>
      </c>
      <c r="R33" s="14">
        <v>27</v>
      </c>
      <c r="S33" s="15">
        <v>0</v>
      </c>
      <c r="T33" s="16">
        <v>27</v>
      </c>
    </row>
    <row r="34" spans="1:20" ht="12.75">
      <c r="A34" s="7" t="s">
        <v>364</v>
      </c>
      <c r="B34" s="14">
        <v>0</v>
      </c>
      <c r="C34" s="15">
        <v>0</v>
      </c>
      <c r="D34" s="14">
        <v>0</v>
      </c>
      <c r="E34" s="15">
        <v>0</v>
      </c>
      <c r="F34" s="14">
        <v>0</v>
      </c>
      <c r="G34" s="16">
        <v>0</v>
      </c>
      <c r="H34" s="16">
        <v>0</v>
      </c>
      <c r="I34" s="14">
        <v>14</v>
      </c>
      <c r="J34" s="15">
        <v>5</v>
      </c>
      <c r="K34" s="14">
        <v>19</v>
      </c>
      <c r="L34" s="15">
        <v>4</v>
      </c>
      <c r="M34" s="14">
        <v>0</v>
      </c>
      <c r="N34" s="15">
        <v>0</v>
      </c>
      <c r="O34" s="14">
        <v>33</v>
      </c>
      <c r="P34" s="16">
        <v>9</v>
      </c>
      <c r="Q34" s="16">
        <v>42</v>
      </c>
      <c r="R34" s="14">
        <v>33</v>
      </c>
      <c r="S34" s="15">
        <v>9</v>
      </c>
      <c r="T34" s="16">
        <v>42</v>
      </c>
    </row>
    <row r="35" spans="1:20" ht="12.75">
      <c r="A35" s="7" t="s">
        <v>365</v>
      </c>
      <c r="B35" s="14">
        <v>10</v>
      </c>
      <c r="C35" s="15">
        <v>4</v>
      </c>
      <c r="D35" s="14">
        <v>15</v>
      </c>
      <c r="E35" s="15">
        <v>9</v>
      </c>
      <c r="F35" s="14">
        <v>25</v>
      </c>
      <c r="G35" s="16">
        <v>13</v>
      </c>
      <c r="H35" s="16">
        <v>38</v>
      </c>
      <c r="I35" s="14">
        <v>0</v>
      </c>
      <c r="J35" s="15">
        <v>0</v>
      </c>
      <c r="K35" s="14">
        <v>0</v>
      </c>
      <c r="L35" s="15">
        <v>0</v>
      </c>
      <c r="M35" s="14">
        <v>0</v>
      </c>
      <c r="N35" s="15">
        <v>0</v>
      </c>
      <c r="O35" s="14">
        <v>0</v>
      </c>
      <c r="P35" s="16">
        <v>0</v>
      </c>
      <c r="Q35" s="16">
        <v>0</v>
      </c>
      <c r="R35" s="14">
        <v>25</v>
      </c>
      <c r="S35" s="15">
        <v>13</v>
      </c>
      <c r="T35" s="16">
        <v>38</v>
      </c>
    </row>
    <row r="36" spans="1:20" ht="12.75">
      <c r="A36" s="7" t="s">
        <v>366</v>
      </c>
      <c r="B36" s="14">
        <v>0</v>
      </c>
      <c r="C36" s="15">
        <v>0</v>
      </c>
      <c r="D36" s="14">
        <v>0</v>
      </c>
      <c r="E36" s="15">
        <v>0</v>
      </c>
      <c r="F36" s="14">
        <v>0</v>
      </c>
      <c r="G36" s="16">
        <v>0</v>
      </c>
      <c r="H36" s="16">
        <v>0</v>
      </c>
      <c r="I36" s="14">
        <v>1</v>
      </c>
      <c r="J36" s="15">
        <v>2</v>
      </c>
      <c r="K36" s="14">
        <v>2</v>
      </c>
      <c r="L36" s="15">
        <v>2</v>
      </c>
      <c r="M36" s="14">
        <v>0</v>
      </c>
      <c r="N36" s="15">
        <v>0</v>
      </c>
      <c r="O36" s="14">
        <v>3</v>
      </c>
      <c r="P36" s="16">
        <v>4</v>
      </c>
      <c r="Q36" s="16">
        <v>7</v>
      </c>
      <c r="R36" s="14">
        <v>3</v>
      </c>
      <c r="S36" s="15">
        <v>4</v>
      </c>
      <c r="T36" s="16">
        <v>7</v>
      </c>
    </row>
    <row r="37" spans="1:20" ht="12.75">
      <c r="A37" s="7" t="s">
        <v>367</v>
      </c>
      <c r="B37" s="14">
        <v>15</v>
      </c>
      <c r="C37" s="15">
        <v>0</v>
      </c>
      <c r="D37" s="14">
        <v>23</v>
      </c>
      <c r="E37" s="15">
        <v>1</v>
      </c>
      <c r="F37" s="14">
        <v>38</v>
      </c>
      <c r="G37" s="16">
        <v>1</v>
      </c>
      <c r="H37" s="16">
        <v>39</v>
      </c>
      <c r="I37" s="14">
        <v>5</v>
      </c>
      <c r="J37" s="15">
        <v>0</v>
      </c>
      <c r="K37" s="14">
        <v>9</v>
      </c>
      <c r="L37" s="15">
        <v>0</v>
      </c>
      <c r="M37" s="14">
        <v>0</v>
      </c>
      <c r="N37" s="15">
        <v>0</v>
      </c>
      <c r="O37" s="14">
        <v>14</v>
      </c>
      <c r="P37" s="16">
        <v>0</v>
      </c>
      <c r="Q37" s="16">
        <v>14</v>
      </c>
      <c r="R37" s="14">
        <v>52</v>
      </c>
      <c r="S37" s="15">
        <v>1</v>
      </c>
      <c r="T37" s="16">
        <v>53</v>
      </c>
    </row>
    <row r="38" spans="1:20" ht="12.75">
      <c r="A38" s="7" t="s">
        <v>368</v>
      </c>
      <c r="B38" s="14">
        <v>263</v>
      </c>
      <c r="C38" s="15">
        <v>1</v>
      </c>
      <c r="D38" s="14">
        <v>241</v>
      </c>
      <c r="E38" s="15">
        <v>2</v>
      </c>
      <c r="F38" s="14">
        <v>504</v>
      </c>
      <c r="G38" s="16">
        <v>3</v>
      </c>
      <c r="H38" s="16">
        <v>507</v>
      </c>
      <c r="I38" s="14">
        <v>207</v>
      </c>
      <c r="J38" s="15">
        <v>3</v>
      </c>
      <c r="K38" s="14">
        <v>193</v>
      </c>
      <c r="L38" s="15">
        <v>1</v>
      </c>
      <c r="M38" s="14">
        <v>0</v>
      </c>
      <c r="N38" s="15">
        <v>0</v>
      </c>
      <c r="O38" s="14">
        <v>400</v>
      </c>
      <c r="P38" s="16">
        <v>4</v>
      </c>
      <c r="Q38" s="16">
        <v>404</v>
      </c>
      <c r="R38" s="14">
        <v>904</v>
      </c>
      <c r="S38" s="15">
        <v>7</v>
      </c>
      <c r="T38" s="16">
        <v>911</v>
      </c>
    </row>
    <row r="39" spans="1:20" ht="12.75">
      <c r="A39" s="7" t="s">
        <v>369</v>
      </c>
      <c r="B39" s="14">
        <v>0</v>
      </c>
      <c r="C39" s="15">
        <v>0</v>
      </c>
      <c r="D39" s="14">
        <v>0</v>
      </c>
      <c r="E39" s="15">
        <v>0</v>
      </c>
      <c r="F39" s="14">
        <v>0</v>
      </c>
      <c r="G39" s="16">
        <v>0</v>
      </c>
      <c r="H39" s="16">
        <v>0</v>
      </c>
      <c r="I39" s="14">
        <v>4</v>
      </c>
      <c r="J39" s="15">
        <v>16</v>
      </c>
      <c r="K39" s="14">
        <v>4</v>
      </c>
      <c r="L39" s="15">
        <v>18</v>
      </c>
      <c r="M39" s="14">
        <v>0</v>
      </c>
      <c r="N39" s="15">
        <v>0</v>
      </c>
      <c r="O39" s="14">
        <v>8</v>
      </c>
      <c r="P39" s="16">
        <v>34</v>
      </c>
      <c r="Q39" s="16">
        <v>42</v>
      </c>
      <c r="R39" s="14">
        <v>8</v>
      </c>
      <c r="S39" s="15">
        <v>34</v>
      </c>
      <c r="T39" s="16">
        <v>42</v>
      </c>
    </row>
    <row r="40" spans="1:20" ht="12.75">
      <c r="A40" s="7" t="s">
        <v>371</v>
      </c>
      <c r="B40" s="14">
        <v>0</v>
      </c>
      <c r="C40" s="15">
        <v>0</v>
      </c>
      <c r="D40" s="14">
        <v>0</v>
      </c>
      <c r="E40" s="15">
        <v>0</v>
      </c>
      <c r="F40" s="14">
        <v>0</v>
      </c>
      <c r="G40" s="16">
        <v>0</v>
      </c>
      <c r="H40" s="16">
        <v>0</v>
      </c>
      <c r="I40" s="14">
        <v>0</v>
      </c>
      <c r="J40" s="15">
        <v>0</v>
      </c>
      <c r="K40" s="14">
        <v>0</v>
      </c>
      <c r="L40" s="15">
        <v>0</v>
      </c>
      <c r="M40" s="14">
        <v>5</v>
      </c>
      <c r="N40" s="15">
        <v>3</v>
      </c>
      <c r="O40" s="14">
        <v>5</v>
      </c>
      <c r="P40" s="16">
        <v>3</v>
      </c>
      <c r="Q40" s="16">
        <v>8</v>
      </c>
      <c r="R40" s="14">
        <v>5</v>
      </c>
      <c r="S40" s="15">
        <v>3</v>
      </c>
      <c r="T40" s="16">
        <v>8</v>
      </c>
    </row>
    <row r="41" spans="1:20" ht="12.75">
      <c r="A41" s="7" t="s">
        <v>372</v>
      </c>
      <c r="B41" s="14">
        <v>0</v>
      </c>
      <c r="C41" s="15">
        <v>0</v>
      </c>
      <c r="D41" s="14">
        <v>0</v>
      </c>
      <c r="E41" s="15">
        <v>0</v>
      </c>
      <c r="F41" s="14">
        <v>0</v>
      </c>
      <c r="G41" s="16">
        <v>0</v>
      </c>
      <c r="H41" s="16">
        <v>0</v>
      </c>
      <c r="I41" s="14">
        <v>0</v>
      </c>
      <c r="J41" s="15">
        <v>0</v>
      </c>
      <c r="K41" s="14">
        <v>0</v>
      </c>
      <c r="L41" s="15">
        <v>0</v>
      </c>
      <c r="M41" s="14">
        <v>5</v>
      </c>
      <c r="N41" s="15">
        <v>14</v>
      </c>
      <c r="O41" s="14">
        <v>5</v>
      </c>
      <c r="P41" s="16">
        <v>14</v>
      </c>
      <c r="Q41" s="16">
        <v>19</v>
      </c>
      <c r="R41" s="14">
        <v>5</v>
      </c>
      <c r="S41" s="15">
        <v>14</v>
      </c>
      <c r="T41" s="16">
        <v>19</v>
      </c>
    </row>
    <row r="42" spans="1:20" ht="12.75">
      <c r="A42" s="7" t="s">
        <v>374</v>
      </c>
      <c r="B42" s="14">
        <v>4</v>
      </c>
      <c r="C42" s="15">
        <v>0</v>
      </c>
      <c r="D42" s="14">
        <v>5</v>
      </c>
      <c r="E42" s="15">
        <v>6</v>
      </c>
      <c r="F42" s="14">
        <v>9</v>
      </c>
      <c r="G42" s="16">
        <v>6</v>
      </c>
      <c r="H42" s="16">
        <v>15</v>
      </c>
      <c r="I42" s="14">
        <v>2</v>
      </c>
      <c r="J42" s="15">
        <v>4</v>
      </c>
      <c r="K42" s="14">
        <v>0</v>
      </c>
      <c r="L42" s="15">
        <v>1</v>
      </c>
      <c r="M42" s="14">
        <v>0</v>
      </c>
      <c r="N42" s="15">
        <v>0</v>
      </c>
      <c r="O42" s="14">
        <v>2</v>
      </c>
      <c r="P42" s="16">
        <v>5</v>
      </c>
      <c r="Q42" s="16">
        <v>7</v>
      </c>
      <c r="R42" s="14">
        <v>11</v>
      </c>
      <c r="S42" s="15">
        <v>11</v>
      </c>
      <c r="T42" s="16">
        <v>22</v>
      </c>
    </row>
    <row r="43" spans="1:20" ht="12.75">
      <c r="A43" s="7" t="s">
        <v>377</v>
      </c>
      <c r="B43" s="14">
        <v>0</v>
      </c>
      <c r="C43" s="15">
        <v>0</v>
      </c>
      <c r="D43" s="14">
        <v>0</v>
      </c>
      <c r="E43" s="15">
        <v>0</v>
      </c>
      <c r="F43" s="14">
        <v>0</v>
      </c>
      <c r="G43" s="16">
        <v>0</v>
      </c>
      <c r="H43" s="16">
        <v>0</v>
      </c>
      <c r="I43" s="14">
        <v>0</v>
      </c>
      <c r="J43" s="15">
        <v>0</v>
      </c>
      <c r="K43" s="14">
        <v>0</v>
      </c>
      <c r="L43" s="15">
        <v>0</v>
      </c>
      <c r="M43" s="14">
        <v>13</v>
      </c>
      <c r="N43" s="15">
        <v>150</v>
      </c>
      <c r="O43" s="14">
        <v>13</v>
      </c>
      <c r="P43" s="16">
        <v>150</v>
      </c>
      <c r="Q43" s="16">
        <v>163</v>
      </c>
      <c r="R43" s="14">
        <v>13</v>
      </c>
      <c r="S43" s="15">
        <v>150</v>
      </c>
      <c r="T43" s="16">
        <v>163</v>
      </c>
    </row>
    <row r="44" spans="1:20" ht="12.75">
      <c r="A44" s="7" t="s">
        <v>378</v>
      </c>
      <c r="B44" s="14">
        <v>19</v>
      </c>
      <c r="C44" s="15">
        <v>370</v>
      </c>
      <c r="D44" s="14">
        <v>17</v>
      </c>
      <c r="E44" s="15">
        <v>349</v>
      </c>
      <c r="F44" s="14">
        <v>36</v>
      </c>
      <c r="G44" s="16">
        <v>719</v>
      </c>
      <c r="H44" s="16">
        <v>755</v>
      </c>
      <c r="I44" s="14">
        <v>18</v>
      </c>
      <c r="J44" s="15">
        <v>330</v>
      </c>
      <c r="K44" s="14">
        <v>19</v>
      </c>
      <c r="L44" s="15">
        <v>318</v>
      </c>
      <c r="M44" s="14">
        <v>0</v>
      </c>
      <c r="N44" s="15">
        <v>0</v>
      </c>
      <c r="O44" s="14">
        <v>37</v>
      </c>
      <c r="P44" s="16">
        <v>648</v>
      </c>
      <c r="Q44" s="16">
        <v>685</v>
      </c>
      <c r="R44" s="14">
        <v>73</v>
      </c>
      <c r="S44" s="15">
        <v>1367</v>
      </c>
      <c r="T44" s="16">
        <v>1440</v>
      </c>
    </row>
    <row r="45" spans="1:20" ht="12.75">
      <c r="A45" s="7" t="s">
        <v>379</v>
      </c>
      <c r="B45" s="14">
        <v>0</v>
      </c>
      <c r="C45" s="15">
        <v>0</v>
      </c>
      <c r="D45" s="14">
        <v>0</v>
      </c>
      <c r="E45" s="15">
        <v>0</v>
      </c>
      <c r="F45" s="14">
        <v>0</v>
      </c>
      <c r="G45" s="16">
        <v>0</v>
      </c>
      <c r="H45" s="16">
        <v>0</v>
      </c>
      <c r="I45" s="14">
        <v>0</v>
      </c>
      <c r="J45" s="15">
        <v>0</v>
      </c>
      <c r="K45" s="14">
        <v>0</v>
      </c>
      <c r="L45" s="15">
        <v>0</v>
      </c>
      <c r="M45" s="14">
        <v>3</v>
      </c>
      <c r="N45" s="15">
        <v>3</v>
      </c>
      <c r="O45" s="14">
        <v>3</v>
      </c>
      <c r="P45" s="16">
        <v>3</v>
      </c>
      <c r="Q45" s="16">
        <v>6</v>
      </c>
      <c r="R45" s="14">
        <v>3</v>
      </c>
      <c r="S45" s="15">
        <v>3</v>
      </c>
      <c r="T45" s="16">
        <v>6</v>
      </c>
    </row>
    <row r="46" spans="1:20" ht="12.75">
      <c r="A46" s="7" t="s">
        <v>12</v>
      </c>
      <c r="B46" s="14">
        <v>314</v>
      </c>
      <c r="C46" s="15">
        <v>7</v>
      </c>
      <c r="D46" s="14">
        <v>262</v>
      </c>
      <c r="E46" s="15">
        <v>7</v>
      </c>
      <c r="F46" s="14">
        <v>576</v>
      </c>
      <c r="G46" s="16">
        <v>14</v>
      </c>
      <c r="H46" s="16">
        <v>590</v>
      </c>
      <c r="I46" s="14">
        <v>0</v>
      </c>
      <c r="J46" s="15">
        <v>0</v>
      </c>
      <c r="K46" s="14">
        <v>0</v>
      </c>
      <c r="L46" s="15">
        <v>0</v>
      </c>
      <c r="M46" s="14">
        <v>0</v>
      </c>
      <c r="N46" s="15">
        <v>0</v>
      </c>
      <c r="O46" s="14">
        <v>0</v>
      </c>
      <c r="P46" s="16">
        <v>0</v>
      </c>
      <c r="Q46" s="16">
        <v>0</v>
      </c>
      <c r="R46" s="14">
        <v>576</v>
      </c>
      <c r="S46" s="15">
        <v>14</v>
      </c>
      <c r="T46" s="16">
        <v>590</v>
      </c>
    </row>
    <row r="47" spans="1:20" ht="12.75">
      <c r="A47" s="7" t="s">
        <v>380</v>
      </c>
      <c r="B47" s="14">
        <v>0</v>
      </c>
      <c r="C47" s="15">
        <v>0</v>
      </c>
      <c r="D47" s="14">
        <v>0</v>
      </c>
      <c r="E47" s="15">
        <v>0</v>
      </c>
      <c r="F47" s="14">
        <v>0</v>
      </c>
      <c r="G47" s="16">
        <v>0</v>
      </c>
      <c r="H47" s="16">
        <v>0</v>
      </c>
      <c r="I47" s="14">
        <v>267</v>
      </c>
      <c r="J47" s="15">
        <v>10</v>
      </c>
      <c r="K47" s="14">
        <v>248</v>
      </c>
      <c r="L47" s="15">
        <v>5</v>
      </c>
      <c r="M47" s="14">
        <v>0</v>
      </c>
      <c r="N47" s="15">
        <v>0</v>
      </c>
      <c r="O47" s="14">
        <v>515</v>
      </c>
      <c r="P47" s="16">
        <v>15</v>
      </c>
      <c r="Q47" s="16">
        <v>530</v>
      </c>
      <c r="R47" s="14">
        <v>515</v>
      </c>
      <c r="S47" s="15">
        <v>15</v>
      </c>
      <c r="T47" s="16">
        <v>530</v>
      </c>
    </row>
    <row r="48" spans="1:20" ht="12.75">
      <c r="A48" s="7" t="s">
        <v>382</v>
      </c>
      <c r="B48" s="14">
        <v>0</v>
      </c>
      <c r="C48" s="15">
        <v>0</v>
      </c>
      <c r="D48" s="14">
        <v>0</v>
      </c>
      <c r="E48" s="15">
        <v>0</v>
      </c>
      <c r="F48" s="14">
        <v>0</v>
      </c>
      <c r="G48" s="16">
        <v>0</v>
      </c>
      <c r="H48" s="16">
        <v>0</v>
      </c>
      <c r="I48" s="14">
        <v>0</v>
      </c>
      <c r="J48" s="15">
        <v>0</v>
      </c>
      <c r="K48" s="14">
        <v>0</v>
      </c>
      <c r="L48" s="15">
        <v>0</v>
      </c>
      <c r="M48" s="14">
        <v>9</v>
      </c>
      <c r="N48" s="15">
        <v>0</v>
      </c>
      <c r="O48" s="14">
        <v>9</v>
      </c>
      <c r="P48" s="16">
        <v>0</v>
      </c>
      <c r="Q48" s="16">
        <v>9</v>
      </c>
      <c r="R48" s="14">
        <v>9</v>
      </c>
      <c r="S48" s="15">
        <v>0</v>
      </c>
      <c r="T48" s="16">
        <v>9</v>
      </c>
    </row>
    <row r="49" spans="1:20" ht="12.75">
      <c r="A49" s="7" t="s">
        <v>383</v>
      </c>
      <c r="B49" s="14">
        <v>0</v>
      </c>
      <c r="C49" s="15">
        <v>0</v>
      </c>
      <c r="D49" s="14">
        <v>0</v>
      </c>
      <c r="E49" s="15">
        <v>0</v>
      </c>
      <c r="F49" s="14">
        <v>0</v>
      </c>
      <c r="G49" s="16">
        <v>0</v>
      </c>
      <c r="H49" s="16">
        <v>0</v>
      </c>
      <c r="I49" s="14">
        <v>0</v>
      </c>
      <c r="J49" s="15">
        <v>0</v>
      </c>
      <c r="K49" s="14">
        <v>0</v>
      </c>
      <c r="L49" s="15">
        <v>0</v>
      </c>
      <c r="M49" s="14">
        <v>74</v>
      </c>
      <c r="N49" s="15">
        <v>0</v>
      </c>
      <c r="O49" s="14">
        <v>74</v>
      </c>
      <c r="P49" s="16">
        <v>0</v>
      </c>
      <c r="Q49" s="16">
        <v>74</v>
      </c>
      <c r="R49" s="14">
        <v>74</v>
      </c>
      <c r="S49" s="15">
        <v>0</v>
      </c>
      <c r="T49" s="16">
        <v>74</v>
      </c>
    </row>
    <row r="50" spans="1:20" ht="12.75">
      <c r="A50" s="7" t="s">
        <v>384</v>
      </c>
      <c r="B50" s="14">
        <v>0</v>
      </c>
      <c r="C50" s="15">
        <v>0</v>
      </c>
      <c r="D50" s="14">
        <v>0</v>
      </c>
      <c r="E50" s="15">
        <v>0</v>
      </c>
      <c r="F50" s="14">
        <v>0</v>
      </c>
      <c r="G50" s="16">
        <v>0</v>
      </c>
      <c r="H50" s="16">
        <v>0</v>
      </c>
      <c r="I50" s="14">
        <v>0</v>
      </c>
      <c r="J50" s="15">
        <v>0</v>
      </c>
      <c r="K50" s="14">
        <v>0</v>
      </c>
      <c r="L50" s="15">
        <v>0</v>
      </c>
      <c r="M50" s="14">
        <v>34</v>
      </c>
      <c r="N50" s="15">
        <v>0</v>
      </c>
      <c r="O50" s="14">
        <v>34</v>
      </c>
      <c r="P50" s="16">
        <v>0</v>
      </c>
      <c r="Q50" s="16">
        <v>34</v>
      </c>
      <c r="R50" s="14">
        <v>34</v>
      </c>
      <c r="S50" s="15">
        <v>0</v>
      </c>
      <c r="T50" s="16">
        <v>34</v>
      </c>
    </row>
    <row r="51" spans="1:20" ht="12.75">
      <c r="A51" s="7" t="s">
        <v>386</v>
      </c>
      <c r="B51" s="14">
        <v>0</v>
      </c>
      <c r="C51" s="15">
        <v>0</v>
      </c>
      <c r="D51" s="14">
        <v>0</v>
      </c>
      <c r="E51" s="15">
        <v>0</v>
      </c>
      <c r="F51" s="14">
        <v>0</v>
      </c>
      <c r="G51" s="16">
        <v>0</v>
      </c>
      <c r="H51" s="16">
        <v>0</v>
      </c>
      <c r="I51" s="14">
        <v>0</v>
      </c>
      <c r="J51" s="15">
        <v>0</v>
      </c>
      <c r="K51" s="14">
        <v>0</v>
      </c>
      <c r="L51" s="15">
        <v>0</v>
      </c>
      <c r="M51" s="14">
        <v>11</v>
      </c>
      <c r="N51" s="15">
        <v>0</v>
      </c>
      <c r="O51" s="14">
        <v>11</v>
      </c>
      <c r="P51" s="16">
        <v>0</v>
      </c>
      <c r="Q51" s="16">
        <v>11</v>
      </c>
      <c r="R51" s="14">
        <v>11</v>
      </c>
      <c r="S51" s="15">
        <v>0</v>
      </c>
      <c r="T51" s="16">
        <v>11</v>
      </c>
    </row>
    <row r="52" spans="1:20" ht="12.75">
      <c r="A52" s="7" t="s">
        <v>388</v>
      </c>
      <c r="B52" s="14">
        <v>363</v>
      </c>
      <c r="C52" s="15">
        <v>337</v>
      </c>
      <c r="D52" s="14">
        <v>273</v>
      </c>
      <c r="E52" s="15">
        <v>284</v>
      </c>
      <c r="F52" s="14">
        <v>636</v>
      </c>
      <c r="G52" s="16">
        <v>621</v>
      </c>
      <c r="H52" s="16">
        <v>1257</v>
      </c>
      <c r="I52" s="14">
        <v>301</v>
      </c>
      <c r="J52" s="15">
        <v>317</v>
      </c>
      <c r="K52" s="14">
        <v>266</v>
      </c>
      <c r="L52" s="15">
        <v>317</v>
      </c>
      <c r="M52" s="14">
        <v>0</v>
      </c>
      <c r="N52" s="15">
        <v>0</v>
      </c>
      <c r="O52" s="14">
        <v>567</v>
      </c>
      <c r="P52" s="16">
        <v>634</v>
      </c>
      <c r="Q52" s="16">
        <v>1201</v>
      </c>
      <c r="R52" s="14">
        <v>1203</v>
      </c>
      <c r="S52" s="15">
        <v>1255</v>
      </c>
      <c r="T52" s="16">
        <v>2458</v>
      </c>
    </row>
    <row r="53" spans="1:20" ht="12.75">
      <c r="A53" s="7" t="s">
        <v>389</v>
      </c>
      <c r="B53" s="14">
        <v>0</v>
      </c>
      <c r="C53" s="15">
        <v>0</v>
      </c>
      <c r="D53" s="14">
        <v>0</v>
      </c>
      <c r="E53" s="15">
        <v>0</v>
      </c>
      <c r="F53" s="14">
        <v>0</v>
      </c>
      <c r="G53" s="16">
        <v>0</v>
      </c>
      <c r="H53" s="16">
        <v>0</v>
      </c>
      <c r="I53" s="14">
        <v>0</v>
      </c>
      <c r="J53" s="15">
        <v>0</v>
      </c>
      <c r="K53" s="14">
        <v>0</v>
      </c>
      <c r="L53" s="15">
        <v>0</v>
      </c>
      <c r="M53" s="14">
        <v>154</v>
      </c>
      <c r="N53" s="15">
        <v>225</v>
      </c>
      <c r="O53" s="14">
        <v>154</v>
      </c>
      <c r="P53" s="16">
        <v>225</v>
      </c>
      <c r="Q53" s="16">
        <v>379</v>
      </c>
      <c r="R53" s="14">
        <v>154</v>
      </c>
      <c r="S53" s="15">
        <v>225</v>
      </c>
      <c r="T53" s="16">
        <v>379</v>
      </c>
    </row>
    <row r="54" spans="1:20" ht="12.75">
      <c r="A54" s="7" t="s">
        <v>390</v>
      </c>
      <c r="B54" s="14">
        <v>0</v>
      </c>
      <c r="C54" s="15">
        <v>0</v>
      </c>
      <c r="D54" s="14">
        <v>0</v>
      </c>
      <c r="E54" s="15">
        <v>0</v>
      </c>
      <c r="F54" s="14">
        <v>0</v>
      </c>
      <c r="G54" s="16">
        <v>0</v>
      </c>
      <c r="H54" s="16">
        <v>0</v>
      </c>
      <c r="I54" s="14">
        <v>0</v>
      </c>
      <c r="J54" s="15">
        <v>0</v>
      </c>
      <c r="K54" s="14">
        <v>0</v>
      </c>
      <c r="L54" s="15">
        <v>0</v>
      </c>
      <c r="M54" s="14">
        <v>12</v>
      </c>
      <c r="N54" s="15">
        <v>281</v>
      </c>
      <c r="O54" s="14">
        <v>12</v>
      </c>
      <c r="P54" s="16">
        <v>281</v>
      </c>
      <c r="Q54" s="16">
        <v>293</v>
      </c>
      <c r="R54" s="14">
        <v>12</v>
      </c>
      <c r="S54" s="15">
        <v>281</v>
      </c>
      <c r="T54" s="16">
        <v>293</v>
      </c>
    </row>
    <row r="55" spans="1:20" ht="12.75">
      <c r="A55" s="7" t="s">
        <v>391</v>
      </c>
      <c r="B55" s="14">
        <v>0</v>
      </c>
      <c r="C55" s="15">
        <v>0</v>
      </c>
      <c r="D55" s="14">
        <v>0</v>
      </c>
      <c r="E55" s="15">
        <v>0</v>
      </c>
      <c r="F55" s="14">
        <v>0</v>
      </c>
      <c r="G55" s="16">
        <v>0</v>
      </c>
      <c r="H55" s="16">
        <v>0</v>
      </c>
      <c r="I55" s="14">
        <v>14</v>
      </c>
      <c r="J55" s="15">
        <v>1</v>
      </c>
      <c r="K55" s="14">
        <v>12</v>
      </c>
      <c r="L55" s="15">
        <v>0</v>
      </c>
      <c r="M55" s="14">
        <v>0</v>
      </c>
      <c r="N55" s="15">
        <v>0</v>
      </c>
      <c r="O55" s="14">
        <v>26</v>
      </c>
      <c r="P55" s="16">
        <v>1</v>
      </c>
      <c r="Q55" s="16">
        <v>27</v>
      </c>
      <c r="R55" s="14">
        <v>26</v>
      </c>
      <c r="S55" s="15">
        <v>1</v>
      </c>
      <c r="T55" s="16">
        <v>27</v>
      </c>
    </row>
    <row r="56" spans="1:20" ht="12.75">
      <c r="A56" s="7" t="s">
        <v>392</v>
      </c>
      <c r="B56" s="14">
        <v>0</v>
      </c>
      <c r="C56" s="15">
        <v>0</v>
      </c>
      <c r="D56" s="14">
        <v>0</v>
      </c>
      <c r="E56" s="15">
        <v>0</v>
      </c>
      <c r="F56" s="14">
        <v>0</v>
      </c>
      <c r="G56" s="16">
        <v>0</v>
      </c>
      <c r="H56" s="16">
        <v>0</v>
      </c>
      <c r="I56" s="14">
        <v>0</v>
      </c>
      <c r="J56" s="15">
        <v>0</v>
      </c>
      <c r="K56" s="14">
        <v>0</v>
      </c>
      <c r="L56" s="15">
        <v>0</v>
      </c>
      <c r="M56" s="14">
        <v>18</v>
      </c>
      <c r="N56" s="15">
        <v>0</v>
      </c>
      <c r="O56" s="14">
        <v>18</v>
      </c>
      <c r="P56" s="16">
        <v>0</v>
      </c>
      <c r="Q56" s="16">
        <v>18</v>
      </c>
      <c r="R56" s="14">
        <v>18</v>
      </c>
      <c r="S56" s="15">
        <v>0</v>
      </c>
      <c r="T56" s="16">
        <v>18</v>
      </c>
    </row>
    <row r="57" spans="1:20" ht="12.75">
      <c r="A57" s="7" t="s">
        <v>394</v>
      </c>
      <c r="B57" s="14">
        <v>0</v>
      </c>
      <c r="C57" s="15">
        <v>0</v>
      </c>
      <c r="D57" s="14">
        <v>0</v>
      </c>
      <c r="E57" s="15">
        <v>0</v>
      </c>
      <c r="F57" s="14">
        <v>0</v>
      </c>
      <c r="G57" s="16">
        <v>0</v>
      </c>
      <c r="H57" s="16">
        <v>0</v>
      </c>
      <c r="I57" s="14">
        <v>0</v>
      </c>
      <c r="J57" s="15">
        <v>0</v>
      </c>
      <c r="K57" s="14">
        <v>0</v>
      </c>
      <c r="L57" s="15">
        <v>0</v>
      </c>
      <c r="M57" s="14">
        <v>10</v>
      </c>
      <c r="N57" s="15">
        <v>0</v>
      </c>
      <c r="O57" s="14">
        <v>10</v>
      </c>
      <c r="P57" s="16">
        <v>0</v>
      </c>
      <c r="Q57" s="16">
        <v>10</v>
      </c>
      <c r="R57" s="14">
        <v>10</v>
      </c>
      <c r="S57" s="15">
        <v>0</v>
      </c>
      <c r="T57" s="16">
        <v>10</v>
      </c>
    </row>
    <row r="58" spans="1:20" ht="12.75">
      <c r="A58" s="7" t="s">
        <v>396</v>
      </c>
      <c r="B58" s="14">
        <v>0</v>
      </c>
      <c r="C58" s="15">
        <v>0</v>
      </c>
      <c r="D58" s="14">
        <v>0</v>
      </c>
      <c r="E58" s="15">
        <v>0</v>
      </c>
      <c r="F58" s="14">
        <v>0</v>
      </c>
      <c r="G58" s="16">
        <v>0</v>
      </c>
      <c r="H58" s="16">
        <v>0</v>
      </c>
      <c r="I58" s="14">
        <v>26</v>
      </c>
      <c r="J58" s="15">
        <v>0</v>
      </c>
      <c r="K58" s="14">
        <v>30</v>
      </c>
      <c r="L58" s="15">
        <v>0</v>
      </c>
      <c r="M58" s="14">
        <v>0</v>
      </c>
      <c r="N58" s="15">
        <v>0</v>
      </c>
      <c r="O58" s="14">
        <v>56</v>
      </c>
      <c r="P58" s="16">
        <v>0</v>
      </c>
      <c r="Q58" s="16">
        <v>56</v>
      </c>
      <c r="R58" s="14">
        <v>56</v>
      </c>
      <c r="S58" s="15">
        <v>0</v>
      </c>
      <c r="T58" s="16">
        <v>56</v>
      </c>
    </row>
    <row r="59" spans="1:20" ht="12.75">
      <c r="A59" s="7" t="s">
        <v>397</v>
      </c>
      <c r="B59" s="14">
        <v>0</v>
      </c>
      <c r="C59" s="15">
        <v>0</v>
      </c>
      <c r="D59" s="14">
        <v>0</v>
      </c>
      <c r="E59" s="15">
        <v>0</v>
      </c>
      <c r="F59" s="14">
        <v>0</v>
      </c>
      <c r="G59" s="16">
        <v>0</v>
      </c>
      <c r="H59" s="16">
        <v>0</v>
      </c>
      <c r="I59" s="14">
        <v>0</v>
      </c>
      <c r="J59" s="15">
        <v>0</v>
      </c>
      <c r="K59" s="14">
        <v>0</v>
      </c>
      <c r="L59" s="15">
        <v>0</v>
      </c>
      <c r="M59" s="14">
        <v>23</v>
      </c>
      <c r="N59" s="15">
        <v>24</v>
      </c>
      <c r="O59" s="14">
        <v>23</v>
      </c>
      <c r="P59" s="16">
        <v>24</v>
      </c>
      <c r="Q59" s="16">
        <v>47</v>
      </c>
      <c r="R59" s="14">
        <v>23</v>
      </c>
      <c r="S59" s="15">
        <v>24</v>
      </c>
      <c r="T59" s="16">
        <v>47</v>
      </c>
    </row>
    <row r="60" spans="1:20" ht="12.75">
      <c r="A60" s="7" t="s">
        <v>398</v>
      </c>
      <c r="B60" s="14">
        <v>0</v>
      </c>
      <c r="C60" s="15">
        <v>0</v>
      </c>
      <c r="D60" s="14">
        <v>0</v>
      </c>
      <c r="E60" s="15">
        <v>0</v>
      </c>
      <c r="F60" s="14">
        <v>0</v>
      </c>
      <c r="G60" s="16">
        <v>0</v>
      </c>
      <c r="H60" s="16">
        <v>0</v>
      </c>
      <c r="I60" s="14">
        <v>0</v>
      </c>
      <c r="J60" s="15">
        <v>0</v>
      </c>
      <c r="K60" s="14">
        <v>0</v>
      </c>
      <c r="L60" s="15">
        <v>0</v>
      </c>
      <c r="M60" s="14">
        <v>2</v>
      </c>
      <c r="N60" s="15">
        <v>8</v>
      </c>
      <c r="O60" s="14">
        <v>2</v>
      </c>
      <c r="P60" s="16">
        <v>8</v>
      </c>
      <c r="Q60" s="16">
        <v>10</v>
      </c>
      <c r="R60" s="14">
        <v>2</v>
      </c>
      <c r="S60" s="15">
        <v>8</v>
      </c>
      <c r="T60" s="16">
        <v>10</v>
      </c>
    </row>
    <row r="61" spans="1:20" ht="12.75">
      <c r="A61" s="7" t="s">
        <v>192</v>
      </c>
      <c r="B61" s="14">
        <v>10</v>
      </c>
      <c r="C61" s="15">
        <v>1</v>
      </c>
      <c r="D61" s="14">
        <v>8</v>
      </c>
      <c r="E61" s="15">
        <v>1</v>
      </c>
      <c r="F61" s="14">
        <v>18</v>
      </c>
      <c r="G61" s="16">
        <v>2</v>
      </c>
      <c r="H61" s="16">
        <v>20</v>
      </c>
      <c r="I61" s="14">
        <v>14</v>
      </c>
      <c r="J61" s="15">
        <v>0</v>
      </c>
      <c r="K61" s="14">
        <v>4</v>
      </c>
      <c r="L61" s="15">
        <v>0</v>
      </c>
      <c r="M61" s="14">
        <v>0</v>
      </c>
      <c r="N61" s="15">
        <v>0</v>
      </c>
      <c r="O61" s="14">
        <v>18</v>
      </c>
      <c r="P61" s="16">
        <v>0</v>
      </c>
      <c r="Q61" s="16">
        <v>18</v>
      </c>
      <c r="R61" s="14">
        <v>36</v>
      </c>
      <c r="S61" s="15">
        <v>2</v>
      </c>
      <c r="T61" s="16">
        <v>38</v>
      </c>
    </row>
    <row r="62" spans="1:20" ht="26.25">
      <c r="A62" s="149" t="s">
        <v>578</v>
      </c>
      <c r="B62" s="14">
        <v>0</v>
      </c>
      <c r="C62" s="15">
        <v>0</v>
      </c>
      <c r="D62" s="14">
        <v>0</v>
      </c>
      <c r="E62" s="15">
        <v>0</v>
      </c>
      <c r="F62" s="14">
        <v>0</v>
      </c>
      <c r="G62" s="16">
        <v>0</v>
      </c>
      <c r="H62" s="16">
        <v>0</v>
      </c>
      <c r="I62" s="14">
        <v>0</v>
      </c>
      <c r="J62" s="15">
        <v>0</v>
      </c>
      <c r="K62" s="14">
        <v>0</v>
      </c>
      <c r="L62" s="15">
        <v>0</v>
      </c>
      <c r="M62" s="14">
        <v>3</v>
      </c>
      <c r="N62" s="15">
        <v>0</v>
      </c>
      <c r="O62" s="14">
        <v>3</v>
      </c>
      <c r="P62" s="16">
        <v>0</v>
      </c>
      <c r="Q62" s="16">
        <v>3</v>
      </c>
      <c r="R62" s="14">
        <v>3</v>
      </c>
      <c r="S62" s="15">
        <v>0</v>
      </c>
      <c r="T62" s="16">
        <v>3</v>
      </c>
    </row>
    <row r="63" spans="1:20" ht="12.75">
      <c r="A63" s="7" t="s">
        <v>400</v>
      </c>
      <c r="B63" s="14">
        <v>0</v>
      </c>
      <c r="C63" s="15">
        <v>0</v>
      </c>
      <c r="D63" s="14">
        <v>0</v>
      </c>
      <c r="E63" s="15">
        <v>0</v>
      </c>
      <c r="F63" s="14">
        <v>0</v>
      </c>
      <c r="G63" s="16">
        <v>0</v>
      </c>
      <c r="H63" s="16">
        <v>0</v>
      </c>
      <c r="I63" s="14">
        <v>10</v>
      </c>
      <c r="J63" s="15">
        <v>1</v>
      </c>
      <c r="K63" s="14">
        <v>12</v>
      </c>
      <c r="L63" s="15">
        <v>0</v>
      </c>
      <c r="M63" s="14">
        <v>0</v>
      </c>
      <c r="N63" s="15">
        <v>0</v>
      </c>
      <c r="O63" s="14">
        <v>22</v>
      </c>
      <c r="P63" s="16">
        <v>1</v>
      </c>
      <c r="Q63" s="16">
        <v>23</v>
      </c>
      <c r="R63" s="14">
        <v>22</v>
      </c>
      <c r="S63" s="15">
        <v>1</v>
      </c>
      <c r="T63" s="16">
        <v>23</v>
      </c>
    </row>
    <row r="64" spans="1:20" ht="12.75">
      <c r="A64" s="7" t="s">
        <v>402</v>
      </c>
      <c r="B64" s="14">
        <v>0</v>
      </c>
      <c r="C64" s="15">
        <v>0</v>
      </c>
      <c r="D64" s="14">
        <v>0</v>
      </c>
      <c r="E64" s="15">
        <v>0</v>
      </c>
      <c r="F64" s="14">
        <v>0</v>
      </c>
      <c r="G64" s="16">
        <v>0</v>
      </c>
      <c r="H64" s="16">
        <v>0</v>
      </c>
      <c r="I64" s="14">
        <v>0</v>
      </c>
      <c r="J64" s="15">
        <v>0</v>
      </c>
      <c r="K64" s="14">
        <v>0</v>
      </c>
      <c r="L64" s="15">
        <v>0</v>
      </c>
      <c r="M64" s="14">
        <v>2</v>
      </c>
      <c r="N64" s="15">
        <v>0</v>
      </c>
      <c r="O64" s="14">
        <v>2</v>
      </c>
      <c r="P64" s="16">
        <v>0</v>
      </c>
      <c r="Q64" s="16">
        <v>2</v>
      </c>
      <c r="R64" s="14">
        <v>2</v>
      </c>
      <c r="S64" s="15">
        <v>0</v>
      </c>
      <c r="T64" s="16">
        <v>2</v>
      </c>
    </row>
    <row r="65" spans="1:20" ht="12.75">
      <c r="A65" s="259" t="s">
        <v>407</v>
      </c>
      <c r="B65" s="14">
        <v>0</v>
      </c>
      <c r="C65" s="15">
        <v>0</v>
      </c>
      <c r="D65" s="14">
        <v>0</v>
      </c>
      <c r="E65" s="15">
        <v>0</v>
      </c>
      <c r="F65" s="14">
        <v>0</v>
      </c>
      <c r="G65" s="16">
        <v>0</v>
      </c>
      <c r="H65" s="16">
        <v>0</v>
      </c>
      <c r="I65" s="14">
        <v>0</v>
      </c>
      <c r="J65" s="15">
        <v>0</v>
      </c>
      <c r="K65" s="14">
        <v>0</v>
      </c>
      <c r="L65" s="15">
        <v>0</v>
      </c>
      <c r="M65" s="14">
        <v>1</v>
      </c>
      <c r="N65" s="15">
        <v>4</v>
      </c>
      <c r="O65" s="14">
        <v>1</v>
      </c>
      <c r="P65" s="16">
        <v>4</v>
      </c>
      <c r="Q65" s="16">
        <v>5</v>
      </c>
      <c r="R65" s="14">
        <v>1</v>
      </c>
      <c r="S65" s="15">
        <v>4</v>
      </c>
      <c r="T65" s="16">
        <v>5</v>
      </c>
    </row>
    <row r="66" spans="1:20" ht="12.75">
      <c r="A66" s="7" t="s">
        <v>404</v>
      </c>
      <c r="B66" s="14">
        <v>1</v>
      </c>
      <c r="C66" s="15">
        <v>15</v>
      </c>
      <c r="D66" s="14">
        <v>0</v>
      </c>
      <c r="E66" s="15">
        <v>14</v>
      </c>
      <c r="F66" s="14">
        <v>1</v>
      </c>
      <c r="G66" s="16">
        <v>29</v>
      </c>
      <c r="H66" s="16">
        <v>30</v>
      </c>
      <c r="I66" s="14">
        <v>0</v>
      </c>
      <c r="J66" s="15">
        <v>0</v>
      </c>
      <c r="K66" s="14">
        <v>0</v>
      </c>
      <c r="L66" s="15">
        <v>0</v>
      </c>
      <c r="M66" s="14">
        <v>0</v>
      </c>
      <c r="N66" s="15">
        <v>0</v>
      </c>
      <c r="O66" s="14">
        <v>0</v>
      </c>
      <c r="P66" s="16">
        <v>0</v>
      </c>
      <c r="Q66" s="16">
        <v>0</v>
      </c>
      <c r="R66" s="14">
        <v>1</v>
      </c>
      <c r="S66" s="15">
        <v>29</v>
      </c>
      <c r="T66" s="16">
        <v>30</v>
      </c>
    </row>
    <row r="67" spans="1:20" ht="12.75">
      <c r="A67" s="7" t="s">
        <v>405</v>
      </c>
      <c r="B67" s="14">
        <v>0</v>
      </c>
      <c r="C67" s="15">
        <v>0</v>
      </c>
      <c r="D67" s="14">
        <v>0</v>
      </c>
      <c r="E67" s="15">
        <v>0</v>
      </c>
      <c r="F67" s="14">
        <v>0</v>
      </c>
      <c r="G67" s="16">
        <v>0</v>
      </c>
      <c r="H67" s="16">
        <v>0</v>
      </c>
      <c r="I67" s="14">
        <v>2</v>
      </c>
      <c r="J67" s="15">
        <v>10</v>
      </c>
      <c r="K67" s="14">
        <v>0</v>
      </c>
      <c r="L67" s="15">
        <v>8</v>
      </c>
      <c r="M67" s="14">
        <v>0</v>
      </c>
      <c r="N67" s="15">
        <v>0</v>
      </c>
      <c r="O67" s="14">
        <v>2</v>
      </c>
      <c r="P67" s="16">
        <v>18</v>
      </c>
      <c r="Q67" s="16">
        <v>20</v>
      </c>
      <c r="R67" s="14">
        <v>2</v>
      </c>
      <c r="S67" s="15">
        <v>18</v>
      </c>
      <c r="T67" s="16">
        <v>20</v>
      </c>
    </row>
    <row r="68" spans="1:20" ht="12.75">
      <c r="A68" s="7" t="s">
        <v>408</v>
      </c>
      <c r="B68" s="14">
        <v>0</v>
      </c>
      <c r="C68" s="15">
        <v>0</v>
      </c>
      <c r="D68" s="14">
        <v>0</v>
      </c>
      <c r="E68" s="15">
        <v>0</v>
      </c>
      <c r="F68" s="14">
        <v>0</v>
      </c>
      <c r="G68" s="16">
        <v>0</v>
      </c>
      <c r="H68" s="16">
        <v>0</v>
      </c>
      <c r="I68" s="14">
        <v>0</v>
      </c>
      <c r="J68" s="15">
        <v>0</v>
      </c>
      <c r="K68" s="14">
        <v>0</v>
      </c>
      <c r="L68" s="15">
        <v>0</v>
      </c>
      <c r="M68" s="14">
        <v>468</v>
      </c>
      <c r="N68" s="15">
        <v>170</v>
      </c>
      <c r="O68" s="14">
        <v>468</v>
      </c>
      <c r="P68" s="16">
        <v>170</v>
      </c>
      <c r="Q68" s="16">
        <v>638</v>
      </c>
      <c r="R68" s="14">
        <v>468</v>
      </c>
      <c r="S68" s="15">
        <v>170</v>
      </c>
      <c r="T68" s="16">
        <v>638</v>
      </c>
    </row>
    <row r="69" spans="1:20" ht="12.75">
      <c r="A69" s="7" t="s">
        <v>409</v>
      </c>
      <c r="B69" s="14">
        <v>0</v>
      </c>
      <c r="C69" s="15">
        <v>0</v>
      </c>
      <c r="D69" s="14">
        <v>0</v>
      </c>
      <c r="E69" s="15">
        <v>0</v>
      </c>
      <c r="F69" s="14">
        <v>0</v>
      </c>
      <c r="G69" s="16">
        <v>0</v>
      </c>
      <c r="H69" s="16">
        <v>0</v>
      </c>
      <c r="I69" s="14">
        <v>0</v>
      </c>
      <c r="J69" s="15">
        <v>0</v>
      </c>
      <c r="K69" s="14">
        <v>0</v>
      </c>
      <c r="L69" s="15">
        <v>0</v>
      </c>
      <c r="M69" s="14">
        <v>5</v>
      </c>
      <c r="N69" s="15">
        <v>17</v>
      </c>
      <c r="O69" s="14">
        <v>5</v>
      </c>
      <c r="P69" s="16">
        <v>17</v>
      </c>
      <c r="Q69" s="16">
        <v>22</v>
      </c>
      <c r="R69" s="14">
        <v>5</v>
      </c>
      <c r="S69" s="15">
        <v>17</v>
      </c>
      <c r="T69" s="16">
        <v>22</v>
      </c>
    </row>
    <row r="70" spans="1:20" ht="12.75">
      <c r="A70" s="7" t="s">
        <v>410</v>
      </c>
      <c r="B70" s="14">
        <v>0</v>
      </c>
      <c r="C70" s="15">
        <v>0</v>
      </c>
      <c r="D70" s="14">
        <v>0</v>
      </c>
      <c r="E70" s="15">
        <v>0</v>
      </c>
      <c r="F70" s="14">
        <v>0</v>
      </c>
      <c r="G70" s="16">
        <v>0</v>
      </c>
      <c r="H70" s="16">
        <v>0</v>
      </c>
      <c r="I70" s="14">
        <v>20</v>
      </c>
      <c r="J70" s="15">
        <v>31</v>
      </c>
      <c r="K70" s="14">
        <v>10</v>
      </c>
      <c r="L70" s="15">
        <v>31</v>
      </c>
      <c r="M70" s="14">
        <v>0</v>
      </c>
      <c r="N70" s="15">
        <v>0</v>
      </c>
      <c r="O70" s="14">
        <v>30</v>
      </c>
      <c r="P70" s="16">
        <v>62</v>
      </c>
      <c r="Q70" s="16">
        <v>92</v>
      </c>
      <c r="R70" s="14">
        <v>30</v>
      </c>
      <c r="S70" s="15">
        <v>62</v>
      </c>
      <c r="T70" s="16">
        <v>92</v>
      </c>
    </row>
    <row r="71" spans="1:20" ht="12.75">
      <c r="A71" s="7" t="s">
        <v>411</v>
      </c>
      <c r="B71" s="14">
        <v>2</v>
      </c>
      <c r="C71" s="15">
        <v>14</v>
      </c>
      <c r="D71" s="14">
        <v>2</v>
      </c>
      <c r="E71" s="15">
        <v>9</v>
      </c>
      <c r="F71" s="14">
        <v>4</v>
      </c>
      <c r="G71" s="16">
        <v>23</v>
      </c>
      <c r="H71" s="16">
        <v>27</v>
      </c>
      <c r="I71" s="14">
        <v>3</v>
      </c>
      <c r="J71" s="15">
        <v>11</v>
      </c>
      <c r="K71" s="14">
        <v>2</v>
      </c>
      <c r="L71" s="15">
        <v>7</v>
      </c>
      <c r="M71" s="14">
        <v>0</v>
      </c>
      <c r="N71" s="15">
        <v>0</v>
      </c>
      <c r="O71" s="14">
        <v>5</v>
      </c>
      <c r="P71" s="16">
        <v>18</v>
      </c>
      <c r="Q71" s="16">
        <v>23</v>
      </c>
      <c r="R71" s="14">
        <v>9</v>
      </c>
      <c r="S71" s="15">
        <v>41</v>
      </c>
      <c r="T71" s="16">
        <v>50</v>
      </c>
    </row>
    <row r="72" spans="1:20" ht="12.75">
      <c r="A72" s="7" t="s">
        <v>412</v>
      </c>
      <c r="B72" s="14">
        <v>0</v>
      </c>
      <c r="C72" s="15">
        <v>0</v>
      </c>
      <c r="D72" s="14">
        <v>0</v>
      </c>
      <c r="E72" s="15">
        <v>0</v>
      </c>
      <c r="F72" s="14">
        <v>0</v>
      </c>
      <c r="G72" s="16">
        <v>0</v>
      </c>
      <c r="H72" s="16">
        <v>0</v>
      </c>
      <c r="I72" s="14">
        <v>0</v>
      </c>
      <c r="J72" s="15">
        <v>0</v>
      </c>
      <c r="K72" s="14">
        <v>0</v>
      </c>
      <c r="L72" s="15">
        <v>0</v>
      </c>
      <c r="M72" s="14">
        <v>2</v>
      </c>
      <c r="N72" s="15">
        <v>0</v>
      </c>
      <c r="O72" s="14">
        <v>2</v>
      </c>
      <c r="P72" s="16">
        <v>0</v>
      </c>
      <c r="Q72" s="16">
        <v>2</v>
      </c>
      <c r="R72" s="14">
        <v>2</v>
      </c>
      <c r="S72" s="15">
        <v>0</v>
      </c>
      <c r="T72" s="16">
        <v>2</v>
      </c>
    </row>
    <row r="73" spans="1:20" ht="12.75">
      <c r="A73" s="7" t="s">
        <v>413</v>
      </c>
      <c r="B73" s="14">
        <v>38</v>
      </c>
      <c r="C73" s="15">
        <v>40</v>
      </c>
      <c r="D73" s="14">
        <v>44</v>
      </c>
      <c r="E73" s="15">
        <v>34</v>
      </c>
      <c r="F73" s="14">
        <v>82</v>
      </c>
      <c r="G73" s="16">
        <v>74</v>
      </c>
      <c r="H73" s="16">
        <v>156</v>
      </c>
      <c r="I73" s="14">
        <v>0</v>
      </c>
      <c r="J73" s="15">
        <v>0</v>
      </c>
      <c r="K73" s="14">
        <v>0</v>
      </c>
      <c r="L73" s="15">
        <v>0</v>
      </c>
      <c r="M73" s="14">
        <v>0</v>
      </c>
      <c r="N73" s="15">
        <v>0</v>
      </c>
      <c r="O73" s="14">
        <v>0</v>
      </c>
      <c r="P73" s="16">
        <v>0</v>
      </c>
      <c r="Q73" s="16">
        <v>0</v>
      </c>
      <c r="R73" s="14">
        <v>82</v>
      </c>
      <c r="S73" s="15">
        <v>74</v>
      </c>
      <c r="T73" s="16">
        <v>156</v>
      </c>
    </row>
    <row r="74" spans="1:20" ht="12.75">
      <c r="A74" s="7" t="s">
        <v>415</v>
      </c>
      <c r="B74" s="14">
        <v>59</v>
      </c>
      <c r="C74" s="15">
        <v>67</v>
      </c>
      <c r="D74" s="14">
        <v>54</v>
      </c>
      <c r="E74" s="15">
        <v>68</v>
      </c>
      <c r="F74" s="14">
        <v>113</v>
      </c>
      <c r="G74" s="16">
        <v>135</v>
      </c>
      <c r="H74" s="16">
        <v>248</v>
      </c>
      <c r="I74" s="14">
        <v>0</v>
      </c>
      <c r="J74" s="15">
        <v>0</v>
      </c>
      <c r="K74" s="14">
        <v>0</v>
      </c>
      <c r="L74" s="15">
        <v>0</v>
      </c>
      <c r="M74" s="14">
        <v>0</v>
      </c>
      <c r="N74" s="15">
        <v>0</v>
      </c>
      <c r="O74" s="14">
        <v>0</v>
      </c>
      <c r="P74" s="16">
        <v>0</v>
      </c>
      <c r="Q74" s="16">
        <v>0</v>
      </c>
      <c r="R74" s="14">
        <v>113</v>
      </c>
      <c r="S74" s="15">
        <v>135</v>
      </c>
      <c r="T74" s="16">
        <v>248</v>
      </c>
    </row>
    <row r="75" spans="1:20" ht="12.75">
      <c r="A75" s="7" t="s">
        <v>416</v>
      </c>
      <c r="B75" s="14">
        <v>0</v>
      </c>
      <c r="C75" s="15">
        <v>0</v>
      </c>
      <c r="D75" s="14">
        <v>0</v>
      </c>
      <c r="E75" s="15">
        <v>0</v>
      </c>
      <c r="F75" s="14">
        <v>0</v>
      </c>
      <c r="G75" s="16">
        <v>0</v>
      </c>
      <c r="H75" s="16">
        <v>0</v>
      </c>
      <c r="I75" s="14">
        <v>0</v>
      </c>
      <c r="J75" s="15">
        <v>0</v>
      </c>
      <c r="K75" s="14">
        <v>0</v>
      </c>
      <c r="L75" s="15">
        <v>0</v>
      </c>
      <c r="M75" s="14">
        <v>29</v>
      </c>
      <c r="N75" s="15">
        <v>36</v>
      </c>
      <c r="O75" s="14">
        <v>29</v>
      </c>
      <c r="P75" s="16">
        <v>36</v>
      </c>
      <c r="Q75" s="16">
        <v>65</v>
      </c>
      <c r="R75" s="14">
        <v>29</v>
      </c>
      <c r="S75" s="15">
        <v>36</v>
      </c>
      <c r="T75" s="16">
        <v>65</v>
      </c>
    </row>
    <row r="76" spans="1:20" ht="12.75">
      <c r="A76" s="7" t="s">
        <v>417</v>
      </c>
      <c r="B76" s="14">
        <v>0</v>
      </c>
      <c r="C76" s="15">
        <v>0</v>
      </c>
      <c r="D76" s="14">
        <v>0</v>
      </c>
      <c r="E76" s="15">
        <v>0</v>
      </c>
      <c r="F76" s="14">
        <v>0</v>
      </c>
      <c r="G76" s="16">
        <v>0</v>
      </c>
      <c r="H76" s="16">
        <v>0</v>
      </c>
      <c r="I76" s="14">
        <v>42</v>
      </c>
      <c r="J76" s="15">
        <v>78</v>
      </c>
      <c r="K76" s="14">
        <v>37</v>
      </c>
      <c r="L76" s="15">
        <v>58</v>
      </c>
      <c r="M76" s="14">
        <v>0</v>
      </c>
      <c r="N76" s="15">
        <v>0</v>
      </c>
      <c r="O76" s="14">
        <v>79</v>
      </c>
      <c r="P76" s="16">
        <v>136</v>
      </c>
      <c r="Q76" s="16">
        <v>215</v>
      </c>
      <c r="R76" s="14">
        <v>79</v>
      </c>
      <c r="S76" s="15">
        <v>136</v>
      </c>
      <c r="T76" s="16">
        <v>215</v>
      </c>
    </row>
    <row r="77" spans="1:20" ht="12.75">
      <c r="A77" s="7" t="s">
        <v>418</v>
      </c>
      <c r="B77" s="14">
        <v>0</v>
      </c>
      <c r="C77" s="15">
        <v>0</v>
      </c>
      <c r="D77" s="14">
        <v>0</v>
      </c>
      <c r="E77" s="15">
        <v>0</v>
      </c>
      <c r="F77" s="14">
        <v>0</v>
      </c>
      <c r="G77" s="16">
        <v>0</v>
      </c>
      <c r="H77" s="16">
        <v>0</v>
      </c>
      <c r="I77" s="14">
        <v>0</v>
      </c>
      <c r="J77" s="15">
        <v>0</v>
      </c>
      <c r="K77" s="14">
        <v>0</v>
      </c>
      <c r="L77" s="15">
        <v>0</v>
      </c>
      <c r="M77" s="14">
        <v>14</v>
      </c>
      <c r="N77" s="15">
        <v>0</v>
      </c>
      <c r="O77" s="14">
        <v>14</v>
      </c>
      <c r="P77" s="16">
        <v>0</v>
      </c>
      <c r="Q77" s="16">
        <v>14</v>
      </c>
      <c r="R77" s="14">
        <v>14</v>
      </c>
      <c r="S77" s="15">
        <v>0</v>
      </c>
      <c r="T77" s="16">
        <v>14</v>
      </c>
    </row>
    <row r="78" spans="1:20" ht="12.75">
      <c r="A78" s="7" t="s">
        <v>419</v>
      </c>
      <c r="B78" s="14">
        <v>102</v>
      </c>
      <c r="C78" s="15">
        <v>44</v>
      </c>
      <c r="D78" s="14">
        <v>74</v>
      </c>
      <c r="E78" s="15">
        <v>31</v>
      </c>
      <c r="F78" s="14">
        <v>176</v>
      </c>
      <c r="G78" s="16">
        <v>75</v>
      </c>
      <c r="H78" s="16">
        <v>251</v>
      </c>
      <c r="I78" s="14">
        <v>89</v>
      </c>
      <c r="J78" s="15">
        <v>42</v>
      </c>
      <c r="K78" s="14">
        <v>72</v>
      </c>
      <c r="L78" s="15">
        <v>31</v>
      </c>
      <c r="M78" s="14">
        <v>0</v>
      </c>
      <c r="N78" s="15">
        <v>0</v>
      </c>
      <c r="O78" s="14">
        <v>161</v>
      </c>
      <c r="P78" s="16">
        <v>73</v>
      </c>
      <c r="Q78" s="16">
        <v>234</v>
      </c>
      <c r="R78" s="14">
        <v>337</v>
      </c>
      <c r="S78" s="15">
        <v>148</v>
      </c>
      <c r="T78" s="16">
        <v>485</v>
      </c>
    </row>
    <row r="79" spans="1:20" ht="12.75">
      <c r="A79" s="7" t="s">
        <v>424</v>
      </c>
      <c r="B79" s="14">
        <v>11</v>
      </c>
      <c r="C79" s="15">
        <v>2</v>
      </c>
      <c r="D79" s="14">
        <v>12</v>
      </c>
      <c r="E79" s="15">
        <v>2</v>
      </c>
      <c r="F79" s="14">
        <v>23</v>
      </c>
      <c r="G79" s="16">
        <v>4</v>
      </c>
      <c r="H79" s="16">
        <v>27</v>
      </c>
      <c r="I79" s="14">
        <v>12</v>
      </c>
      <c r="J79" s="15">
        <v>1</v>
      </c>
      <c r="K79" s="14">
        <v>13</v>
      </c>
      <c r="L79" s="15">
        <v>0</v>
      </c>
      <c r="M79" s="14">
        <v>0</v>
      </c>
      <c r="N79" s="15">
        <v>0</v>
      </c>
      <c r="O79" s="14">
        <v>25</v>
      </c>
      <c r="P79" s="16">
        <v>1</v>
      </c>
      <c r="Q79" s="16">
        <v>26</v>
      </c>
      <c r="R79" s="14">
        <v>48</v>
      </c>
      <c r="S79" s="15">
        <v>5</v>
      </c>
      <c r="T79" s="16">
        <v>53</v>
      </c>
    </row>
    <row r="80" spans="1:20" ht="12.75">
      <c r="A80" s="7" t="s">
        <v>425</v>
      </c>
      <c r="B80" s="14">
        <v>0</v>
      </c>
      <c r="C80" s="15">
        <v>0</v>
      </c>
      <c r="D80" s="14">
        <v>0</v>
      </c>
      <c r="E80" s="15">
        <v>0</v>
      </c>
      <c r="F80" s="14">
        <v>0</v>
      </c>
      <c r="G80" s="16">
        <v>0</v>
      </c>
      <c r="H80" s="16">
        <v>0</v>
      </c>
      <c r="I80" s="14">
        <v>49</v>
      </c>
      <c r="J80" s="15">
        <v>0</v>
      </c>
      <c r="K80" s="14">
        <v>45</v>
      </c>
      <c r="L80" s="15">
        <v>1</v>
      </c>
      <c r="M80" s="14">
        <v>0</v>
      </c>
      <c r="N80" s="15">
        <v>0</v>
      </c>
      <c r="O80" s="14">
        <v>94</v>
      </c>
      <c r="P80" s="16">
        <v>1</v>
      </c>
      <c r="Q80" s="16">
        <v>95</v>
      </c>
      <c r="R80" s="14">
        <v>94</v>
      </c>
      <c r="S80" s="15">
        <v>1</v>
      </c>
      <c r="T80" s="16">
        <v>95</v>
      </c>
    </row>
    <row r="81" spans="1:20" ht="12.75">
      <c r="A81" s="7" t="s">
        <v>426</v>
      </c>
      <c r="B81" s="14">
        <v>0</v>
      </c>
      <c r="C81" s="15">
        <v>0</v>
      </c>
      <c r="D81" s="14">
        <v>0</v>
      </c>
      <c r="E81" s="15">
        <v>0</v>
      </c>
      <c r="F81" s="14">
        <v>0</v>
      </c>
      <c r="G81" s="16">
        <v>0</v>
      </c>
      <c r="H81" s="16">
        <v>0</v>
      </c>
      <c r="I81" s="14">
        <v>2</v>
      </c>
      <c r="J81" s="15">
        <v>0</v>
      </c>
      <c r="K81" s="14">
        <v>0</v>
      </c>
      <c r="L81" s="15">
        <v>0</v>
      </c>
      <c r="M81" s="14">
        <v>0</v>
      </c>
      <c r="N81" s="15">
        <v>0</v>
      </c>
      <c r="O81" s="14">
        <v>2</v>
      </c>
      <c r="P81" s="16">
        <v>0</v>
      </c>
      <c r="Q81" s="16">
        <v>2</v>
      </c>
      <c r="R81" s="14">
        <v>2</v>
      </c>
      <c r="S81" s="15">
        <v>0</v>
      </c>
      <c r="T81" s="16">
        <v>2</v>
      </c>
    </row>
    <row r="82" spans="1:20" ht="12.75">
      <c r="A82" s="7" t="s">
        <v>428</v>
      </c>
      <c r="B82" s="14">
        <v>39</v>
      </c>
      <c r="C82" s="15">
        <v>17</v>
      </c>
      <c r="D82" s="14">
        <v>43</v>
      </c>
      <c r="E82" s="15">
        <v>27</v>
      </c>
      <c r="F82" s="14">
        <v>82</v>
      </c>
      <c r="G82" s="16">
        <v>44</v>
      </c>
      <c r="H82" s="16">
        <v>126</v>
      </c>
      <c r="I82" s="14">
        <v>33</v>
      </c>
      <c r="J82" s="15">
        <v>16</v>
      </c>
      <c r="K82" s="14">
        <v>31</v>
      </c>
      <c r="L82" s="15">
        <v>10</v>
      </c>
      <c r="M82" s="14">
        <v>0</v>
      </c>
      <c r="N82" s="15">
        <v>0</v>
      </c>
      <c r="O82" s="14">
        <v>64</v>
      </c>
      <c r="P82" s="16">
        <v>26</v>
      </c>
      <c r="Q82" s="16">
        <v>90</v>
      </c>
      <c r="R82" s="14">
        <v>146</v>
      </c>
      <c r="S82" s="15">
        <v>70</v>
      </c>
      <c r="T82" s="16">
        <v>216</v>
      </c>
    </row>
    <row r="83" spans="1:20" ht="12.75">
      <c r="A83" s="7" t="s">
        <v>429</v>
      </c>
      <c r="B83" s="14">
        <v>0</v>
      </c>
      <c r="C83" s="15">
        <v>0</v>
      </c>
      <c r="D83" s="14">
        <v>0</v>
      </c>
      <c r="E83" s="15">
        <v>0</v>
      </c>
      <c r="F83" s="14">
        <v>0</v>
      </c>
      <c r="G83" s="16">
        <v>0</v>
      </c>
      <c r="H83" s="16">
        <v>0</v>
      </c>
      <c r="I83" s="14">
        <v>0</v>
      </c>
      <c r="J83" s="15">
        <v>0</v>
      </c>
      <c r="K83" s="14">
        <v>0</v>
      </c>
      <c r="L83" s="15">
        <v>0</v>
      </c>
      <c r="M83" s="14">
        <v>4</v>
      </c>
      <c r="N83" s="15">
        <v>0</v>
      </c>
      <c r="O83" s="14">
        <v>4</v>
      </c>
      <c r="P83" s="16">
        <v>0</v>
      </c>
      <c r="Q83" s="16">
        <v>4</v>
      </c>
      <c r="R83" s="14">
        <v>4</v>
      </c>
      <c r="S83" s="15">
        <v>0</v>
      </c>
      <c r="T83" s="16">
        <v>4</v>
      </c>
    </row>
    <row r="84" spans="1:20" ht="12.75">
      <c r="A84" s="7" t="s">
        <v>430</v>
      </c>
      <c r="B84" s="14">
        <v>0</v>
      </c>
      <c r="C84" s="15">
        <v>0</v>
      </c>
      <c r="D84" s="14">
        <v>0</v>
      </c>
      <c r="E84" s="15">
        <v>0</v>
      </c>
      <c r="F84" s="14">
        <v>0</v>
      </c>
      <c r="G84" s="16">
        <v>0</v>
      </c>
      <c r="H84" s="16">
        <v>0</v>
      </c>
      <c r="I84" s="14">
        <v>20</v>
      </c>
      <c r="J84" s="15">
        <v>2</v>
      </c>
      <c r="K84" s="14">
        <v>17</v>
      </c>
      <c r="L84" s="15">
        <v>3</v>
      </c>
      <c r="M84" s="14">
        <v>0</v>
      </c>
      <c r="N84" s="15">
        <v>0</v>
      </c>
      <c r="O84" s="14">
        <v>37</v>
      </c>
      <c r="P84" s="16">
        <v>5</v>
      </c>
      <c r="Q84" s="16">
        <v>42</v>
      </c>
      <c r="R84" s="14">
        <v>37</v>
      </c>
      <c r="S84" s="15">
        <v>5</v>
      </c>
      <c r="T84" s="16">
        <v>42</v>
      </c>
    </row>
    <row r="85" spans="1:20" ht="12.75">
      <c r="A85" s="7" t="s">
        <v>431</v>
      </c>
      <c r="B85" s="14">
        <v>17</v>
      </c>
      <c r="C85" s="15">
        <v>4</v>
      </c>
      <c r="D85" s="14">
        <v>22</v>
      </c>
      <c r="E85" s="15">
        <v>1</v>
      </c>
      <c r="F85" s="14">
        <v>39</v>
      </c>
      <c r="G85" s="16">
        <v>5</v>
      </c>
      <c r="H85" s="16">
        <v>44</v>
      </c>
      <c r="I85" s="14">
        <v>0</v>
      </c>
      <c r="J85" s="15">
        <v>0</v>
      </c>
      <c r="K85" s="14">
        <v>0</v>
      </c>
      <c r="L85" s="15">
        <v>0</v>
      </c>
      <c r="M85" s="14">
        <v>0</v>
      </c>
      <c r="N85" s="15">
        <v>0</v>
      </c>
      <c r="O85" s="14">
        <v>0</v>
      </c>
      <c r="P85" s="16">
        <v>0</v>
      </c>
      <c r="Q85" s="16">
        <v>0</v>
      </c>
      <c r="R85" s="14">
        <v>39</v>
      </c>
      <c r="S85" s="15">
        <v>5</v>
      </c>
      <c r="T85" s="16">
        <v>44</v>
      </c>
    </row>
    <row r="86" spans="1:20" ht="12.75">
      <c r="A86" s="7" t="s">
        <v>432</v>
      </c>
      <c r="B86" s="14">
        <v>0</v>
      </c>
      <c r="C86" s="15">
        <v>0</v>
      </c>
      <c r="D86" s="14">
        <v>0</v>
      </c>
      <c r="E86" s="15">
        <v>0</v>
      </c>
      <c r="F86" s="14">
        <v>0</v>
      </c>
      <c r="G86" s="16">
        <v>0</v>
      </c>
      <c r="H86" s="16">
        <v>0</v>
      </c>
      <c r="I86" s="14">
        <v>0</v>
      </c>
      <c r="J86" s="15">
        <v>0</v>
      </c>
      <c r="K86" s="14">
        <v>0</v>
      </c>
      <c r="L86" s="15">
        <v>0</v>
      </c>
      <c r="M86" s="14">
        <v>12</v>
      </c>
      <c r="N86" s="15">
        <v>2</v>
      </c>
      <c r="O86" s="14">
        <v>12</v>
      </c>
      <c r="P86" s="16">
        <v>2</v>
      </c>
      <c r="Q86" s="16">
        <v>14</v>
      </c>
      <c r="R86" s="14">
        <v>12</v>
      </c>
      <c r="S86" s="15">
        <v>2</v>
      </c>
      <c r="T86" s="16">
        <v>14</v>
      </c>
    </row>
    <row r="87" spans="1:20" ht="12.75">
      <c r="A87" s="7" t="s">
        <v>433</v>
      </c>
      <c r="B87" s="14">
        <v>0</v>
      </c>
      <c r="C87" s="15">
        <v>0</v>
      </c>
      <c r="D87" s="14">
        <v>0</v>
      </c>
      <c r="E87" s="15">
        <v>0</v>
      </c>
      <c r="F87" s="14">
        <v>0</v>
      </c>
      <c r="G87" s="16">
        <v>0</v>
      </c>
      <c r="H87" s="16">
        <v>0</v>
      </c>
      <c r="I87" s="14">
        <v>0</v>
      </c>
      <c r="J87" s="15">
        <v>0</v>
      </c>
      <c r="K87" s="14">
        <v>0</v>
      </c>
      <c r="L87" s="15">
        <v>0</v>
      </c>
      <c r="M87" s="14">
        <v>33</v>
      </c>
      <c r="N87" s="15">
        <v>4</v>
      </c>
      <c r="O87" s="14">
        <v>33</v>
      </c>
      <c r="P87" s="16">
        <v>4</v>
      </c>
      <c r="Q87" s="16">
        <v>37</v>
      </c>
      <c r="R87" s="14">
        <v>33</v>
      </c>
      <c r="S87" s="15">
        <v>4</v>
      </c>
      <c r="T87" s="16">
        <v>37</v>
      </c>
    </row>
    <row r="88" spans="1:20" ht="12.75">
      <c r="A88" s="7" t="s">
        <v>434</v>
      </c>
      <c r="B88" s="14">
        <v>0</v>
      </c>
      <c r="C88" s="15">
        <v>0</v>
      </c>
      <c r="D88" s="14">
        <v>0</v>
      </c>
      <c r="E88" s="15">
        <v>0</v>
      </c>
      <c r="F88" s="14">
        <v>0</v>
      </c>
      <c r="G88" s="16">
        <v>0</v>
      </c>
      <c r="H88" s="16">
        <v>0</v>
      </c>
      <c r="I88" s="14">
        <v>3</v>
      </c>
      <c r="J88" s="15">
        <v>0</v>
      </c>
      <c r="K88" s="14">
        <v>4</v>
      </c>
      <c r="L88" s="15">
        <v>0</v>
      </c>
      <c r="M88" s="14">
        <v>0</v>
      </c>
      <c r="N88" s="15">
        <v>0</v>
      </c>
      <c r="O88" s="14">
        <v>7</v>
      </c>
      <c r="P88" s="16">
        <v>0</v>
      </c>
      <c r="Q88" s="16">
        <v>7</v>
      </c>
      <c r="R88" s="14">
        <v>7</v>
      </c>
      <c r="S88" s="15">
        <v>0</v>
      </c>
      <c r="T88" s="16">
        <v>7</v>
      </c>
    </row>
    <row r="89" spans="1:20" ht="12.75">
      <c r="A89" s="7" t="s">
        <v>435</v>
      </c>
      <c r="B89" s="14">
        <v>0</v>
      </c>
      <c r="C89" s="15">
        <v>0</v>
      </c>
      <c r="D89" s="14">
        <v>0</v>
      </c>
      <c r="E89" s="15">
        <v>0</v>
      </c>
      <c r="F89" s="14">
        <v>0</v>
      </c>
      <c r="G89" s="16">
        <v>0</v>
      </c>
      <c r="H89" s="16">
        <v>0</v>
      </c>
      <c r="I89" s="14">
        <v>0</v>
      </c>
      <c r="J89" s="15">
        <v>0</v>
      </c>
      <c r="K89" s="14">
        <v>0</v>
      </c>
      <c r="L89" s="15">
        <v>0</v>
      </c>
      <c r="M89" s="14">
        <v>11</v>
      </c>
      <c r="N89" s="15">
        <v>0</v>
      </c>
      <c r="O89" s="14">
        <v>11</v>
      </c>
      <c r="P89" s="16">
        <v>0</v>
      </c>
      <c r="Q89" s="16">
        <v>11</v>
      </c>
      <c r="R89" s="14">
        <v>11</v>
      </c>
      <c r="S89" s="15">
        <v>0</v>
      </c>
      <c r="T89" s="16">
        <v>11</v>
      </c>
    </row>
    <row r="90" spans="1:20" ht="12.75">
      <c r="A90" s="7" t="s">
        <v>436</v>
      </c>
      <c r="B90" s="14">
        <v>0</v>
      </c>
      <c r="C90" s="15">
        <v>0</v>
      </c>
      <c r="D90" s="14">
        <v>0</v>
      </c>
      <c r="E90" s="15">
        <v>0</v>
      </c>
      <c r="F90" s="14">
        <v>0</v>
      </c>
      <c r="G90" s="16">
        <v>0</v>
      </c>
      <c r="H90" s="16">
        <v>0</v>
      </c>
      <c r="I90" s="14">
        <v>0</v>
      </c>
      <c r="J90" s="15">
        <v>0</v>
      </c>
      <c r="K90" s="14">
        <v>0</v>
      </c>
      <c r="L90" s="15">
        <v>0</v>
      </c>
      <c r="M90" s="14">
        <v>40</v>
      </c>
      <c r="N90" s="15">
        <v>316</v>
      </c>
      <c r="O90" s="14">
        <v>40</v>
      </c>
      <c r="P90" s="16">
        <v>316</v>
      </c>
      <c r="Q90" s="16">
        <v>356</v>
      </c>
      <c r="R90" s="14">
        <v>40</v>
      </c>
      <c r="S90" s="15">
        <v>316</v>
      </c>
      <c r="T90" s="16">
        <v>356</v>
      </c>
    </row>
    <row r="91" spans="1:20" ht="12.75">
      <c r="A91" s="7" t="s">
        <v>579</v>
      </c>
      <c r="B91" s="14">
        <v>0</v>
      </c>
      <c r="C91" s="15">
        <v>0</v>
      </c>
      <c r="D91" s="14">
        <v>0</v>
      </c>
      <c r="E91" s="15">
        <v>0</v>
      </c>
      <c r="F91" s="14">
        <v>0</v>
      </c>
      <c r="G91" s="16">
        <v>0</v>
      </c>
      <c r="H91" s="16">
        <v>0</v>
      </c>
      <c r="I91" s="14">
        <v>0</v>
      </c>
      <c r="J91" s="15">
        <v>0</v>
      </c>
      <c r="K91" s="14">
        <v>0</v>
      </c>
      <c r="L91" s="15">
        <v>0</v>
      </c>
      <c r="M91" s="14">
        <v>3</v>
      </c>
      <c r="N91" s="15">
        <v>0</v>
      </c>
      <c r="O91" s="14">
        <v>3</v>
      </c>
      <c r="P91" s="16">
        <v>0</v>
      </c>
      <c r="Q91" s="16">
        <v>3</v>
      </c>
      <c r="R91" s="14">
        <v>3</v>
      </c>
      <c r="S91" s="15">
        <v>0</v>
      </c>
      <c r="T91" s="16">
        <v>3</v>
      </c>
    </row>
    <row r="92" spans="1:20" ht="12.75">
      <c r="A92" s="7" t="s">
        <v>437</v>
      </c>
      <c r="B92" s="14">
        <v>8</v>
      </c>
      <c r="C92" s="15">
        <v>0</v>
      </c>
      <c r="D92" s="14">
        <v>2</v>
      </c>
      <c r="E92" s="15">
        <v>1</v>
      </c>
      <c r="F92" s="14">
        <v>10</v>
      </c>
      <c r="G92" s="16">
        <v>1</v>
      </c>
      <c r="H92" s="16">
        <v>11</v>
      </c>
      <c r="I92" s="14">
        <v>5</v>
      </c>
      <c r="J92" s="15">
        <v>0</v>
      </c>
      <c r="K92" s="14">
        <v>6</v>
      </c>
      <c r="L92" s="15">
        <v>0</v>
      </c>
      <c r="M92" s="14">
        <v>0</v>
      </c>
      <c r="N92" s="15">
        <v>0</v>
      </c>
      <c r="O92" s="14">
        <v>11</v>
      </c>
      <c r="P92" s="16">
        <v>0</v>
      </c>
      <c r="Q92" s="16">
        <v>11</v>
      </c>
      <c r="R92" s="14">
        <v>21</v>
      </c>
      <c r="S92" s="15">
        <v>1</v>
      </c>
      <c r="T92" s="16">
        <v>22</v>
      </c>
    </row>
    <row r="93" spans="1:20" ht="12.75">
      <c r="A93" s="7" t="s">
        <v>438</v>
      </c>
      <c r="B93" s="14">
        <v>0</v>
      </c>
      <c r="C93" s="15">
        <v>0</v>
      </c>
      <c r="D93" s="14">
        <v>0</v>
      </c>
      <c r="E93" s="15">
        <v>0</v>
      </c>
      <c r="F93" s="14">
        <v>0</v>
      </c>
      <c r="G93" s="16">
        <v>0</v>
      </c>
      <c r="H93" s="16">
        <v>0</v>
      </c>
      <c r="I93" s="14">
        <v>0</v>
      </c>
      <c r="J93" s="15">
        <v>0</v>
      </c>
      <c r="K93" s="14">
        <v>0</v>
      </c>
      <c r="L93" s="15">
        <v>0</v>
      </c>
      <c r="M93" s="14">
        <v>13</v>
      </c>
      <c r="N93" s="15">
        <v>2</v>
      </c>
      <c r="O93" s="14">
        <v>13</v>
      </c>
      <c r="P93" s="16">
        <v>2</v>
      </c>
      <c r="Q93" s="16">
        <v>15</v>
      </c>
      <c r="R93" s="14">
        <v>13</v>
      </c>
      <c r="S93" s="15">
        <v>2</v>
      </c>
      <c r="T93" s="16">
        <v>15</v>
      </c>
    </row>
    <row r="94" spans="1:20" ht="12.75">
      <c r="A94" s="7" t="s">
        <v>439</v>
      </c>
      <c r="B94" s="14">
        <v>0</v>
      </c>
      <c r="C94" s="15">
        <v>0</v>
      </c>
      <c r="D94" s="14">
        <v>0</v>
      </c>
      <c r="E94" s="15">
        <v>0</v>
      </c>
      <c r="F94" s="14">
        <v>0</v>
      </c>
      <c r="G94" s="16">
        <v>0</v>
      </c>
      <c r="H94" s="16">
        <v>0</v>
      </c>
      <c r="I94" s="14">
        <v>0</v>
      </c>
      <c r="J94" s="15">
        <v>0</v>
      </c>
      <c r="K94" s="14">
        <v>21</v>
      </c>
      <c r="L94" s="15">
        <v>5</v>
      </c>
      <c r="M94" s="14">
        <v>0</v>
      </c>
      <c r="N94" s="15">
        <v>0</v>
      </c>
      <c r="O94" s="14">
        <v>21</v>
      </c>
      <c r="P94" s="16">
        <v>5</v>
      </c>
      <c r="Q94" s="16">
        <v>26</v>
      </c>
      <c r="R94" s="14">
        <v>21</v>
      </c>
      <c r="S94" s="15">
        <v>5</v>
      </c>
      <c r="T94" s="16">
        <v>26</v>
      </c>
    </row>
    <row r="95" spans="1:20" ht="12.75">
      <c r="A95" s="7" t="s">
        <v>580</v>
      </c>
      <c r="B95" s="14">
        <v>0</v>
      </c>
      <c r="C95" s="15">
        <v>0</v>
      </c>
      <c r="D95" s="14">
        <v>0</v>
      </c>
      <c r="E95" s="15">
        <v>0</v>
      </c>
      <c r="F95" s="14">
        <v>0</v>
      </c>
      <c r="G95" s="16">
        <v>0</v>
      </c>
      <c r="H95" s="16">
        <v>0</v>
      </c>
      <c r="I95" s="14">
        <v>25</v>
      </c>
      <c r="J95" s="15">
        <v>5</v>
      </c>
      <c r="K95" s="14">
        <v>0</v>
      </c>
      <c r="L95" s="15">
        <v>0</v>
      </c>
      <c r="M95" s="14">
        <v>0</v>
      </c>
      <c r="N95" s="15">
        <v>0</v>
      </c>
      <c r="O95" s="14">
        <v>25</v>
      </c>
      <c r="P95" s="16">
        <v>5</v>
      </c>
      <c r="Q95" s="16">
        <v>30</v>
      </c>
      <c r="R95" s="14">
        <v>25</v>
      </c>
      <c r="S95" s="15">
        <v>5</v>
      </c>
      <c r="T95" s="16">
        <v>30</v>
      </c>
    </row>
    <row r="96" spans="1:20" ht="12.75">
      <c r="A96" s="40" t="s">
        <v>500</v>
      </c>
      <c r="B96" s="14">
        <v>0</v>
      </c>
      <c r="C96" s="15">
        <v>0</v>
      </c>
      <c r="D96" s="14">
        <v>0</v>
      </c>
      <c r="E96" s="15">
        <v>0</v>
      </c>
      <c r="F96" s="14">
        <v>0</v>
      </c>
      <c r="G96" s="16">
        <v>0</v>
      </c>
      <c r="H96" s="16">
        <v>0</v>
      </c>
      <c r="I96" s="14">
        <v>8</v>
      </c>
      <c r="J96" s="15">
        <v>0</v>
      </c>
      <c r="K96" s="14">
        <v>5</v>
      </c>
      <c r="L96" s="15">
        <v>0</v>
      </c>
      <c r="M96" s="14">
        <v>0</v>
      </c>
      <c r="N96" s="15">
        <v>0</v>
      </c>
      <c r="O96" s="14">
        <v>13</v>
      </c>
      <c r="P96" s="16">
        <v>0</v>
      </c>
      <c r="Q96" s="16">
        <v>13</v>
      </c>
      <c r="R96" s="14">
        <v>13</v>
      </c>
      <c r="S96" s="15">
        <v>0</v>
      </c>
      <c r="T96" s="16">
        <v>13</v>
      </c>
    </row>
    <row r="97" spans="1:20" ht="12.75">
      <c r="A97" s="7" t="s">
        <v>444</v>
      </c>
      <c r="B97" s="14">
        <v>0</v>
      </c>
      <c r="C97" s="15">
        <v>0</v>
      </c>
      <c r="D97" s="14">
        <v>0</v>
      </c>
      <c r="E97" s="15">
        <v>0</v>
      </c>
      <c r="F97" s="14">
        <v>0</v>
      </c>
      <c r="G97" s="16">
        <v>0</v>
      </c>
      <c r="H97" s="16">
        <v>0</v>
      </c>
      <c r="I97" s="14">
        <v>0</v>
      </c>
      <c r="J97" s="15">
        <v>0</v>
      </c>
      <c r="K97" s="14">
        <v>0</v>
      </c>
      <c r="L97" s="15">
        <v>0</v>
      </c>
      <c r="M97" s="14">
        <v>77</v>
      </c>
      <c r="N97" s="15">
        <v>11</v>
      </c>
      <c r="O97" s="14">
        <v>77</v>
      </c>
      <c r="P97" s="16">
        <v>11</v>
      </c>
      <c r="Q97" s="16">
        <v>88</v>
      </c>
      <c r="R97" s="14">
        <v>77</v>
      </c>
      <c r="S97" s="15">
        <v>11</v>
      </c>
      <c r="T97" s="16">
        <v>88</v>
      </c>
    </row>
    <row r="98" spans="1:20" ht="12.75">
      <c r="A98" s="7" t="s">
        <v>445</v>
      </c>
      <c r="B98" s="14">
        <v>74</v>
      </c>
      <c r="C98" s="15">
        <v>54</v>
      </c>
      <c r="D98" s="14">
        <v>58</v>
      </c>
      <c r="E98" s="15">
        <v>43</v>
      </c>
      <c r="F98" s="14">
        <v>132</v>
      </c>
      <c r="G98" s="16">
        <v>97</v>
      </c>
      <c r="H98" s="16">
        <v>229</v>
      </c>
      <c r="I98" s="14">
        <v>94</v>
      </c>
      <c r="J98" s="15">
        <v>75</v>
      </c>
      <c r="K98" s="14">
        <v>80</v>
      </c>
      <c r="L98" s="15">
        <v>69</v>
      </c>
      <c r="M98" s="14">
        <v>0</v>
      </c>
      <c r="N98" s="15">
        <v>0</v>
      </c>
      <c r="O98" s="14">
        <v>174</v>
      </c>
      <c r="P98" s="16">
        <v>144</v>
      </c>
      <c r="Q98" s="16">
        <v>318</v>
      </c>
      <c r="R98" s="14">
        <v>306</v>
      </c>
      <c r="S98" s="15">
        <v>241</v>
      </c>
      <c r="T98" s="16">
        <v>547</v>
      </c>
    </row>
    <row r="99" spans="1:20" ht="12.75">
      <c r="A99" s="7" t="s">
        <v>446</v>
      </c>
      <c r="B99" s="14">
        <v>0</v>
      </c>
      <c r="C99" s="15">
        <v>0</v>
      </c>
      <c r="D99" s="14">
        <v>0</v>
      </c>
      <c r="E99" s="15">
        <v>0</v>
      </c>
      <c r="F99" s="14">
        <v>0</v>
      </c>
      <c r="G99" s="16">
        <v>0</v>
      </c>
      <c r="H99" s="16">
        <v>0</v>
      </c>
      <c r="I99" s="14">
        <v>0</v>
      </c>
      <c r="J99" s="15">
        <v>0</v>
      </c>
      <c r="K99" s="14">
        <v>0</v>
      </c>
      <c r="L99" s="15">
        <v>0</v>
      </c>
      <c r="M99" s="14">
        <v>30</v>
      </c>
      <c r="N99" s="15">
        <v>25</v>
      </c>
      <c r="O99" s="14">
        <v>30</v>
      </c>
      <c r="P99" s="16">
        <v>25</v>
      </c>
      <c r="Q99" s="16">
        <v>55</v>
      </c>
      <c r="R99" s="14">
        <v>30</v>
      </c>
      <c r="S99" s="15">
        <v>25</v>
      </c>
      <c r="T99" s="16">
        <v>55</v>
      </c>
    </row>
    <row r="100" spans="1:20" ht="12.75">
      <c r="A100" s="7" t="s">
        <v>447</v>
      </c>
      <c r="B100" s="14">
        <v>0</v>
      </c>
      <c r="C100" s="15">
        <v>0</v>
      </c>
      <c r="D100" s="14">
        <v>0</v>
      </c>
      <c r="E100" s="15">
        <v>0</v>
      </c>
      <c r="F100" s="14">
        <v>0</v>
      </c>
      <c r="G100" s="16">
        <v>0</v>
      </c>
      <c r="H100" s="16">
        <v>0</v>
      </c>
      <c r="I100" s="14">
        <v>0</v>
      </c>
      <c r="J100" s="15">
        <v>0</v>
      </c>
      <c r="K100" s="14">
        <v>0</v>
      </c>
      <c r="L100" s="15">
        <v>0</v>
      </c>
      <c r="M100" s="14">
        <v>8</v>
      </c>
      <c r="N100" s="15">
        <v>0</v>
      </c>
      <c r="O100" s="14">
        <v>8</v>
      </c>
      <c r="P100" s="16">
        <v>0</v>
      </c>
      <c r="Q100" s="16">
        <v>8</v>
      </c>
      <c r="R100" s="14">
        <v>8</v>
      </c>
      <c r="S100" s="15">
        <v>0</v>
      </c>
      <c r="T100" s="16">
        <v>8</v>
      </c>
    </row>
    <row r="101" spans="1:20" ht="12.75">
      <c r="A101" s="7" t="s">
        <v>448</v>
      </c>
      <c r="B101" s="14">
        <v>0</v>
      </c>
      <c r="C101" s="15">
        <v>0</v>
      </c>
      <c r="D101" s="14">
        <v>0</v>
      </c>
      <c r="E101" s="15">
        <v>0</v>
      </c>
      <c r="F101" s="14">
        <v>0</v>
      </c>
      <c r="G101" s="16">
        <v>0</v>
      </c>
      <c r="H101" s="16">
        <v>0</v>
      </c>
      <c r="I101" s="14">
        <v>62</v>
      </c>
      <c r="J101" s="15">
        <v>770</v>
      </c>
      <c r="K101" s="14">
        <v>50</v>
      </c>
      <c r="L101" s="15">
        <v>701</v>
      </c>
      <c r="M101" s="14">
        <v>0</v>
      </c>
      <c r="N101" s="15">
        <v>0</v>
      </c>
      <c r="O101" s="14">
        <v>112</v>
      </c>
      <c r="P101" s="16">
        <v>1471</v>
      </c>
      <c r="Q101" s="16">
        <v>1583</v>
      </c>
      <c r="R101" s="14">
        <v>112</v>
      </c>
      <c r="S101" s="15">
        <v>1471</v>
      </c>
      <c r="T101" s="16">
        <v>1583</v>
      </c>
    </row>
    <row r="102" spans="1:20" ht="12.75">
      <c r="A102" s="7" t="s">
        <v>449</v>
      </c>
      <c r="B102" s="14">
        <v>105</v>
      </c>
      <c r="C102" s="15">
        <v>855</v>
      </c>
      <c r="D102" s="14">
        <v>95</v>
      </c>
      <c r="E102" s="15">
        <v>855</v>
      </c>
      <c r="F102" s="14">
        <v>200</v>
      </c>
      <c r="G102" s="16">
        <v>1710</v>
      </c>
      <c r="H102" s="16">
        <v>1910</v>
      </c>
      <c r="I102" s="14">
        <v>0</v>
      </c>
      <c r="J102" s="15">
        <v>0</v>
      </c>
      <c r="K102" s="14">
        <v>0</v>
      </c>
      <c r="L102" s="15">
        <v>0</v>
      </c>
      <c r="M102" s="14">
        <v>0</v>
      </c>
      <c r="N102" s="15">
        <v>0</v>
      </c>
      <c r="O102" s="14">
        <v>0</v>
      </c>
      <c r="P102" s="16">
        <v>0</v>
      </c>
      <c r="Q102" s="16">
        <v>0</v>
      </c>
      <c r="R102" s="14">
        <v>200</v>
      </c>
      <c r="S102" s="15">
        <v>1710</v>
      </c>
      <c r="T102" s="16">
        <v>1910</v>
      </c>
    </row>
    <row r="103" spans="1:20" ht="12.75">
      <c r="A103" s="7" t="s">
        <v>450</v>
      </c>
      <c r="B103" s="14">
        <v>0</v>
      </c>
      <c r="C103" s="15">
        <v>0</v>
      </c>
      <c r="D103" s="14">
        <v>0</v>
      </c>
      <c r="E103" s="15">
        <v>0</v>
      </c>
      <c r="F103" s="14">
        <v>0</v>
      </c>
      <c r="G103" s="16">
        <v>0</v>
      </c>
      <c r="H103" s="16">
        <v>0</v>
      </c>
      <c r="I103" s="14">
        <v>18</v>
      </c>
      <c r="J103" s="15">
        <v>0</v>
      </c>
      <c r="K103" s="14">
        <v>16</v>
      </c>
      <c r="L103" s="15">
        <v>0</v>
      </c>
      <c r="M103" s="14">
        <v>0</v>
      </c>
      <c r="N103" s="15">
        <v>0</v>
      </c>
      <c r="O103" s="14">
        <v>34</v>
      </c>
      <c r="P103" s="16">
        <v>0</v>
      </c>
      <c r="Q103" s="16">
        <v>34</v>
      </c>
      <c r="R103" s="14">
        <v>34</v>
      </c>
      <c r="S103" s="15">
        <v>0</v>
      </c>
      <c r="T103" s="16">
        <v>34</v>
      </c>
    </row>
    <row r="104" spans="1:20" ht="12.75">
      <c r="A104" s="7" t="s">
        <v>453</v>
      </c>
      <c r="B104" s="14">
        <v>0</v>
      </c>
      <c r="C104" s="15">
        <v>0</v>
      </c>
      <c r="D104" s="14">
        <v>0</v>
      </c>
      <c r="E104" s="15">
        <v>0</v>
      </c>
      <c r="F104" s="14">
        <v>0</v>
      </c>
      <c r="G104" s="16">
        <v>0</v>
      </c>
      <c r="H104" s="16">
        <v>0</v>
      </c>
      <c r="I104" s="14">
        <v>121</v>
      </c>
      <c r="J104" s="15">
        <v>3</v>
      </c>
      <c r="K104" s="14">
        <v>111</v>
      </c>
      <c r="L104" s="15">
        <v>2</v>
      </c>
      <c r="M104" s="14">
        <v>0</v>
      </c>
      <c r="N104" s="15">
        <v>0</v>
      </c>
      <c r="O104" s="14">
        <v>232</v>
      </c>
      <c r="P104" s="16">
        <v>5</v>
      </c>
      <c r="Q104" s="16">
        <v>237</v>
      </c>
      <c r="R104" s="14">
        <v>232</v>
      </c>
      <c r="S104" s="15">
        <v>5</v>
      </c>
      <c r="T104" s="16">
        <v>237</v>
      </c>
    </row>
    <row r="105" spans="1:20" ht="12.75">
      <c r="A105" s="7" t="s">
        <v>454</v>
      </c>
      <c r="B105" s="14">
        <v>0</v>
      </c>
      <c r="C105" s="15">
        <v>0</v>
      </c>
      <c r="D105" s="14">
        <v>0</v>
      </c>
      <c r="E105" s="15">
        <v>0</v>
      </c>
      <c r="F105" s="14">
        <v>0</v>
      </c>
      <c r="G105" s="16">
        <v>0</v>
      </c>
      <c r="H105" s="16">
        <v>0</v>
      </c>
      <c r="I105" s="14">
        <v>0</v>
      </c>
      <c r="J105" s="15">
        <v>0</v>
      </c>
      <c r="K105" s="14">
        <v>0</v>
      </c>
      <c r="L105" s="15">
        <v>0</v>
      </c>
      <c r="M105" s="14">
        <v>15</v>
      </c>
      <c r="N105" s="15">
        <v>21</v>
      </c>
      <c r="O105" s="14">
        <v>15</v>
      </c>
      <c r="P105" s="16">
        <v>21</v>
      </c>
      <c r="Q105" s="16">
        <v>36</v>
      </c>
      <c r="R105" s="14">
        <v>15</v>
      </c>
      <c r="S105" s="15">
        <v>21</v>
      </c>
      <c r="T105" s="16">
        <v>36</v>
      </c>
    </row>
    <row r="106" spans="1:20" s="5" customFormat="1" ht="12.75">
      <c r="A106" s="10" t="s">
        <v>28</v>
      </c>
      <c r="B106" s="17">
        <f>SUM(B10:B105)</f>
        <v>2120</v>
      </c>
      <c r="C106" s="18">
        <f aca="true" t="shared" si="0" ref="C106:T106">SUM(C10:C105)</f>
        <v>1848</v>
      </c>
      <c r="D106" s="17">
        <f t="shared" si="0"/>
        <v>1824</v>
      </c>
      <c r="E106" s="18">
        <f t="shared" si="0"/>
        <v>1774</v>
      </c>
      <c r="F106" s="17">
        <f t="shared" si="0"/>
        <v>3944</v>
      </c>
      <c r="G106" s="18">
        <f t="shared" si="0"/>
        <v>3622</v>
      </c>
      <c r="H106" s="18">
        <f t="shared" si="0"/>
        <v>7566</v>
      </c>
      <c r="I106" s="17">
        <f t="shared" si="0"/>
        <v>1812</v>
      </c>
      <c r="J106" s="18">
        <f t="shared" si="0"/>
        <v>1768</v>
      </c>
      <c r="K106" s="17">
        <f t="shared" si="0"/>
        <v>1641</v>
      </c>
      <c r="L106" s="18">
        <f t="shared" si="0"/>
        <v>1640</v>
      </c>
      <c r="M106" s="17">
        <f t="shared" si="0"/>
        <v>1332</v>
      </c>
      <c r="N106" s="18">
        <f t="shared" si="0"/>
        <v>1339</v>
      </c>
      <c r="O106" s="17">
        <f t="shared" si="0"/>
        <v>4785</v>
      </c>
      <c r="P106" s="18">
        <f t="shared" si="0"/>
        <v>4747</v>
      </c>
      <c r="Q106" s="18">
        <f t="shared" si="0"/>
        <v>9532</v>
      </c>
      <c r="R106" s="17">
        <f t="shared" si="0"/>
        <v>8729</v>
      </c>
      <c r="S106" s="18">
        <f t="shared" si="0"/>
        <v>8369</v>
      </c>
      <c r="T106" s="18">
        <f t="shared" si="0"/>
        <v>17098</v>
      </c>
    </row>
    <row r="107" spans="1:20" s="19" customFormat="1" ht="6" customHeight="1">
      <c r="A107" s="10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  <c r="S107" s="34"/>
      <c r="T107" s="34"/>
    </row>
    <row r="108" spans="1:20" s="19" customFormat="1" ht="12.75">
      <c r="A108" s="27" t="s">
        <v>95</v>
      </c>
      <c r="B108" s="80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34"/>
      <c r="T108" s="34"/>
    </row>
    <row r="109" spans="1:20" s="19" customFormat="1" ht="12.75">
      <c r="A109" s="27" t="s">
        <v>96</v>
      </c>
      <c r="B109" s="139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1"/>
      <c r="R109" s="164">
        <v>198</v>
      </c>
      <c r="S109" s="165">
        <v>73</v>
      </c>
      <c r="T109" s="165">
        <v>271</v>
      </c>
    </row>
    <row r="110" spans="1:20" s="19" customFormat="1" ht="12.75">
      <c r="A110" s="45" t="s">
        <v>128</v>
      </c>
      <c r="B110" s="143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5"/>
      <c r="R110" s="34"/>
      <c r="S110" s="34"/>
      <c r="T110" s="34"/>
    </row>
    <row r="111" spans="2:20" s="6" customFormat="1" ht="12.75">
      <c r="B111" s="84"/>
      <c r="R111" s="49"/>
      <c r="S111" s="50"/>
      <c r="T111" s="50"/>
    </row>
    <row r="112" spans="1:20" s="5" customFormat="1" ht="12.75">
      <c r="A112" s="19" t="s">
        <v>91</v>
      </c>
      <c r="B112" s="84"/>
      <c r="G112" s="6"/>
      <c r="H112" s="6"/>
      <c r="I112" s="6"/>
      <c r="J112" s="6"/>
      <c r="K112" s="6"/>
      <c r="P112" s="6"/>
      <c r="Q112" s="6"/>
      <c r="R112" s="49"/>
      <c r="S112" s="83"/>
      <c r="T112" s="50"/>
    </row>
    <row r="113" spans="1:20" s="24" customFormat="1" ht="12.75">
      <c r="A113" s="24" t="s">
        <v>26</v>
      </c>
      <c r="B113" s="85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7">
        <f>SUM(R109,R106)</f>
        <v>8927</v>
      </c>
      <c r="S113" s="44">
        <f>SUM(S109,S106)</f>
        <v>8442</v>
      </c>
      <c r="T113" s="44">
        <f>SUM(T109,T106)</f>
        <v>17369</v>
      </c>
    </row>
    <row r="115" spans="8:20" ht="12.75">
      <c r="H115" s="7"/>
      <c r="T115"/>
    </row>
    <row r="116" spans="8:20" ht="12.75">
      <c r="H116" s="7"/>
      <c r="T116"/>
    </row>
    <row r="117" spans="8:20" ht="12.75">
      <c r="H117" s="7"/>
      <c r="T117"/>
    </row>
    <row r="118" spans="8:20" ht="12.75">
      <c r="H118" s="7"/>
      <c r="T118"/>
    </row>
    <row r="119" spans="8:20" ht="12.75">
      <c r="H119" s="7"/>
      <c r="T119"/>
    </row>
    <row r="120" spans="8:20" ht="12.75">
      <c r="H120" s="7"/>
      <c r="T120"/>
    </row>
    <row r="121" spans="8:20" ht="12.75">
      <c r="H121" s="7"/>
      <c r="T121"/>
    </row>
    <row r="122" spans="8:20" ht="12.75">
      <c r="H122" s="7"/>
      <c r="T122"/>
    </row>
    <row r="123" spans="15:20" ht="12.75">
      <c r="O123" s="7"/>
      <c r="T123"/>
    </row>
    <row r="124" spans="15:20" ht="12.75">
      <c r="O124" s="7"/>
      <c r="T124"/>
    </row>
    <row r="125" spans="15:20" ht="12.75">
      <c r="O125" s="7"/>
      <c r="T125"/>
    </row>
    <row r="126" spans="15:20" ht="12.75">
      <c r="O126" s="7"/>
      <c r="T126"/>
    </row>
    <row r="127" spans="15:20" ht="12.75">
      <c r="O127" s="7"/>
      <c r="T127"/>
    </row>
    <row r="128" spans="15:20" ht="12.75">
      <c r="O128" s="7"/>
      <c r="T128"/>
    </row>
    <row r="129" spans="15:20" ht="12.75">
      <c r="O129" s="7"/>
      <c r="T129"/>
    </row>
    <row r="130" spans="15:20" ht="12.75">
      <c r="O130" s="7"/>
      <c r="T130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1968503937007874" bottom="0.3937007874015748" header="0.5118110236220472" footer="0.5118110236220472"/>
  <pageSetup horizontalDpi="600" verticalDpi="600" orientation="landscape" paperSize="9" scale="85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5.00390625" style="112" customWidth="1"/>
    <col min="2" max="4" width="10.8515625" style="112" customWidth="1"/>
    <col min="5" max="16384" width="9.140625" style="112" customWidth="1"/>
  </cols>
  <sheetData>
    <row r="1" spans="1:4" ht="12.75">
      <c r="A1" s="6" t="s">
        <v>540</v>
      </c>
      <c r="B1" s="131"/>
      <c r="C1" s="131"/>
      <c r="D1" s="131"/>
    </row>
    <row r="2" spans="1:4" ht="12.75">
      <c r="A2" s="313" t="s">
        <v>8</v>
      </c>
      <c r="B2" s="313"/>
      <c r="C2" s="313"/>
      <c r="D2" s="313"/>
    </row>
    <row r="3" spans="1:4" ht="12.75">
      <c r="A3" s="313" t="s">
        <v>81</v>
      </c>
      <c r="B3" s="313"/>
      <c r="C3" s="313"/>
      <c r="D3" s="313"/>
    </row>
    <row r="4" spans="1:4" ht="12.75">
      <c r="A4" s="313" t="s">
        <v>129</v>
      </c>
      <c r="B4" s="313"/>
      <c r="C4" s="313"/>
      <c r="D4" s="313"/>
    </row>
    <row r="5" spans="1:4" ht="10.5" customHeight="1">
      <c r="A5" s="154"/>
      <c r="B5" s="154"/>
      <c r="C5" s="154"/>
      <c r="D5" s="154"/>
    </row>
    <row r="6" spans="1:4" ht="12.75">
      <c r="A6" s="313" t="s">
        <v>26</v>
      </c>
      <c r="B6" s="313"/>
      <c r="C6" s="313"/>
      <c r="D6" s="313"/>
    </row>
    <row r="7" ht="13.5" thickBot="1"/>
    <row r="8" spans="1:4" ht="12.75">
      <c r="A8" s="155" t="s">
        <v>130</v>
      </c>
      <c r="B8" s="156" t="s">
        <v>78</v>
      </c>
      <c r="C8" s="156" t="s">
        <v>79</v>
      </c>
      <c r="D8" s="157" t="s">
        <v>28</v>
      </c>
    </row>
    <row r="9" spans="1:4" ht="12.75">
      <c r="A9" s="112" t="s">
        <v>457</v>
      </c>
      <c r="B9" s="162">
        <v>1</v>
      </c>
      <c r="C9" s="162">
        <v>8</v>
      </c>
      <c r="D9" s="110">
        <v>9</v>
      </c>
    </row>
    <row r="10" spans="1:4" ht="12.75">
      <c r="A10" s="112" t="s">
        <v>463</v>
      </c>
      <c r="B10" s="159">
        <v>3</v>
      </c>
      <c r="C10" s="159">
        <v>0</v>
      </c>
      <c r="D10" s="110">
        <v>3</v>
      </c>
    </row>
    <row r="11" spans="1:4" ht="12.75">
      <c r="A11" s="112" t="s">
        <v>494</v>
      </c>
      <c r="B11" s="159">
        <v>16</v>
      </c>
      <c r="C11" s="159">
        <v>0</v>
      </c>
      <c r="D11" s="110">
        <v>16</v>
      </c>
    </row>
    <row r="12" spans="1:4" ht="12.75">
      <c r="A12" s="112" t="s">
        <v>495</v>
      </c>
      <c r="B12" s="159">
        <v>13</v>
      </c>
      <c r="C12" s="159">
        <v>0</v>
      </c>
      <c r="D12" s="110">
        <v>13</v>
      </c>
    </row>
    <row r="13" spans="1:4" ht="12.75">
      <c r="A13" s="112" t="s">
        <v>465</v>
      </c>
      <c r="B13" s="159">
        <v>8</v>
      </c>
      <c r="C13" s="159">
        <v>0</v>
      </c>
      <c r="D13" s="110">
        <v>8</v>
      </c>
    </row>
    <row r="14" spans="1:4" ht="12.75">
      <c r="A14" s="112" t="s">
        <v>473</v>
      </c>
      <c r="B14" s="159">
        <v>13</v>
      </c>
      <c r="C14" s="159">
        <v>0</v>
      </c>
      <c r="D14" s="110">
        <v>13</v>
      </c>
    </row>
    <row r="15" spans="1:4" ht="12.75">
      <c r="A15" s="112" t="s">
        <v>474</v>
      </c>
      <c r="B15" s="159">
        <v>7</v>
      </c>
      <c r="C15" s="159">
        <v>0</v>
      </c>
      <c r="D15" s="110">
        <v>7</v>
      </c>
    </row>
    <row r="16" spans="1:4" ht="12.75">
      <c r="A16" s="112" t="s">
        <v>496</v>
      </c>
      <c r="B16" s="159">
        <v>12</v>
      </c>
      <c r="C16" s="159">
        <v>0</v>
      </c>
      <c r="D16" s="110">
        <v>12</v>
      </c>
    </row>
    <row r="17" spans="1:4" ht="12.75">
      <c r="A17" s="112" t="s">
        <v>475</v>
      </c>
      <c r="B17" s="159">
        <v>7</v>
      </c>
      <c r="C17" s="159">
        <v>0</v>
      </c>
      <c r="D17" s="110">
        <v>7</v>
      </c>
    </row>
    <row r="18" spans="1:4" ht="12.75">
      <c r="A18" s="112" t="s">
        <v>476</v>
      </c>
      <c r="B18" s="159">
        <v>10</v>
      </c>
      <c r="C18" s="159">
        <v>0</v>
      </c>
      <c r="D18" s="110">
        <v>10</v>
      </c>
    </row>
    <row r="19" spans="1:4" ht="12.75">
      <c r="A19" s="112" t="s">
        <v>478</v>
      </c>
      <c r="B19" s="159">
        <v>12</v>
      </c>
      <c r="C19" s="159">
        <v>0</v>
      </c>
      <c r="D19" s="110">
        <v>12</v>
      </c>
    </row>
    <row r="20" spans="1:4" ht="12.75">
      <c r="A20" s="112" t="s">
        <v>497</v>
      </c>
      <c r="B20" s="159">
        <v>15</v>
      </c>
      <c r="C20" s="159">
        <v>0</v>
      </c>
      <c r="D20" s="110">
        <v>15</v>
      </c>
    </row>
    <row r="21" spans="1:4" ht="12.75">
      <c r="A21" s="112" t="s">
        <v>498</v>
      </c>
      <c r="B21" s="159">
        <v>24</v>
      </c>
      <c r="C21" s="159">
        <v>1</v>
      </c>
      <c r="D21" s="110">
        <v>25</v>
      </c>
    </row>
    <row r="22" spans="1:4" ht="12.75">
      <c r="A22" s="112" t="s">
        <v>484</v>
      </c>
      <c r="B22" s="159">
        <v>4</v>
      </c>
      <c r="C22" s="159">
        <v>0</v>
      </c>
      <c r="D22" s="110">
        <v>4</v>
      </c>
    </row>
    <row r="23" spans="1:4" ht="12.75">
      <c r="A23" s="112" t="s">
        <v>436</v>
      </c>
      <c r="B23" s="159">
        <v>1</v>
      </c>
      <c r="C23" s="159">
        <v>10</v>
      </c>
      <c r="D23" s="110">
        <v>11</v>
      </c>
    </row>
    <row r="24" spans="1:4" ht="12.75">
      <c r="A24" s="112" t="s">
        <v>488</v>
      </c>
      <c r="B24" s="159">
        <v>5</v>
      </c>
      <c r="C24" s="159">
        <v>54</v>
      </c>
      <c r="D24" s="110">
        <v>59</v>
      </c>
    </row>
    <row r="25" spans="1:4" ht="12.75">
      <c r="A25" s="112" t="s">
        <v>489</v>
      </c>
      <c r="B25" s="159">
        <v>5</v>
      </c>
      <c r="C25" s="159">
        <v>0</v>
      </c>
      <c r="D25" s="110">
        <v>5</v>
      </c>
    </row>
    <row r="26" spans="1:4" ht="12.75">
      <c r="A26" s="112" t="s">
        <v>490</v>
      </c>
      <c r="B26" s="159">
        <v>22</v>
      </c>
      <c r="C26" s="159">
        <v>0</v>
      </c>
      <c r="D26" s="110">
        <v>22</v>
      </c>
    </row>
    <row r="27" spans="1:4" ht="12.75">
      <c r="A27" s="112" t="s">
        <v>491</v>
      </c>
      <c r="B27" s="159">
        <v>20</v>
      </c>
      <c r="C27" s="159">
        <v>0</v>
      </c>
      <c r="D27" s="110">
        <v>20</v>
      </c>
    </row>
    <row r="28" spans="1:4" s="163" customFormat="1" ht="12.75">
      <c r="A28" s="121" t="s">
        <v>28</v>
      </c>
      <c r="B28" s="160">
        <f>SUM(B9:B27)</f>
        <v>198</v>
      </c>
      <c r="C28" s="160">
        <f>SUM(C9:C27)</f>
        <v>73</v>
      </c>
      <c r="D28" s="161">
        <f>SUM(D9:D27)</f>
        <v>271</v>
      </c>
    </row>
  </sheetData>
  <sheetProtection/>
  <mergeCells count="4">
    <mergeCell ref="A3:D3"/>
    <mergeCell ref="A4:D4"/>
    <mergeCell ref="A6:D6"/>
    <mergeCell ref="A2:D2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2.28125" style="7" customWidth="1"/>
    <col min="2" max="7" width="8.28125" style="0" customWidth="1"/>
    <col min="8" max="8" width="8.28125" style="7" customWidth="1"/>
    <col min="9" max="16" width="8.28125" style="0" customWidth="1"/>
    <col min="17" max="17" width="8.28125" style="7" customWidth="1"/>
    <col min="18" max="19" width="8.28125" style="0" customWidth="1"/>
    <col min="20" max="20" width="8.28125" style="7" customWidth="1"/>
    <col min="21" max="38" width="8.2812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6"/>
    </row>
    <row r="5" spans="1:20" ht="12.75">
      <c r="A5" s="298" t="s">
        <v>87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30</v>
      </c>
      <c r="N8" s="300"/>
      <c r="O8" s="299" t="s">
        <v>28</v>
      </c>
      <c r="P8" s="301"/>
      <c r="Q8" s="300"/>
      <c r="R8" s="55"/>
      <c r="S8" s="58"/>
      <c r="T8" s="59"/>
    </row>
    <row r="9" spans="1:20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11" t="s">
        <v>0</v>
      </c>
      <c r="P9" s="9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193</v>
      </c>
      <c r="B10" s="12">
        <v>0</v>
      </c>
      <c r="C10" s="13">
        <v>0</v>
      </c>
      <c r="D10" s="12">
        <v>0</v>
      </c>
      <c r="E10" s="13">
        <v>0</v>
      </c>
      <c r="F10" s="75">
        <v>0</v>
      </c>
      <c r="G10" s="76">
        <v>0</v>
      </c>
      <c r="H10" s="76">
        <v>0</v>
      </c>
      <c r="I10" s="12">
        <v>0</v>
      </c>
      <c r="J10" s="13">
        <v>0</v>
      </c>
      <c r="K10" s="12">
        <v>0</v>
      </c>
      <c r="L10" s="13">
        <v>0</v>
      </c>
      <c r="M10" s="12">
        <v>21</v>
      </c>
      <c r="N10" s="13">
        <v>17</v>
      </c>
      <c r="O10" s="75">
        <v>21</v>
      </c>
      <c r="P10" s="76">
        <v>17</v>
      </c>
      <c r="Q10" s="76">
        <v>38</v>
      </c>
      <c r="R10" s="75">
        <v>21</v>
      </c>
      <c r="S10" s="76">
        <v>17</v>
      </c>
      <c r="T10" s="76">
        <v>38</v>
      </c>
    </row>
    <row r="11" spans="1:20" ht="12.75">
      <c r="A11" s="7" t="s">
        <v>194</v>
      </c>
      <c r="B11" s="14">
        <v>3386</v>
      </c>
      <c r="C11" s="16">
        <v>3771</v>
      </c>
      <c r="D11" s="14">
        <v>3098</v>
      </c>
      <c r="E11" s="16">
        <v>3422</v>
      </c>
      <c r="F11" s="42">
        <v>6484</v>
      </c>
      <c r="G11" s="43">
        <v>7193</v>
      </c>
      <c r="H11" s="43">
        <v>13677</v>
      </c>
      <c r="I11" s="14">
        <v>0</v>
      </c>
      <c r="J11" s="16">
        <v>0</v>
      </c>
      <c r="K11" s="14">
        <v>0</v>
      </c>
      <c r="L11" s="16">
        <v>0</v>
      </c>
      <c r="M11" s="14">
        <v>0</v>
      </c>
      <c r="N11" s="16">
        <v>0</v>
      </c>
      <c r="O11" s="42">
        <v>0</v>
      </c>
      <c r="P11" s="43">
        <v>0</v>
      </c>
      <c r="Q11" s="43">
        <v>0</v>
      </c>
      <c r="R11" s="42">
        <v>6484</v>
      </c>
      <c r="S11" s="43">
        <v>7193</v>
      </c>
      <c r="T11" s="43">
        <v>13677</v>
      </c>
    </row>
    <row r="12" spans="1:20" ht="12.75">
      <c r="A12" s="7" t="s">
        <v>195</v>
      </c>
      <c r="B12" s="14">
        <v>0</v>
      </c>
      <c r="C12" s="16">
        <v>0</v>
      </c>
      <c r="D12" s="14">
        <v>0</v>
      </c>
      <c r="E12" s="16">
        <v>0</v>
      </c>
      <c r="F12" s="42">
        <v>0</v>
      </c>
      <c r="G12" s="43">
        <v>0</v>
      </c>
      <c r="H12" s="43">
        <v>0</v>
      </c>
      <c r="I12" s="14">
        <v>1922</v>
      </c>
      <c r="J12" s="16">
        <v>2374</v>
      </c>
      <c r="K12" s="14">
        <v>1706</v>
      </c>
      <c r="L12" s="16">
        <v>2314</v>
      </c>
      <c r="M12" s="14">
        <v>0</v>
      </c>
      <c r="N12" s="16">
        <v>0</v>
      </c>
      <c r="O12" s="42">
        <v>3628</v>
      </c>
      <c r="P12" s="43">
        <v>4688</v>
      </c>
      <c r="Q12" s="43">
        <v>8316</v>
      </c>
      <c r="R12" s="42">
        <v>3628</v>
      </c>
      <c r="S12" s="43">
        <v>4688</v>
      </c>
      <c r="T12" s="43">
        <v>8316</v>
      </c>
    </row>
    <row r="13" spans="1:20" ht="12.75">
      <c r="A13" s="7" t="s">
        <v>196</v>
      </c>
      <c r="B13" s="14">
        <v>0</v>
      </c>
      <c r="C13" s="16">
        <v>0</v>
      </c>
      <c r="D13" s="14">
        <v>0</v>
      </c>
      <c r="E13" s="16">
        <v>0</v>
      </c>
      <c r="F13" s="42">
        <v>0</v>
      </c>
      <c r="G13" s="43">
        <v>0</v>
      </c>
      <c r="H13" s="43">
        <v>0</v>
      </c>
      <c r="I13" s="14">
        <v>0</v>
      </c>
      <c r="J13" s="16">
        <v>0</v>
      </c>
      <c r="K13" s="14">
        <v>15</v>
      </c>
      <c r="L13" s="16">
        <v>1</v>
      </c>
      <c r="M13" s="14">
        <v>0</v>
      </c>
      <c r="N13" s="16">
        <v>0</v>
      </c>
      <c r="O13" s="42">
        <v>15</v>
      </c>
      <c r="P13" s="43">
        <v>1</v>
      </c>
      <c r="Q13" s="43">
        <v>16</v>
      </c>
      <c r="R13" s="42">
        <v>15</v>
      </c>
      <c r="S13" s="43">
        <v>1</v>
      </c>
      <c r="T13" s="43">
        <v>16</v>
      </c>
    </row>
    <row r="14" spans="1:20" ht="12.75">
      <c r="A14" s="7" t="s">
        <v>197</v>
      </c>
      <c r="B14" s="14">
        <v>0</v>
      </c>
      <c r="C14" s="16">
        <v>0</v>
      </c>
      <c r="D14" s="14">
        <v>0</v>
      </c>
      <c r="E14" s="16">
        <v>0</v>
      </c>
      <c r="F14" s="42">
        <v>0</v>
      </c>
      <c r="G14" s="43">
        <v>0</v>
      </c>
      <c r="H14" s="43">
        <v>0</v>
      </c>
      <c r="I14" s="14">
        <v>129</v>
      </c>
      <c r="J14" s="16">
        <v>117</v>
      </c>
      <c r="K14" s="14">
        <v>109</v>
      </c>
      <c r="L14" s="16">
        <v>86</v>
      </c>
      <c r="M14" s="14">
        <v>0</v>
      </c>
      <c r="N14" s="16">
        <v>0</v>
      </c>
      <c r="O14" s="42">
        <v>238</v>
      </c>
      <c r="P14" s="43">
        <v>203</v>
      </c>
      <c r="Q14" s="43">
        <v>441</v>
      </c>
      <c r="R14" s="42">
        <v>238</v>
      </c>
      <c r="S14" s="43">
        <v>203</v>
      </c>
      <c r="T14" s="43">
        <v>441</v>
      </c>
    </row>
    <row r="15" spans="1:20" ht="12.75">
      <c r="A15" s="7" t="s">
        <v>198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5">
        <v>0</v>
      </c>
      <c r="H15" s="16">
        <v>0</v>
      </c>
      <c r="I15" s="14">
        <v>600</v>
      </c>
      <c r="J15" s="15">
        <v>552</v>
      </c>
      <c r="K15" s="14">
        <v>568</v>
      </c>
      <c r="L15" s="15">
        <v>513</v>
      </c>
      <c r="M15" s="14">
        <v>0</v>
      </c>
      <c r="N15" s="15">
        <v>0</v>
      </c>
      <c r="O15" s="14">
        <v>1168</v>
      </c>
      <c r="P15" s="15">
        <v>1065</v>
      </c>
      <c r="Q15" s="16">
        <v>2233</v>
      </c>
      <c r="R15" s="14">
        <v>1168</v>
      </c>
      <c r="S15" s="15">
        <v>1065</v>
      </c>
      <c r="T15" s="16">
        <v>2233</v>
      </c>
    </row>
    <row r="16" spans="1:20" ht="12.75">
      <c r="A16" s="7" t="s">
        <v>199</v>
      </c>
      <c r="B16" s="14">
        <v>78</v>
      </c>
      <c r="C16" s="15">
        <v>78</v>
      </c>
      <c r="D16" s="14">
        <v>70</v>
      </c>
      <c r="E16" s="15">
        <v>75</v>
      </c>
      <c r="F16" s="14">
        <v>148</v>
      </c>
      <c r="G16" s="15">
        <v>153</v>
      </c>
      <c r="H16" s="16">
        <v>301</v>
      </c>
      <c r="I16" s="14">
        <v>0</v>
      </c>
      <c r="J16" s="15">
        <v>0</v>
      </c>
      <c r="K16" s="14">
        <v>0</v>
      </c>
      <c r="L16" s="15">
        <v>0</v>
      </c>
      <c r="M16" s="14">
        <v>0</v>
      </c>
      <c r="N16" s="15">
        <v>0</v>
      </c>
      <c r="O16" s="14">
        <v>0</v>
      </c>
      <c r="P16" s="15">
        <v>0</v>
      </c>
      <c r="Q16" s="16">
        <v>0</v>
      </c>
      <c r="R16" s="14">
        <v>148</v>
      </c>
      <c r="S16" s="15">
        <v>153</v>
      </c>
      <c r="T16" s="16">
        <v>301</v>
      </c>
    </row>
    <row r="17" spans="1:20" ht="12.75">
      <c r="A17" s="7" t="s">
        <v>180</v>
      </c>
      <c r="B17" s="14">
        <v>396</v>
      </c>
      <c r="C17" s="15">
        <v>504</v>
      </c>
      <c r="D17" s="14">
        <v>359</v>
      </c>
      <c r="E17" s="15">
        <v>441</v>
      </c>
      <c r="F17" s="14">
        <v>755</v>
      </c>
      <c r="G17" s="15">
        <v>945</v>
      </c>
      <c r="H17" s="16">
        <v>1700</v>
      </c>
      <c r="I17" s="14">
        <v>101</v>
      </c>
      <c r="J17" s="15">
        <v>172</v>
      </c>
      <c r="K17" s="14">
        <v>95</v>
      </c>
      <c r="L17" s="15">
        <v>138</v>
      </c>
      <c r="M17" s="14">
        <v>0</v>
      </c>
      <c r="N17" s="15">
        <v>0</v>
      </c>
      <c r="O17" s="14">
        <v>196</v>
      </c>
      <c r="P17" s="15">
        <v>310</v>
      </c>
      <c r="Q17" s="16">
        <v>506</v>
      </c>
      <c r="R17" s="14">
        <v>951</v>
      </c>
      <c r="S17" s="15">
        <v>1255</v>
      </c>
      <c r="T17" s="16">
        <v>2206</v>
      </c>
    </row>
    <row r="18" spans="1:20" ht="12.75">
      <c r="A18" s="7" t="s">
        <v>200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5">
        <v>0</v>
      </c>
      <c r="H18" s="16">
        <v>0</v>
      </c>
      <c r="I18" s="14">
        <v>0</v>
      </c>
      <c r="J18" s="15">
        <v>8</v>
      </c>
      <c r="K18" s="14">
        <v>1</v>
      </c>
      <c r="L18" s="15">
        <v>4</v>
      </c>
      <c r="M18" s="14">
        <v>0</v>
      </c>
      <c r="N18" s="15">
        <v>0</v>
      </c>
      <c r="O18" s="14">
        <v>1</v>
      </c>
      <c r="P18" s="15">
        <v>12</v>
      </c>
      <c r="Q18" s="16">
        <v>13</v>
      </c>
      <c r="R18" s="14">
        <v>1</v>
      </c>
      <c r="S18" s="15">
        <v>12</v>
      </c>
      <c r="T18" s="16">
        <v>13</v>
      </c>
    </row>
    <row r="19" spans="1:20" ht="12.75">
      <c r="A19" s="7" t="s">
        <v>201</v>
      </c>
      <c r="B19" s="14">
        <v>0</v>
      </c>
      <c r="C19" s="15">
        <v>0</v>
      </c>
      <c r="D19" s="14">
        <v>0</v>
      </c>
      <c r="E19" s="15">
        <v>0</v>
      </c>
      <c r="F19" s="14">
        <v>0</v>
      </c>
      <c r="G19" s="15">
        <v>0</v>
      </c>
      <c r="H19" s="16">
        <v>0</v>
      </c>
      <c r="I19" s="14">
        <v>20</v>
      </c>
      <c r="J19" s="15">
        <v>28</v>
      </c>
      <c r="K19" s="14">
        <v>13</v>
      </c>
      <c r="L19" s="15">
        <v>26</v>
      </c>
      <c r="M19" s="14">
        <v>0</v>
      </c>
      <c r="N19" s="15">
        <v>0</v>
      </c>
      <c r="O19" s="14">
        <v>33</v>
      </c>
      <c r="P19" s="15">
        <v>54</v>
      </c>
      <c r="Q19" s="16">
        <v>87</v>
      </c>
      <c r="R19" s="14">
        <v>33</v>
      </c>
      <c r="S19" s="15">
        <v>54</v>
      </c>
      <c r="T19" s="16">
        <v>87</v>
      </c>
    </row>
    <row r="20" spans="1:20" ht="12.75">
      <c r="A20" s="7" t="s">
        <v>202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5">
        <v>0</v>
      </c>
      <c r="H20" s="16">
        <v>0</v>
      </c>
      <c r="I20" s="14">
        <v>124</v>
      </c>
      <c r="J20" s="15">
        <v>139</v>
      </c>
      <c r="K20" s="14">
        <v>102</v>
      </c>
      <c r="L20" s="15">
        <v>113</v>
      </c>
      <c r="M20" s="14">
        <v>0</v>
      </c>
      <c r="N20" s="15">
        <v>0</v>
      </c>
      <c r="O20" s="14">
        <v>226</v>
      </c>
      <c r="P20" s="15">
        <v>252</v>
      </c>
      <c r="Q20" s="16">
        <v>478</v>
      </c>
      <c r="R20" s="14">
        <v>226</v>
      </c>
      <c r="S20" s="15">
        <v>252</v>
      </c>
      <c r="T20" s="16">
        <v>478</v>
      </c>
    </row>
    <row r="21" spans="1:20" ht="12.75">
      <c r="A21" s="7" t="s">
        <v>203</v>
      </c>
      <c r="B21" s="14">
        <v>558</v>
      </c>
      <c r="C21" s="15">
        <v>2418</v>
      </c>
      <c r="D21" s="14">
        <v>604</v>
      </c>
      <c r="E21" s="15">
        <v>2338</v>
      </c>
      <c r="F21" s="14">
        <v>1162</v>
      </c>
      <c r="G21" s="15">
        <v>4756</v>
      </c>
      <c r="H21" s="16">
        <v>5918</v>
      </c>
      <c r="I21" s="14">
        <v>823</v>
      </c>
      <c r="J21" s="15">
        <v>2684</v>
      </c>
      <c r="K21" s="14">
        <v>717</v>
      </c>
      <c r="L21" s="15">
        <v>2454</v>
      </c>
      <c r="M21" s="14">
        <v>0</v>
      </c>
      <c r="N21" s="15">
        <v>0</v>
      </c>
      <c r="O21" s="14">
        <v>1540</v>
      </c>
      <c r="P21" s="15">
        <v>5138</v>
      </c>
      <c r="Q21" s="16">
        <v>6678</v>
      </c>
      <c r="R21" s="14">
        <v>2702</v>
      </c>
      <c r="S21" s="15">
        <v>9894</v>
      </c>
      <c r="T21" s="16">
        <v>12596</v>
      </c>
    </row>
    <row r="22" spans="1:20" ht="12.75">
      <c r="A22" s="7" t="s">
        <v>183</v>
      </c>
      <c r="B22" s="14">
        <v>2809</v>
      </c>
      <c r="C22" s="15">
        <v>3644</v>
      </c>
      <c r="D22" s="14">
        <v>2575</v>
      </c>
      <c r="E22" s="15">
        <v>3393</v>
      </c>
      <c r="F22" s="14">
        <v>5384</v>
      </c>
      <c r="G22" s="15">
        <v>7037</v>
      </c>
      <c r="H22" s="16">
        <v>12421</v>
      </c>
      <c r="I22" s="14">
        <v>0</v>
      </c>
      <c r="J22" s="15">
        <v>0</v>
      </c>
      <c r="K22" s="14">
        <v>0</v>
      </c>
      <c r="L22" s="15">
        <v>0</v>
      </c>
      <c r="M22" s="14">
        <v>0</v>
      </c>
      <c r="N22" s="15">
        <v>0</v>
      </c>
      <c r="O22" s="14">
        <v>0</v>
      </c>
      <c r="P22" s="15">
        <v>0</v>
      </c>
      <c r="Q22" s="16">
        <v>0</v>
      </c>
      <c r="R22" s="14">
        <v>5384</v>
      </c>
      <c r="S22" s="15">
        <v>7037</v>
      </c>
      <c r="T22" s="16">
        <v>12421</v>
      </c>
    </row>
    <row r="23" spans="1:20" ht="12.75">
      <c r="A23" s="7" t="s">
        <v>204</v>
      </c>
      <c r="B23" s="14">
        <v>0</v>
      </c>
      <c r="C23" s="15">
        <v>0</v>
      </c>
      <c r="D23" s="14">
        <v>0</v>
      </c>
      <c r="E23" s="15">
        <v>0</v>
      </c>
      <c r="F23" s="14">
        <v>0</v>
      </c>
      <c r="G23" s="15">
        <v>0</v>
      </c>
      <c r="H23" s="16">
        <v>0</v>
      </c>
      <c r="I23" s="14">
        <v>375</v>
      </c>
      <c r="J23" s="15">
        <v>886</v>
      </c>
      <c r="K23" s="14">
        <v>444</v>
      </c>
      <c r="L23" s="15">
        <v>909</v>
      </c>
      <c r="M23" s="14">
        <v>0</v>
      </c>
      <c r="N23" s="15">
        <v>0</v>
      </c>
      <c r="O23" s="14">
        <v>819</v>
      </c>
      <c r="P23" s="15">
        <v>1795</v>
      </c>
      <c r="Q23" s="16">
        <v>2614</v>
      </c>
      <c r="R23" s="14">
        <v>819</v>
      </c>
      <c r="S23" s="15">
        <v>1795</v>
      </c>
      <c r="T23" s="16">
        <v>2614</v>
      </c>
    </row>
    <row r="24" spans="1:20" ht="12.75">
      <c r="A24" s="7" t="s">
        <v>205</v>
      </c>
      <c r="B24" s="14">
        <v>0</v>
      </c>
      <c r="C24" s="15">
        <v>0</v>
      </c>
      <c r="D24" s="14">
        <v>0</v>
      </c>
      <c r="E24" s="15">
        <v>0</v>
      </c>
      <c r="F24" s="14">
        <v>0</v>
      </c>
      <c r="G24" s="15">
        <v>0</v>
      </c>
      <c r="H24" s="16">
        <v>0</v>
      </c>
      <c r="I24" s="14">
        <v>394</v>
      </c>
      <c r="J24" s="15">
        <v>658</v>
      </c>
      <c r="K24" s="14">
        <v>412</v>
      </c>
      <c r="L24" s="15">
        <v>647</v>
      </c>
      <c r="M24" s="14">
        <v>0</v>
      </c>
      <c r="N24" s="15">
        <v>0</v>
      </c>
      <c r="O24" s="14">
        <v>806</v>
      </c>
      <c r="P24" s="15">
        <v>1305</v>
      </c>
      <c r="Q24" s="16">
        <v>2111</v>
      </c>
      <c r="R24" s="14">
        <v>806</v>
      </c>
      <c r="S24" s="15">
        <v>1305</v>
      </c>
      <c r="T24" s="16">
        <v>2111</v>
      </c>
    </row>
    <row r="25" spans="1:20" ht="12.75">
      <c r="A25" s="7" t="s">
        <v>206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5">
        <v>0</v>
      </c>
      <c r="H25" s="16">
        <v>0</v>
      </c>
      <c r="I25" s="14">
        <v>823</v>
      </c>
      <c r="J25" s="15">
        <v>959</v>
      </c>
      <c r="K25" s="14">
        <v>836</v>
      </c>
      <c r="L25" s="15">
        <v>995</v>
      </c>
      <c r="M25" s="14">
        <v>0</v>
      </c>
      <c r="N25" s="15">
        <v>0</v>
      </c>
      <c r="O25" s="14">
        <v>1659</v>
      </c>
      <c r="P25" s="15">
        <v>1954</v>
      </c>
      <c r="Q25" s="16">
        <v>3613</v>
      </c>
      <c r="R25" s="14">
        <v>1659</v>
      </c>
      <c r="S25" s="15">
        <v>1954</v>
      </c>
      <c r="T25" s="16">
        <v>3613</v>
      </c>
    </row>
    <row r="26" spans="1:20" ht="12.75">
      <c r="A26" s="7" t="s">
        <v>207</v>
      </c>
      <c r="B26" s="14">
        <v>0</v>
      </c>
      <c r="C26" s="15">
        <v>0</v>
      </c>
      <c r="D26" s="14">
        <v>0</v>
      </c>
      <c r="E26" s="15">
        <v>0</v>
      </c>
      <c r="F26" s="14">
        <v>0</v>
      </c>
      <c r="G26" s="15">
        <v>0</v>
      </c>
      <c r="H26" s="16">
        <v>0</v>
      </c>
      <c r="I26" s="14">
        <v>0</v>
      </c>
      <c r="J26" s="15">
        <v>0</v>
      </c>
      <c r="K26" s="14">
        <v>3</v>
      </c>
      <c r="L26" s="15">
        <v>3</v>
      </c>
      <c r="M26" s="14">
        <v>0</v>
      </c>
      <c r="N26" s="15">
        <v>0</v>
      </c>
      <c r="O26" s="14">
        <v>3</v>
      </c>
      <c r="P26" s="15">
        <v>3</v>
      </c>
      <c r="Q26" s="16">
        <v>6</v>
      </c>
      <c r="R26" s="14">
        <v>3</v>
      </c>
      <c r="S26" s="15">
        <v>3</v>
      </c>
      <c r="T26" s="16">
        <v>6</v>
      </c>
    </row>
    <row r="27" spans="1:20" ht="12.75">
      <c r="A27" s="7" t="s">
        <v>208</v>
      </c>
      <c r="B27" s="14">
        <v>0</v>
      </c>
      <c r="C27" s="15">
        <v>0</v>
      </c>
      <c r="D27" s="14">
        <v>0</v>
      </c>
      <c r="E27" s="15">
        <v>0</v>
      </c>
      <c r="F27" s="14">
        <v>0</v>
      </c>
      <c r="G27" s="15">
        <v>0</v>
      </c>
      <c r="H27" s="16">
        <v>0</v>
      </c>
      <c r="I27" s="14">
        <v>5</v>
      </c>
      <c r="J27" s="15">
        <v>2</v>
      </c>
      <c r="K27" s="14">
        <v>3</v>
      </c>
      <c r="L27" s="15">
        <v>1</v>
      </c>
      <c r="M27" s="14">
        <v>0</v>
      </c>
      <c r="N27" s="15">
        <v>0</v>
      </c>
      <c r="O27" s="14">
        <v>8</v>
      </c>
      <c r="P27" s="15">
        <v>3</v>
      </c>
      <c r="Q27" s="16">
        <v>11</v>
      </c>
      <c r="R27" s="14">
        <v>8</v>
      </c>
      <c r="S27" s="15">
        <v>3</v>
      </c>
      <c r="T27" s="16">
        <v>11</v>
      </c>
    </row>
    <row r="28" spans="1:20" ht="12.75">
      <c r="A28" s="7" t="s">
        <v>209</v>
      </c>
      <c r="B28" s="14">
        <v>0</v>
      </c>
      <c r="C28" s="15">
        <v>0</v>
      </c>
      <c r="D28" s="14">
        <v>0</v>
      </c>
      <c r="E28" s="15">
        <v>0</v>
      </c>
      <c r="F28" s="14">
        <v>0</v>
      </c>
      <c r="G28" s="15">
        <v>0</v>
      </c>
      <c r="H28" s="16">
        <v>0</v>
      </c>
      <c r="I28" s="14">
        <v>692</v>
      </c>
      <c r="J28" s="15">
        <v>899</v>
      </c>
      <c r="K28" s="14">
        <v>646</v>
      </c>
      <c r="L28" s="15">
        <v>844</v>
      </c>
      <c r="M28" s="14">
        <v>0</v>
      </c>
      <c r="N28" s="15">
        <v>0</v>
      </c>
      <c r="O28" s="14">
        <v>1338</v>
      </c>
      <c r="P28" s="15">
        <v>1743</v>
      </c>
      <c r="Q28" s="16">
        <v>3081</v>
      </c>
      <c r="R28" s="14">
        <v>1338</v>
      </c>
      <c r="S28" s="15">
        <v>1743</v>
      </c>
      <c r="T28" s="16">
        <v>3081</v>
      </c>
    </row>
    <row r="29" spans="1:20" ht="12.75">
      <c r="A29" s="7" t="s">
        <v>210</v>
      </c>
      <c r="B29" s="14">
        <v>0</v>
      </c>
      <c r="C29" s="15">
        <v>0</v>
      </c>
      <c r="D29" s="14">
        <v>0</v>
      </c>
      <c r="E29" s="15">
        <v>0</v>
      </c>
      <c r="F29" s="14">
        <v>0</v>
      </c>
      <c r="G29" s="15">
        <v>0</v>
      </c>
      <c r="H29" s="16">
        <v>0</v>
      </c>
      <c r="I29" s="14">
        <v>92</v>
      </c>
      <c r="J29" s="15">
        <v>214</v>
      </c>
      <c r="K29" s="14">
        <v>95</v>
      </c>
      <c r="L29" s="15">
        <v>224</v>
      </c>
      <c r="M29" s="14">
        <v>0</v>
      </c>
      <c r="N29" s="15">
        <v>0</v>
      </c>
      <c r="O29" s="14">
        <v>187</v>
      </c>
      <c r="P29" s="15">
        <v>438</v>
      </c>
      <c r="Q29" s="16">
        <v>625</v>
      </c>
      <c r="R29" s="14">
        <v>187</v>
      </c>
      <c r="S29" s="15">
        <v>438</v>
      </c>
      <c r="T29" s="16">
        <v>625</v>
      </c>
    </row>
    <row r="30" spans="1:20" ht="12.75">
      <c r="A30" s="7" t="s">
        <v>187</v>
      </c>
      <c r="B30" s="14">
        <v>65</v>
      </c>
      <c r="C30" s="15">
        <v>99</v>
      </c>
      <c r="D30" s="14">
        <v>71</v>
      </c>
      <c r="E30" s="15">
        <v>98</v>
      </c>
      <c r="F30" s="14">
        <v>136</v>
      </c>
      <c r="G30" s="15">
        <v>197</v>
      </c>
      <c r="H30" s="16">
        <v>333</v>
      </c>
      <c r="I30" s="14">
        <v>57</v>
      </c>
      <c r="J30" s="15">
        <v>93</v>
      </c>
      <c r="K30" s="14">
        <v>54</v>
      </c>
      <c r="L30" s="15">
        <v>94</v>
      </c>
      <c r="M30" s="14">
        <v>0</v>
      </c>
      <c r="N30" s="15">
        <v>0</v>
      </c>
      <c r="O30" s="14">
        <v>111</v>
      </c>
      <c r="P30" s="15">
        <v>187</v>
      </c>
      <c r="Q30" s="16">
        <v>298</v>
      </c>
      <c r="R30" s="14">
        <v>247</v>
      </c>
      <c r="S30" s="15">
        <v>384</v>
      </c>
      <c r="T30" s="16">
        <v>631</v>
      </c>
    </row>
    <row r="31" spans="1:20" ht="12.75">
      <c r="A31" s="7" t="s">
        <v>211</v>
      </c>
      <c r="B31" s="14">
        <v>281</v>
      </c>
      <c r="C31" s="15">
        <v>137</v>
      </c>
      <c r="D31" s="14">
        <v>259</v>
      </c>
      <c r="E31" s="15">
        <v>119</v>
      </c>
      <c r="F31" s="14">
        <v>540</v>
      </c>
      <c r="G31" s="15">
        <v>256</v>
      </c>
      <c r="H31" s="16">
        <v>796</v>
      </c>
      <c r="I31" s="14">
        <v>194</v>
      </c>
      <c r="J31" s="15">
        <v>106</v>
      </c>
      <c r="K31" s="14">
        <v>177</v>
      </c>
      <c r="L31" s="15">
        <v>101</v>
      </c>
      <c r="M31" s="14">
        <v>0</v>
      </c>
      <c r="N31" s="15">
        <v>0</v>
      </c>
      <c r="O31" s="14">
        <v>371</v>
      </c>
      <c r="P31" s="15">
        <v>207</v>
      </c>
      <c r="Q31" s="16">
        <v>578</v>
      </c>
      <c r="R31" s="14">
        <v>911</v>
      </c>
      <c r="S31" s="15">
        <v>463</v>
      </c>
      <c r="T31" s="16">
        <v>1374</v>
      </c>
    </row>
    <row r="32" spans="1:20" ht="12.75">
      <c r="A32" s="7" t="s">
        <v>212</v>
      </c>
      <c r="B32" s="14">
        <v>4517</v>
      </c>
      <c r="C32" s="15">
        <v>3710</v>
      </c>
      <c r="D32" s="14">
        <v>3855</v>
      </c>
      <c r="E32" s="15">
        <v>3277</v>
      </c>
      <c r="F32" s="14">
        <v>8372</v>
      </c>
      <c r="G32" s="15">
        <v>6987</v>
      </c>
      <c r="H32" s="16">
        <v>15359</v>
      </c>
      <c r="I32" s="14">
        <v>0</v>
      </c>
      <c r="J32" s="15">
        <v>0</v>
      </c>
      <c r="K32" s="14">
        <v>0</v>
      </c>
      <c r="L32" s="15">
        <v>0</v>
      </c>
      <c r="M32" s="14">
        <v>0</v>
      </c>
      <c r="N32" s="15">
        <v>0</v>
      </c>
      <c r="O32" s="14">
        <v>0</v>
      </c>
      <c r="P32" s="15">
        <v>0</v>
      </c>
      <c r="Q32" s="16">
        <v>0</v>
      </c>
      <c r="R32" s="14">
        <v>8372</v>
      </c>
      <c r="S32" s="15">
        <v>6987</v>
      </c>
      <c r="T32" s="16">
        <v>15359</v>
      </c>
    </row>
    <row r="33" spans="1:20" ht="12.75">
      <c r="A33" s="7" t="s">
        <v>213</v>
      </c>
      <c r="B33" s="14">
        <v>10</v>
      </c>
      <c r="C33" s="15">
        <v>4</v>
      </c>
      <c r="D33" s="14">
        <v>11</v>
      </c>
      <c r="E33" s="15">
        <v>5</v>
      </c>
      <c r="F33" s="14">
        <v>21</v>
      </c>
      <c r="G33" s="15">
        <v>9</v>
      </c>
      <c r="H33" s="16">
        <v>30</v>
      </c>
      <c r="I33" s="14">
        <v>5</v>
      </c>
      <c r="J33" s="15">
        <v>2</v>
      </c>
      <c r="K33" s="14">
        <v>6</v>
      </c>
      <c r="L33" s="15">
        <v>2</v>
      </c>
      <c r="M33" s="14">
        <v>0</v>
      </c>
      <c r="N33" s="15">
        <v>0</v>
      </c>
      <c r="O33" s="14">
        <v>11</v>
      </c>
      <c r="P33" s="15">
        <v>4</v>
      </c>
      <c r="Q33" s="16">
        <v>15</v>
      </c>
      <c r="R33" s="14">
        <v>32</v>
      </c>
      <c r="S33" s="15">
        <v>13</v>
      </c>
      <c r="T33" s="16">
        <v>45</v>
      </c>
    </row>
    <row r="34" spans="1:20" ht="12.75">
      <c r="A34" s="7" t="s">
        <v>214</v>
      </c>
      <c r="B34" s="14">
        <v>0</v>
      </c>
      <c r="C34" s="15">
        <v>0</v>
      </c>
      <c r="D34" s="14">
        <v>0</v>
      </c>
      <c r="E34" s="15">
        <v>0</v>
      </c>
      <c r="F34" s="14">
        <v>0</v>
      </c>
      <c r="G34" s="15">
        <v>0</v>
      </c>
      <c r="H34" s="16">
        <v>0</v>
      </c>
      <c r="I34" s="14">
        <v>3248</v>
      </c>
      <c r="J34" s="15">
        <v>2178</v>
      </c>
      <c r="K34" s="14">
        <v>3129</v>
      </c>
      <c r="L34" s="15">
        <v>1980</v>
      </c>
      <c r="M34" s="14">
        <v>0</v>
      </c>
      <c r="N34" s="15">
        <v>0</v>
      </c>
      <c r="O34" s="14">
        <v>6377</v>
      </c>
      <c r="P34" s="15">
        <v>4158</v>
      </c>
      <c r="Q34" s="16">
        <v>10535</v>
      </c>
      <c r="R34" s="14">
        <v>6377</v>
      </c>
      <c r="S34" s="15">
        <v>4158</v>
      </c>
      <c r="T34" s="16">
        <v>10535</v>
      </c>
    </row>
    <row r="35" spans="1:20" ht="12.75">
      <c r="A35" s="7" t="s">
        <v>215</v>
      </c>
      <c r="B35" s="14">
        <v>0</v>
      </c>
      <c r="C35" s="15">
        <v>0</v>
      </c>
      <c r="D35" s="14">
        <v>0</v>
      </c>
      <c r="E35" s="15">
        <v>0</v>
      </c>
      <c r="F35" s="14">
        <v>0</v>
      </c>
      <c r="G35" s="15">
        <v>0</v>
      </c>
      <c r="H35" s="16">
        <v>0</v>
      </c>
      <c r="I35" s="14">
        <v>0</v>
      </c>
      <c r="J35" s="15">
        <v>1</v>
      </c>
      <c r="K35" s="14">
        <v>0</v>
      </c>
      <c r="L35" s="15">
        <v>2</v>
      </c>
      <c r="M35" s="14">
        <v>0</v>
      </c>
      <c r="N35" s="15">
        <v>0</v>
      </c>
      <c r="O35" s="14">
        <v>0</v>
      </c>
      <c r="P35" s="15">
        <v>3</v>
      </c>
      <c r="Q35" s="16">
        <v>3</v>
      </c>
      <c r="R35" s="14">
        <v>0</v>
      </c>
      <c r="S35" s="15">
        <v>3</v>
      </c>
      <c r="T35" s="16">
        <v>3</v>
      </c>
    </row>
    <row r="36" spans="1:20" ht="12.75">
      <c r="A36" s="7" t="s">
        <v>191</v>
      </c>
      <c r="B36" s="14">
        <v>14</v>
      </c>
      <c r="C36" s="15">
        <v>29</v>
      </c>
      <c r="D36" s="14">
        <v>20</v>
      </c>
      <c r="E36" s="15">
        <v>28</v>
      </c>
      <c r="F36" s="14">
        <v>34</v>
      </c>
      <c r="G36" s="15">
        <v>57</v>
      </c>
      <c r="H36" s="16">
        <v>91</v>
      </c>
      <c r="I36" s="14">
        <v>18</v>
      </c>
      <c r="J36" s="15">
        <v>28</v>
      </c>
      <c r="K36" s="14">
        <v>9</v>
      </c>
      <c r="L36" s="15">
        <v>25</v>
      </c>
      <c r="M36" s="14">
        <v>0</v>
      </c>
      <c r="N36" s="15">
        <v>0</v>
      </c>
      <c r="O36" s="14">
        <v>27</v>
      </c>
      <c r="P36" s="15">
        <v>53</v>
      </c>
      <c r="Q36" s="16">
        <v>80</v>
      </c>
      <c r="R36" s="14">
        <v>61</v>
      </c>
      <c r="S36" s="15">
        <v>110</v>
      </c>
      <c r="T36" s="16">
        <v>171</v>
      </c>
    </row>
    <row r="37" spans="1:20" s="24" customFormat="1" ht="12.75">
      <c r="A37" s="19" t="s">
        <v>28</v>
      </c>
      <c r="B37" s="20">
        <f aca="true" t="shared" si="0" ref="B37:T37">SUM(B10:B36)</f>
        <v>12114</v>
      </c>
      <c r="C37" s="21">
        <f t="shared" si="0"/>
        <v>14394</v>
      </c>
      <c r="D37" s="20">
        <f t="shared" si="0"/>
        <v>10922</v>
      </c>
      <c r="E37" s="21">
        <f t="shared" si="0"/>
        <v>13196</v>
      </c>
      <c r="F37" s="20">
        <f t="shared" si="0"/>
        <v>23036</v>
      </c>
      <c r="G37" s="21">
        <f t="shared" si="0"/>
        <v>27590</v>
      </c>
      <c r="H37" s="21">
        <f t="shared" si="0"/>
        <v>50626</v>
      </c>
      <c r="I37" s="20">
        <f t="shared" si="0"/>
        <v>9622</v>
      </c>
      <c r="J37" s="21">
        <f t="shared" si="0"/>
        <v>12100</v>
      </c>
      <c r="K37" s="20">
        <f t="shared" si="0"/>
        <v>9140</v>
      </c>
      <c r="L37" s="21">
        <f t="shared" si="0"/>
        <v>11476</v>
      </c>
      <c r="M37" s="20">
        <f t="shared" si="0"/>
        <v>21</v>
      </c>
      <c r="N37" s="21">
        <f t="shared" si="0"/>
        <v>17</v>
      </c>
      <c r="O37" s="20">
        <f t="shared" si="0"/>
        <v>18783</v>
      </c>
      <c r="P37" s="21">
        <f t="shared" si="0"/>
        <v>23593</v>
      </c>
      <c r="Q37" s="21">
        <f t="shared" si="0"/>
        <v>42376</v>
      </c>
      <c r="R37" s="20">
        <f t="shared" si="0"/>
        <v>41819</v>
      </c>
      <c r="S37" s="21">
        <f t="shared" si="0"/>
        <v>51183</v>
      </c>
      <c r="T37" s="21">
        <f t="shared" si="0"/>
        <v>93002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6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1.140625" style="7" customWidth="1"/>
    <col min="2" max="7" width="8.140625" style="0" customWidth="1"/>
    <col min="8" max="8" width="8.140625" style="7" customWidth="1"/>
    <col min="9" max="18" width="8.140625" style="0" customWidth="1"/>
    <col min="19" max="19" width="8.140625" style="7" customWidth="1"/>
    <col min="20" max="21" width="8.140625" style="0" customWidth="1"/>
    <col min="22" max="22" width="8.140625" style="7" customWidth="1"/>
    <col min="23" max="61" width="8.140625" style="0" customWidth="1"/>
  </cols>
  <sheetData>
    <row r="1" ht="12.75">
      <c r="A1" s="6" t="s">
        <v>540</v>
      </c>
    </row>
    <row r="2" spans="1:22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ht="12.75">
      <c r="A3" s="298" t="s">
        <v>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ht="12.75">
      <c r="A4" s="6"/>
    </row>
    <row r="5" spans="1:22" ht="12.75">
      <c r="A5" s="298" t="s">
        <v>88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</row>
    <row r="6" ht="13.5" thickBot="1"/>
    <row r="7" spans="1:22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6"/>
      <c r="R7" s="306"/>
      <c r="S7" s="307"/>
      <c r="T7" s="305" t="s">
        <v>31</v>
      </c>
      <c r="U7" s="306"/>
      <c r="V7" s="306"/>
    </row>
    <row r="8" spans="2:22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30</v>
      </c>
      <c r="N8" s="300"/>
      <c r="O8" s="299" t="s">
        <v>135</v>
      </c>
      <c r="P8" s="300"/>
      <c r="Q8" s="299" t="s">
        <v>28</v>
      </c>
      <c r="R8" s="301"/>
      <c r="S8" s="300"/>
      <c r="T8" s="55"/>
      <c r="U8" s="58"/>
      <c r="V8" s="59"/>
    </row>
    <row r="9" spans="1:22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71" t="s">
        <v>1</v>
      </c>
      <c r="O9" s="60" t="s">
        <v>0</v>
      </c>
      <c r="P9" s="61" t="s">
        <v>1</v>
      </c>
      <c r="Q9" s="11" t="s">
        <v>0</v>
      </c>
      <c r="R9" s="9" t="s">
        <v>1</v>
      </c>
      <c r="S9" s="54" t="s">
        <v>29</v>
      </c>
      <c r="T9" s="11" t="s">
        <v>0</v>
      </c>
      <c r="U9" s="9" t="s">
        <v>1</v>
      </c>
      <c r="V9" s="9" t="s">
        <v>29</v>
      </c>
    </row>
    <row r="10" spans="1:22" ht="12.75">
      <c r="A10" s="1" t="s">
        <v>216</v>
      </c>
      <c r="B10" s="12">
        <v>0</v>
      </c>
      <c r="C10" s="13">
        <v>0</v>
      </c>
      <c r="D10" s="12">
        <v>0</v>
      </c>
      <c r="E10" s="13">
        <v>0</v>
      </c>
      <c r="F10" s="75">
        <v>0</v>
      </c>
      <c r="G10" s="76">
        <v>0</v>
      </c>
      <c r="H10" s="76">
        <v>0</v>
      </c>
      <c r="I10" s="12">
        <v>70</v>
      </c>
      <c r="J10" s="13">
        <v>122</v>
      </c>
      <c r="K10" s="12">
        <v>52</v>
      </c>
      <c r="L10" s="13">
        <v>75</v>
      </c>
      <c r="M10" s="107">
        <v>0</v>
      </c>
      <c r="N10" s="150">
        <v>0</v>
      </c>
      <c r="O10" s="107">
        <v>0</v>
      </c>
      <c r="P10" s="150">
        <v>0</v>
      </c>
      <c r="Q10" s="75">
        <v>122</v>
      </c>
      <c r="R10" s="76">
        <v>197</v>
      </c>
      <c r="S10" s="76">
        <v>319</v>
      </c>
      <c r="T10" s="75">
        <v>122</v>
      </c>
      <c r="U10" s="76">
        <v>197</v>
      </c>
      <c r="V10" s="76">
        <v>319</v>
      </c>
    </row>
    <row r="11" spans="1:22" ht="12.75">
      <c r="A11" s="7" t="s">
        <v>217</v>
      </c>
      <c r="B11" s="14">
        <v>0</v>
      </c>
      <c r="C11" s="16">
        <v>0</v>
      </c>
      <c r="D11" s="14">
        <v>0</v>
      </c>
      <c r="E11" s="16">
        <v>0</v>
      </c>
      <c r="F11" s="42">
        <v>0</v>
      </c>
      <c r="G11" s="43">
        <v>0</v>
      </c>
      <c r="H11" s="43">
        <v>0</v>
      </c>
      <c r="I11" s="14">
        <v>38</v>
      </c>
      <c r="J11" s="16">
        <v>61</v>
      </c>
      <c r="K11" s="14">
        <v>33</v>
      </c>
      <c r="L11" s="16">
        <v>49</v>
      </c>
      <c r="M11" s="109">
        <v>0</v>
      </c>
      <c r="N11" s="116">
        <v>0</v>
      </c>
      <c r="O11" s="109">
        <v>0</v>
      </c>
      <c r="P11" s="116">
        <v>0</v>
      </c>
      <c r="Q11" s="42">
        <v>71</v>
      </c>
      <c r="R11" s="43">
        <v>110</v>
      </c>
      <c r="S11" s="43">
        <v>181</v>
      </c>
      <c r="T11" s="42">
        <v>71</v>
      </c>
      <c r="U11" s="43">
        <v>110</v>
      </c>
      <c r="V11" s="43">
        <v>181</v>
      </c>
    </row>
    <row r="12" spans="1:22" ht="12.75">
      <c r="A12" s="7" t="s">
        <v>218</v>
      </c>
      <c r="B12" s="14">
        <v>22</v>
      </c>
      <c r="C12" s="16">
        <v>41</v>
      </c>
      <c r="D12" s="14">
        <v>16</v>
      </c>
      <c r="E12" s="16">
        <v>50</v>
      </c>
      <c r="F12" s="42">
        <v>38</v>
      </c>
      <c r="G12" s="43">
        <v>91</v>
      </c>
      <c r="H12" s="43">
        <v>129</v>
      </c>
      <c r="I12" s="14">
        <v>25</v>
      </c>
      <c r="J12" s="16">
        <v>50</v>
      </c>
      <c r="K12" s="14">
        <v>26</v>
      </c>
      <c r="L12" s="16">
        <v>42</v>
      </c>
      <c r="M12" s="109">
        <v>0</v>
      </c>
      <c r="N12" s="116">
        <v>0</v>
      </c>
      <c r="O12" s="109">
        <v>0</v>
      </c>
      <c r="P12" s="116">
        <v>0</v>
      </c>
      <c r="Q12" s="42">
        <v>51</v>
      </c>
      <c r="R12" s="43">
        <v>92</v>
      </c>
      <c r="S12" s="43">
        <v>143</v>
      </c>
      <c r="T12" s="42">
        <v>89</v>
      </c>
      <c r="U12" s="43">
        <v>183</v>
      </c>
      <c r="V12" s="43">
        <v>272</v>
      </c>
    </row>
    <row r="13" spans="1:22" ht="12.75">
      <c r="A13" s="7" t="s">
        <v>220</v>
      </c>
      <c r="B13" s="14">
        <v>9</v>
      </c>
      <c r="C13" s="16">
        <v>29</v>
      </c>
      <c r="D13" s="14">
        <v>16</v>
      </c>
      <c r="E13" s="16">
        <v>22</v>
      </c>
      <c r="F13" s="42">
        <v>25</v>
      </c>
      <c r="G13" s="43">
        <v>51</v>
      </c>
      <c r="H13" s="43">
        <v>76</v>
      </c>
      <c r="I13" s="14">
        <v>19</v>
      </c>
      <c r="J13" s="16">
        <v>37</v>
      </c>
      <c r="K13" s="14">
        <v>12</v>
      </c>
      <c r="L13" s="16">
        <v>19</v>
      </c>
      <c r="M13" s="109">
        <v>0</v>
      </c>
      <c r="N13" s="116">
        <v>0</v>
      </c>
      <c r="O13" s="109">
        <v>0</v>
      </c>
      <c r="P13" s="116">
        <v>0</v>
      </c>
      <c r="Q13" s="42">
        <v>31</v>
      </c>
      <c r="R13" s="43">
        <v>56</v>
      </c>
      <c r="S13" s="43">
        <v>87</v>
      </c>
      <c r="T13" s="42">
        <v>56</v>
      </c>
      <c r="U13" s="43">
        <v>107</v>
      </c>
      <c r="V13" s="43">
        <v>163</v>
      </c>
    </row>
    <row r="14" spans="1:22" ht="12.75">
      <c r="A14" s="7" t="s">
        <v>221</v>
      </c>
      <c r="B14" s="14">
        <v>109</v>
      </c>
      <c r="C14" s="15">
        <v>256</v>
      </c>
      <c r="D14" s="14">
        <v>94</v>
      </c>
      <c r="E14" s="15">
        <v>260</v>
      </c>
      <c r="F14" s="14">
        <v>203</v>
      </c>
      <c r="G14" s="15">
        <v>516</v>
      </c>
      <c r="H14" s="16">
        <v>719</v>
      </c>
      <c r="I14" s="14">
        <v>0</v>
      </c>
      <c r="J14" s="15">
        <v>0</v>
      </c>
      <c r="K14" s="14">
        <v>0</v>
      </c>
      <c r="L14" s="15">
        <v>0</v>
      </c>
      <c r="M14" s="109">
        <v>0</v>
      </c>
      <c r="N14" s="116">
        <v>0</v>
      </c>
      <c r="O14" s="109">
        <v>0</v>
      </c>
      <c r="P14" s="116">
        <v>0</v>
      </c>
      <c r="Q14" s="14">
        <v>0</v>
      </c>
      <c r="R14" s="15">
        <v>0</v>
      </c>
      <c r="S14" s="16">
        <v>0</v>
      </c>
      <c r="T14" s="14">
        <v>203</v>
      </c>
      <c r="U14" s="15">
        <v>516</v>
      </c>
      <c r="V14" s="16">
        <v>719</v>
      </c>
    </row>
    <row r="15" spans="1:22" ht="12.75">
      <c r="A15" s="7" t="s">
        <v>222</v>
      </c>
      <c r="B15" s="14">
        <v>49</v>
      </c>
      <c r="C15" s="15">
        <v>107</v>
      </c>
      <c r="D15" s="14">
        <v>76</v>
      </c>
      <c r="E15" s="15">
        <v>102</v>
      </c>
      <c r="F15" s="14">
        <v>125</v>
      </c>
      <c r="G15" s="15">
        <v>209</v>
      </c>
      <c r="H15" s="16">
        <v>334</v>
      </c>
      <c r="I15" s="14">
        <v>0</v>
      </c>
      <c r="J15" s="15">
        <v>0</v>
      </c>
      <c r="K15" s="14">
        <v>0</v>
      </c>
      <c r="L15" s="15">
        <v>0</v>
      </c>
      <c r="M15" s="109">
        <v>0</v>
      </c>
      <c r="N15" s="116">
        <v>0</v>
      </c>
      <c r="O15" s="109">
        <v>0</v>
      </c>
      <c r="P15" s="116">
        <v>0</v>
      </c>
      <c r="Q15" s="14">
        <v>0</v>
      </c>
      <c r="R15" s="15">
        <v>0</v>
      </c>
      <c r="S15" s="16">
        <v>0</v>
      </c>
      <c r="T15" s="14">
        <v>125</v>
      </c>
      <c r="U15" s="15">
        <v>209</v>
      </c>
      <c r="V15" s="16">
        <v>334</v>
      </c>
    </row>
    <row r="16" spans="1:22" ht="12.75">
      <c r="A16" s="7" t="s">
        <v>223</v>
      </c>
      <c r="B16" s="14">
        <v>0</v>
      </c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6">
        <v>0</v>
      </c>
      <c r="I16" s="14">
        <v>26</v>
      </c>
      <c r="J16" s="15">
        <v>77</v>
      </c>
      <c r="K16" s="14">
        <v>22</v>
      </c>
      <c r="L16" s="15">
        <v>81</v>
      </c>
      <c r="M16" s="109">
        <v>0</v>
      </c>
      <c r="N16" s="116">
        <v>0</v>
      </c>
      <c r="O16" s="109">
        <v>0</v>
      </c>
      <c r="P16" s="116">
        <v>0</v>
      </c>
      <c r="Q16" s="14">
        <v>48</v>
      </c>
      <c r="R16" s="15">
        <v>158</v>
      </c>
      <c r="S16" s="16">
        <v>206</v>
      </c>
      <c r="T16" s="14">
        <v>48</v>
      </c>
      <c r="U16" s="15">
        <v>158</v>
      </c>
      <c r="V16" s="16">
        <v>206</v>
      </c>
    </row>
    <row r="17" spans="1:22" ht="12.75">
      <c r="A17" s="7" t="s">
        <v>225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5">
        <v>0</v>
      </c>
      <c r="H17" s="16">
        <v>0</v>
      </c>
      <c r="I17" s="14">
        <v>0</v>
      </c>
      <c r="J17" s="15">
        <v>0</v>
      </c>
      <c r="K17" s="14">
        <v>0</v>
      </c>
      <c r="L17" s="15">
        <v>0</v>
      </c>
      <c r="M17" s="109">
        <v>1</v>
      </c>
      <c r="N17" s="116">
        <v>5</v>
      </c>
      <c r="O17" s="109">
        <v>0</v>
      </c>
      <c r="P17" s="116">
        <v>0</v>
      </c>
      <c r="Q17" s="14">
        <v>1</v>
      </c>
      <c r="R17" s="15">
        <v>5</v>
      </c>
      <c r="S17" s="16">
        <v>6</v>
      </c>
      <c r="T17" s="14">
        <v>1</v>
      </c>
      <c r="U17" s="15">
        <v>5</v>
      </c>
      <c r="V17" s="16">
        <v>6</v>
      </c>
    </row>
    <row r="18" spans="1:22" ht="12.75">
      <c r="A18" s="7" t="s">
        <v>228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5">
        <v>0</v>
      </c>
      <c r="H18" s="16">
        <v>0</v>
      </c>
      <c r="I18" s="14">
        <v>0</v>
      </c>
      <c r="J18" s="15">
        <v>0</v>
      </c>
      <c r="K18" s="14">
        <v>0</v>
      </c>
      <c r="L18" s="15">
        <v>0</v>
      </c>
      <c r="M18" s="109">
        <v>0</v>
      </c>
      <c r="N18" s="116">
        <v>0</v>
      </c>
      <c r="O18" s="109">
        <v>7</v>
      </c>
      <c r="P18" s="116">
        <v>5</v>
      </c>
      <c r="Q18" s="14">
        <v>7</v>
      </c>
      <c r="R18" s="15">
        <v>5</v>
      </c>
      <c r="S18" s="16">
        <v>12</v>
      </c>
      <c r="T18" s="14">
        <v>7</v>
      </c>
      <c r="U18" s="15">
        <v>5</v>
      </c>
      <c r="V18" s="16">
        <v>12</v>
      </c>
    </row>
    <row r="19" spans="1:22" ht="12.75">
      <c r="A19" s="7" t="s">
        <v>231</v>
      </c>
      <c r="B19" s="14">
        <v>15</v>
      </c>
      <c r="C19" s="15">
        <v>16</v>
      </c>
      <c r="D19" s="14">
        <v>20</v>
      </c>
      <c r="E19" s="15">
        <v>22</v>
      </c>
      <c r="F19" s="14">
        <v>35</v>
      </c>
      <c r="G19" s="15">
        <v>38</v>
      </c>
      <c r="H19" s="16">
        <v>73</v>
      </c>
      <c r="I19" s="14">
        <v>22</v>
      </c>
      <c r="J19" s="15">
        <v>24</v>
      </c>
      <c r="K19" s="14">
        <v>14</v>
      </c>
      <c r="L19" s="15">
        <v>25</v>
      </c>
      <c r="M19" s="109">
        <v>0</v>
      </c>
      <c r="N19" s="116">
        <v>0</v>
      </c>
      <c r="O19" s="109">
        <v>0</v>
      </c>
      <c r="P19" s="116">
        <v>0</v>
      </c>
      <c r="Q19" s="14">
        <v>36</v>
      </c>
      <c r="R19" s="15">
        <v>49</v>
      </c>
      <c r="S19" s="16">
        <v>85</v>
      </c>
      <c r="T19" s="14">
        <v>71</v>
      </c>
      <c r="U19" s="15">
        <v>87</v>
      </c>
      <c r="V19" s="16">
        <v>158</v>
      </c>
    </row>
    <row r="20" spans="1:22" ht="12.75">
      <c r="A20" s="7" t="s">
        <v>232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5">
        <v>0</v>
      </c>
      <c r="H20" s="16">
        <v>0</v>
      </c>
      <c r="I20" s="14">
        <v>0</v>
      </c>
      <c r="J20" s="15">
        <v>0</v>
      </c>
      <c r="K20" s="14">
        <v>0</v>
      </c>
      <c r="L20" s="15">
        <v>0</v>
      </c>
      <c r="M20" s="109">
        <v>0</v>
      </c>
      <c r="N20" s="116">
        <v>0</v>
      </c>
      <c r="O20" s="109">
        <v>5</v>
      </c>
      <c r="P20" s="116">
        <v>8</v>
      </c>
      <c r="Q20" s="14">
        <v>5</v>
      </c>
      <c r="R20" s="15">
        <v>8</v>
      </c>
      <c r="S20" s="16">
        <v>13</v>
      </c>
      <c r="T20" s="14">
        <v>5</v>
      </c>
      <c r="U20" s="15">
        <v>8</v>
      </c>
      <c r="V20" s="16">
        <v>13</v>
      </c>
    </row>
    <row r="21" spans="1:22" ht="12.75">
      <c r="A21" s="7" t="s">
        <v>233</v>
      </c>
      <c r="B21" s="14">
        <v>0</v>
      </c>
      <c r="C21" s="15">
        <v>0</v>
      </c>
      <c r="D21" s="14">
        <v>0</v>
      </c>
      <c r="E21" s="15">
        <v>0</v>
      </c>
      <c r="F21" s="14">
        <v>0</v>
      </c>
      <c r="G21" s="15">
        <v>0</v>
      </c>
      <c r="H21" s="16">
        <v>0</v>
      </c>
      <c r="I21" s="14">
        <v>41</v>
      </c>
      <c r="J21" s="15">
        <v>90</v>
      </c>
      <c r="K21" s="14">
        <v>39</v>
      </c>
      <c r="L21" s="15">
        <v>90</v>
      </c>
      <c r="M21" s="109">
        <v>0</v>
      </c>
      <c r="N21" s="116">
        <v>0</v>
      </c>
      <c r="O21" s="109">
        <v>0</v>
      </c>
      <c r="P21" s="116">
        <v>0</v>
      </c>
      <c r="Q21" s="14">
        <v>80</v>
      </c>
      <c r="R21" s="15">
        <v>180</v>
      </c>
      <c r="S21" s="16">
        <v>260</v>
      </c>
      <c r="T21" s="14">
        <v>80</v>
      </c>
      <c r="U21" s="15">
        <v>180</v>
      </c>
      <c r="V21" s="16">
        <v>260</v>
      </c>
    </row>
    <row r="22" spans="1:22" ht="12.75">
      <c r="A22" s="7" t="s">
        <v>236</v>
      </c>
      <c r="B22" s="14">
        <v>0</v>
      </c>
      <c r="C22" s="15">
        <v>0</v>
      </c>
      <c r="D22" s="14">
        <v>0</v>
      </c>
      <c r="E22" s="15">
        <v>0</v>
      </c>
      <c r="F22" s="14">
        <v>0</v>
      </c>
      <c r="G22" s="15">
        <v>0</v>
      </c>
      <c r="H22" s="16">
        <v>0</v>
      </c>
      <c r="I22" s="14">
        <v>35</v>
      </c>
      <c r="J22" s="15">
        <v>104</v>
      </c>
      <c r="K22" s="14">
        <v>28</v>
      </c>
      <c r="L22" s="15">
        <v>96</v>
      </c>
      <c r="M22" s="109">
        <v>0</v>
      </c>
      <c r="N22" s="116">
        <v>0</v>
      </c>
      <c r="O22" s="109">
        <v>0</v>
      </c>
      <c r="P22" s="116">
        <v>0</v>
      </c>
      <c r="Q22" s="14">
        <v>63</v>
      </c>
      <c r="R22" s="15">
        <v>200</v>
      </c>
      <c r="S22" s="16">
        <v>263</v>
      </c>
      <c r="T22" s="14">
        <v>63</v>
      </c>
      <c r="U22" s="15">
        <v>200</v>
      </c>
      <c r="V22" s="16">
        <v>263</v>
      </c>
    </row>
    <row r="23" spans="1:22" ht="12.75">
      <c r="A23" s="7" t="s">
        <v>237</v>
      </c>
      <c r="B23" s="14">
        <v>9</v>
      </c>
      <c r="C23" s="15">
        <v>41</v>
      </c>
      <c r="D23" s="14">
        <v>11</v>
      </c>
      <c r="E23" s="15">
        <v>40</v>
      </c>
      <c r="F23" s="14">
        <v>20</v>
      </c>
      <c r="G23" s="15">
        <v>81</v>
      </c>
      <c r="H23" s="16">
        <v>101</v>
      </c>
      <c r="I23" s="14">
        <v>6</v>
      </c>
      <c r="J23" s="15">
        <v>38</v>
      </c>
      <c r="K23" s="14">
        <v>9</v>
      </c>
      <c r="L23" s="15">
        <v>21</v>
      </c>
      <c r="M23" s="109">
        <v>0</v>
      </c>
      <c r="N23" s="116">
        <v>0</v>
      </c>
      <c r="O23" s="109">
        <v>0</v>
      </c>
      <c r="P23" s="116">
        <v>0</v>
      </c>
      <c r="Q23" s="14">
        <v>15</v>
      </c>
      <c r="R23" s="15">
        <v>59</v>
      </c>
      <c r="S23" s="16">
        <v>74</v>
      </c>
      <c r="T23" s="14">
        <v>35</v>
      </c>
      <c r="U23" s="15">
        <v>140</v>
      </c>
      <c r="V23" s="16">
        <v>175</v>
      </c>
    </row>
    <row r="24" spans="1:22" s="24" customFormat="1" ht="12.75">
      <c r="A24" s="19" t="s">
        <v>28</v>
      </c>
      <c r="B24" s="20">
        <f aca="true" t="shared" si="0" ref="B24:V24">SUM(B10:B23)</f>
        <v>213</v>
      </c>
      <c r="C24" s="21">
        <f t="shared" si="0"/>
        <v>490</v>
      </c>
      <c r="D24" s="20">
        <f t="shared" si="0"/>
        <v>233</v>
      </c>
      <c r="E24" s="21">
        <f t="shared" si="0"/>
        <v>496</v>
      </c>
      <c r="F24" s="20">
        <f t="shared" si="0"/>
        <v>446</v>
      </c>
      <c r="G24" s="21">
        <f t="shared" si="0"/>
        <v>986</v>
      </c>
      <c r="H24" s="21">
        <f t="shared" si="0"/>
        <v>1432</v>
      </c>
      <c r="I24" s="20">
        <f t="shared" si="0"/>
        <v>282</v>
      </c>
      <c r="J24" s="21">
        <f t="shared" si="0"/>
        <v>603</v>
      </c>
      <c r="K24" s="20">
        <f t="shared" si="0"/>
        <v>235</v>
      </c>
      <c r="L24" s="21">
        <f t="shared" si="0"/>
        <v>498</v>
      </c>
      <c r="M24" s="114">
        <f>SUM(M10:M23)</f>
        <v>1</v>
      </c>
      <c r="N24" s="122">
        <f>SUM(N10:N23)</f>
        <v>5</v>
      </c>
      <c r="O24" s="114">
        <f t="shared" si="0"/>
        <v>12</v>
      </c>
      <c r="P24" s="115">
        <f t="shared" si="0"/>
        <v>13</v>
      </c>
      <c r="Q24" s="20">
        <f t="shared" si="0"/>
        <v>530</v>
      </c>
      <c r="R24" s="21">
        <f t="shared" si="0"/>
        <v>1119</v>
      </c>
      <c r="S24" s="21">
        <f t="shared" si="0"/>
        <v>1649</v>
      </c>
      <c r="T24" s="20">
        <f t="shared" si="0"/>
        <v>976</v>
      </c>
      <c r="U24" s="21">
        <f t="shared" si="0"/>
        <v>2105</v>
      </c>
      <c r="V24" s="21">
        <f t="shared" si="0"/>
        <v>3081</v>
      </c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2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118"/>
  <sheetViews>
    <sheetView zoomScalePageLayoutView="0" workbookViewId="0" topLeftCell="A1">
      <selection activeCell="A91" sqref="A91"/>
    </sheetView>
  </sheetViews>
  <sheetFormatPr defaultColWidth="9.140625" defaultRowHeight="12.75"/>
  <cols>
    <col min="1" max="1" width="37.57421875" style="7" customWidth="1"/>
    <col min="2" max="7" width="7.7109375" style="0" customWidth="1"/>
    <col min="8" max="8" width="7.7109375" style="7" customWidth="1"/>
    <col min="9" max="14" width="7.7109375" style="0" customWidth="1"/>
    <col min="15" max="17" width="7.7109375" style="7" customWidth="1"/>
    <col min="18" max="19" width="7.7109375" style="0" customWidth="1"/>
    <col min="20" max="20" width="7.7109375" style="7" customWidth="1"/>
    <col min="21" max="26" width="7.7109375" style="0" customWidth="1"/>
    <col min="27" max="28" width="4.00390625" style="0" customWidth="1"/>
    <col min="29" max="29" width="7.57421875" style="0" customWidth="1"/>
    <col min="30" max="30" width="17.00390625" style="0" customWidth="1"/>
    <col min="31" max="32" width="6.8515625" style="0" customWidth="1"/>
    <col min="33" max="33" width="7.57421875" style="0" customWidth="1"/>
    <col min="34" max="34" width="12.421875" style="0" customWidth="1"/>
    <col min="35" max="36" width="7.57421875" style="0" customWidth="1"/>
    <col min="37" max="37" width="9.28125" style="0" customWidth="1"/>
    <col min="38" max="38" width="9.57421875" style="0" customWidth="1"/>
    <col min="39" max="39" width="16.00390625" style="0" customWidth="1"/>
    <col min="40" max="41" width="10.57421875" style="0" customWidth="1"/>
    <col min="42" max="42" width="17.00390625" style="0" customWidth="1"/>
    <col min="43" max="44" width="11.421875" style="0" customWidth="1"/>
    <col min="45" max="45" width="9.57421875" style="0" customWidth="1"/>
    <col min="46" max="46" width="16.00390625" style="0" customWidth="1"/>
    <col min="47" max="47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6"/>
    </row>
    <row r="5" spans="1:20" ht="12.75">
      <c r="A5" s="298" t="s">
        <v>89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>
      <c r="A6" s="40"/>
    </row>
    <row r="7" spans="1:20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135</v>
      </c>
      <c r="N8" s="300"/>
      <c r="O8" s="299" t="s">
        <v>28</v>
      </c>
      <c r="P8" s="301"/>
      <c r="Q8" s="300"/>
      <c r="R8" s="55"/>
      <c r="S8" s="58"/>
      <c r="T8" s="59"/>
    </row>
    <row r="9" spans="1:20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11" t="s">
        <v>0</v>
      </c>
      <c r="P9" s="9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238</v>
      </c>
      <c r="B10" s="12">
        <v>0</v>
      </c>
      <c r="C10" s="13">
        <v>0</v>
      </c>
      <c r="D10" s="12">
        <v>0</v>
      </c>
      <c r="E10" s="13">
        <v>0</v>
      </c>
      <c r="F10" s="75">
        <v>0</v>
      </c>
      <c r="G10" s="76">
        <v>0</v>
      </c>
      <c r="H10" s="76">
        <v>0</v>
      </c>
      <c r="I10" s="12">
        <v>0</v>
      </c>
      <c r="J10" s="13">
        <v>0</v>
      </c>
      <c r="K10" s="12">
        <v>0</v>
      </c>
      <c r="L10" s="13">
        <v>0</v>
      </c>
      <c r="M10" s="12">
        <v>5</v>
      </c>
      <c r="N10" s="13">
        <v>33</v>
      </c>
      <c r="O10" s="75">
        <v>5</v>
      </c>
      <c r="P10" s="76">
        <v>33</v>
      </c>
      <c r="Q10" s="76">
        <v>38</v>
      </c>
      <c r="R10" s="75">
        <v>5</v>
      </c>
      <c r="S10" s="76">
        <v>33</v>
      </c>
      <c r="T10" s="76">
        <v>38</v>
      </c>
    </row>
    <row r="11" spans="1:20" ht="12.75">
      <c r="A11" s="7" t="s">
        <v>239</v>
      </c>
      <c r="B11" s="14">
        <v>0</v>
      </c>
      <c r="C11" s="16">
        <v>0</v>
      </c>
      <c r="D11" s="14">
        <v>0</v>
      </c>
      <c r="E11" s="16">
        <v>0</v>
      </c>
      <c r="F11" s="42">
        <v>0</v>
      </c>
      <c r="G11" s="43">
        <v>0</v>
      </c>
      <c r="H11" s="43">
        <v>0</v>
      </c>
      <c r="I11" s="14">
        <v>0</v>
      </c>
      <c r="J11" s="16">
        <v>0</v>
      </c>
      <c r="K11" s="14">
        <v>0</v>
      </c>
      <c r="L11" s="16">
        <v>0</v>
      </c>
      <c r="M11" s="14">
        <v>2</v>
      </c>
      <c r="N11" s="16">
        <v>0</v>
      </c>
      <c r="O11" s="42">
        <v>2</v>
      </c>
      <c r="P11" s="43">
        <v>0</v>
      </c>
      <c r="Q11" s="43">
        <v>2</v>
      </c>
      <c r="R11" s="42">
        <v>2</v>
      </c>
      <c r="S11" s="43">
        <v>0</v>
      </c>
      <c r="T11" s="43">
        <v>2</v>
      </c>
    </row>
    <row r="12" spans="1:20" ht="12.75">
      <c r="A12" s="7" t="s">
        <v>240</v>
      </c>
      <c r="B12" s="14">
        <v>0</v>
      </c>
      <c r="C12" s="16">
        <v>0</v>
      </c>
      <c r="D12" s="14">
        <v>0</v>
      </c>
      <c r="E12" s="16">
        <v>0</v>
      </c>
      <c r="F12" s="42">
        <v>0</v>
      </c>
      <c r="G12" s="43">
        <v>0</v>
      </c>
      <c r="H12" s="43">
        <v>0</v>
      </c>
      <c r="I12" s="14">
        <v>0</v>
      </c>
      <c r="J12" s="16">
        <v>0</v>
      </c>
      <c r="K12" s="14">
        <v>0</v>
      </c>
      <c r="L12" s="16">
        <v>0</v>
      </c>
      <c r="M12" s="14">
        <v>12</v>
      </c>
      <c r="N12" s="16">
        <v>0</v>
      </c>
      <c r="O12" s="42">
        <v>12</v>
      </c>
      <c r="P12" s="43">
        <v>0</v>
      </c>
      <c r="Q12" s="43">
        <v>12</v>
      </c>
      <c r="R12" s="42">
        <v>12</v>
      </c>
      <c r="S12" s="43">
        <v>0</v>
      </c>
      <c r="T12" s="43">
        <v>12</v>
      </c>
    </row>
    <row r="13" spans="1:20" ht="12.75">
      <c r="A13" s="7" t="s">
        <v>241</v>
      </c>
      <c r="B13" s="14">
        <v>0</v>
      </c>
      <c r="C13" s="16">
        <v>0</v>
      </c>
      <c r="D13" s="14">
        <v>0</v>
      </c>
      <c r="E13" s="16">
        <v>0</v>
      </c>
      <c r="F13" s="42">
        <v>0</v>
      </c>
      <c r="G13" s="43">
        <v>0</v>
      </c>
      <c r="H13" s="43">
        <v>0</v>
      </c>
      <c r="I13" s="14">
        <v>0</v>
      </c>
      <c r="J13" s="16">
        <v>0</v>
      </c>
      <c r="K13" s="14">
        <v>0</v>
      </c>
      <c r="L13" s="16">
        <v>0</v>
      </c>
      <c r="M13" s="14">
        <v>4</v>
      </c>
      <c r="N13" s="16">
        <v>6</v>
      </c>
      <c r="O13" s="42">
        <v>4</v>
      </c>
      <c r="P13" s="43">
        <v>6</v>
      </c>
      <c r="Q13" s="43">
        <v>10</v>
      </c>
      <c r="R13" s="42">
        <v>4</v>
      </c>
      <c r="S13" s="43">
        <v>6</v>
      </c>
      <c r="T13" s="43">
        <v>10</v>
      </c>
    </row>
    <row r="14" spans="1:20" ht="12.75">
      <c r="A14" s="7" t="s">
        <v>242</v>
      </c>
      <c r="B14" s="14">
        <v>0</v>
      </c>
      <c r="C14" s="16">
        <v>0</v>
      </c>
      <c r="D14" s="14">
        <v>0</v>
      </c>
      <c r="E14" s="16">
        <v>0</v>
      </c>
      <c r="F14" s="42">
        <v>0</v>
      </c>
      <c r="G14" s="43">
        <v>0</v>
      </c>
      <c r="H14" s="43">
        <v>0</v>
      </c>
      <c r="I14" s="14">
        <v>0</v>
      </c>
      <c r="J14" s="16">
        <v>0</v>
      </c>
      <c r="K14" s="14">
        <v>0</v>
      </c>
      <c r="L14" s="16">
        <v>0</v>
      </c>
      <c r="M14" s="14">
        <v>12</v>
      </c>
      <c r="N14" s="16">
        <v>58</v>
      </c>
      <c r="O14" s="42">
        <v>12</v>
      </c>
      <c r="P14" s="43">
        <v>58</v>
      </c>
      <c r="Q14" s="43">
        <v>70</v>
      </c>
      <c r="R14" s="42">
        <v>12</v>
      </c>
      <c r="S14" s="43">
        <v>58</v>
      </c>
      <c r="T14" s="43">
        <v>70</v>
      </c>
    </row>
    <row r="15" spans="1:20" ht="12.75">
      <c r="A15" s="7" t="s">
        <v>243</v>
      </c>
      <c r="B15" s="14">
        <v>0</v>
      </c>
      <c r="C15" s="16">
        <v>0</v>
      </c>
      <c r="D15" s="14">
        <v>0</v>
      </c>
      <c r="E15" s="16">
        <v>0</v>
      </c>
      <c r="F15" s="42">
        <v>0</v>
      </c>
      <c r="G15" s="43">
        <v>0</v>
      </c>
      <c r="H15" s="43">
        <v>0</v>
      </c>
      <c r="I15" s="14">
        <v>0</v>
      </c>
      <c r="J15" s="16">
        <v>0</v>
      </c>
      <c r="K15" s="14">
        <v>0</v>
      </c>
      <c r="L15" s="16">
        <v>0</v>
      </c>
      <c r="M15" s="14">
        <v>2</v>
      </c>
      <c r="N15" s="16">
        <v>0</v>
      </c>
      <c r="O15" s="42">
        <v>2</v>
      </c>
      <c r="P15" s="43">
        <v>0</v>
      </c>
      <c r="Q15" s="43">
        <v>2</v>
      </c>
      <c r="R15" s="42">
        <v>2</v>
      </c>
      <c r="S15" s="43">
        <v>0</v>
      </c>
      <c r="T15" s="43">
        <v>2</v>
      </c>
    </row>
    <row r="16" spans="1:20" ht="12.75">
      <c r="A16" s="7" t="s">
        <v>244</v>
      </c>
      <c r="B16" s="14">
        <v>0</v>
      </c>
      <c r="C16" s="16">
        <v>0</v>
      </c>
      <c r="D16" s="14">
        <v>0</v>
      </c>
      <c r="E16" s="16">
        <v>0</v>
      </c>
      <c r="F16" s="42">
        <v>0</v>
      </c>
      <c r="G16" s="43">
        <v>0</v>
      </c>
      <c r="H16" s="43">
        <v>0</v>
      </c>
      <c r="I16" s="14">
        <v>0</v>
      </c>
      <c r="J16" s="16">
        <v>0</v>
      </c>
      <c r="K16" s="14">
        <v>0</v>
      </c>
      <c r="L16" s="16">
        <v>0</v>
      </c>
      <c r="M16" s="14">
        <v>3</v>
      </c>
      <c r="N16" s="16">
        <v>0</v>
      </c>
      <c r="O16" s="42">
        <v>3</v>
      </c>
      <c r="P16" s="43">
        <v>0</v>
      </c>
      <c r="Q16" s="43">
        <v>3</v>
      </c>
      <c r="R16" s="42">
        <v>3</v>
      </c>
      <c r="S16" s="43">
        <v>0</v>
      </c>
      <c r="T16" s="43">
        <v>3</v>
      </c>
    </row>
    <row r="17" spans="1:20" ht="12.75">
      <c r="A17" s="7" t="s">
        <v>245</v>
      </c>
      <c r="B17" s="14">
        <v>0</v>
      </c>
      <c r="C17" s="16">
        <v>0</v>
      </c>
      <c r="D17" s="14">
        <v>0</v>
      </c>
      <c r="E17" s="16">
        <v>0</v>
      </c>
      <c r="F17" s="42">
        <v>0</v>
      </c>
      <c r="G17" s="43">
        <v>0</v>
      </c>
      <c r="H17" s="43">
        <v>0</v>
      </c>
      <c r="I17" s="14">
        <v>265</v>
      </c>
      <c r="J17" s="16">
        <v>2</v>
      </c>
      <c r="K17" s="14">
        <v>218</v>
      </c>
      <c r="L17" s="16">
        <v>2</v>
      </c>
      <c r="M17" s="14">
        <v>0</v>
      </c>
      <c r="N17" s="16">
        <v>0</v>
      </c>
      <c r="O17" s="42">
        <v>483</v>
      </c>
      <c r="P17" s="43">
        <v>4</v>
      </c>
      <c r="Q17" s="43">
        <v>487</v>
      </c>
      <c r="R17" s="42">
        <v>483</v>
      </c>
      <c r="S17" s="43">
        <v>4</v>
      </c>
      <c r="T17" s="43">
        <v>487</v>
      </c>
    </row>
    <row r="18" spans="1:20" ht="12.75">
      <c r="A18" s="7" t="s">
        <v>246</v>
      </c>
      <c r="B18" s="14">
        <v>0</v>
      </c>
      <c r="C18" s="16">
        <v>0</v>
      </c>
      <c r="D18" s="14">
        <v>0</v>
      </c>
      <c r="E18" s="16">
        <v>0</v>
      </c>
      <c r="F18" s="42">
        <v>0</v>
      </c>
      <c r="G18" s="43">
        <v>0</v>
      </c>
      <c r="H18" s="43">
        <v>0</v>
      </c>
      <c r="I18" s="14">
        <v>0</v>
      </c>
      <c r="J18" s="16">
        <v>0</v>
      </c>
      <c r="K18" s="14">
        <v>0</v>
      </c>
      <c r="L18" s="16">
        <v>0</v>
      </c>
      <c r="M18" s="14">
        <v>3</v>
      </c>
      <c r="N18" s="16">
        <v>1</v>
      </c>
      <c r="O18" s="42">
        <v>3</v>
      </c>
      <c r="P18" s="43">
        <v>1</v>
      </c>
      <c r="Q18" s="43">
        <v>4</v>
      </c>
      <c r="R18" s="42">
        <v>3</v>
      </c>
      <c r="S18" s="43">
        <v>1</v>
      </c>
      <c r="T18" s="43">
        <v>4</v>
      </c>
    </row>
    <row r="19" spans="1:20" ht="12.75">
      <c r="A19" s="7" t="s">
        <v>247</v>
      </c>
      <c r="B19" s="14">
        <v>0</v>
      </c>
      <c r="C19" s="16">
        <v>403</v>
      </c>
      <c r="D19" s="14">
        <v>2</v>
      </c>
      <c r="E19" s="16">
        <v>419</v>
      </c>
      <c r="F19" s="42">
        <v>2</v>
      </c>
      <c r="G19" s="43">
        <v>822</v>
      </c>
      <c r="H19" s="43">
        <v>824</v>
      </c>
      <c r="I19" s="14">
        <v>0</v>
      </c>
      <c r="J19" s="16">
        <v>0</v>
      </c>
      <c r="K19" s="14">
        <v>0</v>
      </c>
      <c r="L19" s="16">
        <v>0</v>
      </c>
      <c r="M19" s="14">
        <v>0</v>
      </c>
      <c r="N19" s="16">
        <v>0</v>
      </c>
      <c r="O19" s="42">
        <v>0</v>
      </c>
      <c r="P19" s="43">
        <v>0</v>
      </c>
      <c r="Q19" s="43">
        <v>0</v>
      </c>
      <c r="R19" s="42">
        <v>2</v>
      </c>
      <c r="S19" s="43">
        <v>822</v>
      </c>
      <c r="T19" s="43">
        <v>824</v>
      </c>
    </row>
    <row r="20" spans="1:20" ht="12.75">
      <c r="A20" s="7" t="s">
        <v>248</v>
      </c>
      <c r="B20" s="14">
        <v>100</v>
      </c>
      <c r="C20" s="16">
        <v>46</v>
      </c>
      <c r="D20" s="14">
        <v>128</v>
      </c>
      <c r="E20" s="16">
        <v>32</v>
      </c>
      <c r="F20" s="42">
        <v>228</v>
      </c>
      <c r="G20" s="43">
        <v>78</v>
      </c>
      <c r="H20" s="43">
        <v>306</v>
      </c>
      <c r="I20" s="14">
        <v>121</v>
      </c>
      <c r="J20" s="16">
        <v>37</v>
      </c>
      <c r="K20" s="14">
        <v>118</v>
      </c>
      <c r="L20" s="16">
        <v>57</v>
      </c>
      <c r="M20" s="14">
        <v>0</v>
      </c>
      <c r="N20" s="16">
        <v>0</v>
      </c>
      <c r="O20" s="42">
        <v>239</v>
      </c>
      <c r="P20" s="43">
        <v>94</v>
      </c>
      <c r="Q20" s="43">
        <v>333</v>
      </c>
      <c r="R20" s="42">
        <v>467</v>
      </c>
      <c r="S20" s="43">
        <v>172</v>
      </c>
      <c r="T20" s="43">
        <v>639</v>
      </c>
    </row>
    <row r="21" spans="1:20" ht="12.75">
      <c r="A21" s="7" t="s">
        <v>249</v>
      </c>
      <c r="B21" s="14">
        <v>0</v>
      </c>
      <c r="C21" s="16">
        <v>0</v>
      </c>
      <c r="D21" s="14">
        <v>0</v>
      </c>
      <c r="E21" s="16">
        <v>0</v>
      </c>
      <c r="F21" s="42">
        <v>0</v>
      </c>
      <c r="G21" s="43">
        <v>0</v>
      </c>
      <c r="H21" s="43">
        <v>0</v>
      </c>
      <c r="I21" s="14">
        <v>471</v>
      </c>
      <c r="J21" s="16">
        <v>247</v>
      </c>
      <c r="K21" s="14">
        <v>392</v>
      </c>
      <c r="L21" s="16">
        <v>253</v>
      </c>
      <c r="M21" s="14">
        <v>0</v>
      </c>
      <c r="N21" s="16">
        <v>0</v>
      </c>
      <c r="O21" s="42">
        <v>863</v>
      </c>
      <c r="P21" s="43">
        <v>500</v>
      </c>
      <c r="Q21" s="43">
        <v>1363</v>
      </c>
      <c r="R21" s="42">
        <v>863</v>
      </c>
      <c r="S21" s="43">
        <v>500</v>
      </c>
      <c r="T21" s="43">
        <v>1363</v>
      </c>
    </row>
    <row r="22" spans="1:20" ht="12.75">
      <c r="A22" s="7" t="s">
        <v>250</v>
      </c>
      <c r="B22" s="14">
        <v>0</v>
      </c>
      <c r="C22" s="16">
        <v>0</v>
      </c>
      <c r="D22" s="14">
        <v>0</v>
      </c>
      <c r="E22" s="16">
        <v>0</v>
      </c>
      <c r="F22" s="42">
        <v>0</v>
      </c>
      <c r="G22" s="43">
        <v>0</v>
      </c>
      <c r="H22" s="43">
        <v>0</v>
      </c>
      <c r="I22" s="14">
        <v>0</v>
      </c>
      <c r="J22" s="16">
        <v>0</v>
      </c>
      <c r="K22" s="14">
        <v>0</v>
      </c>
      <c r="L22" s="16">
        <v>0</v>
      </c>
      <c r="M22" s="14">
        <v>11</v>
      </c>
      <c r="N22" s="16">
        <v>1</v>
      </c>
      <c r="O22" s="42">
        <v>11</v>
      </c>
      <c r="P22" s="43">
        <v>1</v>
      </c>
      <c r="Q22" s="43">
        <v>12</v>
      </c>
      <c r="R22" s="42">
        <v>11</v>
      </c>
      <c r="S22" s="43">
        <v>1</v>
      </c>
      <c r="T22" s="43">
        <v>12</v>
      </c>
    </row>
    <row r="23" spans="1:20" ht="12.75">
      <c r="A23" s="7" t="s">
        <v>251</v>
      </c>
      <c r="B23" s="14">
        <v>102</v>
      </c>
      <c r="C23" s="16">
        <v>5</v>
      </c>
      <c r="D23" s="14">
        <v>115</v>
      </c>
      <c r="E23" s="16">
        <v>2</v>
      </c>
      <c r="F23" s="42">
        <v>217</v>
      </c>
      <c r="G23" s="43">
        <v>7</v>
      </c>
      <c r="H23" s="43">
        <v>224</v>
      </c>
      <c r="I23" s="14">
        <v>101</v>
      </c>
      <c r="J23" s="16">
        <v>9</v>
      </c>
      <c r="K23" s="14">
        <v>95</v>
      </c>
      <c r="L23" s="16">
        <v>4</v>
      </c>
      <c r="M23" s="14">
        <v>0</v>
      </c>
      <c r="N23" s="16">
        <v>0</v>
      </c>
      <c r="O23" s="42">
        <v>196</v>
      </c>
      <c r="P23" s="43">
        <v>13</v>
      </c>
      <c r="Q23" s="43">
        <v>209</v>
      </c>
      <c r="R23" s="42">
        <v>413</v>
      </c>
      <c r="S23" s="43">
        <v>20</v>
      </c>
      <c r="T23" s="43">
        <v>433</v>
      </c>
    </row>
    <row r="24" spans="1:20" ht="12.75">
      <c r="A24" s="7" t="s">
        <v>252</v>
      </c>
      <c r="B24" s="14">
        <v>164</v>
      </c>
      <c r="C24" s="16">
        <v>0</v>
      </c>
      <c r="D24" s="14">
        <v>161</v>
      </c>
      <c r="E24" s="16">
        <v>1</v>
      </c>
      <c r="F24" s="42">
        <v>325</v>
      </c>
      <c r="G24" s="43">
        <v>1</v>
      </c>
      <c r="H24" s="43">
        <v>326</v>
      </c>
      <c r="I24" s="14">
        <v>144</v>
      </c>
      <c r="J24" s="16">
        <v>3</v>
      </c>
      <c r="K24" s="14">
        <v>150</v>
      </c>
      <c r="L24" s="16">
        <v>0</v>
      </c>
      <c r="M24" s="14">
        <v>0</v>
      </c>
      <c r="N24" s="16">
        <v>0</v>
      </c>
      <c r="O24" s="42">
        <v>294</v>
      </c>
      <c r="P24" s="43">
        <v>3</v>
      </c>
      <c r="Q24" s="43">
        <v>297</v>
      </c>
      <c r="R24" s="42">
        <v>619</v>
      </c>
      <c r="S24" s="43">
        <v>4</v>
      </c>
      <c r="T24" s="43">
        <v>623</v>
      </c>
    </row>
    <row r="25" spans="1:20" ht="12.75">
      <c r="A25" s="7" t="s">
        <v>253</v>
      </c>
      <c r="B25" s="14">
        <v>40</v>
      </c>
      <c r="C25" s="16">
        <v>20</v>
      </c>
      <c r="D25" s="14">
        <v>32</v>
      </c>
      <c r="E25" s="16">
        <v>11</v>
      </c>
      <c r="F25" s="42">
        <v>72</v>
      </c>
      <c r="G25" s="43">
        <v>31</v>
      </c>
      <c r="H25" s="43">
        <v>103</v>
      </c>
      <c r="I25" s="14">
        <v>26</v>
      </c>
      <c r="J25" s="16">
        <v>11</v>
      </c>
      <c r="K25" s="14">
        <v>24</v>
      </c>
      <c r="L25" s="16">
        <v>7</v>
      </c>
      <c r="M25" s="14">
        <v>0</v>
      </c>
      <c r="N25" s="16">
        <v>0</v>
      </c>
      <c r="O25" s="42">
        <v>50</v>
      </c>
      <c r="P25" s="43">
        <v>18</v>
      </c>
      <c r="Q25" s="43">
        <v>68</v>
      </c>
      <c r="R25" s="42">
        <v>122</v>
      </c>
      <c r="S25" s="43">
        <v>49</v>
      </c>
      <c r="T25" s="43">
        <v>171</v>
      </c>
    </row>
    <row r="26" spans="1:20" ht="12.75">
      <c r="A26" s="7" t="s">
        <v>254</v>
      </c>
      <c r="B26" s="14">
        <v>0</v>
      </c>
      <c r="C26" s="15">
        <v>0</v>
      </c>
      <c r="D26" s="14">
        <v>0</v>
      </c>
      <c r="E26" s="15">
        <v>0</v>
      </c>
      <c r="F26" s="14">
        <v>0</v>
      </c>
      <c r="G26" s="15">
        <v>0</v>
      </c>
      <c r="H26" s="16">
        <v>0</v>
      </c>
      <c r="I26" s="14">
        <v>0</v>
      </c>
      <c r="J26" s="15">
        <v>0</v>
      </c>
      <c r="K26" s="14">
        <v>0</v>
      </c>
      <c r="L26" s="15">
        <v>0</v>
      </c>
      <c r="M26" s="14">
        <v>2</v>
      </c>
      <c r="N26" s="15">
        <v>5</v>
      </c>
      <c r="O26" s="14">
        <v>2</v>
      </c>
      <c r="P26" s="16">
        <v>5</v>
      </c>
      <c r="Q26" s="16">
        <v>7</v>
      </c>
      <c r="R26" s="14">
        <v>2</v>
      </c>
      <c r="S26" s="15">
        <v>5</v>
      </c>
      <c r="T26" s="16">
        <v>7</v>
      </c>
    </row>
    <row r="27" spans="1:20" ht="12.75">
      <c r="A27" s="7" t="s">
        <v>14</v>
      </c>
      <c r="B27" s="14">
        <v>0</v>
      </c>
      <c r="C27" s="15">
        <v>0</v>
      </c>
      <c r="D27" s="14">
        <v>0</v>
      </c>
      <c r="E27" s="15">
        <v>0</v>
      </c>
      <c r="F27" s="14">
        <v>0</v>
      </c>
      <c r="G27" s="15">
        <v>0</v>
      </c>
      <c r="H27" s="16">
        <v>0</v>
      </c>
      <c r="I27" s="14">
        <v>153</v>
      </c>
      <c r="J27" s="15">
        <v>73</v>
      </c>
      <c r="K27" s="14">
        <v>125</v>
      </c>
      <c r="L27" s="15">
        <v>50</v>
      </c>
      <c r="M27" s="14">
        <v>0</v>
      </c>
      <c r="N27" s="15">
        <v>0</v>
      </c>
      <c r="O27" s="14">
        <v>278</v>
      </c>
      <c r="P27" s="16">
        <v>123</v>
      </c>
      <c r="Q27" s="16">
        <v>401</v>
      </c>
      <c r="R27" s="14">
        <v>278</v>
      </c>
      <c r="S27" s="15">
        <v>123</v>
      </c>
      <c r="T27" s="16">
        <v>401</v>
      </c>
    </row>
    <row r="28" spans="1:20" ht="12.75">
      <c r="A28" s="7" t="s">
        <v>255</v>
      </c>
      <c r="B28" s="14">
        <v>0</v>
      </c>
      <c r="C28" s="15">
        <v>0</v>
      </c>
      <c r="D28" s="14">
        <v>0</v>
      </c>
      <c r="E28" s="15">
        <v>0</v>
      </c>
      <c r="F28" s="14">
        <v>0</v>
      </c>
      <c r="G28" s="15">
        <v>0</v>
      </c>
      <c r="H28" s="16">
        <v>0</v>
      </c>
      <c r="I28" s="14">
        <v>0</v>
      </c>
      <c r="J28" s="15">
        <v>0</v>
      </c>
      <c r="K28" s="14">
        <v>0</v>
      </c>
      <c r="L28" s="15">
        <v>0</v>
      </c>
      <c r="M28" s="14">
        <v>70</v>
      </c>
      <c r="N28" s="15">
        <v>7</v>
      </c>
      <c r="O28" s="14">
        <v>70</v>
      </c>
      <c r="P28" s="16">
        <v>7</v>
      </c>
      <c r="Q28" s="16">
        <v>77</v>
      </c>
      <c r="R28" s="14">
        <v>70</v>
      </c>
      <c r="S28" s="15">
        <v>7</v>
      </c>
      <c r="T28" s="16">
        <v>77</v>
      </c>
    </row>
    <row r="29" spans="1:20" ht="12.75">
      <c r="A29" s="7" t="s">
        <v>256</v>
      </c>
      <c r="B29" s="14">
        <v>0</v>
      </c>
      <c r="C29" s="15">
        <v>0</v>
      </c>
      <c r="D29" s="14">
        <v>0</v>
      </c>
      <c r="E29" s="15">
        <v>0</v>
      </c>
      <c r="F29" s="14">
        <v>0</v>
      </c>
      <c r="G29" s="15">
        <v>0</v>
      </c>
      <c r="H29" s="16">
        <v>0</v>
      </c>
      <c r="I29" s="14">
        <v>0</v>
      </c>
      <c r="J29" s="15">
        <v>0</v>
      </c>
      <c r="K29" s="14">
        <v>0</v>
      </c>
      <c r="L29" s="15">
        <v>0</v>
      </c>
      <c r="M29" s="14">
        <v>13</v>
      </c>
      <c r="N29" s="15">
        <v>4</v>
      </c>
      <c r="O29" s="14">
        <v>13</v>
      </c>
      <c r="P29" s="16">
        <v>4</v>
      </c>
      <c r="Q29" s="16">
        <v>17</v>
      </c>
      <c r="R29" s="14">
        <v>13</v>
      </c>
      <c r="S29" s="15">
        <v>4</v>
      </c>
      <c r="T29" s="16">
        <v>17</v>
      </c>
    </row>
    <row r="30" spans="1:20" ht="26.25">
      <c r="A30" s="259" t="s">
        <v>590</v>
      </c>
      <c r="B30" s="14">
        <v>0</v>
      </c>
      <c r="C30" s="15">
        <v>0</v>
      </c>
      <c r="D30" s="14">
        <v>0</v>
      </c>
      <c r="E30" s="15">
        <v>0</v>
      </c>
      <c r="F30" s="14">
        <v>0</v>
      </c>
      <c r="G30" s="15">
        <v>0</v>
      </c>
      <c r="H30" s="16">
        <v>0</v>
      </c>
      <c r="I30" s="14">
        <v>0</v>
      </c>
      <c r="J30" s="15">
        <v>0</v>
      </c>
      <c r="K30" s="14">
        <v>0</v>
      </c>
      <c r="L30" s="15">
        <v>0</v>
      </c>
      <c r="M30" s="14">
        <v>56</v>
      </c>
      <c r="N30" s="15">
        <v>0</v>
      </c>
      <c r="O30" s="14">
        <v>56</v>
      </c>
      <c r="P30" s="16">
        <v>0</v>
      </c>
      <c r="Q30" s="16">
        <v>56</v>
      </c>
      <c r="R30" s="14">
        <v>56</v>
      </c>
      <c r="S30" s="15">
        <v>0</v>
      </c>
      <c r="T30" s="16">
        <v>56</v>
      </c>
    </row>
    <row r="31" spans="1:20" ht="12.75">
      <c r="A31" s="7" t="s">
        <v>257</v>
      </c>
      <c r="B31" s="14">
        <v>0</v>
      </c>
      <c r="C31" s="15">
        <v>0</v>
      </c>
      <c r="D31" s="14">
        <v>0</v>
      </c>
      <c r="E31" s="15">
        <v>0</v>
      </c>
      <c r="F31" s="14">
        <v>0</v>
      </c>
      <c r="G31" s="15">
        <v>0</v>
      </c>
      <c r="H31" s="16">
        <v>0</v>
      </c>
      <c r="I31" s="14">
        <v>0</v>
      </c>
      <c r="J31" s="15">
        <v>0</v>
      </c>
      <c r="K31" s="14">
        <v>0</v>
      </c>
      <c r="L31" s="15">
        <v>0</v>
      </c>
      <c r="M31" s="14">
        <v>3</v>
      </c>
      <c r="N31" s="15">
        <v>1</v>
      </c>
      <c r="O31" s="14">
        <v>3</v>
      </c>
      <c r="P31" s="16">
        <v>1</v>
      </c>
      <c r="Q31" s="16">
        <v>4</v>
      </c>
      <c r="R31" s="14">
        <v>3</v>
      </c>
      <c r="S31" s="15">
        <v>1</v>
      </c>
      <c r="T31" s="16">
        <v>4</v>
      </c>
    </row>
    <row r="32" spans="1:20" ht="12.75">
      <c r="A32" s="7" t="s">
        <v>258</v>
      </c>
      <c r="B32" s="14">
        <v>9</v>
      </c>
      <c r="C32" s="15">
        <v>163</v>
      </c>
      <c r="D32" s="14">
        <v>5</v>
      </c>
      <c r="E32" s="15">
        <v>154</v>
      </c>
      <c r="F32" s="14">
        <v>14</v>
      </c>
      <c r="G32" s="15">
        <v>317</v>
      </c>
      <c r="H32" s="16">
        <v>331</v>
      </c>
      <c r="I32" s="14">
        <v>9</v>
      </c>
      <c r="J32" s="15">
        <v>113</v>
      </c>
      <c r="K32" s="14">
        <v>7</v>
      </c>
      <c r="L32" s="15">
        <v>104</v>
      </c>
      <c r="M32" s="14">
        <v>0</v>
      </c>
      <c r="N32" s="15">
        <v>0</v>
      </c>
      <c r="O32" s="14">
        <v>16</v>
      </c>
      <c r="P32" s="16">
        <v>217</v>
      </c>
      <c r="Q32" s="16">
        <v>233</v>
      </c>
      <c r="R32" s="14">
        <v>30</v>
      </c>
      <c r="S32" s="15">
        <v>534</v>
      </c>
      <c r="T32" s="16">
        <v>564</v>
      </c>
    </row>
    <row r="33" spans="1:20" ht="12.75">
      <c r="A33" s="149" t="s">
        <v>259</v>
      </c>
      <c r="B33" s="14">
        <v>0</v>
      </c>
      <c r="C33" s="15">
        <v>0</v>
      </c>
      <c r="D33" s="14">
        <v>0</v>
      </c>
      <c r="E33" s="15">
        <v>0</v>
      </c>
      <c r="F33" s="14">
        <v>0</v>
      </c>
      <c r="G33" s="15">
        <v>0</v>
      </c>
      <c r="H33" s="16">
        <v>0</v>
      </c>
      <c r="I33" s="14">
        <v>0</v>
      </c>
      <c r="J33" s="15">
        <v>0</v>
      </c>
      <c r="K33" s="14">
        <v>0</v>
      </c>
      <c r="L33" s="15">
        <v>0</v>
      </c>
      <c r="M33" s="14">
        <v>3</v>
      </c>
      <c r="N33" s="15">
        <v>9</v>
      </c>
      <c r="O33" s="14">
        <v>3</v>
      </c>
      <c r="P33" s="16">
        <v>9</v>
      </c>
      <c r="Q33" s="16">
        <v>12</v>
      </c>
      <c r="R33" s="14">
        <v>3</v>
      </c>
      <c r="S33" s="15">
        <v>9</v>
      </c>
      <c r="T33" s="16">
        <v>12</v>
      </c>
    </row>
    <row r="34" spans="1:20" ht="12.75">
      <c r="A34" s="7" t="s">
        <v>260</v>
      </c>
      <c r="B34" s="14">
        <v>0</v>
      </c>
      <c r="C34" s="15">
        <v>0</v>
      </c>
      <c r="D34" s="14">
        <v>0</v>
      </c>
      <c r="E34" s="15">
        <v>0</v>
      </c>
      <c r="F34" s="14">
        <v>0</v>
      </c>
      <c r="G34" s="15">
        <v>0</v>
      </c>
      <c r="H34" s="16">
        <v>0</v>
      </c>
      <c r="I34" s="14">
        <v>0</v>
      </c>
      <c r="J34" s="15">
        <v>0</v>
      </c>
      <c r="K34" s="14">
        <v>0</v>
      </c>
      <c r="L34" s="15">
        <v>0</v>
      </c>
      <c r="M34" s="14">
        <v>2</v>
      </c>
      <c r="N34" s="15">
        <v>5</v>
      </c>
      <c r="O34" s="14">
        <v>2</v>
      </c>
      <c r="P34" s="16">
        <v>5</v>
      </c>
      <c r="Q34" s="16">
        <v>7</v>
      </c>
      <c r="R34" s="14">
        <v>2</v>
      </c>
      <c r="S34" s="15">
        <v>5</v>
      </c>
      <c r="T34" s="16">
        <v>7</v>
      </c>
    </row>
    <row r="35" spans="1:20" ht="12.75">
      <c r="A35" s="7" t="s">
        <v>570</v>
      </c>
      <c r="B35" s="14">
        <v>0</v>
      </c>
      <c r="C35" s="15">
        <v>0</v>
      </c>
      <c r="D35" s="14">
        <v>0</v>
      </c>
      <c r="E35" s="15">
        <v>0</v>
      </c>
      <c r="F35" s="14">
        <v>0</v>
      </c>
      <c r="G35" s="15">
        <v>0</v>
      </c>
      <c r="H35" s="16">
        <v>0</v>
      </c>
      <c r="I35" s="14">
        <v>93</v>
      </c>
      <c r="J35" s="15">
        <v>93</v>
      </c>
      <c r="K35" s="14">
        <v>0</v>
      </c>
      <c r="L35" s="15">
        <v>0</v>
      </c>
      <c r="M35" s="14">
        <v>0</v>
      </c>
      <c r="N35" s="15">
        <v>0</v>
      </c>
      <c r="O35" s="14">
        <v>93</v>
      </c>
      <c r="P35" s="16">
        <v>93</v>
      </c>
      <c r="Q35" s="16">
        <v>186</v>
      </c>
      <c r="R35" s="14">
        <v>93</v>
      </c>
      <c r="S35" s="15">
        <v>93</v>
      </c>
      <c r="T35" s="16">
        <v>186</v>
      </c>
    </row>
    <row r="36" spans="1:20" ht="12.75">
      <c r="A36" s="7" t="s">
        <v>261</v>
      </c>
      <c r="B36" s="14">
        <v>0</v>
      </c>
      <c r="C36" s="15">
        <v>0</v>
      </c>
      <c r="D36" s="14">
        <v>0</v>
      </c>
      <c r="E36" s="15">
        <v>0</v>
      </c>
      <c r="F36" s="14">
        <v>0</v>
      </c>
      <c r="G36" s="15">
        <v>0</v>
      </c>
      <c r="H36" s="16">
        <v>0</v>
      </c>
      <c r="I36" s="14">
        <v>0</v>
      </c>
      <c r="J36" s="15">
        <v>0</v>
      </c>
      <c r="K36" s="14">
        <v>15</v>
      </c>
      <c r="L36" s="15">
        <v>50</v>
      </c>
      <c r="M36" s="14">
        <v>0</v>
      </c>
      <c r="N36" s="15">
        <v>0</v>
      </c>
      <c r="O36" s="14">
        <v>15</v>
      </c>
      <c r="P36" s="16">
        <v>50</v>
      </c>
      <c r="Q36" s="16">
        <v>65</v>
      </c>
      <c r="R36" s="14">
        <v>15</v>
      </c>
      <c r="S36" s="15">
        <v>50</v>
      </c>
      <c r="T36" s="16">
        <v>65</v>
      </c>
    </row>
    <row r="37" spans="1:20" ht="12.75">
      <c r="A37" s="7" t="s">
        <v>262</v>
      </c>
      <c r="B37" s="14">
        <v>271</v>
      </c>
      <c r="C37" s="15">
        <v>3</v>
      </c>
      <c r="D37" s="14">
        <v>275</v>
      </c>
      <c r="E37" s="15">
        <v>2</v>
      </c>
      <c r="F37" s="14">
        <v>546</v>
      </c>
      <c r="G37" s="15">
        <v>5</v>
      </c>
      <c r="H37" s="16">
        <v>551</v>
      </c>
      <c r="I37" s="14">
        <v>228</v>
      </c>
      <c r="J37" s="15">
        <v>1</v>
      </c>
      <c r="K37" s="14">
        <v>222</v>
      </c>
      <c r="L37" s="15">
        <v>0</v>
      </c>
      <c r="M37" s="14">
        <v>0</v>
      </c>
      <c r="N37" s="15">
        <v>0</v>
      </c>
      <c r="O37" s="14">
        <v>450</v>
      </c>
      <c r="P37" s="16">
        <v>1</v>
      </c>
      <c r="Q37" s="16">
        <v>451</v>
      </c>
      <c r="R37" s="14">
        <v>996</v>
      </c>
      <c r="S37" s="15">
        <v>6</v>
      </c>
      <c r="T37" s="16">
        <v>1002</v>
      </c>
    </row>
    <row r="38" spans="1:20" ht="12.75">
      <c r="A38" s="7" t="s">
        <v>263</v>
      </c>
      <c r="B38" s="14">
        <v>0</v>
      </c>
      <c r="C38" s="15">
        <v>0</v>
      </c>
      <c r="D38" s="14">
        <v>0</v>
      </c>
      <c r="E38" s="15">
        <v>0</v>
      </c>
      <c r="F38" s="14">
        <v>0</v>
      </c>
      <c r="G38" s="15">
        <v>0</v>
      </c>
      <c r="H38" s="16">
        <v>0</v>
      </c>
      <c r="I38" s="14">
        <v>672</v>
      </c>
      <c r="J38" s="15">
        <v>6</v>
      </c>
      <c r="K38" s="14">
        <v>628</v>
      </c>
      <c r="L38" s="15">
        <v>4</v>
      </c>
      <c r="M38" s="14">
        <v>0</v>
      </c>
      <c r="N38" s="15">
        <v>0</v>
      </c>
      <c r="O38" s="14">
        <v>1300</v>
      </c>
      <c r="P38" s="16">
        <v>10</v>
      </c>
      <c r="Q38" s="16">
        <v>1310</v>
      </c>
      <c r="R38" s="14">
        <v>1300</v>
      </c>
      <c r="S38" s="15">
        <v>10</v>
      </c>
      <c r="T38" s="16">
        <v>1310</v>
      </c>
    </row>
    <row r="39" spans="1:20" ht="12.75">
      <c r="A39" s="7" t="s">
        <v>264</v>
      </c>
      <c r="B39" s="14">
        <v>715</v>
      </c>
      <c r="C39" s="15">
        <v>6</v>
      </c>
      <c r="D39" s="14">
        <v>645</v>
      </c>
      <c r="E39" s="15">
        <v>6</v>
      </c>
      <c r="F39" s="14">
        <v>1360</v>
      </c>
      <c r="G39" s="15">
        <v>12</v>
      </c>
      <c r="H39" s="16">
        <v>1372</v>
      </c>
      <c r="I39" s="14">
        <v>655</v>
      </c>
      <c r="J39" s="15">
        <v>5</v>
      </c>
      <c r="K39" s="14">
        <v>619</v>
      </c>
      <c r="L39" s="15">
        <v>5</v>
      </c>
      <c r="M39" s="14">
        <v>0</v>
      </c>
      <c r="N39" s="15">
        <v>0</v>
      </c>
      <c r="O39" s="14">
        <v>1274</v>
      </c>
      <c r="P39" s="16">
        <v>10</v>
      </c>
      <c r="Q39" s="16">
        <v>1284</v>
      </c>
      <c r="R39" s="14">
        <v>2634</v>
      </c>
      <c r="S39" s="15">
        <v>22</v>
      </c>
      <c r="T39" s="16">
        <v>2656</v>
      </c>
    </row>
    <row r="40" spans="1:20" ht="12.75">
      <c r="A40" s="7" t="s">
        <v>265</v>
      </c>
      <c r="B40" s="14">
        <v>0</v>
      </c>
      <c r="C40" s="15">
        <v>0</v>
      </c>
      <c r="D40" s="14">
        <v>0</v>
      </c>
      <c r="E40" s="15">
        <v>0</v>
      </c>
      <c r="F40" s="14">
        <v>0</v>
      </c>
      <c r="G40" s="15">
        <v>0</v>
      </c>
      <c r="H40" s="16">
        <v>0</v>
      </c>
      <c r="I40" s="14">
        <v>7</v>
      </c>
      <c r="J40" s="15">
        <v>0</v>
      </c>
      <c r="K40" s="14">
        <v>7</v>
      </c>
      <c r="L40" s="15">
        <v>0</v>
      </c>
      <c r="M40" s="14">
        <v>0</v>
      </c>
      <c r="N40" s="15">
        <v>0</v>
      </c>
      <c r="O40" s="14">
        <v>14</v>
      </c>
      <c r="P40" s="16">
        <v>0</v>
      </c>
      <c r="Q40" s="16">
        <v>14</v>
      </c>
      <c r="R40" s="14">
        <v>14</v>
      </c>
      <c r="S40" s="15">
        <v>0</v>
      </c>
      <c r="T40" s="16">
        <v>14</v>
      </c>
    </row>
    <row r="41" spans="1:20" ht="12.75">
      <c r="A41" s="7" t="s">
        <v>266</v>
      </c>
      <c r="B41" s="14">
        <v>751</v>
      </c>
      <c r="C41" s="15">
        <v>10</v>
      </c>
      <c r="D41" s="14">
        <v>756</v>
      </c>
      <c r="E41" s="15">
        <v>10</v>
      </c>
      <c r="F41" s="14">
        <v>1507</v>
      </c>
      <c r="G41" s="15">
        <v>20</v>
      </c>
      <c r="H41" s="16">
        <v>1527</v>
      </c>
      <c r="I41" s="14">
        <v>0</v>
      </c>
      <c r="J41" s="15">
        <v>0</v>
      </c>
      <c r="K41" s="14">
        <v>0</v>
      </c>
      <c r="L41" s="15">
        <v>0</v>
      </c>
      <c r="M41" s="14">
        <v>0</v>
      </c>
      <c r="N41" s="15">
        <v>0</v>
      </c>
      <c r="O41" s="14">
        <v>0</v>
      </c>
      <c r="P41" s="16">
        <v>0</v>
      </c>
      <c r="Q41" s="16">
        <v>0</v>
      </c>
      <c r="R41" s="14">
        <v>1507</v>
      </c>
      <c r="S41" s="15">
        <v>20</v>
      </c>
      <c r="T41" s="16">
        <v>1527</v>
      </c>
    </row>
    <row r="42" spans="1:20" ht="12.75">
      <c r="A42" s="7" t="s">
        <v>267</v>
      </c>
      <c r="B42" s="14">
        <v>0</v>
      </c>
      <c r="C42" s="15">
        <v>0</v>
      </c>
      <c r="D42" s="14">
        <v>0</v>
      </c>
      <c r="E42" s="15">
        <v>0</v>
      </c>
      <c r="F42" s="14">
        <v>0</v>
      </c>
      <c r="G42" s="15">
        <v>0</v>
      </c>
      <c r="H42" s="16">
        <v>0</v>
      </c>
      <c r="I42" s="14">
        <v>0</v>
      </c>
      <c r="J42" s="15">
        <v>0</v>
      </c>
      <c r="K42" s="14">
        <v>0</v>
      </c>
      <c r="L42" s="15">
        <v>0</v>
      </c>
      <c r="M42" s="14">
        <v>0</v>
      </c>
      <c r="N42" s="15">
        <v>91</v>
      </c>
      <c r="O42" s="14">
        <v>0</v>
      </c>
      <c r="P42" s="16">
        <v>91</v>
      </c>
      <c r="Q42" s="16">
        <v>91</v>
      </c>
      <c r="R42" s="14">
        <v>0</v>
      </c>
      <c r="S42" s="15">
        <v>91</v>
      </c>
      <c r="T42" s="16">
        <v>91</v>
      </c>
    </row>
    <row r="43" spans="1:20" ht="12.75">
      <c r="A43" s="7" t="s">
        <v>268</v>
      </c>
      <c r="B43" s="14">
        <v>0</v>
      </c>
      <c r="C43" s="15">
        <v>0</v>
      </c>
      <c r="D43" s="14">
        <v>0</v>
      </c>
      <c r="E43" s="15">
        <v>0</v>
      </c>
      <c r="F43" s="14">
        <v>0</v>
      </c>
      <c r="G43" s="15">
        <v>0</v>
      </c>
      <c r="H43" s="16">
        <v>0</v>
      </c>
      <c r="I43" s="14">
        <v>51</v>
      </c>
      <c r="J43" s="15">
        <v>83</v>
      </c>
      <c r="K43" s="14">
        <v>51</v>
      </c>
      <c r="L43" s="15">
        <v>76</v>
      </c>
      <c r="M43" s="14">
        <v>0</v>
      </c>
      <c r="N43" s="15">
        <v>0</v>
      </c>
      <c r="O43" s="14">
        <v>102</v>
      </c>
      <c r="P43" s="16">
        <v>159</v>
      </c>
      <c r="Q43" s="16">
        <v>261</v>
      </c>
      <c r="R43" s="14">
        <v>102</v>
      </c>
      <c r="S43" s="15">
        <v>159</v>
      </c>
      <c r="T43" s="16">
        <v>261</v>
      </c>
    </row>
    <row r="44" spans="1:20" ht="12.75">
      <c r="A44" s="7" t="s">
        <v>19</v>
      </c>
      <c r="B44" s="14">
        <v>18</v>
      </c>
      <c r="C44" s="15">
        <v>40</v>
      </c>
      <c r="D44" s="14">
        <v>12</v>
      </c>
      <c r="E44" s="15">
        <v>26</v>
      </c>
      <c r="F44" s="14">
        <v>30</v>
      </c>
      <c r="G44" s="15">
        <v>66</v>
      </c>
      <c r="H44" s="16">
        <v>96</v>
      </c>
      <c r="I44" s="14">
        <v>21</v>
      </c>
      <c r="J44" s="15">
        <v>49</v>
      </c>
      <c r="K44" s="14">
        <v>12</v>
      </c>
      <c r="L44" s="15">
        <v>23</v>
      </c>
      <c r="M44" s="14">
        <v>0</v>
      </c>
      <c r="N44" s="15">
        <v>0</v>
      </c>
      <c r="O44" s="14">
        <v>33</v>
      </c>
      <c r="P44" s="16">
        <v>72</v>
      </c>
      <c r="Q44" s="16">
        <v>105</v>
      </c>
      <c r="R44" s="14">
        <v>63</v>
      </c>
      <c r="S44" s="15">
        <v>138</v>
      </c>
      <c r="T44" s="16">
        <v>201</v>
      </c>
    </row>
    <row r="45" spans="1:20" ht="26.25">
      <c r="A45" s="149" t="s">
        <v>571</v>
      </c>
      <c r="B45" s="14">
        <v>0</v>
      </c>
      <c r="C45" s="15">
        <v>0</v>
      </c>
      <c r="D45" s="14">
        <v>0</v>
      </c>
      <c r="E45" s="15">
        <v>0</v>
      </c>
      <c r="F45" s="14">
        <v>0</v>
      </c>
      <c r="G45" s="15">
        <v>0</v>
      </c>
      <c r="H45" s="16">
        <v>0</v>
      </c>
      <c r="I45" s="14">
        <v>0</v>
      </c>
      <c r="J45" s="15">
        <v>0</v>
      </c>
      <c r="K45" s="14">
        <v>0</v>
      </c>
      <c r="L45" s="15">
        <v>0</v>
      </c>
      <c r="M45" s="14">
        <v>10</v>
      </c>
      <c r="N45" s="15">
        <v>2</v>
      </c>
      <c r="O45" s="14">
        <v>10</v>
      </c>
      <c r="P45" s="16">
        <v>2</v>
      </c>
      <c r="Q45" s="16">
        <v>12</v>
      </c>
      <c r="R45" s="14">
        <v>10</v>
      </c>
      <c r="S45" s="15">
        <v>2</v>
      </c>
      <c r="T45" s="16">
        <v>12</v>
      </c>
    </row>
    <row r="46" spans="1:20" ht="12.75">
      <c r="A46" s="7" t="s">
        <v>271</v>
      </c>
      <c r="B46" s="14">
        <v>0</v>
      </c>
      <c r="C46" s="15">
        <v>0</v>
      </c>
      <c r="D46" s="14">
        <v>0</v>
      </c>
      <c r="E46" s="15">
        <v>0</v>
      </c>
      <c r="F46" s="14">
        <v>0</v>
      </c>
      <c r="G46" s="15">
        <v>0</v>
      </c>
      <c r="H46" s="16">
        <v>0</v>
      </c>
      <c r="I46" s="14">
        <v>174</v>
      </c>
      <c r="J46" s="15">
        <v>879</v>
      </c>
      <c r="K46" s="14">
        <v>125</v>
      </c>
      <c r="L46" s="15">
        <v>789</v>
      </c>
      <c r="M46" s="14">
        <v>0</v>
      </c>
      <c r="N46" s="15">
        <v>0</v>
      </c>
      <c r="O46" s="14">
        <v>299</v>
      </c>
      <c r="P46" s="16">
        <v>1668</v>
      </c>
      <c r="Q46" s="16">
        <v>1967</v>
      </c>
      <c r="R46" s="14">
        <v>299</v>
      </c>
      <c r="S46" s="15">
        <v>1668</v>
      </c>
      <c r="T46" s="16">
        <v>1967</v>
      </c>
    </row>
    <row r="47" spans="1:20" ht="12.75">
      <c r="A47" s="149" t="s">
        <v>272</v>
      </c>
      <c r="B47" s="14">
        <v>26</v>
      </c>
      <c r="C47" s="15">
        <v>10</v>
      </c>
      <c r="D47" s="14">
        <v>23</v>
      </c>
      <c r="E47" s="15">
        <v>12</v>
      </c>
      <c r="F47" s="14">
        <v>49</v>
      </c>
      <c r="G47" s="15">
        <v>22</v>
      </c>
      <c r="H47" s="16">
        <v>71</v>
      </c>
      <c r="I47" s="14">
        <v>20</v>
      </c>
      <c r="J47" s="15">
        <v>13</v>
      </c>
      <c r="K47" s="14">
        <v>31</v>
      </c>
      <c r="L47" s="15">
        <v>15</v>
      </c>
      <c r="M47" s="14">
        <v>0</v>
      </c>
      <c r="N47" s="15">
        <v>0</v>
      </c>
      <c r="O47" s="14">
        <v>51</v>
      </c>
      <c r="P47" s="16">
        <v>28</v>
      </c>
      <c r="Q47" s="16">
        <v>79</v>
      </c>
      <c r="R47" s="14">
        <v>100</v>
      </c>
      <c r="S47" s="15">
        <v>50</v>
      </c>
      <c r="T47" s="16">
        <v>150</v>
      </c>
    </row>
    <row r="48" spans="1:20" ht="12.75">
      <c r="A48" s="7" t="s">
        <v>273</v>
      </c>
      <c r="B48" s="14">
        <v>196</v>
      </c>
      <c r="C48" s="15">
        <v>49</v>
      </c>
      <c r="D48" s="14">
        <v>189</v>
      </c>
      <c r="E48" s="15">
        <v>67</v>
      </c>
      <c r="F48" s="14">
        <v>385</v>
      </c>
      <c r="G48" s="15">
        <v>116</v>
      </c>
      <c r="H48" s="16">
        <v>501</v>
      </c>
      <c r="I48" s="14">
        <v>0</v>
      </c>
      <c r="J48" s="15">
        <v>0</v>
      </c>
      <c r="K48" s="14">
        <v>0</v>
      </c>
      <c r="L48" s="15">
        <v>0</v>
      </c>
      <c r="M48" s="14">
        <v>0</v>
      </c>
      <c r="N48" s="15">
        <v>0</v>
      </c>
      <c r="O48" s="14">
        <v>0</v>
      </c>
      <c r="P48" s="16">
        <v>0</v>
      </c>
      <c r="Q48" s="16">
        <v>0</v>
      </c>
      <c r="R48" s="14">
        <v>385</v>
      </c>
      <c r="S48" s="15">
        <v>116</v>
      </c>
      <c r="T48" s="16">
        <v>501</v>
      </c>
    </row>
    <row r="49" spans="1:20" ht="12.75">
      <c r="A49" s="7" t="s">
        <v>274</v>
      </c>
      <c r="B49" s="14">
        <v>0</v>
      </c>
      <c r="C49" s="15">
        <v>0</v>
      </c>
      <c r="D49" s="14">
        <v>0</v>
      </c>
      <c r="E49" s="15">
        <v>0</v>
      </c>
      <c r="F49" s="14">
        <v>0</v>
      </c>
      <c r="G49" s="15">
        <v>0</v>
      </c>
      <c r="H49" s="16">
        <v>0</v>
      </c>
      <c r="I49" s="14">
        <v>0</v>
      </c>
      <c r="J49" s="15">
        <v>0</v>
      </c>
      <c r="K49" s="14">
        <v>0</v>
      </c>
      <c r="L49" s="15">
        <v>0</v>
      </c>
      <c r="M49" s="14">
        <v>0</v>
      </c>
      <c r="N49" s="15">
        <v>18</v>
      </c>
      <c r="O49" s="14">
        <v>0</v>
      </c>
      <c r="P49" s="16">
        <v>18</v>
      </c>
      <c r="Q49" s="16">
        <v>18</v>
      </c>
      <c r="R49" s="14">
        <v>0</v>
      </c>
      <c r="S49" s="15">
        <v>18</v>
      </c>
      <c r="T49" s="16">
        <v>18</v>
      </c>
    </row>
    <row r="50" spans="1:20" ht="12.75">
      <c r="A50" s="7" t="s">
        <v>15</v>
      </c>
      <c r="B50" s="14">
        <v>1408</v>
      </c>
      <c r="C50" s="15">
        <v>1104</v>
      </c>
      <c r="D50" s="14">
        <v>1618</v>
      </c>
      <c r="E50" s="15">
        <v>1213</v>
      </c>
      <c r="F50" s="14">
        <v>3026</v>
      </c>
      <c r="G50" s="15">
        <v>2317</v>
      </c>
      <c r="H50" s="16">
        <v>5343</v>
      </c>
      <c r="I50" s="14">
        <v>1184</v>
      </c>
      <c r="J50" s="15">
        <v>1012</v>
      </c>
      <c r="K50" s="14">
        <v>1083</v>
      </c>
      <c r="L50" s="15">
        <v>986</v>
      </c>
      <c r="M50" s="14">
        <v>0</v>
      </c>
      <c r="N50" s="15">
        <v>0</v>
      </c>
      <c r="O50" s="14">
        <v>2267</v>
      </c>
      <c r="P50" s="16">
        <v>1998</v>
      </c>
      <c r="Q50" s="16">
        <v>4265</v>
      </c>
      <c r="R50" s="14">
        <v>5293</v>
      </c>
      <c r="S50" s="15">
        <v>4315</v>
      </c>
      <c r="T50" s="16">
        <v>9608</v>
      </c>
    </row>
    <row r="51" spans="1:20" ht="12.75">
      <c r="A51" s="7" t="s">
        <v>275</v>
      </c>
      <c r="B51" s="14">
        <v>331</v>
      </c>
      <c r="C51" s="15">
        <v>563</v>
      </c>
      <c r="D51" s="14">
        <v>350</v>
      </c>
      <c r="E51" s="15">
        <v>598</v>
      </c>
      <c r="F51" s="14">
        <v>681</v>
      </c>
      <c r="G51" s="15">
        <v>1161</v>
      </c>
      <c r="H51" s="16">
        <v>1842</v>
      </c>
      <c r="I51" s="14">
        <v>0</v>
      </c>
      <c r="J51" s="15">
        <v>0</v>
      </c>
      <c r="K51" s="14">
        <v>0</v>
      </c>
      <c r="L51" s="15">
        <v>0</v>
      </c>
      <c r="M51" s="14">
        <v>0</v>
      </c>
      <c r="N51" s="15">
        <v>0</v>
      </c>
      <c r="O51" s="14">
        <v>0</v>
      </c>
      <c r="P51" s="16">
        <v>0</v>
      </c>
      <c r="Q51" s="16">
        <v>0</v>
      </c>
      <c r="R51" s="14">
        <v>681</v>
      </c>
      <c r="S51" s="15">
        <v>1161</v>
      </c>
      <c r="T51" s="16">
        <v>1842</v>
      </c>
    </row>
    <row r="52" spans="1:20" ht="12.75">
      <c r="A52" s="7" t="s">
        <v>277</v>
      </c>
      <c r="B52" s="14">
        <v>0</v>
      </c>
      <c r="C52" s="15">
        <v>0</v>
      </c>
      <c r="D52" s="14">
        <v>0</v>
      </c>
      <c r="E52" s="15">
        <v>0</v>
      </c>
      <c r="F52" s="14">
        <v>0</v>
      </c>
      <c r="G52" s="15">
        <v>0</v>
      </c>
      <c r="H52" s="16">
        <v>0</v>
      </c>
      <c r="I52" s="14">
        <v>7</v>
      </c>
      <c r="J52" s="15">
        <v>27</v>
      </c>
      <c r="K52" s="14">
        <v>7</v>
      </c>
      <c r="L52" s="15">
        <v>18</v>
      </c>
      <c r="M52" s="14">
        <v>0</v>
      </c>
      <c r="N52" s="15">
        <v>0</v>
      </c>
      <c r="O52" s="14">
        <v>14</v>
      </c>
      <c r="P52" s="16">
        <v>45</v>
      </c>
      <c r="Q52" s="16">
        <v>59</v>
      </c>
      <c r="R52" s="14">
        <v>14</v>
      </c>
      <c r="S52" s="15">
        <v>45</v>
      </c>
      <c r="T52" s="16">
        <v>59</v>
      </c>
    </row>
    <row r="53" spans="1:20" ht="12.75">
      <c r="A53" s="7" t="s">
        <v>278</v>
      </c>
      <c r="B53" s="14">
        <v>201</v>
      </c>
      <c r="C53" s="15">
        <v>122</v>
      </c>
      <c r="D53" s="14">
        <v>163</v>
      </c>
      <c r="E53" s="15">
        <v>104</v>
      </c>
      <c r="F53" s="14">
        <v>364</v>
      </c>
      <c r="G53" s="15">
        <v>226</v>
      </c>
      <c r="H53" s="16">
        <v>590</v>
      </c>
      <c r="I53" s="14">
        <v>154</v>
      </c>
      <c r="J53" s="15">
        <v>86</v>
      </c>
      <c r="K53" s="14">
        <v>137</v>
      </c>
      <c r="L53" s="15">
        <v>77</v>
      </c>
      <c r="M53" s="14">
        <v>0</v>
      </c>
      <c r="N53" s="15">
        <v>0</v>
      </c>
      <c r="O53" s="14">
        <v>291</v>
      </c>
      <c r="P53" s="16">
        <v>163</v>
      </c>
      <c r="Q53" s="16">
        <v>454</v>
      </c>
      <c r="R53" s="14">
        <v>655</v>
      </c>
      <c r="S53" s="15">
        <v>389</v>
      </c>
      <c r="T53" s="16">
        <v>1044</v>
      </c>
    </row>
    <row r="54" spans="1:20" ht="12.75">
      <c r="A54" s="7" t="s">
        <v>279</v>
      </c>
      <c r="B54" s="14">
        <v>0</v>
      </c>
      <c r="C54" s="15">
        <v>0</v>
      </c>
      <c r="D54" s="14">
        <v>0</v>
      </c>
      <c r="E54" s="15">
        <v>0</v>
      </c>
      <c r="F54" s="14">
        <v>0</v>
      </c>
      <c r="G54" s="15">
        <v>0</v>
      </c>
      <c r="H54" s="16">
        <v>0</v>
      </c>
      <c r="I54" s="14">
        <v>0</v>
      </c>
      <c r="J54" s="15">
        <v>0</v>
      </c>
      <c r="K54" s="14">
        <v>0</v>
      </c>
      <c r="L54" s="15">
        <v>0</v>
      </c>
      <c r="M54" s="14">
        <v>9</v>
      </c>
      <c r="N54" s="15">
        <v>11</v>
      </c>
      <c r="O54" s="14">
        <v>9</v>
      </c>
      <c r="P54" s="16">
        <v>11</v>
      </c>
      <c r="Q54" s="16">
        <v>20</v>
      </c>
      <c r="R54" s="14">
        <v>9</v>
      </c>
      <c r="S54" s="15">
        <v>11</v>
      </c>
      <c r="T54" s="16">
        <v>20</v>
      </c>
    </row>
    <row r="55" spans="1:20" ht="12.75">
      <c r="A55" s="7" t="s">
        <v>280</v>
      </c>
      <c r="B55" s="14">
        <v>0</v>
      </c>
      <c r="C55" s="15">
        <v>0</v>
      </c>
      <c r="D55" s="14">
        <v>0</v>
      </c>
      <c r="E55" s="15">
        <v>0</v>
      </c>
      <c r="F55" s="14">
        <v>0</v>
      </c>
      <c r="G55" s="15">
        <v>0</v>
      </c>
      <c r="H55" s="16">
        <v>0</v>
      </c>
      <c r="I55" s="14">
        <v>0</v>
      </c>
      <c r="J55" s="15">
        <v>0</v>
      </c>
      <c r="K55" s="14">
        <v>0</v>
      </c>
      <c r="L55" s="15">
        <v>0</v>
      </c>
      <c r="M55" s="14">
        <v>70</v>
      </c>
      <c r="N55" s="15">
        <v>0</v>
      </c>
      <c r="O55" s="14">
        <v>70</v>
      </c>
      <c r="P55" s="16">
        <v>0</v>
      </c>
      <c r="Q55" s="16">
        <v>70</v>
      </c>
      <c r="R55" s="14">
        <v>70</v>
      </c>
      <c r="S55" s="15">
        <v>0</v>
      </c>
      <c r="T55" s="16">
        <v>70</v>
      </c>
    </row>
    <row r="56" spans="1:20" ht="12.75">
      <c r="A56" s="7" t="s">
        <v>281</v>
      </c>
      <c r="B56" s="14">
        <v>531</v>
      </c>
      <c r="C56" s="15">
        <v>5</v>
      </c>
      <c r="D56" s="14">
        <v>507</v>
      </c>
      <c r="E56" s="15">
        <v>5</v>
      </c>
      <c r="F56" s="14">
        <v>1038</v>
      </c>
      <c r="G56" s="15">
        <v>10</v>
      </c>
      <c r="H56" s="16">
        <v>1048</v>
      </c>
      <c r="I56" s="14">
        <v>434</v>
      </c>
      <c r="J56" s="15">
        <v>5</v>
      </c>
      <c r="K56" s="14">
        <v>395</v>
      </c>
      <c r="L56" s="15">
        <v>1</v>
      </c>
      <c r="M56" s="14">
        <v>0</v>
      </c>
      <c r="N56" s="15">
        <v>0</v>
      </c>
      <c r="O56" s="14">
        <v>829</v>
      </c>
      <c r="P56" s="16">
        <v>6</v>
      </c>
      <c r="Q56" s="16">
        <v>835</v>
      </c>
      <c r="R56" s="14">
        <v>1867</v>
      </c>
      <c r="S56" s="15">
        <v>16</v>
      </c>
      <c r="T56" s="16">
        <v>1883</v>
      </c>
    </row>
    <row r="57" spans="1:20" ht="12.75">
      <c r="A57" s="7" t="s">
        <v>282</v>
      </c>
      <c r="B57" s="14">
        <v>0</v>
      </c>
      <c r="C57" s="15">
        <v>0</v>
      </c>
      <c r="D57" s="14">
        <v>0</v>
      </c>
      <c r="E57" s="15">
        <v>0</v>
      </c>
      <c r="F57" s="14">
        <v>0</v>
      </c>
      <c r="G57" s="15">
        <v>0</v>
      </c>
      <c r="H57" s="16">
        <v>0</v>
      </c>
      <c r="I57" s="14">
        <v>0</v>
      </c>
      <c r="J57" s="15">
        <v>0</v>
      </c>
      <c r="K57" s="14">
        <v>0</v>
      </c>
      <c r="L57" s="15">
        <v>0</v>
      </c>
      <c r="M57" s="14">
        <v>4</v>
      </c>
      <c r="N57" s="15">
        <v>12</v>
      </c>
      <c r="O57" s="14">
        <v>4</v>
      </c>
      <c r="P57" s="16">
        <v>12</v>
      </c>
      <c r="Q57" s="16">
        <v>16</v>
      </c>
      <c r="R57" s="14">
        <v>4</v>
      </c>
      <c r="S57" s="15">
        <v>12</v>
      </c>
      <c r="T57" s="16">
        <v>16</v>
      </c>
    </row>
    <row r="58" spans="1:20" ht="12.75">
      <c r="A58" s="7" t="s">
        <v>283</v>
      </c>
      <c r="B58" s="14">
        <v>0</v>
      </c>
      <c r="C58" s="15">
        <v>0</v>
      </c>
      <c r="D58" s="14">
        <v>0</v>
      </c>
      <c r="E58" s="15">
        <v>0</v>
      </c>
      <c r="F58" s="14">
        <v>0</v>
      </c>
      <c r="G58" s="15">
        <v>0</v>
      </c>
      <c r="H58" s="16">
        <v>0</v>
      </c>
      <c r="I58" s="14">
        <v>0</v>
      </c>
      <c r="J58" s="15">
        <v>0</v>
      </c>
      <c r="K58" s="14">
        <v>0</v>
      </c>
      <c r="L58" s="15">
        <v>0</v>
      </c>
      <c r="M58" s="14">
        <v>9</v>
      </c>
      <c r="N58" s="15">
        <v>0</v>
      </c>
      <c r="O58" s="14">
        <v>9</v>
      </c>
      <c r="P58" s="16">
        <v>0</v>
      </c>
      <c r="Q58" s="16">
        <v>9</v>
      </c>
      <c r="R58" s="14">
        <v>9</v>
      </c>
      <c r="S58" s="15">
        <v>0</v>
      </c>
      <c r="T58" s="16">
        <v>9</v>
      </c>
    </row>
    <row r="59" spans="1:20" ht="12.75">
      <c r="A59" s="7" t="s">
        <v>284</v>
      </c>
      <c r="B59" s="14">
        <v>0</v>
      </c>
      <c r="C59" s="15">
        <v>0</v>
      </c>
      <c r="D59" s="14">
        <v>0</v>
      </c>
      <c r="E59" s="15">
        <v>0</v>
      </c>
      <c r="F59" s="14">
        <v>0</v>
      </c>
      <c r="G59" s="15">
        <v>0</v>
      </c>
      <c r="H59" s="16">
        <v>0</v>
      </c>
      <c r="I59" s="14">
        <v>126</v>
      </c>
      <c r="J59" s="15">
        <v>0</v>
      </c>
      <c r="K59" s="14">
        <v>96</v>
      </c>
      <c r="L59" s="15">
        <v>2</v>
      </c>
      <c r="M59" s="14">
        <v>0</v>
      </c>
      <c r="N59" s="15">
        <v>0</v>
      </c>
      <c r="O59" s="14">
        <v>222</v>
      </c>
      <c r="P59" s="16">
        <v>2</v>
      </c>
      <c r="Q59" s="16">
        <v>224</v>
      </c>
      <c r="R59" s="14">
        <v>222</v>
      </c>
      <c r="S59" s="15">
        <v>2</v>
      </c>
      <c r="T59" s="16">
        <v>224</v>
      </c>
    </row>
    <row r="60" spans="1:20" ht="12.75">
      <c r="A60" s="7" t="s">
        <v>285</v>
      </c>
      <c r="B60" s="14">
        <v>0</v>
      </c>
      <c r="C60" s="15">
        <v>0</v>
      </c>
      <c r="D60" s="14">
        <v>0</v>
      </c>
      <c r="E60" s="15">
        <v>0</v>
      </c>
      <c r="F60" s="14">
        <v>0</v>
      </c>
      <c r="G60" s="15">
        <v>0</v>
      </c>
      <c r="H60" s="16">
        <v>0</v>
      </c>
      <c r="I60" s="14">
        <v>0</v>
      </c>
      <c r="J60" s="15">
        <v>0</v>
      </c>
      <c r="K60" s="14">
        <v>0</v>
      </c>
      <c r="L60" s="15">
        <v>0</v>
      </c>
      <c r="M60" s="14">
        <v>17</v>
      </c>
      <c r="N60" s="15">
        <v>0</v>
      </c>
      <c r="O60" s="14">
        <v>17</v>
      </c>
      <c r="P60" s="16">
        <v>0</v>
      </c>
      <c r="Q60" s="16">
        <v>17</v>
      </c>
      <c r="R60" s="14">
        <v>17</v>
      </c>
      <c r="S60" s="15">
        <v>0</v>
      </c>
      <c r="T60" s="16">
        <v>17</v>
      </c>
    </row>
    <row r="61" spans="1:20" ht="12.75">
      <c r="A61" s="7" t="s">
        <v>286</v>
      </c>
      <c r="B61" s="14">
        <v>0</v>
      </c>
      <c r="C61" s="15">
        <v>0</v>
      </c>
      <c r="D61" s="14">
        <v>0</v>
      </c>
      <c r="E61" s="15">
        <v>0</v>
      </c>
      <c r="F61" s="14">
        <v>0</v>
      </c>
      <c r="G61" s="15">
        <v>0</v>
      </c>
      <c r="H61" s="16">
        <v>0</v>
      </c>
      <c r="I61" s="14">
        <v>0</v>
      </c>
      <c r="J61" s="15">
        <v>0</v>
      </c>
      <c r="K61" s="14">
        <v>0</v>
      </c>
      <c r="L61" s="15">
        <v>0</v>
      </c>
      <c r="M61" s="14">
        <v>115</v>
      </c>
      <c r="N61" s="15">
        <v>0</v>
      </c>
      <c r="O61" s="14">
        <v>115</v>
      </c>
      <c r="P61" s="16">
        <v>0</v>
      </c>
      <c r="Q61" s="16">
        <v>115</v>
      </c>
      <c r="R61" s="14">
        <v>115</v>
      </c>
      <c r="S61" s="15">
        <v>0</v>
      </c>
      <c r="T61" s="16">
        <v>115</v>
      </c>
    </row>
    <row r="62" spans="1:20" ht="12.75">
      <c r="A62" s="7" t="s">
        <v>287</v>
      </c>
      <c r="B62" s="14">
        <v>0</v>
      </c>
      <c r="C62" s="15">
        <v>0</v>
      </c>
      <c r="D62" s="14">
        <v>0</v>
      </c>
      <c r="E62" s="15">
        <v>0</v>
      </c>
      <c r="F62" s="14">
        <v>0</v>
      </c>
      <c r="G62" s="15">
        <v>0</v>
      </c>
      <c r="H62" s="16">
        <v>0</v>
      </c>
      <c r="I62" s="14">
        <v>0</v>
      </c>
      <c r="J62" s="15">
        <v>0</v>
      </c>
      <c r="K62" s="14">
        <v>0</v>
      </c>
      <c r="L62" s="15">
        <v>0</v>
      </c>
      <c r="M62" s="14">
        <v>5</v>
      </c>
      <c r="N62" s="15">
        <v>0</v>
      </c>
      <c r="O62" s="14">
        <v>5</v>
      </c>
      <c r="P62" s="16">
        <v>0</v>
      </c>
      <c r="Q62" s="16">
        <v>5</v>
      </c>
      <c r="R62" s="14">
        <v>5</v>
      </c>
      <c r="S62" s="15">
        <v>0</v>
      </c>
      <c r="T62" s="16">
        <v>5</v>
      </c>
    </row>
    <row r="63" spans="1:20" ht="12.75">
      <c r="A63" s="7" t="s">
        <v>182</v>
      </c>
      <c r="B63" s="14">
        <v>820</v>
      </c>
      <c r="C63" s="15">
        <v>32</v>
      </c>
      <c r="D63" s="14">
        <v>693</v>
      </c>
      <c r="E63" s="15">
        <v>30</v>
      </c>
      <c r="F63" s="14">
        <v>1513</v>
      </c>
      <c r="G63" s="15">
        <v>62</v>
      </c>
      <c r="H63" s="16">
        <v>1575</v>
      </c>
      <c r="I63" s="14">
        <v>582</v>
      </c>
      <c r="J63" s="15">
        <v>9</v>
      </c>
      <c r="K63" s="14">
        <v>486</v>
      </c>
      <c r="L63" s="15">
        <v>15</v>
      </c>
      <c r="M63" s="14">
        <v>0</v>
      </c>
      <c r="N63" s="15">
        <v>0</v>
      </c>
      <c r="O63" s="14">
        <v>1068</v>
      </c>
      <c r="P63" s="16">
        <v>24</v>
      </c>
      <c r="Q63" s="16">
        <v>1092</v>
      </c>
      <c r="R63" s="14">
        <v>2581</v>
      </c>
      <c r="S63" s="15">
        <v>86</v>
      </c>
      <c r="T63" s="16">
        <v>2667</v>
      </c>
    </row>
    <row r="64" spans="1:20" ht="12.75">
      <c r="A64" s="7" t="s">
        <v>288</v>
      </c>
      <c r="B64" s="14">
        <v>0</v>
      </c>
      <c r="C64" s="15">
        <v>0</v>
      </c>
      <c r="D64" s="14">
        <v>0</v>
      </c>
      <c r="E64" s="15">
        <v>0</v>
      </c>
      <c r="F64" s="14">
        <v>0</v>
      </c>
      <c r="G64" s="15">
        <v>0</v>
      </c>
      <c r="H64" s="16">
        <v>0</v>
      </c>
      <c r="I64" s="14">
        <v>568</v>
      </c>
      <c r="J64" s="15">
        <v>13</v>
      </c>
      <c r="K64" s="14">
        <v>436</v>
      </c>
      <c r="L64" s="15">
        <v>26</v>
      </c>
      <c r="M64" s="14">
        <v>0</v>
      </c>
      <c r="N64" s="15">
        <v>0</v>
      </c>
      <c r="O64" s="14">
        <v>1004</v>
      </c>
      <c r="P64" s="16">
        <v>39</v>
      </c>
      <c r="Q64" s="16">
        <v>1043</v>
      </c>
      <c r="R64" s="14">
        <v>1004</v>
      </c>
      <c r="S64" s="15">
        <v>39</v>
      </c>
      <c r="T64" s="16">
        <v>1043</v>
      </c>
    </row>
    <row r="65" spans="1:20" ht="12.75">
      <c r="A65" s="7" t="s">
        <v>289</v>
      </c>
      <c r="B65" s="14">
        <v>0</v>
      </c>
      <c r="C65" s="15">
        <v>0</v>
      </c>
      <c r="D65" s="14">
        <v>0</v>
      </c>
      <c r="E65" s="15">
        <v>0</v>
      </c>
      <c r="F65" s="14">
        <v>0</v>
      </c>
      <c r="G65" s="15">
        <v>0</v>
      </c>
      <c r="H65" s="16">
        <v>0</v>
      </c>
      <c r="I65" s="14">
        <v>0</v>
      </c>
      <c r="J65" s="15">
        <v>0</v>
      </c>
      <c r="K65" s="14">
        <v>0</v>
      </c>
      <c r="L65" s="15">
        <v>0</v>
      </c>
      <c r="M65" s="14">
        <v>193</v>
      </c>
      <c r="N65" s="15">
        <v>32</v>
      </c>
      <c r="O65" s="14">
        <v>193</v>
      </c>
      <c r="P65" s="16">
        <v>32</v>
      </c>
      <c r="Q65" s="16">
        <v>225</v>
      </c>
      <c r="R65" s="14">
        <v>193</v>
      </c>
      <c r="S65" s="15">
        <v>32</v>
      </c>
      <c r="T65" s="16">
        <v>225</v>
      </c>
    </row>
    <row r="66" spans="1:20" ht="12.75">
      <c r="A66" s="7" t="s">
        <v>290</v>
      </c>
      <c r="B66" s="14">
        <v>0</v>
      </c>
      <c r="C66" s="15">
        <v>0</v>
      </c>
      <c r="D66" s="14">
        <v>0</v>
      </c>
      <c r="E66" s="15">
        <v>0</v>
      </c>
      <c r="F66" s="14">
        <v>0</v>
      </c>
      <c r="G66" s="15">
        <v>0</v>
      </c>
      <c r="H66" s="16">
        <v>0</v>
      </c>
      <c r="I66" s="14">
        <v>0</v>
      </c>
      <c r="J66" s="15">
        <v>0</v>
      </c>
      <c r="K66" s="14">
        <v>0</v>
      </c>
      <c r="L66" s="15">
        <v>0</v>
      </c>
      <c r="M66" s="14">
        <v>20</v>
      </c>
      <c r="N66" s="15">
        <v>5</v>
      </c>
      <c r="O66" s="14">
        <v>20</v>
      </c>
      <c r="P66" s="16">
        <v>5</v>
      </c>
      <c r="Q66" s="16">
        <v>25</v>
      </c>
      <c r="R66" s="14">
        <v>20</v>
      </c>
      <c r="S66" s="15">
        <v>5</v>
      </c>
      <c r="T66" s="16">
        <v>25</v>
      </c>
    </row>
    <row r="67" spans="1:20" ht="12.75">
      <c r="A67" s="7" t="s">
        <v>291</v>
      </c>
      <c r="B67" s="14">
        <v>0</v>
      </c>
      <c r="C67" s="15">
        <v>0</v>
      </c>
      <c r="D67" s="14">
        <v>0</v>
      </c>
      <c r="E67" s="15">
        <v>0</v>
      </c>
      <c r="F67" s="14">
        <v>0</v>
      </c>
      <c r="G67" s="15">
        <v>0</v>
      </c>
      <c r="H67" s="16">
        <v>0</v>
      </c>
      <c r="I67" s="14">
        <v>0</v>
      </c>
      <c r="J67" s="15">
        <v>0</v>
      </c>
      <c r="K67" s="14">
        <v>0</v>
      </c>
      <c r="L67" s="15">
        <v>0</v>
      </c>
      <c r="M67" s="14">
        <v>7</v>
      </c>
      <c r="N67" s="15">
        <v>15</v>
      </c>
      <c r="O67" s="14">
        <v>7</v>
      </c>
      <c r="P67" s="16">
        <v>15</v>
      </c>
      <c r="Q67" s="16">
        <v>22</v>
      </c>
      <c r="R67" s="14">
        <v>7</v>
      </c>
      <c r="S67" s="15">
        <v>15</v>
      </c>
      <c r="T67" s="16">
        <v>22</v>
      </c>
    </row>
    <row r="68" spans="1:20" ht="26.25">
      <c r="A68" s="259" t="s">
        <v>588</v>
      </c>
      <c r="B68" s="14">
        <v>0</v>
      </c>
      <c r="C68" s="15">
        <v>0</v>
      </c>
      <c r="D68" s="14">
        <v>0</v>
      </c>
      <c r="E68" s="15">
        <v>0</v>
      </c>
      <c r="F68" s="14">
        <v>0</v>
      </c>
      <c r="G68" s="15">
        <v>0</v>
      </c>
      <c r="H68" s="16">
        <v>0</v>
      </c>
      <c r="I68" s="14">
        <v>0</v>
      </c>
      <c r="J68" s="15">
        <v>0</v>
      </c>
      <c r="K68" s="14">
        <v>0</v>
      </c>
      <c r="L68" s="15">
        <v>0</v>
      </c>
      <c r="M68" s="14">
        <v>8</v>
      </c>
      <c r="N68" s="15">
        <v>4</v>
      </c>
      <c r="O68" s="14">
        <v>8</v>
      </c>
      <c r="P68" s="16">
        <v>4</v>
      </c>
      <c r="Q68" s="16">
        <v>12</v>
      </c>
      <c r="R68" s="14">
        <v>8</v>
      </c>
      <c r="S68" s="15">
        <v>4</v>
      </c>
      <c r="T68" s="16">
        <v>12</v>
      </c>
    </row>
    <row r="69" spans="1:20" ht="12.75">
      <c r="A69" s="149" t="s">
        <v>292</v>
      </c>
      <c r="B69" s="14">
        <v>0</v>
      </c>
      <c r="C69" s="15">
        <v>0</v>
      </c>
      <c r="D69" s="14">
        <v>0</v>
      </c>
      <c r="E69" s="15">
        <v>0</v>
      </c>
      <c r="F69" s="14">
        <v>0</v>
      </c>
      <c r="G69" s="15">
        <v>0</v>
      </c>
      <c r="H69" s="16">
        <v>0</v>
      </c>
      <c r="I69" s="14">
        <v>134</v>
      </c>
      <c r="J69" s="15">
        <v>408</v>
      </c>
      <c r="K69" s="14">
        <v>72</v>
      </c>
      <c r="L69" s="15">
        <v>355</v>
      </c>
      <c r="M69" s="14">
        <v>0</v>
      </c>
      <c r="N69" s="15">
        <v>0</v>
      </c>
      <c r="O69" s="14">
        <v>206</v>
      </c>
      <c r="P69" s="16">
        <v>763</v>
      </c>
      <c r="Q69" s="16">
        <v>969</v>
      </c>
      <c r="R69" s="14">
        <v>206</v>
      </c>
      <c r="S69" s="15">
        <v>763</v>
      </c>
      <c r="T69" s="16">
        <v>969</v>
      </c>
    </row>
    <row r="70" spans="1:20" ht="12.75">
      <c r="A70" s="7" t="s">
        <v>293</v>
      </c>
      <c r="B70" s="14">
        <v>0</v>
      </c>
      <c r="C70" s="15">
        <v>0</v>
      </c>
      <c r="D70" s="14">
        <v>0</v>
      </c>
      <c r="E70" s="15">
        <v>0</v>
      </c>
      <c r="F70" s="14">
        <v>0</v>
      </c>
      <c r="G70" s="15">
        <v>0</v>
      </c>
      <c r="H70" s="16">
        <v>0</v>
      </c>
      <c r="I70" s="14">
        <v>0</v>
      </c>
      <c r="J70" s="15">
        <v>0</v>
      </c>
      <c r="K70" s="14">
        <v>0</v>
      </c>
      <c r="L70" s="15">
        <v>0</v>
      </c>
      <c r="M70" s="14">
        <v>4</v>
      </c>
      <c r="N70" s="15">
        <v>6</v>
      </c>
      <c r="O70" s="14">
        <v>4</v>
      </c>
      <c r="P70" s="16">
        <v>6</v>
      </c>
      <c r="Q70" s="16">
        <v>10</v>
      </c>
      <c r="R70" s="14">
        <v>4</v>
      </c>
      <c r="S70" s="15">
        <v>6</v>
      </c>
      <c r="T70" s="16">
        <v>10</v>
      </c>
    </row>
    <row r="71" spans="1:20" ht="12.75">
      <c r="A71" s="7" t="s">
        <v>572</v>
      </c>
      <c r="B71" s="14">
        <v>0</v>
      </c>
      <c r="C71" s="15">
        <v>0</v>
      </c>
      <c r="D71" s="14">
        <v>0</v>
      </c>
      <c r="E71" s="15">
        <v>0</v>
      </c>
      <c r="F71" s="14">
        <v>0</v>
      </c>
      <c r="G71" s="15">
        <v>0</v>
      </c>
      <c r="H71" s="16">
        <v>0</v>
      </c>
      <c r="I71" s="14">
        <v>0</v>
      </c>
      <c r="J71" s="15">
        <v>0</v>
      </c>
      <c r="K71" s="14">
        <v>0</v>
      </c>
      <c r="L71" s="15">
        <v>0</v>
      </c>
      <c r="M71" s="14">
        <v>1</v>
      </c>
      <c r="N71" s="15">
        <v>2</v>
      </c>
      <c r="O71" s="14">
        <v>1</v>
      </c>
      <c r="P71" s="16">
        <v>2</v>
      </c>
      <c r="Q71" s="16">
        <v>3</v>
      </c>
      <c r="R71" s="14">
        <v>1</v>
      </c>
      <c r="S71" s="15">
        <v>2</v>
      </c>
      <c r="T71" s="16">
        <v>3</v>
      </c>
    </row>
    <row r="72" spans="1:20" ht="12.75">
      <c r="A72" s="7" t="s">
        <v>294</v>
      </c>
      <c r="B72" s="14">
        <v>0</v>
      </c>
      <c r="C72" s="15">
        <v>0</v>
      </c>
      <c r="D72" s="14">
        <v>0</v>
      </c>
      <c r="E72" s="15">
        <v>0</v>
      </c>
      <c r="F72" s="14">
        <v>0</v>
      </c>
      <c r="G72" s="15">
        <v>0</v>
      </c>
      <c r="H72" s="16">
        <v>0</v>
      </c>
      <c r="I72" s="14">
        <v>44</v>
      </c>
      <c r="J72" s="15">
        <v>0</v>
      </c>
      <c r="K72" s="14">
        <v>41</v>
      </c>
      <c r="L72" s="15">
        <v>0</v>
      </c>
      <c r="M72" s="14">
        <v>0</v>
      </c>
      <c r="N72" s="15">
        <v>0</v>
      </c>
      <c r="O72" s="14">
        <v>85</v>
      </c>
      <c r="P72" s="16">
        <v>0</v>
      </c>
      <c r="Q72" s="16">
        <v>85</v>
      </c>
      <c r="R72" s="14">
        <v>85</v>
      </c>
      <c r="S72" s="15">
        <v>0</v>
      </c>
      <c r="T72" s="16">
        <v>85</v>
      </c>
    </row>
    <row r="73" spans="1:20" ht="12.75">
      <c r="A73" s="7" t="s">
        <v>295</v>
      </c>
      <c r="B73" s="14">
        <v>0</v>
      </c>
      <c r="C73" s="15">
        <v>0</v>
      </c>
      <c r="D73" s="14">
        <v>0</v>
      </c>
      <c r="E73" s="15">
        <v>0</v>
      </c>
      <c r="F73" s="14">
        <v>0</v>
      </c>
      <c r="G73" s="15">
        <v>0</v>
      </c>
      <c r="H73" s="16">
        <v>0</v>
      </c>
      <c r="I73" s="14">
        <v>0</v>
      </c>
      <c r="J73" s="15">
        <v>0</v>
      </c>
      <c r="K73" s="14">
        <v>0</v>
      </c>
      <c r="L73" s="15">
        <v>0</v>
      </c>
      <c r="M73" s="14">
        <v>3</v>
      </c>
      <c r="N73" s="15">
        <v>0</v>
      </c>
      <c r="O73" s="14">
        <v>3</v>
      </c>
      <c r="P73" s="16">
        <v>0</v>
      </c>
      <c r="Q73" s="16">
        <v>3</v>
      </c>
      <c r="R73" s="14">
        <v>3</v>
      </c>
      <c r="S73" s="15">
        <v>0</v>
      </c>
      <c r="T73" s="16">
        <v>3</v>
      </c>
    </row>
    <row r="74" spans="1:20" ht="12.75">
      <c r="A74" s="7" t="s">
        <v>296</v>
      </c>
      <c r="B74" s="14">
        <v>0</v>
      </c>
      <c r="C74" s="15">
        <v>0</v>
      </c>
      <c r="D74" s="14">
        <v>0</v>
      </c>
      <c r="E74" s="15">
        <v>0</v>
      </c>
      <c r="F74" s="14">
        <v>0</v>
      </c>
      <c r="G74" s="15">
        <v>0</v>
      </c>
      <c r="H74" s="16">
        <v>0</v>
      </c>
      <c r="I74" s="14">
        <v>0</v>
      </c>
      <c r="J74" s="15">
        <v>0</v>
      </c>
      <c r="K74" s="14">
        <v>59</v>
      </c>
      <c r="L74" s="15">
        <v>12</v>
      </c>
      <c r="M74" s="14">
        <v>0</v>
      </c>
      <c r="N74" s="15">
        <v>0</v>
      </c>
      <c r="O74" s="14">
        <v>59</v>
      </c>
      <c r="P74" s="16">
        <v>12</v>
      </c>
      <c r="Q74" s="16">
        <v>71</v>
      </c>
      <c r="R74" s="14">
        <v>59</v>
      </c>
      <c r="S74" s="15">
        <v>12</v>
      </c>
      <c r="T74" s="16">
        <v>71</v>
      </c>
    </row>
    <row r="75" spans="1:20" ht="12.75">
      <c r="A75" s="7" t="s">
        <v>297</v>
      </c>
      <c r="B75" s="14">
        <v>0</v>
      </c>
      <c r="C75" s="15">
        <v>0</v>
      </c>
      <c r="D75" s="14">
        <v>0</v>
      </c>
      <c r="E75" s="15">
        <v>0</v>
      </c>
      <c r="F75" s="14">
        <v>0</v>
      </c>
      <c r="G75" s="15">
        <v>0</v>
      </c>
      <c r="H75" s="16">
        <v>0</v>
      </c>
      <c r="I75" s="14">
        <v>0</v>
      </c>
      <c r="J75" s="15">
        <v>0</v>
      </c>
      <c r="K75" s="14">
        <v>0</v>
      </c>
      <c r="L75" s="15">
        <v>0</v>
      </c>
      <c r="M75" s="14">
        <v>48</v>
      </c>
      <c r="N75" s="15">
        <v>173</v>
      </c>
      <c r="O75" s="14">
        <v>48</v>
      </c>
      <c r="P75" s="16">
        <v>173</v>
      </c>
      <c r="Q75" s="16">
        <v>221</v>
      </c>
      <c r="R75" s="14">
        <v>48</v>
      </c>
      <c r="S75" s="15">
        <v>173</v>
      </c>
      <c r="T75" s="16">
        <v>221</v>
      </c>
    </row>
    <row r="76" spans="1:20" ht="12.75">
      <c r="A76" s="7" t="s">
        <v>573</v>
      </c>
      <c r="B76" s="14">
        <v>507</v>
      </c>
      <c r="C76" s="15">
        <v>182</v>
      </c>
      <c r="D76" s="14">
        <v>532</v>
      </c>
      <c r="E76" s="15">
        <v>159</v>
      </c>
      <c r="F76" s="14">
        <v>1039</v>
      </c>
      <c r="G76" s="15">
        <v>341</v>
      </c>
      <c r="H76" s="16">
        <v>1380</v>
      </c>
      <c r="I76" s="14">
        <v>555</v>
      </c>
      <c r="J76" s="15">
        <v>170</v>
      </c>
      <c r="K76" s="14">
        <v>486</v>
      </c>
      <c r="L76" s="15">
        <v>170</v>
      </c>
      <c r="M76" s="14">
        <v>0</v>
      </c>
      <c r="N76" s="15">
        <v>0</v>
      </c>
      <c r="O76" s="14">
        <v>1041</v>
      </c>
      <c r="P76" s="16">
        <v>340</v>
      </c>
      <c r="Q76" s="16">
        <v>1381</v>
      </c>
      <c r="R76" s="14">
        <v>2080</v>
      </c>
      <c r="S76" s="15">
        <v>681</v>
      </c>
      <c r="T76" s="16">
        <v>2761</v>
      </c>
    </row>
    <row r="77" spans="1:20" ht="12.75">
      <c r="A77" s="7" t="s">
        <v>298</v>
      </c>
      <c r="B77" s="14">
        <v>9</v>
      </c>
      <c r="C77" s="15">
        <v>0</v>
      </c>
      <c r="D77" s="14">
        <v>3</v>
      </c>
      <c r="E77" s="15">
        <v>0</v>
      </c>
      <c r="F77" s="14">
        <v>12</v>
      </c>
      <c r="G77" s="15">
        <v>0</v>
      </c>
      <c r="H77" s="16">
        <v>12</v>
      </c>
      <c r="I77" s="14">
        <v>0</v>
      </c>
      <c r="J77" s="15">
        <v>0</v>
      </c>
      <c r="K77" s="14">
        <v>0</v>
      </c>
      <c r="L77" s="15">
        <v>0</v>
      </c>
      <c r="M77" s="14">
        <v>0</v>
      </c>
      <c r="N77" s="15">
        <v>0</v>
      </c>
      <c r="O77" s="14">
        <v>0</v>
      </c>
      <c r="P77" s="16">
        <v>0</v>
      </c>
      <c r="Q77" s="16">
        <v>0</v>
      </c>
      <c r="R77" s="14">
        <v>12</v>
      </c>
      <c r="S77" s="15">
        <v>0</v>
      </c>
      <c r="T77" s="16">
        <v>12</v>
      </c>
    </row>
    <row r="78" spans="1:20" ht="26.25">
      <c r="A78" s="259" t="s">
        <v>589</v>
      </c>
      <c r="B78" s="14">
        <v>0</v>
      </c>
      <c r="C78" s="15">
        <v>0</v>
      </c>
      <c r="D78" s="14">
        <v>0</v>
      </c>
      <c r="E78" s="15">
        <v>0</v>
      </c>
      <c r="F78" s="14">
        <v>0</v>
      </c>
      <c r="G78" s="15">
        <v>0</v>
      </c>
      <c r="H78" s="16">
        <v>0</v>
      </c>
      <c r="I78" s="14">
        <v>0</v>
      </c>
      <c r="J78" s="15">
        <v>0</v>
      </c>
      <c r="K78" s="14">
        <v>0</v>
      </c>
      <c r="L78" s="15">
        <v>0</v>
      </c>
      <c r="M78" s="14">
        <v>12</v>
      </c>
      <c r="N78" s="15">
        <v>1</v>
      </c>
      <c r="O78" s="14">
        <v>12</v>
      </c>
      <c r="P78" s="16">
        <v>1</v>
      </c>
      <c r="Q78" s="16">
        <v>13</v>
      </c>
      <c r="R78" s="14">
        <v>12</v>
      </c>
      <c r="S78" s="15">
        <v>1</v>
      </c>
      <c r="T78" s="16">
        <v>13</v>
      </c>
    </row>
    <row r="79" spans="1:20" ht="12.75">
      <c r="A79" s="7" t="s">
        <v>300</v>
      </c>
      <c r="B79" s="14">
        <v>694</v>
      </c>
      <c r="C79" s="15">
        <v>4</v>
      </c>
      <c r="D79" s="14">
        <v>674</v>
      </c>
      <c r="E79" s="15">
        <v>14</v>
      </c>
      <c r="F79" s="14">
        <v>1368</v>
      </c>
      <c r="G79" s="15">
        <v>18</v>
      </c>
      <c r="H79" s="16">
        <v>1386</v>
      </c>
      <c r="I79" s="14">
        <v>0</v>
      </c>
      <c r="J79" s="15">
        <v>0</v>
      </c>
      <c r="K79" s="14">
        <v>0</v>
      </c>
      <c r="L79" s="15">
        <v>0</v>
      </c>
      <c r="M79" s="14">
        <v>0</v>
      </c>
      <c r="N79" s="15">
        <v>0</v>
      </c>
      <c r="O79" s="14">
        <v>0</v>
      </c>
      <c r="P79" s="16">
        <v>0</v>
      </c>
      <c r="Q79" s="16">
        <v>0</v>
      </c>
      <c r="R79" s="14">
        <v>1368</v>
      </c>
      <c r="S79" s="15">
        <v>18</v>
      </c>
      <c r="T79" s="16">
        <v>1386</v>
      </c>
    </row>
    <row r="80" spans="1:20" ht="12.75">
      <c r="A80" s="7" t="s">
        <v>301</v>
      </c>
      <c r="B80" s="14">
        <v>0</v>
      </c>
      <c r="C80" s="15">
        <v>0</v>
      </c>
      <c r="D80" s="14">
        <v>0</v>
      </c>
      <c r="E80" s="15">
        <v>0</v>
      </c>
      <c r="F80" s="14">
        <v>0</v>
      </c>
      <c r="G80" s="15">
        <v>0</v>
      </c>
      <c r="H80" s="16">
        <v>0</v>
      </c>
      <c r="I80" s="14">
        <v>503</v>
      </c>
      <c r="J80" s="15">
        <v>4</v>
      </c>
      <c r="K80" s="14">
        <v>481</v>
      </c>
      <c r="L80" s="15">
        <v>5</v>
      </c>
      <c r="M80" s="14">
        <v>0</v>
      </c>
      <c r="N80" s="15">
        <v>0</v>
      </c>
      <c r="O80" s="14">
        <v>984</v>
      </c>
      <c r="P80" s="16">
        <v>9</v>
      </c>
      <c r="Q80" s="16">
        <v>993</v>
      </c>
      <c r="R80" s="14">
        <v>984</v>
      </c>
      <c r="S80" s="15">
        <v>9</v>
      </c>
      <c r="T80" s="16">
        <v>993</v>
      </c>
    </row>
    <row r="81" spans="1:20" ht="12.75">
      <c r="A81" s="7" t="s">
        <v>302</v>
      </c>
      <c r="B81" s="14">
        <v>0</v>
      </c>
      <c r="C81" s="15">
        <v>0</v>
      </c>
      <c r="D81" s="14">
        <v>0</v>
      </c>
      <c r="E81" s="15">
        <v>0</v>
      </c>
      <c r="F81" s="14">
        <v>0</v>
      </c>
      <c r="G81" s="15">
        <v>0</v>
      </c>
      <c r="H81" s="16">
        <v>0</v>
      </c>
      <c r="I81" s="14">
        <v>0</v>
      </c>
      <c r="J81" s="15">
        <v>0</v>
      </c>
      <c r="K81" s="14">
        <v>0</v>
      </c>
      <c r="L81" s="15">
        <v>0</v>
      </c>
      <c r="M81" s="14">
        <v>5</v>
      </c>
      <c r="N81" s="15">
        <v>29</v>
      </c>
      <c r="O81" s="14">
        <v>5</v>
      </c>
      <c r="P81" s="16">
        <v>29</v>
      </c>
      <c r="Q81" s="16">
        <v>34</v>
      </c>
      <c r="R81" s="14">
        <v>5</v>
      </c>
      <c r="S81" s="15">
        <v>29</v>
      </c>
      <c r="T81" s="16">
        <v>34</v>
      </c>
    </row>
    <row r="82" spans="1:20" ht="12.75">
      <c r="A82" s="7" t="s">
        <v>303</v>
      </c>
      <c r="B82" s="14">
        <v>0</v>
      </c>
      <c r="C82" s="15">
        <v>0</v>
      </c>
      <c r="D82" s="14">
        <v>0</v>
      </c>
      <c r="E82" s="15">
        <v>0</v>
      </c>
      <c r="F82" s="14">
        <v>0</v>
      </c>
      <c r="G82" s="15">
        <v>0</v>
      </c>
      <c r="H82" s="16">
        <v>0</v>
      </c>
      <c r="I82" s="14">
        <v>181</v>
      </c>
      <c r="J82" s="15">
        <v>35</v>
      </c>
      <c r="K82" s="14">
        <v>166</v>
      </c>
      <c r="L82" s="15">
        <v>33</v>
      </c>
      <c r="M82" s="14">
        <v>0</v>
      </c>
      <c r="N82" s="15">
        <v>0</v>
      </c>
      <c r="O82" s="14">
        <v>347</v>
      </c>
      <c r="P82" s="16">
        <v>68</v>
      </c>
      <c r="Q82" s="16">
        <v>415</v>
      </c>
      <c r="R82" s="14">
        <v>347</v>
      </c>
      <c r="S82" s="15">
        <v>68</v>
      </c>
      <c r="T82" s="16">
        <v>415</v>
      </c>
    </row>
    <row r="83" spans="1:20" ht="12.75">
      <c r="A83" s="7" t="s">
        <v>574</v>
      </c>
      <c r="B83" s="14">
        <v>0</v>
      </c>
      <c r="C83" s="15">
        <v>0</v>
      </c>
      <c r="D83" s="14">
        <v>0</v>
      </c>
      <c r="E83" s="15">
        <v>0</v>
      </c>
      <c r="F83" s="14">
        <v>0</v>
      </c>
      <c r="G83" s="15">
        <v>0</v>
      </c>
      <c r="H83" s="16">
        <v>0</v>
      </c>
      <c r="I83" s="14">
        <v>9</v>
      </c>
      <c r="J83" s="15">
        <v>3</v>
      </c>
      <c r="K83" s="14">
        <v>0</v>
      </c>
      <c r="L83" s="15">
        <v>0</v>
      </c>
      <c r="M83" s="14">
        <v>0</v>
      </c>
      <c r="N83" s="15">
        <v>0</v>
      </c>
      <c r="O83" s="14">
        <v>9</v>
      </c>
      <c r="P83" s="16">
        <v>3</v>
      </c>
      <c r="Q83" s="16">
        <v>12</v>
      </c>
      <c r="R83" s="14">
        <v>9</v>
      </c>
      <c r="S83" s="15">
        <v>3</v>
      </c>
      <c r="T83" s="16">
        <v>12</v>
      </c>
    </row>
    <row r="84" spans="1:20" ht="12.75">
      <c r="A84" s="7" t="s">
        <v>306</v>
      </c>
      <c r="B84" s="14">
        <v>0</v>
      </c>
      <c r="C84" s="15">
        <v>0</v>
      </c>
      <c r="D84" s="14">
        <v>0</v>
      </c>
      <c r="E84" s="15">
        <v>0</v>
      </c>
      <c r="F84" s="14">
        <v>0</v>
      </c>
      <c r="G84" s="15">
        <v>0</v>
      </c>
      <c r="H84" s="16">
        <v>0</v>
      </c>
      <c r="I84" s="14">
        <v>0</v>
      </c>
      <c r="J84" s="15">
        <v>0</v>
      </c>
      <c r="K84" s="14">
        <v>2</v>
      </c>
      <c r="L84" s="15">
        <v>2</v>
      </c>
      <c r="M84" s="14">
        <v>0</v>
      </c>
      <c r="N84" s="15">
        <v>0</v>
      </c>
      <c r="O84" s="14">
        <v>2</v>
      </c>
      <c r="P84" s="16">
        <v>2</v>
      </c>
      <c r="Q84" s="16">
        <v>4</v>
      </c>
      <c r="R84" s="14">
        <v>2</v>
      </c>
      <c r="S84" s="15">
        <v>2</v>
      </c>
      <c r="T84" s="16">
        <v>4</v>
      </c>
    </row>
    <row r="85" spans="1:20" ht="12.75">
      <c r="A85" s="7" t="s">
        <v>307</v>
      </c>
      <c r="B85" s="14">
        <v>0</v>
      </c>
      <c r="C85" s="15">
        <v>0</v>
      </c>
      <c r="D85" s="14">
        <v>0</v>
      </c>
      <c r="E85" s="15">
        <v>0</v>
      </c>
      <c r="F85" s="14">
        <v>0</v>
      </c>
      <c r="G85" s="15">
        <v>0</v>
      </c>
      <c r="H85" s="16">
        <v>0</v>
      </c>
      <c r="I85" s="14">
        <v>97</v>
      </c>
      <c r="J85" s="15">
        <v>220</v>
      </c>
      <c r="K85" s="14">
        <v>77</v>
      </c>
      <c r="L85" s="15">
        <v>223</v>
      </c>
      <c r="M85" s="14">
        <v>0</v>
      </c>
      <c r="N85" s="15">
        <v>0</v>
      </c>
      <c r="O85" s="14">
        <v>174</v>
      </c>
      <c r="P85" s="16">
        <v>443</v>
      </c>
      <c r="Q85" s="16">
        <v>617</v>
      </c>
      <c r="R85" s="14">
        <v>174</v>
      </c>
      <c r="S85" s="15">
        <v>443</v>
      </c>
      <c r="T85" s="16">
        <v>617</v>
      </c>
    </row>
    <row r="86" spans="1:20" ht="12.75">
      <c r="A86" s="7" t="s">
        <v>308</v>
      </c>
      <c r="B86" s="14">
        <v>0</v>
      </c>
      <c r="C86" s="15">
        <v>0</v>
      </c>
      <c r="D86" s="14">
        <v>0</v>
      </c>
      <c r="E86" s="15">
        <v>0</v>
      </c>
      <c r="F86" s="14">
        <v>0</v>
      </c>
      <c r="G86" s="15">
        <v>0</v>
      </c>
      <c r="H86" s="16">
        <v>0</v>
      </c>
      <c r="I86" s="14">
        <v>1</v>
      </c>
      <c r="J86" s="15">
        <v>3</v>
      </c>
      <c r="K86" s="14">
        <v>1</v>
      </c>
      <c r="L86" s="15">
        <v>5</v>
      </c>
      <c r="M86" s="14">
        <v>0</v>
      </c>
      <c r="N86" s="15">
        <v>0</v>
      </c>
      <c r="O86" s="14">
        <v>2</v>
      </c>
      <c r="P86" s="16">
        <v>8</v>
      </c>
      <c r="Q86" s="16">
        <v>10</v>
      </c>
      <c r="R86" s="14">
        <v>2</v>
      </c>
      <c r="S86" s="15">
        <v>8</v>
      </c>
      <c r="T86" s="16">
        <v>10</v>
      </c>
    </row>
    <row r="87" spans="1:20" ht="12.75">
      <c r="A87" s="7" t="s">
        <v>309</v>
      </c>
      <c r="B87" s="14">
        <v>0</v>
      </c>
      <c r="C87" s="15">
        <v>0</v>
      </c>
      <c r="D87" s="14">
        <v>0</v>
      </c>
      <c r="E87" s="15">
        <v>0</v>
      </c>
      <c r="F87" s="14">
        <v>0</v>
      </c>
      <c r="G87" s="15">
        <v>0</v>
      </c>
      <c r="H87" s="16">
        <v>0</v>
      </c>
      <c r="I87" s="14">
        <v>8</v>
      </c>
      <c r="J87" s="15">
        <v>5</v>
      </c>
      <c r="K87" s="14">
        <v>9</v>
      </c>
      <c r="L87" s="15">
        <v>3</v>
      </c>
      <c r="M87" s="14">
        <v>0</v>
      </c>
      <c r="N87" s="15">
        <v>0</v>
      </c>
      <c r="O87" s="14">
        <v>17</v>
      </c>
      <c r="P87" s="16">
        <v>8</v>
      </c>
      <c r="Q87" s="16">
        <v>25</v>
      </c>
      <c r="R87" s="14">
        <v>17</v>
      </c>
      <c r="S87" s="15">
        <v>8</v>
      </c>
      <c r="T87" s="16">
        <v>25</v>
      </c>
    </row>
    <row r="88" spans="1:20" ht="12.75">
      <c r="A88" s="7" t="s">
        <v>310</v>
      </c>
      <c r="B88" s="14">
        <v>0</v>
      </c>
      <c r="C88" s="15">
        <v>0</v>
      </c>
      <c r="D88" s="14">
        <v>0</v>
      </c>
      <c r="E88" s="15">
        <v>0</v>
      </c>
      <c r="F88" s="14">
        <v>0</v>
      </c>
      <c r="G88" s="15">
        <v>0</v>
      </c>
      <c r="H88" s="16">
        <v>0</v>
      </c>
      <c r="I88" s="14">
        <v>0</v>
      </c>
      <c r="J88" s="15">
        <v>0</v>
      </c>
      <c r="K88" s="14">
        <v>0</v>
      </c>
      <c r="L88" s="15">
        <v>0</v>
      </c>
      <c r="M88" s="14">
        <v>5</v>
      </c>
      <c r="N88" s="15">
        <v>3</v>
      </c>
      <c r="O88" s="14">
        <v>5</v>
      </c>
      <c r="P88" s="16">
        <v>3</v>
      </c>
      <c r="Q88" s="16">
        <v>8</v>
      </c>
      <c r="R88" s="14">
        <v>5</v>
      </c>
      <c r="S88" s="15">
        <v>3</v>
      </c>
      <c r="T88" s="16">
        <v>8</v>
      </c>
    </row>
    <row r="89" spans="1:20" ht="12.75">
      <c r="A89" s="7" t="s">
        <v>311</v>
      </c>
      <c r="B89" s="14">
        <v>156</v>
      </c>
      <c r="C89" s="15">
        <v>89</v>
      </c>
      <c r="D89" s="14">
        <v>139</v>
      </c>
      <c r="E89" s="15">
        <v>75</v>
      </c>
      <c r="F89" s="14">
        <v>295</v>
      </c>
      <c r="G89" s="15">
        <v>164</v>
      </c>
      <c r="H89" s="16">
        <v>459</v>
      </c>
      <c r="I89" s="14">
        <v>0</v>
      </c>
      <c r="J89" s="15">
        <v>0</v>
      </c>
      <c r="K89" s="14">
        <v>0</v>
      </c>
      <c r="L89" s="15">
        <v>0</v>
      </c>
      <c r="M89" s="14">
        <v>0</v>
      </c>
      <c r="N89" s="15">
        <v>0</v>
      </c>
      <c r="O89" s="14">
        <v>0</v>
      </c>
      <c r="P89" s="16">
        <v>0</v>
      </c>
      <c r="Q89" s="16">
        <v>0</v>
      </c>
      <c r="R89" s="14">
        <v>295</v>
      </c>
      <c r="S89" s="15">
        <v>164</v>
      </c>
      <c r="T89" s="16">
        <v>459</v>
      </c>
    </row>
    <row r="90" spans="1:20" ht="12.75">
      <c r="A90" s="7" t="s">
        <v>575</v>
      </c>
      <c r="B90" s="14">
        <v>0</v>
      </c>
      <c r="C90" s="15">
        <v>0</v>
      </c>
      <c r="D90" s="14">
        <v>0</v>
      </c>
      <c r="E90" s="15">
        <v>0</v>
      </c>
      <c r="F90" s="14">
        <v>0</v>
      </c>
      <c r="G90" s="15">
        <v>0</v>
      </c>
      <c r="H90" s="16">
        <v>0</v>
      </c>
      <c r="I90" s="14">
        <v>75</v>
      </c>
      <c r="J90" s="15">
        <v>6</v>
      </c>
      <c r="K90" s="14">
        <v>0</v>
      </c>
      <c r="L90" s="15">
        <v>0</v>
      </c>
      <c r="M90" s="14">
        <v>0</v>
      </c>
      <c r="N90" s="15">
        <v>0</v>
      </c>
      <c r="O90" s="14">
        <v>75</v>
      </c>
      <c r="P90" s="16">
        <v>6</v>
      </c>
      <c r="Q90" s="16">
        <v>81</v>
      </c>
      <c r="R90" s="14">
        <v>75</v>
      </c>
      <c r="S90" s="15">
        <v>6</v>
      </c>
      <c r="T90" s="16">
        <v>81</v>
      </c>
    </row>
    <row r="91" spans="1:20" ht="12.75">
      <c r="A91" s="7" t="s">
        <v>312</v>
      </c>
      <c r="B91" s="14">
        <v>0</v>
      </c>
      <c r="C91" s="15">
        <v>0</v>
      </c>
      <c r="D91" s="14">
        <v>0</v>
      </c>
      <c r="E91" s="15">
        <v>0</v>
      </c>
      <c r="F91" s="14">
        <v>0</v>
      </c>
      <c r="G91" s="15">
        <v>0</v>
      </c>
      <c r="H91" s="16">
        <v>0</v>
      </c>
      <c r="I91" s="14">
        <v>27</v>
      </c>
      <c r="J91" s="15">
        <v>2</v>
      </c>
      <c r="K91" s="14">
        <v>23</v>
      </c>
      <c r="L91" s="15">
        <v>0</v>
      </c>
      <c r="M91" s="14">
        <v>0</v>
      </c>
      <c r="N91" s="15">
        <v>0</v>
      </c>
      <c r="O91" s="14">
        <v>50</v>
      </c>
      <c r="P91" s="16">
        <v>2</v>
      </c>
      <c r="Q91" s="16">
        <v>52</v>
      </c>
      <c r="R91" s="14">
        <v>50</v>
      </c>
      <c r="S91" s="15">
        <v>2</v>
      </c>
      <c r="T91" s="16">
        <v>52</v>
      </c>
    </row>
    <row r="92" spans="1:20" ht="12.75">
      <c r="A92" s="7" t="s">
        <v>313</v>
      </c>
      <c r="B92" s="14">
        <v>0</v>
      </c>
      <c r="C92" s="15">
        <v>0</v>
      </c>
      <c r="D92" s="14">
        <v>0</v>
      </c>
      <c r="E92" s="15">
        <v>0</v>
      </c>
      <c r="F92" s="14">
        <v>0</v>
      </c>
      <c r="G92" s="15">
        <v>0</v>
      </c>
      <c r="H92" s="16">
        <v>0</v>
      </c>
      <c r="I92" s="14">
        <v>84</v>
      </c>
      <c r="J92" s="15">
        <v>38</v>
      </c>
      <c r="K92" s="14">
        <v>49</v>
      </c>
      <c r="L92" s="15">
        <v>23</v>
      </c>
      <c r="M92" s="14">
        <v>0</v>
      </c>
      <c r="N92" s="15">
        <v>0</v>
      </c>
      <c r="O92" s="14">
        <v>133</v>
      </c>
      <c r="P92" s="16">
        <v>61</v>
      </c>
      <c r="Q92" s="16">
        <v>194</v>
      </c>
      <c r="R92" s="14">
        <v>133</v>
      </c>
      <c r="S92" s="15">
        <v>61</v>
      </c>
      <c r="T92" s="16">
        <v>194</v>
      </c>
    </row>
    <row r="93" spans="1:20" ht="12.75">
      <c r="A93" s="7" t="s">
        <v>314</v>
      </c>
      <c r="B93" s="14">
        <v>0</v>
      </c>
      <c r="C93" s="15">
        <v>0</v>
      </c>
      <c r="D93" s="14">
        <v>0</v>
      </c>
      <c r="E93" s="15">
        <v>0</v>
      </c>
      <c r="F93" s="14">
        <v>0</v>
      </c>
      <c r="G93" s="15">
        <v>0</v>
      </c>
      <c r="H93" s="16">
        <v>0</v>
      </c>
      <c r="I93" s="14">
        <v>0</v>
      </c>
      <c r="J93" s="15">
        <v>0</v>
      </c>
      <c r="K93" s="14">
        <v>0</v>
      </c>
      <c r="L93" s="15">
        <v>0</v>
      </c>
      <c r="M93" s="14">
        <v>3</v>
      </c>
      <c r="N93" s="15">
        <v>0</v>
      </c>
      <c r="O93" s="14">
        <v>3</v>
      </c>
      <c r="P93" s="16">
        <v>0</v>
      </c>
      <c r="Q93" s="16">
        <v>3</v>
      </c>
      <c r="R93" s="14">
        <v>3</v>
      </c>
      <c r="S93" s="15">
        <v>0</v>
      </c>
      <c r="T93" s="16">
        <v>3</v>
      </c>
    </row>
    <row r="94" spans="1:20" ht="13.5" customHeight="1">
      <c r="A94" s="7" t="s">
        <v>315</v>
      </c>
      <c r="B94" s="14">
        <v>0</v>
      </c>
      <c r="C94" s="15">
        <v>0</v>
      </c>
      <c r="D94" s="14">
        <v>0</v>
      </c>
      <c r="E94" s="15">
        <v>0</v>
      </c>
      <c r="F94" s="14">
        <v>0</v>
      </c>
      <c r="G94" s="15">
        <v>0</v>
      </c>
      <c r="H94" s="16">
        <v>0</v>
      </c>
      <c r="I94" s="14">
        <v>0</v>
      </c>
      <c r="J94" s="15">
        <v>0</v>
      </c>
      <c r="K94" s="14">
        <v>0</v>
      </c>
      <c r="L94" s="15">
        <v>0</v>
      </c>
      <c r="M94" s="14">
        <v>46</v>
      </c>
      <c r="N94" s="15">
        <v>1</v>
      </c>
      <c r="O94" s="14">
        <v>46</v>
      </c>
      <c r="P94" s="16">
        <v>1</v>
      </c>
      <c r="Q94" s="16">
        <v>47</v>
      </c>
      <c r="R94" s="14">
        <v>46</v>
      </c>
      <c r="S94" s="15">
        <v>1</v>
      </c>
      <c r="T94" s="16">
        <v>47</v>
      </c>
    </row>
    <row r="95" spans="1:20" ht="13.5" customHeight="1">
      <c r="A95" s="7" t="s">
        <v>316</v>
      </c>
      <c r="B95" s="14">
        <v>0</v>
      </c>
      <c r="C95" s="15">
        <v>0</v>
      </c>
      <c r="D95" s="14">
        <v>0</v>
      </c>
      <c r="E95" s="15">
        <v>0</v>
      </c>
      <c r="F95" s="14">
        <v>0</v>
      </c>
      <c r="G95" s="15">
        <v>0</v>
      </c>
      <c r="H95" s="16">
        <v>0</v>
      </c>
      <c r="I95" s="14">
        <v>0</v>
      </c>
      <c r="J95" s="15">
        <v>453</v>
      </c>
      <c r="K95" s="14">
        <v>0</v>
      </c>
      <c r="L95" s="15">
        <v>460</v>
      </c>
      <c r="M95" s="14">
        <v>0</v>
      </c>
      <c r="N95" s="15">
        <v>0</v>
      </c>
      <c r="O95" s="14">
        <v>0</v>
      </c>
      <c r="P95" s="16">
        <v>913</v>
      </c>
      <c r="Q95" s="16">
        <v>913</v>
      </c>
      <c r="R95" s="14">
        <v>0</v>
      </c>
      <c r="S95" s="15">
        <v>913</v>
      </c>
      <c r="T95" s="16">
        <v>913</v>
      </c>
    </row>
    <row r="96" spans="1:20" ht="13.5" customHeight="1">
      <c r="A96" s="7" t="s">
        <v>317</v>
      </c>
      <c r="B96" s="14">
        <v>0</v>
      </c>
      <c r="C96" s="15">
        <v>0</v>
      </c>
      <c r="D96" s="14">
        <v>0</v>
      </c>
      <c r="E96" s="15">
        <v>0</v>
      </c>
      <c r="F96" s="14">
        <v>0</v>
      </c>
      <c r="G96" s="15">
        <v>0</v>
      </c>
      <c r="H96" s="16">
        <v>0</v>
      </c>
      <c r="I96" s="14">
        <v>265</v>
      </c>
      <c r="J96" s="15">
        <v>626</v>
      </c>
      <c r="K96" s="14">
        <v>229</v>
      </c>
      <c r="L96" s="15">
        <v>609</v>
      </c>
      <c r="M96" s="14">
        <v>0</v>
      </c>
      <c r="N96" s="15">
        <v>0</v>
      </c>
      <c r="O96" s="14">
        <v>494</v>
      </c>
      <c r="P96" s="16">
        <v>1235</v>
      </c>
      <c r="Q96" s="16">
        <v>1729</v>
      </c>
      <c r="R96" s="14">
        <v>494</v>
      </c>
      <c r="S96" s="15">
        <v>1235</v>
      </c>
      <c r="T96" s="16">
        <v>1729</v>
      </c>
    </row>
    <row r="97" spans="1:20" ht="13.5" customHeight="1">
      <c r="A97" s="7" t="s">
        <v>318</v>
      </c>
      <c r="B97" s="14">
        <v>15</v>
      </c>
      <c r="C97" s="15">
        <v>0</v>
      </c>
      <c r="D97" s="14">
        <v>11</v>
      </c>
      <c r="E97" s="15">
        <v>0</v>
      </c>
      <c r="F97" s="14">
        <v>26</v>
      </c>
      <c r="G97" s="15">
        <v>0</v>
      </c>
      <c r="H97" s="16">
        <v>26</v>
      </c>
      <c r="I97" s="14">
        <v>11</v>
      </c>
      <c r="J97" s="15">
        <v>3</v>
      </c>
      <c r="K97" s="14">
        <v>7</v>
      </c>
      <c r="L97" s="15">
        <v>1</v>
      </c>
      <c r="M97" s="14">
        <v>0</v>
      </c>
      <c r="N97" s="15">
        <v>0</v>
      </c>
      <c r="O97" s="14">
        <v>18</v>
      </c>
      <c r="P97" s="16">
        <v>4</v>
      </c>
      <c r="Q97" s="16">
        <v>22</v>
      </c>
      <c r="R97" s="14">
        <v>44</v>
      </c>
      <c r="S97" s="15">
        <v>4</v>
      </c>
      <c r="T97" s="16">
        <v>48</v>
      </c>
    </row>
    <row r="98" spans="1:20" ht="13.5" customHeight="1">
      <c r="A98" s="7" t="s">
        <v>319</v>
      </c>
      <c r="B98" s="14">
        <v>1125</v>
      </c>
      <c r="C98" s="15">
        <v>3796</v>
      </c>
      <c r="D98" s="14">
        <v>1252</v>
      </c>
      <c r="E98" s="15">
        <v>4132</v>
      </c>
      <c r="F98" s="14">
        <v>2377</v>
      </c>
      <c r="G98" s="15">
        <v>7928</v>
      </c>
      <c r="H98" s="16">
        <v>10305</v>
      </c>
      <c r="I98" s="14">
        <v>1129</v>
      </c>
      <c r="J98" s="15">
        <v>2972</v>
      </c>
      <c r="K98" s="14">
        <v>928</v>
      </c>
      <c r="L98" s="15">
        <v>2619</v>
      </c>
      <c r="M98" s="14">
        <v>0</v>
      </c>
      <c r="N98" s="15">
        <v>0</v>
      </c>
      <c r="O98" s="14">
        <v>2057</v>
      </c>
      <c r="P98" s="16">
        <v>5591</v>
      </c>
      <c r="Q98" s="16">
        <v>7648</v>
      </c>
      <c r="R98" s="14">
        <v>4434</v>
      </c>
      <c r="S98" s="15">
        <v>13519</v>
      </c>
      <c r="T98" s="16">
        <v>17953</v>
      </c>
    </row>
    <row r="99" spans="1:20" ht="13.5" customHeight="1">
      <c r="A99" s="7" t="s">
        <v>320</v>
      </c>
      <c r="B99" s="14">
        <v>0</v>
      </c>
      <c r="C99" s="15">
        <v>0</v>
      </c>
      <c r="D99" s="14">
        <v>0</v>
      </c>
      <c r="E99" s="15">
        <v>0</v>
      </c>
      <c r="F99" s="14">
        <v>0</v>
      </c>
      <c r="G99" s="15">
        <v>0</v>
      </c>
      <c r="H99" s="16">
        <v>0</v>
      </c>
      <c r="I99" s="14">
        <v>0</v>
      </c>
      <c r="J99" s="15">
        <v>0</v>
      </c>
      <c r="K99" s="14">
        <v>0</v>
      </c>
      <c r="L99" s="15">
        <v>0</v>
      </c>
      <c r="M99" s="14">
        <v>21</v>
      </c>
      <c r="N99" s="15">
        <v>3</v>
      </c>
      <c r="O99" s="14">
        <v>21</v>
      </c>
      <c r="P99" s="16">
        <v>3</v>
      </c>
      <c r="Q99" s="16">
        <v>24</v>
      </c>
      <c r="R99" s="14">
        <v>21</v>
      </c>
      <c r="S99" s="15">
        <v>3</v>
      </c>
      <c r="T99" s="16">
        <v>24</v>
      </c>
    </row>
    <row r="100" spans="1:20" ht="13.5" customHeight="1">
      <c r="A100" s="7" t="s">
        <v>321</v>
      </c>
      <c r="B100" s="14">
        <v>0</v>
      </c>
      <c r="C100" s="15">
        <v>0</v>
      </c>
      <c r="D100" s="14">
        <v>0</v>
      </c>
      <c r="E100" s="15">
        <v>0</v>
      </c>
      <c r="F100" s="14">
        <v>0</v>
      </c>
      <c r="G100" s="15">
        <v>0</v>
      </c>
      <c r="H100" s="16">
        <v>0</v>
      </c>
      <c r="I100" s="14">
        <v>0</v>
      </c>
      <c r="J100" s="15">
        <v>0</v>
      </c>
      <c r="K100" s="14">
        <v>0</v>
      </c>
      <c r="L100" s="15">
        <v>0</v>
      </c>
      <c r="M100" s="14">
        <v>146</v>
      </c>
      <c r="N100" s="15">
        <v>0</v>
      </c>
      <c r="O100" s="14">
        <v>146</v>
      </c>
      <c r="P100" s="16">
        <v>0</v>
      </c>
      <c r="Q100" s="16">
        <v>146</v>
      </c>
      <c r="R100" s="14">
        <v>146</v>
      </c>
      <c r="S100" s="15">
        <v>0</v>
      </c>
      <c r="T100" s="16">
        <v>146</v>
      </c>
    </row>
    <row r="101" spans="1:20" ht="13.5" customHeight="1">
      <c r="A101" s="7" t="s">
        <v>322</v>
      </c>
      <c r="B101" s="14">
        <v>0</v>
      </c>
      <c r="C101" s="15">
        <v>0</v>
      </c>
      <c r="D101" s="14">
        <v>0</v>
      </c>
      <c r="E101" s="15">
        <v>0</v>
      </c>
      <c r="F101" s="14">
        <v>0</v>
      </c>
      <c r="G101" s="15">
        <v>0</v>
      </c>
      <c r="H101" s="16">
        <v>0</v>
      </c>
      <c r="I101" s="14">
        <v>0</v>
      </c>
      <c r="J101" s="15">
        <v>0</v>
      </c>
      <c r="K101" s="14">
        <v>0</v>
      </c>
      <c r="L101" s="15">
        <v>0</v>
      </c>
      <c r="M101" s="14">
        <v>1</v>
      </c>
      <c r="N101" s="15">
        <v>15</v>
      </c>
      <c r="O101" s="14">
        <v>1</v>
      </c>
      <c r="P101" s="16">
        <v>15</v>
      </c>
      <c r="Q101" s="16">
        <v>16</v>
      </c>
      <c r="R101" s="14">
        <v>1</v>
      </c>
      <c r="S101" s="15">
        <v>15</v>
      </c>
      <c r="T101" s="16">
        <v>16</v>
      </c>
    </row>
    <row r="102" spans="1:20" ht="13.5" customHeight="1">
      <c r="A102" s="7" t="s">
        <v>23</v>
      </c>
      <c r="B102" s="14">
        <v>0</v>
      </c>
      <c r="C102" s="15">
        <v>0</v>
      </c>
      <c r="D102" s="14">
        <v>0</v>
      </c>
      <c r="E102" s="15">
        <v>0</v>
      </c>
      <c r="F102" s="14">
        <v>0</v>
      </c>
      <c r="G102" s="15">
        <v>0</v>
      </c>
      <c r="H102" s="16">
        <v>0</v>
      </c>
      <c r="I102" s="14">
        <v>6</v>
      </c>
      <c r="J102" s="15">
        <v>6</v>
      </c>
      <c r="K102" s="14">
        <v>5</v>
      </c>
      <c r="L102" s="15">
        <v>7</v>
      </c>
      <c r="M102" s="14">
        <v>0</v>
      </c>
      <c r="N102" s="15">
        <v>0</v>
      </c>
      <c r="O102" s="14">
        <v>11</v>
      </c>
      <c r="P102" s="16">
        <v>13</v>
      </c>
      <c r="Q102" s="16">
        <v>24</v>
      </c>
      <c r="R102" s="14">
        <v>11</v>
      </c>
      <c r="S102" s="15">
        <v>13</v>
      </c>
      <c r="T102" s="16">
        <v>24</v>
      </c>
    </row>
    <row r="103" spans="1:20" ht="13.5" customHeight="1">
      <c r="A103" s="7" t="s">
        <v>189</v>
      </c>
      <c r="B103" s="14">
        <v>553</v>
      </c>
      <c r="C103" s="15">
        <v>354</v>
      </c>
      <c r="D103" s="14">
        <v>550</v>
      </c>
      <c r="E103" s="15">
        <v>293</v>
      </c>
      <c r="F103" s="14">
        <v>1103</v>
      </c>
      <c r="G103" s="15">
        <v>647</v>
      </c>
      <c r="H103" s="16">
        <v>1750</v>
      </c>
      <c r="I103" s="14">
        <v>537</v>
      </c>
      <c r="J103" s="15">
        <v>300</v>
      </c>
      <c r="K103" s="14">
        <v>489</v>
      </c>
      <c r="L103" s="15">
        <v>238</v>
      </c>
      <c r="M103" s="14">
        <v>0</v>
      </c>
      <c r="N103" s="15">
        <v>0</v>
      </c>
      <c r="O103" s="14">
        <v>1026</v>
      </c>
      <c r="P103" s="16">
        <v>538</v>
      </c>
      <c r="Q103" s="16">
        <v>1564</v>
      </c>
      <c r="R103" s="14">
        <v>2129</v>
      </c>
      <c r="S103" s="15">
        <v>1185</v>
      </c>
      <c r="T103" s="16">
        <v>3314</v>
      </c>
    </row>
    <row r="104" spans="1:20" ht="13.5" customHeight="1">
      <c r="A104" s="7" t="s">
        <v>323</v>
      </c>
      <c r="B104" s="14">
        <v>0</v>
      </c>
      <c r="C104" s="15">
        <v>0</v>
      </c>
      <c r="D104" s="14">
        <v>0</v>
      </c>
      <c r="E104" s="15">
        <v>0</v>
      </c>
      <c r="F104" s="14">
        <v>0</v>
      </c>
      <c r="G104" s="15">
        <v>0</v>
      </c>
      <c r="H104" s="16">
        <v>0</v>
      </c>
      <c r="I104" s="14">
        <v>0</v>
      </c>
      <c r="J104" s="15">
        <v>0</v>
      </c>
      <c r="K104" s="14">
        <v>0</v>
      </c>
      <c r="L104" s="15">
        <v>0</v>
      </c>
      <c r="M104" s="14">
        <v>14</v>
      </c>
      <c r="N104" s="15">
        <v>12</v>
      </c>
      <c r="O104" s="14">
        <v>14</v>
      </c>
      <c r="P104" s="16">
        <v>12</v>
      </c>
      <c r="Q104" s="16">
        <v>26</v>
      </c>
      <c r="R104" s="14">
        <v>14</v>
      </c>
      <c r="S104" s="15">
        <v>12</v>
      </c>
      <c r="T104" s="16">
        <v>26</v>
      </c>
    </row>
    <row r="105" spans="1:20" ht="13.5" customHeight="1">
      <c r="A105" s="7" t="s">
        <v>326</v>
      </c>
      <c r="B105" s="14">
        <v>0</v>
      </c>
      <c r="C105" s="15">
        <v>0</v>
      </c>
      <c r="D105" s="14">
        <v>0</v>
      </c>
      <c r="E105" s="15">
        <v>0</v>
      </c>
      <c r="F105" s="14">
        <v>0</v>
      </c>
      <c r="G105" s="15">
        <v>0</v>
      </c>
      <c r="H105" s="16">
        <v>0</v>
      </c>
      <c r="I105" s="14">
        <v>4</v>
      </c>
      <c r="J105" s="15">
        <v>0</v>
      </c>
      <c r="K105" s="14">
        <v>3</v>
      </c>
      <c r="L105" s="15">
        <v>0</v>
      </c>
      <c r="M105" s="14">
        <v>0</v>
      </c>
      <c r="N105" s="15">
        <v>0</v>
      </c>
      <c r="O105" s="14">
        <v>7</v>
      </c>
      <c r="P105" s="16">
        <v>0</v>
      </c>
      <c r="Q105" s="16">
        <v>7</v>
      </c>
      <c r="R105" s="14">
        <v>7</v>
      </c>
      <c r="S105" s="15">
        <v>0</v>
      </c>
      <c r="T105" s="16">
        <v>7</v>
      </c>
    </row>
    <row r="106" spans="1:20" ht="13.5" customHeight="1">
      <c r="A106" s="7" t="s">
        <v>327</v>
      </c>
      <c r="B106" s="14">
        <v>0</v>
      </c>
      <c r="C106" s="15">
        <v>0</v>
      </c>
      <c r="D106" s="14">
        <v>1</v>
      </c>
      <c r="E106" s="15">
        <v>0</v>
      </c>
      <c r="F106" s="14">
        <v>1</v>
      </c>
      <c r="G106" s="15">
        <v>0</v>
      </c>
      <c r="H106" s="16">
        <v>1</v>
      </c>
      <c r="I106" s="14">
        <v>0</v>
      </c>
      <c r="J106" s="15">
        <v>0</v>
      </c>
      <c r="K106" s="14">
        <v>0</v>
      </c>
      <c r="L106" s="15">
        <v>0</v>
      </c>
      <c r="M106" s="14">
        <v>0</v>
      </c>
      <c r="N106" s="15">
        <v>0</v>
      </c>
      <c r="O106" s="14">
        <v>0</v>
      </c>
      <c r="P106" s="16">
        <v>0</v>
      </c>
      <c r="Q106" s="16">
        <v>0</v>
      </c>
      <c r="R106" s="14">
        <v>1</v>
      </c>
      <c r="S106" s="15">
        <v>0</v>
      </c>
      <c r="T106" s="16">
        <v>1</v>
      </c>
    </row>
    <row r="107" spans="1:20" ht="13.5" customHeight="1">
      <c r="A107" s="7" t="s">
        <v>328</v>
      </c>
      <c r="B107" s="14">
        <v>0</v>
      </c>
      <c r="C107" s="15">
        <v>0</v>
      </c>
      <c r="D107" s="14">
        <v>0</v>
      </c>
      <c r="E107" s="15">
        <v>0</v>
      </c>
      <c r="F107" s="14">
        <v>0</v>
      </c>
      <c r="G107" s="15">
        <v>0</v>
      </c>
      <c r="H107" s="16">
        <v>0</v>
      </c>
      <c r="I107" s="14">
        <v>0</v>
      </c>
      <c r="J107" s="15">
        <v>0</v>
      </c>
      <c r="K107" s="14">
        <v>0</v>
      </c>
      <c r="L107" s="15">
        <v>0</v>
      </c>
      <c r="M107" s="14">
        <v>43</v>
      </c>
      <c r="N107" s="15">
        <v>2</v>
      </c>
      <c r="O107" s="14">
        <v>43</v>
      </c>
      <c r="P107" s="16">
        <v>2</v>
      </c>
      <c r="Q107" s="16">
        <v>45</v>
      </c>
      <c r="R107" s="14">
        <v>43</v>
      </c>
      <c r="S107" s="15">
        <v>2</v>
      </c>
      <c r="T107" s="16">
        <v>45</v>
      </c>
    </row>
    <row r="108" spans="1:20" ht="13.5" customHeight="1">
      <c r="A108" s="7" t="s">
        <v>16</v>
      </c>
      <c r="B108" s="14">
        <v>58</v>
      </c>
      <c r="C108" s="15">
        <v>153</v>
      </c>
      <c r="D108" s="14">
        <v>100</v>
      </c>
      <c r="E108" s="15">
        <v>173</v>
      </c>
      <c r="F108" s="14">
        <v>158</v>
      </c>
      <c r="G108" s="15">
        <v>326</v>
      </c>
      <c r="H108" s="16">
        <v>484</v>
      </c>
      <c r="I108" s="14">
        <v>92</v>
      </c>
      <c r="J108" s="15">
        <v>169</v>
      </c>
      <c r="K108" s="14">
        <v>69</v>
      </c>
      <c r="L108" s="15">
        <v>174</v>
      </c>
      <c r="M108" s="14">
        <v>0</v>
      </c>
      <c r="N108" s="15">
        <v>0</v>
      </c>
      <c r="O108" s="14">
        <v>161</v>
      </c>
      <c r="P108" s="16">
        <v>343</v>
      </c>
      <c r="Q108" s="16">
        <v>504</v>
      </c>
      <c r="R108" s="14">
        <v>319</v>
      </c>
      <c r="S108" s="15">
        <v>669</v>
      </c>
      <c r="T108" s="16">
        <v>988</v>
      </c>
    </row>
    <row r="109" spans="1:20" ht="13.5" customHeight="1">
      <c r="A109" s="7" t="s">
        <v>329</v>
      </c>
      <c r="B109" s="14">
        <v>0</v>
      </c>
      <c r="C109" s="15">
        <v>0</v>
      </c>
      <c r="D109" s="14">
        <v>0</v>
      </c>
      <c r="E109" s="15">
        <v>0</v>
      </c>
      <c r="F109" s="14">
        <v>0</v>
      </c>
      <c r="G109" s="15">
        <v>0</v>
      </c>
      <c r="H109" s="16">
        <v>0</v>
      </c>
      <c r="I109" s="14">
        <v>0</v>
      </c>
      <c r="J109" s="15">
        <v>0</v>
      </c>
      <c r="K109" s="14">
        <v>0</v>
      </c>
      <c r="L109" s="15">
        <v>0</v>
      </c>
      <c r="M109" s="14">
        <v>1</v>
      </c>
      <c r="N109" s="15">
        <v>11</v>
      </c>
      <c r="O109" s="14">
        <v>1</v>
      </c>
      <c r="P109" s="16">
        <v>11</v>
      </c>
      <c r="Q109" s="16">
        <v>12</v>
      </c>
      <c r="R109" s="14">
        <v>1</v>
      </c>
      <c r="S109" s="15">
        <v>11</v>
      </c>
      <c r="T109" s="16">
        <v>12</v>
      </c>
    </row>
    <row r="110" spans="1:20" ht="13.5" customHeight="1">
      <c r="A110" s="7" t="s">
        <v>330</v>
      </c>
      <c r="B110" s="14">
        <v>0</v>
      </c>
      <c r="C110" s="15">
        <v>0</v>
      </c>
      <c r="D110" s="14">
        <v>0</v>
      </c>
      <c r="E110" s="15">
        <v>0</v>
      </c>
      <c r="F110" s="14">
        <v>0</v>
      </c>
      <c r="G110" s="15">
        <v>0</v>
      </c>
      <c r="H110" s="16">
        <v>0</v>
      </c>
      <c r="I110" s="14">
        <v>0</v>
      </c>
      <c r="J110" s="15">
        <v>0</v>
      </c>
      <c r="K110" s="14">
        <v>0</v>
      </c>
      <c r="L110" s="15">
        <v>0</v>
      </c>
      <c r="M110" s="14">
        <v>4</v>
      </c>
      <c r="N110" s="15">
        <v>21</v>
      </c>
      <c r="O110" s="14">
        <v>4</v>
      </c>
      <c r="P110" s="16">
        <v>21</v>
      </c>
      <c r="Q110" s="16">
        <v>25</v>
      </c>
      <c r="R110" s="14">
        <v>4</v>
      </c>
      <c r="S110" s="15">
        <v>21</v>
      </c>
      <c r="T110" s="16">
        <v>25</v>
      </c>
    </row>
    <row r="111" spans="1:20" ht="13.5" customHeight="1">
      <c r="A111" s="7" t="s">
        <v>190</v>
      </c>
      <c r="B111" s="14">
        <v>7</v>
      </c>
      <c r="C111" s="15">
        <v>1</v>
      </c>
      <c r="D111" s="14">
        <v>11</v>
      </c>
      <c r="E111" s="15">
        <v>3</v>
      </c>
      <c r="F111" s="14">
        <v>18</v>
      </c>
      <c r="G111" s="15">
        <v>4</v>
      </c>
      <c r="H111" s="16">
        <v>22</v>
      </c>
      <c r="I111" s="14">
        <v>10</v>
      </c>
      <c r="J111" s="15">
        <v>2</v>
      </c>
      <c r="K111" s="14">
        <v>4</v>
      </c>
      <c r="L111" s="15">
        <v>0</v>
      </c>
      <c r="M111" s="14">
        <v>0</v>
      </c>
      <c r="N111" s="15">
        <v>0</v>
      </c>
      <c r="O111" s="14">
        <v>14</v>
      </c>
      <c r="P111" s="16">
        <v>2</v>
      </c>
      <c r="Q111" s="16">
        <v>16</v>
      </c>
      <c r="R111" s="14">
        <v>32</v>
      </c>
      <c r="S111" s="15">
        <v>6</v>
      </c>
      <c r="T111" s="16">
        <v>38</v>
      </c>
    </row>
    <row r="112" spans="1:20" ht="13.5" customHeight="1">
      <c r="A112" s="7" t="s">
        <v>331</v>
      </c>
      <c r="B112" s="14">
        <v>0</v>
      </c>
      <c r="C112" s="15">
        <v>0</v>
      </c>
      <c r="D112" s="14">
        <v>0</v>
      </c>
      <c r="E112" s="15">
        <v>0</v>
      </c>
      <c r="F112" s="14">
        <v>0</v>
      </c>
      <c r="G112" s="15">
        <v>0</v>
      </c>
      <c r="H112" s="16">
        <v>0</v>
      </c>
      <c r="I112" s="14">
        <v>0</v>
      </c>
      <c r="J112" s="15">
        <v>0</v>
      </c>
      <c r="K112" s="14">
        <v>70</v>
      </c>
      <c r="L112" s="15">
        <v>3</v>
      </c>
      <c r="M112" s="14">
        <v>0</v>
      </c>
      <c r="N112" s="15">
        <v>0</v>
      </c>
      <c r="O112" s="14">
        <v>70</v>
      </c>
      <c r="P112" s="16">
        <v>3</v>
      </c>
      <c r="Q112" s="16">
        <v>73</v>
      </c>
      <c r="R112" s="14">
        <v>70</v>
      </c>
      <c r="S112" s="15">
        <v>3</v>
      </c>
      <c r="T112" s="16">
        <v>73</v>
      </c>
    </row>
    <row r="113" spans="1:20" ht="12.75">
      <c r="A113" s="7" t="s">
        <v>332</v>
      </c>
      <c r="B113" s="14">
        <v>0</v>
      </c>
      <c r="C113" s="15">
        <v>0</v>
      </c>
      <c r="D113" s="14">
        <v>0</v>
      </c>
      <c r="E113" s="15">
        <v>0</v>
      </c>
      <c r="F113" s="14">
        <v>0</v>
      </c>
      <c r="G113" s="15">
        <v>0</v>
      </c>
      <c r="H113" s="16">
        <v>0</v>
      </c>
      <c r="I113" s="14">
        <v>0</v>
      </c>
      <c r="J113" s="15">
        <v>0</v>
      </c>
      <c r="K113" s="14">
        <v>0</v>
      </c>
      <c r="L113" s="15">
        <v>0</v>
      </c>
      <c r="M113" s="14">
        <v>13</v>
      </c>
      <c r="N113" s="15">
        <v>9</v>
      </c>
      <c r="O113" s="14">
        <v>13</v>
      </c>
      <c r="P113" s="16">
        <v>9</v>
      </c>
      <c r="Q113" s="16">
        <v>22</v>
      </c>
      <c r="R113" s="14">
        <v>13</v>
      </c>
      <c r="S113" s="15">
        <v>9</v>
      </c>
      <c r="T113" s="16">
        <v>22</v>
      </c>
    </row>
    <row r="114" spans="1:20" ht="12.75">
      <c r="A114" s="7" t="s">
        <v>333</v>
      </c>
      <c r="B114" s="14">
        <v>0</v>
      </c>
      <c r="C114" s="15">
        <v>0</v>
      </c>
      <c r="D114" s="14">
        <v>0</v>
      </c>
      <c r="E114" s="15">
        <v>0</v>
      </c>
      <c r="F114" s="14">
        <v>0</v>
      </c>
      <c r="G114" s="15">
        <v>0</v>
      </c>
      <c r="H114" s="16">
        <v>0</v>
      </c>
      <c r="I114" s="14">
        <v>0</v>
      </c>
      <c r="J114" s="15">
        <v>0</v>
      </c>
      <c r="K114" s="14">
        <v>0</v>
      </c>
      <c r="L114" s="15">
        <v>0</v>
      </c>
      <c r="M114" s="14">
        <v>4</v>
      </c>
      <c r="N114" s="15">
        <v>0</v>
      </c>
      <c r="O114" s="14">
        <v>4</v>
      </c>
      <c r="P114" s="16">
        <v>0</v>
      </c>
      <c r="Q114" s="16">
        <v>4</v>
      </c>
      <c r="R114" s="14">
        <v>4</v>
      </c>
      <c r="S114" s="15">
        <v>0</v>
      </c>
      <c r="T114" s="16">
        <v>4</v>
      </c>
    </row>
    <row r="115" spans="1:20" ht="12.75">
      <c r="A115" s="7" t="s">
        <v>334</v>
      </c>
      <c r="B115" s="14">
        <v>0</v>
      </c>
      <c r="C115" s="15">
        <v>0</v>
      </c>
      <c r="D115" s="14">
        <v>0</v>
      </c>
      <c r="E115" s="15">
        <v>0</v>
      </c>
      <c r="F115" s="14">
        <v>0</v>
      </c>
      <c r="G115" s="15">
        <v>0</v>
      </c>
      <c r="H115" s="16">
        <v>0</v>
      </c>
      <c r="I115" s="14">
        <v>0</v>
      </c>
      <c r="J115" s="15">
        <v>0</v>
      </c>
      <c r="K115" s="14">
        <v>0</v>
      </c>
      <c r="L115" s="15">
        <v>0</v>
      </c>
      <c r="M115" s="14">
        <v>11</v>
      </c>
      <c r="N115" s="15">
        <v>0</v>
      </c>
      <c r="O115" s="14">
        <v>11</v>
      </c>
      <c r="P115" s="16">
        <v>0</v>
      </c>
      <c r="Q115" s="16">
        <v>11</v>
      </c>
      <c r="R115" s="14">
        <v>11</v>
      </c>
      <c r="S115" s="15">
        <v>0</v>
      </c>
      <c r="T115" s="16">
        <v>11</v>
      </c>
    </row>
    <row r="116" spans="1:20" ht="12.75">
      <c r="A116" s="7" t="s">
        <v>335</v>
      </c>
      <c r="B116" s="14">
        <v>0</v>
      </c>
      <c r="C116" s="15">
        <v>0</v>
      </c>
      <c r="D116" s="14">
        <v>0</v>
      </c>
      <c r="E116" s="15">
        <v>0</v>
      </c>
      <c r="F116" s="14">
        <v>0</v>
      </c>
      <c r="G116" s="15">
        <v>0</v>
      </c>
      <c r="H116" s="16">
        <v>0</v>
      </c>
      <c r="I116" s="14">
        <v>25</v>
      </c>
      <c r="J116" s="15">
        <v>0</v>
      </c>
      <c r="K116" s="14">
        <v>23</v>
      </c>
      <c r="L116" s="15">
        <v>1</v>
      </c>
      <c r="M116" s="14">
        <v>0</v>
      </c>
      <c r="N116" s="15">
        <v>0</v>
      </c>
      <c r="O116" s="14">
        <v>48</v>
      </c>
      <c r="P116" s="16">
        <v>1</v>
      </c>
      <c r="Q116" s="16">
        <v>49</v>
      </c>
      <c r="R116" s="14">
        <v>48</v>
      </c>
      <c r="S116" s="15">
        <v>1</v>
      </c>
      <c r="T116" s="16">
        <v>49</v>
      </c>
    </row>
    <row r="117" spans="1:20" ht="12.75">
      <c r="A117" s="7" t="s">
        <v>336</v>
      </c>
      <c r="B117" s="14">
        <v>7</v>
      </c>
      <c r="C117" s="15">
        <v>1</v>
      </c>
      <c r="D117" s="14">
        <v>4</v>
      </c>
      <c r="E117" s="15">
        <v>3</v>
      </c>
      <c r="F117" s="14">
        <v>11</v>
      </c>
      <c r="G117" s="15">
        <v>4</v>
      </c>
      <c r="H117" s="16">
        <v>15</v>
      </c>
      <c r="I117" s="14">
        <v>7</v>
      </c>
      <c r="J117" s="15">
        <v>3</v>
      </c>
      <c r="K117" s="14">
        <v>2</v>
      </c>
      <c r="L117" s="15">
        <v>0</v>
      </c>
      <c r="M117" s="14">
        <v>0</v>
      </c>
      <c r="N117" s="15">
        <v>0</v>
      </c>
      <c r="O117" s="14">
        <v>9</v>
      </c>
      <c r="P117" s="16">
        <v>3</v>
      </c>
      <c r="Q117" s="16">
        <v>12</v>
      </c>
      <c r="R117" s="14">
        <v>20</v>
      </c>
      <c r="S117" s="15">
        <v>7</v>
      </c>
      <c r="T117" s="16">
        <v>27</v>
      </c>
    </row>
    <row r="118" spans="1:20" s="24" customFormat="1" ht="12.75">
      <c r="A118" s="19" t="s">
        <v>28</v>
      </c>
      <c r="B118" s="20">
        <f aca="true" t="shared" si="0" ref="B118:T118">SUM(B10:B117)</f>
        <v>8814</v>
      </c>
      <c r="C118" s="21">
        <f t="shared" si="0"/>
        <v>7161</v>
      </c>
      <c r="D118" s="20">
        <f t="shared" si="0"/>
        <v>8951</v>
      </c>
      <c r="E118" s="21">
        <f t="shared" si="0"/>
        <v>7544</v>
      </c>
      <c r="F118" s="20">
        <f t="shared" si="0"/>
        <v>17765</v>
      </c>
      <c r="G118" s="21">
        <f t="shared" si="0"/>
        <v>14705</v>
      </c>
      <c r="H118" s="21">
        <f t="shared" si="0"/>
        <v>32470</v>
      </c>
      <c r="I118" s="20">
        <f t="shared" si="0"/>
        <v>10070</v>
      </c>
      <c r="J118" s="21">
        <f t="shared" si="0"/>
        <v>8204</v>
      </c>
      <c r="K118" s="20">
        <f t="shared" si="0"/>
        <v>8774</v>
      </c>
      <c r="L118" s="21">
        <f t="shared" si="0"/>
        <v>7507</v>
      </c>
      <c r="M118" s="20">
        <f t="shared" si="0"/>
        <v>1055</v>
      </c>
      <c r="N118" s="21">
        <f t="shared" si="0"/>
        <v>608</v>
      </c>
      <c r="O118" s="20">
        <f t="shared" si="0"/>
        <v>19899</v>
      </c>
      <c r="P118" s="21">
        <f t="shared" si="0"/>
        <v>16319</v>
      </c>
      <c r="Q118" s="21">
        <f t="shared" si="0"/>
        <v>36218</v>
      </c>
      <c r="R118" s="20">
        <f t="shared" si="0"/>
        <v>37664</v>
      </c>
      <c r="S118" s="21">
        <f t="shared" si="0"/>
        <v>31024</v>
      </c>
      <c r="T118" s="21">
        <f t="shared" si="0"/>
        <v>68688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149"/>
  <sheetViews>
    <sheetView zoomScalePageLayoutView="0" workbookViewId="0" topLeftCell="A1">
      <selection activeCell="D85" sqref="D85"/>
    </sheetView>
  </sheetViews>
  <sheetFormatPr defaultColWidth="9.140625" defaultRowHeight="12.75"/>
  <cols>
    <col min="1" max="1" width="37.7109375" style="7" customWidth="1"/>
    <col min="2" max="7" width="7.28125" style="0" customWidth="1"/>
    <col min="8" max="8" width="7.28125" style="7" customWidth="1"/>
    <col min="9" max="16" width="7.28125" style="0" customWidth="1"/>
    <col min="17" max="17" width="7.28125" style="7" customWidth="1"/>
    <col min="18" max="19" width="7.28125" style="0" customWidth="1"/>
    <col min="20" max="20" width="7.28125" style="7" customWidth="1"/>
    <col min="21" max="22" width="9.28125" style="0" customWidth="1"/>
    <col min="23" max="23" width="5.57421875" style="0" customWidth="1"/>
    <col min="24" max="24" width="7.57421875" style="0" customWidth="1"/>
    <col min="25" max="25" width="16.5742187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6"/>
    </row>
    <row r="5" spans="1:20" ht="12.75">
      <c r="A5" s="298" t="s">
        <v>81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30</v>
      </c>
      <c r="N8" s="300"/>
      <c r="O8" s="299" t="s">
        <v>28</v>
      </c>
      <c r="P8" s="301"/>
      <c r="Q8" s="300"/>
      <c r="R8" s="55"/>
      <c r="S8" s="58"/>
      <c r="T8" s="59"/>
    </row>
    <row r="9" spans="1:20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11" t="s">
        <v>0</v>
      </c>
      <c r="P9" s="9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57</v>
      </c>
      <c r="B10" s="12">
        <v>0</v>
      </c>
      <c r="C10" s="13">
        <v>0</v>
      </c>
      <c r="D10" s="12">
        <v>0</v>
      </c>
      <c r="E10" s="13">
        <v>0</v>
      </c>
      <c r="F10" s="75">
        <v>0</v>
      </c>
      <c r="G10" s="76">
        <v>0</v>
      </c>
      <c r="H10" s="76">
        <v>0</v>
      </c>
      <c r="I10" s="12">
        <v>370</v>
      </c>
      <c r="J10" s="13">
        <v>8</v>
      </c>
      <c r="K10" s="12">
        <v>364</v>
      </c>
      <c r="L10" s="13">
        <v>7</v>
      </c>
      <c r="M10" s="12">
        <v>0</v>
      </c>
      <c r="N10" s="13">
        <v>0</v>
      </c>
      <c r="O10" s="12">
        <v>734</v>
      </c>
      <c r="P10" s="13">
        <v>15</v>
      </c>
      <c r="Q10" s="13">
        <v>749</v>
      </c>
      <c r="R10" s="12">
        <v>734</v>
      </c>
      <c r="S10" s="13">
        <v>15</v>
      </c>
      <c r="T10" s="13">
        <v>749</v>
      </c>
    </row>
    <row r="11" spans="1:20" ht="12.75">
      <c r="A11" s="7" t="s">
        <v>337</v>
      </c>
      <c r="B11" s="14">
        <v>0</v>
      </c>
      <c r="C11" s="16">
        <v>0</v>
      </c>
      <c r="D11" s="14">
        <v>0</v>
      </c>
      <c r="E11" s="16">
        <v>0</v>
      </c>
      <c r="F11" s="14">
        <v>0</v>
      </c>
      <c r="G11" s="16">
        <v>0</v>
      </c>
      <c r="H11" s="16">
        <v>0</v>
      </c>
      <c r="I11" s="14">
        <v>0</v>
      </c>
      <c r="J11" s="16">
        <v>0</v>
      </c>
      <c r="K11" s="14">
        <v>0</v>
      </c>
      <c r="L11" s="16">
        <v>0</v>
      </c>
      <c r="M11" s="14">
        <v>162</v>
      </c>
      <c r="N11" s="16">
        <v>2</v>
      </c>
      <c r="O11" s="14">
        <v>162</v>
      </c>
      <c r="P11" s="16">
        <v>2</v>
      </c>
      <c r="Q11" s="16">
        <v>164</v>
      </c>
      <c r="R11" s="14">
        <v>162</v>
      </c>
      <c r="S11" s="16">
        <v>2</v>
      </c>
      <c r="T11" s="16">
        <v>164</v>
      </c>
    </row>
    <row r="12" spans="1:20" ht="12.75">
      <c r="A12" s="7" t="s">
        <v>338</v>
      </c>
      <c r="B12" s="14">
        <v>0</v>
      </c>
      <c r="C12" s="16">
        <v>0</v>
      </c>
      <c r="D12" s="14">
        <v>0</v>
      </c>
      <c r="E12" s="16">
        <v>0</v>
      </c>
      <c r="F12" s="14">
        <v>0</v>
      </c>
      <c r="G12" s="16">
        <v>0</v>
      </c>
      <c r="H12" s="16">
        <v>0</v>
      </c>
      <c r="I12" s="14">
        <v>0</v>
      </c>
      <c r="J12" s="16">
        <v>0</v>
      </c>
      <c r="K12" s="14">
        <v>0</v>
      </c>
      <c r="L12" s="16">
        <v>0</v>
      </c>
      <c r="M12" s="14">
        <v>55</v>
      </c>
      <c r="N12" s="16">
        <v>12</v>
      </c>
      <c r="O12" s="14">
        <v>55</v>
      </c>
      <c r="P12" s="16">
        <v>12</v>
      </c>
      <c r="Q12" s="16">
        <v>67</v>
      </c>
      <c r="R12" s="14">
        <v>55</v>
      </c>
      <c r="S12" s="16">
        <v>12</v>
      </c>
      <c r="T12" s="16">
        <v>67</v>
      </c>
    </row>
    <row r="13" spans="1:20" ht="12.75">
      <c r="A13" s="7" t="s">
        <v>339</v>
      </c>
      <c r="B13" s="14">
        <v>0</v>
      </c>
      <c r="C13" s="16">
        <v>0</v>
      </c>
      <c r="D13" s="14">
        <v>0</v>
      </c>
      <c r="E13" s="16">
        <v>0</v>
      </c>
      <c r="F13" s="14">
        <v>0</v>
      </c>
      <c r="G13" s="16">
        <v>0</v>
      </c>
      <c r="H13" s="16">
        <v>0</v>
      </c>
      <c r="I13" s="14">
        <v>0</v>
      </c>
      <c r="J13" s="16">
        <v>0</v>
      </c>
      <c r="K13" s="14">
        <v>0</v>
      </c>
      <c r="L13" s="16">
        <v>0</v>
      </c>
      <c r="M13" s="14">
        <v>93</v>
      </c>
      <c r="N13" s="16">
        <v>54</v>
      </c>
      <c r="O13" s="14">
        <v>93</v>
      </c>
      <c r="P13" s="16">
        <v>54</v>
      </c>
      <c r="Q13" s="16">
        <v>147</v>
      </c>
      <c r="R13" s="14">
        <v>93</v>
      </c>
      <c r="S13" s="16">
        <v>54</v>
      </c>
      <c r="T13" s="16">
        <v>147</v>
      </c>
    </row>
    <row r="14" spans="1:20" ht="12.75">
      <c r="A14" s="7" t="s">
        <v>340</v>
      </c>
      <c r="B14" s="14">
        <v>1363</v>
      </c>
      <c r="C14" s="16">
        <v>14</v>
      </c>
      <c r="D14" s="14">
        <v>1328</v>
      </c>
      <c r="E14" s="16">
        <v>6</v>
      </c>
      <c r="F14" s="14">
        <v>2691</v>
      </c>
      <c r="G14" s="16">
        <v>20</v>
      </c>
      <c r="H14" s="16">
        <v>2711</v>
      </c>
      <c r="I14" s="14">
        <v>0</v>
      </c>
      <c r="J14" s="16">
        <v>0</v>
      </c>
      <c r="K14" s="14">
        <v>0</v>
      </c>
      <c r="L14" s="16">
        <v>0</v>
      </c>
      <c r="M14" s="14">
        <v>0</v>
      </c>
      <c r="N14" s="16">
        <v>0</v>
      </c>
      <c r="O14" s="14">
        <v>0</v>
      </c>
      <c r="P14" s="16">
        <v>0</v>
      </c>
      <c r="Q14" s="16">
        <v>0</v>
      </c>
      <c r="R14" s="14">
        <v>2691</v>
      </c>
      <c r="S14" s="16">
        <v>20</v>
      </c>
      <c r="T14" s="16">
        <v>2711</v>
      </c>
    </row>
    <row r="15" spans="1:20" ht="12.75">
      <c r="A15" s="7" t="s">
        <v>341</v>
      </c>
      <c r="B15" s="14">
        <v>0</v>
      </c>
      <c r="C15" s="16">
        <v>0</v>
      </c>
      <c r="D15" s="14">
        <v>0</v>
      </c>
      <c r="E15" s="16">
        <v>0</v>
      </c>
      <c r="F15" s="14">
        <v>0</v>
      </c>
      <c r="G15" s="16">
        <v>0</v>
      </c>
      <c r="H15" s="16">
        <v>0</v>
      </c>
      <c r="I15" s="14">
        <v>0</v>
      </c>
      <c r="J15" s="16">
        <v>0</v>
      </c>
      <c r="K15" s="14">
        <v>0</v>
      </c>
      <c r="L15" s="16">
        <v>0</v>
      </c>
      <c r="M15" s="14">
        <v>4</v>
      </c>
      <c r="N15" s="16">
        <v>3</v>
      </c>
      <c r="O15" s="14">
        <v>4</v>
      </c>
      <c r="P15" s="16">
        <v>3</v>
      </c>
      <c r="Q15" s="16">
        <v>7</v>
      </c>
      <c r="R15" s="14">
        <v>4</v>
      </c>
      <c r="S15" s="16">
        <v>3</v>
      </c>
      <c r="T15" s="16">
        <v>7</v>
      </c>
    </row>
    <row r="16" spans="1:20" ht="12.75">
      <c r="A16" s="7" t="s">
        <v>342</v>
      </c>
      <c r="B16" s="14">
        <v>0</v>
      </c>
      <c r="C16" s="16">
        <v>0</v>
      </c>
      <c r="D16" s="14">
        <v>0</v>
      </c>
      <c r="E16" s="16">
        <v>0</v>
      </c>
      <c r="F16" s="14">
        <v>0</v>
      </c>
      <c r="G16" s="16">
        <v>0</v>
      </c>
      <c r="H16" s="16">
        <v>0</v>
      </c>
      <c r="I16" s="14">
        <v>0</v>
      </c>
      <c r="J16" s="16">
        <v>0</v>
      </c>
      <c r="K16" s="14">
        <v>0</v>
      </c>
      <c r="L16" s="16">
        <v>0</v>
      </c>
      <c r="M16" s="14">
        <v>23</v>
      </c>
      <c r="N16" s="16">
        <v>0</v>
      </c>
      <c r="O16" s="14">
        <v>23</v>
      </c>
      <c r="P16" s="16">
        <v>0</v>
      </c>
      <c r="Q16" s="16">
        <v>23</v>
      </c>
      <c r="R16" s="14">
        <v>23</v>
      </c>
      <c r="S16" s="16">
        <v>0</v>
      </c>
      <c r="T16" s="16">
        <v>23</v>
      </c>
    </row>
    <row r="17" spans="1:20" ht="12.75">
      <c r="A17" s="7" t="s">
        <v>344</v>
      </c>
      <c r="B17" s="14">
        <v>0</v>
      </c>
      <c r="C17" s="16">
        <v>0</v>
      </c>
      <c r="D17" s="14">
        <v>0</v>
      </c>
      <c r="E17" s="16">
        <v>0</v>
      </c>
      <c r="F17" s="14">
        <v>0</v>
      </c>
      <c r="G17" s="16">
        <v>0</v>
      </c>
      <c r="H17" s="16">
        <v>0</v>
      </c>
      <c r="I17" s="14">
        <v>0</v>
      </c>
      <c r="J17" s="16">
        <v>0</v>
      </c>
      <c r="K17" s="14">
        <v>0</v>
      </c>
      <c r="L17" s="16">
        <v>0</v>
      </c>
      <c r="M17" s="14">
        <v>18</v>
      </c>
      <c r="N17" s="16">
        <v>1</v>
      </c>
      <c r="O17" s="14">
        <v>18</v>
      </c>
      <c r="P17" s="16">
        <v>1</v>
      </c>
      <c r="Q17" s="16">
        <v>19</v>
      </c>
      <c r="R17" s="14">
        <v>18</v>
      </c>
      <c r="S17" s="16">
        <v>1</v>
      </c>
      <c r="T17" s="16">
        <v>19</v>
      </c>
    </row>
    <row r="18" spans="1:20" ht="12.75">
      <c r="A18" s="7" t="s">
        <v>345</v>
      </c>
      <c r="B18" s="14">
        <v>0</v>
      </c>
      <c r="C18" s="16">
        <v>0</v>
      </c>
      <c r="D18" s="14">
        <v>0</v>
      </c>
      <c r="E18" s="16">
        <v>0</v>
      </c>
      <c r="F18" s="14">
        <v>0</v>
      </c>
      <c r="G18" s="16">
        <v>0</v>
      </c>
      <c r="H18" s="16">
        <v>0</v>
      </c>
      <c r="I18" s="14">
        <v>0</v>
      </c>
      <c r="J18" s="16">
        <v>0</v>
      </c>
      <c r="K18" s="14">
        <v>0</v>
      </c>
      <c r="L18" s="16">
        <v>0</v>
      </c>
      <c r="M18" s="14">
        <v>96</v>
      </c>
      <c r="N18" s="16">
        <v>0</v>
      </c>
      <c r="O18" s="14">
        <v>96</v>
      </c>
      <c r="P18" s="16">
        <v>0</v>
      </c>
      <c r="Q18" s="16">
        <v>96</v>
      </c>
      <c r="R18" s="14">
        <v>96</v>
      </c>
      <c r="S18" s="16">
        <v>0</v>
      </c>
      <c r="T18" s="16">
        <v>96</v>
      </c>
    </row>
    <row r="19" spans="1:20" ht="12.75">
      <c r="A19" s="7" t="s">
        <v>346</v>
      </c>
      <c r="B19" s="14">
        <v>0</v>
      </c>
      <c r="C19" s="16">
        <v>0</v>
      </c>
      <c r="D19" s="14">
        <v>0</v>
      </c>
      <c r="E19" s="16">
        <v>0</v>
      </c>
      <c r="F19" s="14">
        <v>0</v>
      </c>
      <c r="G19" s="16">
        <v>0</v>
      </c>
      <c r="H19" s="16">
        <v>0</v>
      </c>
      <c r="I19" s="14">
        <v>0</v>
      </c>
      <c r="J19" s="16">
        <v>0</v>
      </c>
      <c r="K19" s="14">
        <v>0</v>
      </c>
      <c r="L19" s="16">
        <v>0</v>
      </c>
      <c r="M19" s="14">
        <v>5</v>
      </c>
      <c r="N19" s="16">
        <v>3</v>
      </c>
      <c r="O19" s="14">
        <v>5</v>
      </c>
      <c r="P19" s="16">
        <v>3</v>
      </c>
      <c r="Q19" s="16">
        <v>8</v>
      </c>
      <c r="R19" s="14">
        <v>5</v>
      </c>
      <c r="S19" s="16">
        <v>3</v>
      </c>
      <c r="T19" s="16">
        <v>8</v>
      </c>
    </row>
    <row r="20" spans="1:20" ht="12.75">
      <c r="A20" s="7" t="s">
        <v>11</v>
      </c>
      <c r="B20" s="14">
        <v>357</v>
      </c>
      <c r="C20" s="16">
        <v>2</v>
      </c>
      <c r="D20" s="14">
        <v>401</v>
      </c>
      <c r="E20" s="16">
        <v>1</v>
      </c>
      <c r="F20" s="14">
        <v>758</v>
      </c>
      <c r="G20" s="16">
        <v>3</v>
      </c>
      <c r="H20" s="16">
        <v>761</v>
      </c>
      <c r="I20" s="14">
        <v>0</v>
      </c>
      <c r="J20" s="16">
        <v>0</v>
      </c>
      <c r="K20" s="14">
        <v>0</v>
      </c>
      <c r="L20" s="16">
        <v>0</v>
      </c>
      <c r="M20" s="14">
        <v>0</v>
      </c>
      <c r="N20" s="16">
        <v>0</v>
      </c>
      <c r="O20" s="14">
        <v>0</v>
      </c>
      <c r="P20" s="16">
        <v>0</v>
      </c>
      <c r="Q20" s="16">
        <v>0</v>
      </c>
      <c r="R20" s="14">
        <v>758</v>
      </c>
      <c r="S20" s="16">
        <v>3</v>
      </c>
      <c r="T20" s="16">
        <v>761</v>
      </c>
    </row>
    <row r="21" spans="1:20" ht="12.75">
      <c r="A21" s="7" t="s">
        <v>349</v>
      </c>
      <c r="B21" s="14">
        <v>0</v>
      </c>
      <c r="C21" s="16">
        <v>0</v>
      </c>
      <c r="D21" s="14">
        <v>0</v>
      </c>
      <c r="E21" s="16">
        <v>0</v>
      </c>
      <c r="F21" s="14">
        <v>0</v>
      </c>
      <c r="G21" s="16">
        <v>0</v>
      </c>
      <c r="H21" s="16">
        <v>0</v>
      </c>
      <c r="I21" s="14">
        <v>48</v>
      </c>
      <c r="J21" s="16">
        <v>1</v>
      </c>
      <c r="K21" s="14">
        <v>23</v>
      </c>
      <c r="L21" s="16">
        <v>0</v>
      </c>
      <c r="M21" s="14">
        <v>0</v>
      </c>
      <c r="N21" s="16">
        <v>0</v>
      </c>
      <c r="O21" s="14">
        <v>71</v>
      </c>
      <c r="P21" s="16">
        <v>1</v>
      </c>
      <c r="Q21" s="16">
        <v>72</v>
      </c>
      <c r="R21" s="14">
        <v>71</v>
      </c>
      <c r="S21" s="16">
        <v>1</v>
      </c>
      <c r="T21" s="16">
        <v>72</v>
      </c>
    </row>
    <row r="22" spans="1:20" ht="12.75">
      <c r="A22" s="7" t="s">
        <v>350</v>
      </c>
      <c r="B22" s="14">
        <v>86</v>
      </c>
      <c r="C22" s="16">
        <v>29</v>
      </c>
      <c r="D22" s="14">
        <v>76</v>
      </c>
      <c r="E22" s="16">
        <v>23</v>
      </c>
      <c r="F22" s="14">
        <v>162</v>
      </c>
      <c r="G22" s="16">
        <v>52</v>
      </c>
      <c r="H22" s="16">
        <v>214</v>
      </c>
      <c r="I22" s="14">
        <v>0</v>
      </c>
      <c r="J22" s="16">
        <v>0</v>
      </c>
      <c r="K22" s="14">
        <v>0</v>
      </c>
      <c r="L22" s="16">
        <v>0</v>
      </c>
      <c r="M22" s="14">
        <v>0</v>
      </c>
      <c r="N22" s="16">
        <v>0</v>
      </c>
      <c r="O22" s="14">
        <v>0</v>
      </c>
      <c r="P22" s="16">
        <v>0</v>
      </c>
      <c r="Q22" s="16">
        <v>0</v>
      </c>
      <c r="R22" s="14">
        <v>162</v>
      </c>
      <c r="S22" s="16">
        <v>52</v>
      </c>
      <c r="T22" s="16">
        <v>214</v>
      </c>
    </row>
    <row r="23" spans="1:20" ht="12.75">
      <c r="A23" s="7" t="s">
        <v>351</v>
      </c>
      <c r="B23" s="14">
        <v>0</v>
      </c>
      <c r="C23" s="16">
        <v>0</v>
      </c>
      <c r="D23" s="14">
        <v>0</v>
      </c>
      <c r="E23" s="16">
        <v>0</v>
      </c>
      <c r="F23" s="14">
        <v>0</v>
      </c>
      <c r="G23" s="16">
        <v>0</v>
      </c>
      <c r="H23" s="16">
        <v>0</v>
      </c>
      <c r="I23" s="14">
        <v>70</v>
      </c>
      <c r="J23" s="16">
        <v>28</v>
      </c>
      <c r="K23" s="14">
        <v>63</v>
      </c>
      <c r="L23" s="16">
        <v>23</v>
      </c>
      <c r="M23" s="14">
        <v>0</v>
      </c>
      <c r="N23" s="16">
        <v>0</v>
      </c>
      <c r="O23" s="14">
        <v>133</v>
      </c>
      <c r="P23" s="16">
        <v>51</v>
      </c>
      <c r="Q23" s="16">
        <v>184</v>
      </c>
      <c r="R23" s="14">
        <v>133</v>
      </c>
      <c r="S23" s="16">
        <v>51</v>
      </c>
      <c r="T23" s="16">
        <v>184</v>
      </c>
    </row>
    <row r="24" spans="1:20" ht="12.75">
      <c r="A24" s="7" t="s">
        <v>352</v>
      </c>
      <c r="B24" s="14">
        <v>0</v>
      </c>
      <c r="C24" s="16">
        <v>0</v>
      </c>
      <c r="D24" s="14">
        <v>0</v>
      </c>
      <c r="E24" s="16">
        <v>0</v>
      </c>
      <c r="F24" s="14">
        <v>0</v>
      </c>
      <c r="G24" s="16">
        <v>0</v>
      </c>
      <c r="H24" s="16">
        <v>0</v>
      </c>
      <c r="I24" s="14">
        <v>105</v>
      </c>
      <c r="J24" s="16">
        <v>2</v>
      </c>
      <c r="K24" s="14">
        <v>108</v>
      </c>
      <c r="L24" s="16">
        <v>3</v>
      </c>
      <c r="M24" s="14">
        <v>0</v>
      </c>
      <c r="N24" s="16">
        <v>0</v>
      </c>
      <c r="O24" s="14">
        <v>213</v>
      </c>
      <c r="P24" s="16">
        <v>5</v>
      </c>
      <c r="Q24" s="16">
        <v>218</v>
      </c>
      <c r="R24" s="14">
        <v>213</v>
      </c>
      <c r="S24" s="16">
        <v>5</v>
      </c>
      <c r="T24" s="16">
        <v>218</v>
      </c>
    </row>
    <row r="25" spans="1:20" ht="12.75">
      <c r="A25" s="7" t="s">
        <v>353</v>
      </c>
      <c r="B25" s="14">
        <v>0</v>
      </c>
      <c r="C25" s="16">
        <v>0</v>
      </c>
      <c r="D25" s="14">
        <v>0</v>
      </c>
      <c r="E25" s="16">
        <v>0</v>
      </c>
      <c r="F25" s="14">
        <v>0</v>
      </c>
      <c r="G25" s="16">
        <v>0</v>
      </c>
      <c r="H25" s="16">
        <v>0</v>
      </c>
      <c r="I25" s="14">
        <v>0</v>
      </c>
      <c r="J25" s="16">
        <v>0</v>
      </c>
      <c r="K25" s="14">
        <v>0</v>
      </c>
      <c r="L25" s="16">
        <v>0</v>
      </c>
      <c r="M25" s="14">
        <v>80</v>
      </c>
      <c r="N25" s="16">
        <v>1</v>
      </c>
      <c r="O25" s="14">
        <v>80</v>
      </c>
      <c r="P25" s="16">
        <v>1</v>
      </c>
      <c r="Q25" s="16">
        <v>81</v>
      </c>
      <c r="R25" s="14">
        <v>80</v>
      </c>
      <c r="S25" s="16">
        <v>1</v>
      </c>
      <c r="T25" s="16">
        <v>81</v>
      </c>
    </row>
    <row r="26" spans="1:20" ht="12.75">
      <c r="A26" s="7" t="s">
        <v>502</v>
      </c>
      <c r="B26" s="14">
        <v>0</v>
      </c>
      <c r="C26" s="16">
        <v>0</v>
      </c>
      <c r="D26" s="14">
        <v>0</v>
      </c>
      <c r="E26" s="16">
        <v>0</v>
      </c>
      <c r="F26" s="14">
        <v>0</v>
      </c>
      <c r="G26" s="16">
        <v>0</v>
      </c>
      <c r="H26" s="16">
        <v>0</v>
      </c>
      <c r="I26" s="14">
        <v>198</v>
      </c>
      <c r="J26" s="16">
        <v>0</v>
      </c>
      <c r="K26" s="14">
        <v>217</v>
      </c>
      <c r="L26" s="16">
        <v>0</v>
      </c>
      <c r="M26" s="14">
        <v>0</v>
      </c>
      <c r="N26" s="16">
        <v>0</v>
      </c>
      <c r="O26" s="14">
        <v>415</v>
      </c>
      <c r="P26" s="16">
        <v>0</v>
      </c>
      <c r="Q26" s="16">
        <v>415</v>
      </c>
      <c r="R26" s="14">
        <v>415</v>
      </c>
      <c r="S26" s="16">
        <v>0</v>
      </c>
      <c r="T26" s="16">
        <v>415</v>
      </c>
    </row>
    <row r="27" spans="1:20" ht="12.75">
      <c r="A27" s="7" t="s">
        <v>354</v>
      </c>
      <c r="B27" s="14">
        <v>0</v>
      </c>
      <c r="C27" s="16">
        <v>0</v>
      </c>
      <c r="D27" s="14">
        <v>0</v>
      </c>
      <c r="E27" s="16">
        <v>0</v>
      </c>
      <c r="F27" s="14">
        <v>0</v>
      </c>
      <c r="G27" s="16">
        <v>0</v>
      </c>
      <c r="H27" s="16">
        <v>0</v>
      </c>
      <c r="I27" s="14">
        <v>5</v>
      </c>
      <c r="J27" s="16">
        <v>14</v>
      </c>
      <c r="K27" s="14">
        <v>5</v>
      </c>
      <c r="L27" s="16">
        <v>13</v>
      </c>
      <c r="M27" s="14">
        <v>0</v>
      </c>
      <c r="N27" s="16">
        <v>0</v>
      </c>
      <c r="O27" s="14">
        <v>10</v>
      </c>
      <c r="P27" s="16">
        <v>27</v>
      </c>
      <c r="Q27" s="16">
        <v>37</v>
      </c>
      <c r="R27" s="14">
        <v>10</v>
      </c>
      <c r="S27" s="16">
        <v>27</v>
      </c>
      <c r="T27" s="16">
        <v>37</v>
      </c>
    </row>
    <row r="28" spans="1:20" ht="12.75">
      <c r="A28" s="40" t="s">
        <v>576</v>
      </c>
      <c r="B28" s="14">
        <v>0</v>
      </c>
      <c r="C28" s="16">
        <v>0</v>
      </c>
      <c r="D28" s="14">
        <v>0</v>
      </c>
      <c r="E28" s="16">
        <v>0</v>
      </c>
      <c r="F28" s="14">
        <v>0</v>
      </c>
      <c r="G28" s="16">
        <v>0</v>
      </c>
      <c r="H28" s="16">
        <v>0</v>
      </c>
      <c r="I28" s="14">
        <v>0</v>
      </c>
      <c r="J28" s="16">
        <v>0</v>
      </c>
      <c r="K28" s="14">
        <v>0</v>
      </c>
      <c r="L28" s="16">
        <v>0</v>
      </c>
      <c r="M28" s="14">
        <v>7</v>
      </c>
      <c r="N28" s="16">
        <v>0</v>
      </c>
      <c r="O28" s="14">
        <v>7</v>
      </c>
      <c r="P28" s="16">
        <v>0</v>
      </c>
      <c r="Q28" s="16">
        <v>7</v>
      </c>
      <c r="R28" s="14">
        <v>7</v>
      </c>
      <c r="S28" s="16">
        <v>0</v>
      </c>
      <c r="T28" s="16">
        <v>7</v>
      </c>
    </row>
    <row r="29" spans="1:20" ht="12.75">
      <c r="A29" s="7" t="s">
        <v>355</v>
      </c>
      <c r="B29" s="14">
        <v>0</v>
      </c>
      <c r="C29" s="16">
        <v>0</v>
      </c>
      <c r="D29" s="14">
        <v>0</v>
      </c>
      <c r="E29" s="16">
        <v>0</v>
      </c>
      <c r="F29" s="14">
        <v>0</v>
      </c>
      <c r="G29" s="16">
        <v>0</v>
      </c>
      <c r="H29" s="16">
        <v>0</v>
      </c>
      <c r="I29" s="14">
        <v>0</v>
      </c>
      <c r="J29" s="16">
        <v>0</v>
      </c>
      <c r="K29" s="14">
        <v>0</v>
      </c>
      <c r="L29" s="16">
        <v>0</v>
      </c>
      <c r="M29" s="14">
        <v>114</v>
      </c>
      <c r="N29" s="16">
        <v>0</v>
      </c>
      <c r="O29" s="14">
        <v>114</v>
      </c>
      <c r="P29" s="16">
        <v>0</v>
      </c>
      <c r="Q29" s="16">
        <v>114</v>
      </c>
      <c r="R29" s="14">
        <v>114</v>
      </c>
      <c r="S29" s="16">
        <v>0</v>
      </c>
      <c r="T29" s="16">
        <v>114</v>
      </c>
    </row>
    <row r="30" spans="1:20" ht="12.75">
      <c r="A30" s="7" t="s">
        <v>356</v>
      </c>
      <c r="B30" s="14">
        <v>11</v>
      </c>
      <c r="C30" s="16">
        <v>11</v>
      </c>
      <c r="D30" s="14">
        <v>5</v>
      </c>
      <c r="E30" s="16">
        <v>7</v>
      </c>
      <c r="F30" s="14">
        <v>16</v>
      </c>
      <c r="G30" s="16">
        <v>18</v>
      </c>
      <c r="H30" s="16">
        <v>34</v>
      </c>
      <c r="I30" s="14">
        <v>0</v>
      </c>
      <c r="J30" s="16">
        <v>0</v>
      </c>
      <c r="K30" s="14">
        <v>0</v>
      </c>
      <c r="L30" s="16">
        <v>0</v>
      </c>
      <c r="M30" s="14">
        <v>0</v>
      </c>
      <c r="N30" s="16">
        <v>0</v>
      </c>
      <c r="O30" s="14">
        <v>0</v>
      </c>
      <c r="P30" s="16">
        <v>0</v>
      </c>
      <c r="Q30" s="16">
        <v>0</v>
      </c>
      <c r="R30" s="14">
        <v>16</v>
      </c>
      <c r="S30" s="16">
        <v>18</v>
      </c>
      <c r="T30" s="16">
        <v>34</v>
      </c>
    </row>
    <row r="31" spans="1:20" ht="12.75">
      <c r="A31" s="7" t="s">
        <v>357</v>
      </c>
      <c r="B31" s="14">
        <v>0</v>
      </c>
      <c r="C31" s="16">
        <v>0</v>
      </c>
      <c r="D31" s="14">
        <v>0</v>
      </c>
      <c r="E31" s="16">
        <v>0</v>
      </c>
      <c r="F31" s="14">
        <v>0</v>
      </c>
      <c r="G31" s="16">
        <v>0</v>
      </c>
      <c r="H31" s="16">
        <v>0</v>
      </c>
      <c r="I31" s="14">
        <v>0</v>
      </c>
      <c r="J31" s="16">
        <v>0</v>
      </c>
      <c r="K31" s="14">
        <v>0</v>
      </c>
      <c r="L31" s="16">
        <v>0</v>
      </c>
      <c r="M31" s="14">
        <v>49</v>
      </c>
      <c r="N31" s="16">
        <v>0</v>
      </c>
      <c r="O31" s="14">
        <v>49</v>
      </c>
      <c r="P31" s="16">
        <v>0</v>
      </c>
      <c r="Q31" s="16">
        <v>49</v>
      </c>
      <c r="R31" s="14">
        <v>49</v>
      </c>
      <c r="S31" s="16">
        <v>0</v>
      </c>
      <c r="T31" s="16">
        <v>49</v>
      </c>
    </row>
    <row r="32" spans="1:20" ht="12.75">
      <c r="A32" s="7" t="s">
        <v>358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  <c r="H32" s="16">
        <v>0</v>
      </c>
      <c r="I32" s="14">
        <v>0</v>
      </c>
      <c r="J32" s="16">
        <v>0</v>
      </c>
      <c r="K32" s="14">
        <v>0</v>
      </c>
      <c r="L32" s="16">
        <v>0</v>
      </c>
      <c r="M32" s="14">
        <v>2</v>
      </c>
      <c r="N32" s="16">
        <v>6</v>
      </c>
      <c r="O32" s="14">
        <v>2</v>
      </c>
      <c r="P32" s="16">
        <v>6</v>
      </c>
      <c r="Q32" s="16">
        <v>8</v>
      </c>
      <c r="R32" s="14">
        <v>2</v>
      </c>
      <c r="S32" s="16">
        <v>6</v>
      </c>
      <c r="T32" s="16">
        <v>8</v>
      </c>
    </row>
    <row r="33" spans="1:20" ht="12.75">
      <c r="A33" s="7" t="s">
        <v>359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  <c r="H33" s="16">
        <v>0</v>
      </c>
      <c r="I33" s="14">
        <v>0</v>
      </c>
      <c r="J33" s="16">
        <v>0</v>
      </c>
      <c r="K33" s="14">
        <v>0</v>
      </c>
      <c r="L33" s="16">
        <v>0</v>
      </c>
      <c r="M33" s="14">
        <v>49</v>
      </c>
      <c r="N33" s="16">
        <v>37</v>
      </c>
      <c r="O33" s="14">
        <v>49</v>
      </c>
      <c r="P33" s="16">
        <v>37</v>
      </c>
      <c r="Q33" s="16">
        <v>86</v>
      </c>
      <c r="R33" s="14">
        <v>49</v>
      </c>
      <c r="S33" s="16">
        <v>37</v>
      </c>
      <c r="T33" s="16">
        <v>86</v>
      </c>
    </row>
    <row r="34" spans="1:20" ht="12.75">
      <c r="A34" s="7" t="s">
        <v>361</v>
      </c>
      <c r="B34" s="14">
        <v>0</v>
      </c>
      <c r="C34" s="16">
        <v>0</v>
      </c>
      <c r="D34" s="14">
        <v>0</v>
      </c>
      <c r="E34" s="16">
        <v>0</v>
      </c>
      <c r="F34" s="14">
        <v>0</v>
      </c>
      <c r="G34" s="16">
        <v>0</v>
      </c>
      <c r="H34" s="16">
        <v>0</v>
      </c>
      <c r="I34" s="14">
        <v>0</v>
      </c>
      <c r="J34" s="16">
        <v>0</v>
      </c>
      <c r="K34" s="14">
        <v>0</v>
      </c>
      <c r="L34" s="16">
        <v>0</v>
      </c>
      <c r="M34" s="14">
        <v>4</v>
      </c>
      <c r="N34" s="16">
        <v>3</v>
      </c>
      <c r="O34" s="14">
        <v>4</v>
      </c>
      <c r="P34" s="16">
        <v>3</v>
      </c>
      <c r="Q34" s="16">
        <v>7</v>
      </c>
      <c r="R34" s="14">
        <v>4</v>
      </c>
      <c r="S34" s="16">
        <v>3</v>
      </c>
      <c r="T34" s="16">
        <v>7</v>
      </c>
    </row>
    <row r="35" spans="1:20" ht="12.75">
      <c r="A35" s="7" t="s">
        <v>362</v>
      </c>
      <c r="B35" s="14">
        <v>0</v>
      </c>
      <c r="C35" s="16">
        <v>0</v>
      </c>
      <c r="D35" s="14">
        <v>0</v>
      </c>
      <c r="E35" s="16">
        <v>0</v>
      </c>
      <c r="F35" s="14">
        <v>0</v>
      </c>
      <c r="G35" s="16">
        <v>0</v>
      </c>
      <c r="H35" s="16">
        <v>0</v>
      </c>
      <c r="I35" s="14">
        <v>42</v>
      </c>
      <c r="J35" s="16">
        <v>125</v>
      </c>
      <c r="K35" s="14">
        <v>38</v>
      </c>
      <c r="L35" s="16">
        <v>83</v>
      </c>
      <c r="M35" s="14">
        <v>0</v>
      </c>
      <c r="N35" s="16">
        <v>0</v>
      </c>
      <c r="O35" s="14">
        <v>80</v>
      </c>
      <c r="P35" s="16">
        <v>208</v>
      </c>
      <c r="Q35" s="16">
        <v>288</v>
      </c>
      <c r="R35" s="14">
        <v>80</v>
      </c>
      <c r="S35" s="16">
        <v>208</v>
      </c>
      <c r="T35" s="16">
        <v>288</v>
      </c>
    </row>
    <row r="36" spans="1:20" ht="12.75">
      <c r="A36" s="7" t="s">
        <v>363</v>
      </c>
      <c r="B36" s="14">
        <v>0</v>
      </c>
      <c r="C36" s="16">
        <v>0</v>
      </c>
      <c r="D36" s="14">
        <v>0</v>
      </c>
      <c r="E36" s="16">
        <v>0</v>
      </c>
      <c r="F36" s="14">
        <v>0</v>
      </c>
      <c r="G36" s="16">
        <v>0</v>
      </c>
      <c r="H36" s="16">
        <v>0</v>
      </c>
      <c r="I36" s="14">
        <v>0</v>
      </c>
      <c r="J36" s="16">
        <v>0</v>
      </c>
      <c r="K36" s="14">
        <v>0</v>
      </c>
      <c r="L36" s="16">
        <v>0</v>
      </c>
      <c r="M36" s="14">
        <v>61</v>
      </c>
      <c r="N36" s="16">
        <v>1</v>
      </c>
      <c r="O36" s="14">
        <v>61</v>
      </c>
      <c r="P36" s="16">
        <v>1</v>
      </c>
      <c r="Q36" s="16">
        <v>62</v>
      </c>
      <c r="R36" s="14">
        <v>61</v>
      </c>
      <c r="S36" s="16">
        <v>1</v>
      </c>
      <c r="T36" s="16">
        <v>62</v>
      </c>
    </row>
    <row r="37" spans="1:20" ht="12.75">
      <c r="A37" s="7" t="s">
        <v>364</v>
      </c>
      <c r="B37" s="14">
        <v>0</v>
      </c>
      <c r="C37" s="16">
        <v>0</v>
      </c>
      <c r="D37" s="14">
        <v>0</v>
      </c>
      <c r="E37" s="16">
        <v>0</v>
      </c>
      <c r="F37" s="14">
        <v>0</v>
      </c>
      <c r="G37" s="16">
        <v>0</v>
      </c>
      <c r="H37" s="16">
        <v>0</v>
      </c>
      <c r="I37" s="14">
        <v>29</v>
      </c>
      <c r="J37" s="16">
        <v>12</v>
      </c>
      <c r="K37" s="14">
        <v>56</v>
      </c>
      <c r="L37" s="16">
        <v>13</v>
      </c>
      <c r="M37" s="14">
        <v>0</v>
      </c>
      <c r="N37" s="16">
        <v>0</v>
      </c>
      <c r="O37" s="14">
        <v>85</v>
      </c>
      <c r="P37" s="16">
        <v>25</v>
      </c>
      <c r="Q37" s="16">
        <v>110</v>
      </c>
      <c r="R37" s="14">
        <v>85</v>
      </c>
      <c r="S37" s="16">
        <v>25</v>
      </c>
      <c r="T37" s="16">
        <v>110</v>
      </c>
    </row>
    <row r="38" spans="1:20" ht="12.75">
      <c r="A38" s="7" t="s">
        <v>365</v>
      </c>
      <c r="B38" s="14">
        <v>40</v>
      </c>
      <c r="C38" s="16">
        <v>8</v>
      </c>
      <c r="D38" s="14">
        <v>39</v>
      </c>
      <c r="E38" s="16">
        <v>18</v>
      </c>
      <c r="F38" s="14">
        <v>79</v>
      </c>
      <c r="G38" s="16">
        <v>26</v>
      </c>
      <c r="H38" s="16">
        <v>105</v>
      </c>
      <c r="I38" s="14">
        <v>0</v>
      </c>
      <c r="J38" s="16">
        <v>0</v>
      </c>
      <c r="K38" s="14">
        <v>0</v>
      </c>
      <c r="L38" s="16">
        <v>0</v>
      </c>
      <c r="M38" s="14">
        <v>0</v>
      </c>
      <c r="N38" s="16">
        <v>0</v>
      </c>
      <c r="O38" s="14">
        <v>0</v>
      </c>
      <c r="P38" s="16">
        <v>0</v>
      </c>
      <c r="Q38" s="16">
        <v>0</v>
      </c>
      <c r="R38" s="14">
        <v>79</v>
      </c>
      <c r="S38" s="16">
        <v>26</v>
      </c>
      <c r="T38" s="16">
        <v>105</v>
      </c>
    </row>
    <row r="39" spans="1:20" ht="12.75">
      <c r="A39" s="7" t="s">
        <v>366</v>
      </c>
      <c r="B39" s="14">
        <v>0</v>
      </c>
      <c r="C39" s="16">
        <v>0</v>
      </c>
      <c r="D39" s="14">
        <v>0</v>
      </c>
      <c r="E39" s="16">
        <v>0</v>
      </c>
      <c r="F39" s="14">
        <v>0</v>
      </c>
      <c r="G39" s="16">
        <v>0</v>
      </c>
      <c r="H39" s="16">
        <v>0</v>
      </c>
      <c r="I39" s="14">
        <v>12</v>
      </c>
      <c r="J39" s="16">
        <v>4</v>
      </c>
      <c r="K39" s="14">
        <v>19</v>
      </c>
      <c r="L39" s="16">
        <v>6</v>
      </c>
      <c r="M39" s="14">
        <v>0</v>
      </c>
      <c r="N39" s="16">
        <v>0</v>
      </c>
      <c r="O39" s="14">
        <v>31</v>
      </c>
      <c r="P39" s="16">
        <v>10</v>
      </c>
      <c r="Q39" s="16">
        <v>41</v>
      </c>
      <c r="R39" s="14">
        <v>31</v>
      </c>
      <c r="S39" s="16">
        <v>10</v>
      </c>
      <c r="T39" s="16">
        <v>41</v>
      </c>
    </row>
    <row r="40" spans="1:20" ht="12.75">
      <c r="A40" s="7" t="s">
        <v>367</v>
      </c>
      <c r="B40" s="14">
        <v>11</v>
      </c>
      <c r="C40" s="16">
        <v>4</v>
      </c>
      <c r="D40" s="14">
        <v>8</v>
      </c>
      <c r="E40" s="16">
        <v>3</v>
      </c>
      <c r="F40" s="14">
        <v>19</v>
      </c>
      <c r="G40" s="16">
        <v>7</v>
      </c>
      <c r="H40" s="16">
        <v>26</v>
      </c>
      <c r="I40" s="14">
        <v>9</v>
      </c>
      <c r="J40" s="16">
        <v>2</v>
      </c>
      <c r="K40" s="14">
        <v>10</v>
      </c>
      <c r="L40" s="16">
        <v>3</v>
      </c>
      <c r="M40" s="14">
        <v>0</v>
      </c>
      <c r="N40" s="16">
        <v>0</v>
      </c>
      <c r="O40" s="14">
        <v>19</v>
      </c>
      <c r="P40" s="16">
        <v>5</v>
      </c>
      <c r="Q40" s="16">
        <v>24</v>
      </c>
      <c r="R40" s="14">
        <v>38</v>
      </c>
      <c r="S40" s="16">
        <v>12</v>
      </c>
      <c r="T40" s="16">
        <v>50</v>
      </c>
    </row>
    <row r="41" spans="1:20" ht="12.75">
      <c r="A41" s="7" t="s">
        <v>368</v>
      </c>
      <c r="B41" s="14">
        <v>499</v>
      </c>
      <c r="C41" s="16">
        <v>6</v>
      </c>
      <c r="D41" s="14">
        <v>561</v>
      </c>
      <c r="E41" s="16">
        <v>5</v>
      </c>
      <c r="F41" s="14">
        <v>1060</v>
      </c>
      <c r="G41" s="16">
        <v>11</v>
      </c>
      <c r="H41" s="16">
        <v>1071</v>
      </c>
      <c r="I41" s="14">
        <v>489</v>
      </c>
      <c r="J41" s="16">
        <v>4</v>
      </c>
      <c r="K41" s="14">
        <v>439</v>
      </c>
      <c r="L41" s="16">
        <v>1</v>
      </c>
      <c r="M41" s="14">
        <v>0</v>
      </c>
      <c r="N41" s="16">
        <v>0</v>
      </c>
      <c r="O41" s="14">
        <v>928</v>
      </c>
      <c r="P41" s="16">
        <v>5</v>
      </c>
      <c r="Q41" s="16">
        <v>933</v>
      </c>
      <c r="R41" s="14">
        <v>1988</v>
      </c>
      <c r="S41" s="16">
        <v>16</v>
      </c>
      <c r="T41" s="16">
        <v>2004</v>
      </c>
    </row>
    <row r="42" spans="1:20" ht="12.75">
      <c r="A42" s="7" t="s">
        <v>369</v>
      </c>
      <c r="B42" s="14">
        <v>0</v>
      </c>
      <c r="C42" s="16">
        <v>0</v>
      </c>
      <c r="D42" s="14">
        <v>0</v>
      </c>
      <c r="E42" s="16">
        <v>0</v>
      </c>
      <c r="F42" s="14">
        <v>0</v>
      </c>
      <c r="G42" s="16">
        <v>0</v>
      </c>
      <c r="H42" s="16">
        <v>0</v>
      </c>
      <c r="I42" s="14">
        <v>6</v>
      </c>
      <c r="J42" s="16">
        <v>36</v>
      </c>
      <c r="K42" s="14">
        <v>2</v>
      </c>
      <c r="L42" s="16">
        <v>27</v>
      </c>
      <c r="M42" s="14">
        <v>0</v>
      </c>
      <c r="N42" s="16">
        <v>0</v>
      </c>
      <c r="O42" s="14">
        <v>8</v>
      </c>
      <c r="P42" s="16">
        <v>63</v>
      </c>
      <c r="Q42" s="16">
        <v>71</v>
      </c>
      <c r="R42" s="14">
        <v>8</v>
      </c>
      <c r="S42" s="16">
        <v>63</v>
      </c>
      <c r="T42" s="16">
        <v>71</v>
      </c>
    </row>
    <row r="43" spans="1:20" ht="12.75">
      <c r="A43" s="7" t="s">
        <v>370</v>
      </c>
      <c r="B43" s="14">
        <v>0</v>
      </c>
      <c r="C43" s="16">
        <v>0</v>
      </c>
      <c r="D43" s="14">
        <v>0</v>
      </c>
      <c r="E43" s="16">
        <v>0</v>
      </c>
      <c r="F43" s="14">
        <v>0</v>
      </c>
      <c r="G43" s="16">
        <v>0</v>
      </c>
      <c r="H43" s="16">
        <v>0</v>
      </c>
      <c r="I43" s="14">
        <v>0</v>
      </c>
      <c r="J43" s="16">
        <v>0</v>
      </c>
      <c r="K43" s="14">
        <v>0</v>
      </c>
      <c r="L43" s="16">
        <v>0</v>
      </c>
      <c r="M43" s="14">
        <v>312</v>
      </c>
      <c r="N43" s="16">
        <v>1</v>
      </c>
      <c r="O43" s="14">
        <v>312</v>
      </c>
      <c r="P43" s="16">
        <v>1</v>
      </c>
      <c r="Q43" s="16">
        <v>313</v>
      </c>
      <c r="R43" s="14">
        <v>312</v>
      </c>
      <c r="S43" s="16">
        <v>1</v>
      </c>
      <c r="T43" s="16">
        <v>313</v>
      </c>
    </row>
    <row r="44" spans="1:20" ht="12.75">
      <c r="A44" s="7" t="s">
        <v>371</v>
      </c>
      <c r="B44" s="14">
        <v>0</v>
      </c>
      <c r="C44" s="16">
        <v>0</v>
      </c>
      <c r="D44" s="14">
        <v>0</v>
      </c>
      <c r="E44" s="16">
        <v>0</v>
      </c>
      <c r="F44" s="14">
        <v>0</v>
      </c>
      <c r="G44" s="16">
        <v>0</v>
      </c>
      <c r="H44" s="16">
        <v>0</v>
      </c>
      <c r="I44" s="14">
        <v>0</v>
      </c>
      <c r="J44" s="16">
        <v>0</v>
      </c>
      <c r="K44" s="14">
        <v>0</v>
      </c>
      <c r="L44" s="16">
        <v>0</v>
      </c>
      <c r="M44" s="14">
        <v>32</v>
      </c>
      <c r="N44" s="16">
        <v>37</v>
      </c>
      <c r="O44" s="14">
        <v>32</v>
      </c>
      <c r="P44" s="16">
        <v>37</v>
      </c>
      <c r="Q44" s="16">
        <v>69</v>
      </c>
      <c r="R44" s="14">
        <v>32</v>
      </c>
      <c r="S44" s="16">
        <v>37</v>
      </c>
      <c r="T44" s="16">
        <v>69</v>
      </c>
    </row>
    <row r="45" spans="1:20" ht="12.75">
      <c r="A45" s="7" t="s">
        <v>372</v>
      </c>
      <c r="B45" s="14">
        <v>0</v>
      </c>
      <c r="C45" s="16">
        <v>0</v>
      </c>
      <c r="D45" s="14">
        <v>0</v>
      </c>
      <c r="E45" s="16">
        <v>0</v>
      </c>
      <c r="F45" s="14">
        <v>0</v>
      </c>
      <c r="G45" s="16">
        <v>0</v>
      </c>
      <c r="H45" s="16">
        <v>0</v>
      </c>
      <c r="I45" s="14">
        <v>0</v>
      </c>
      <c r="J45" s="16">
        <v>0</v>
      </c>
      <c r="K45" s="14">
        <v>0</v>
      </c>
      <c r="L45" s="16">
        <v>0</v>
      </c>
      <c r="M45" s="14">
        <v>28</v>
      </c>
      <c r="N45" s="16">
        <v>73</v>
      </c>
      <c r="O45" s="14">
        <v>28</v>
      </c>
      <c r="P45" s="16">
        <v>73</v>
      </c>
      <c r="Q45" s="16">
        <v>101</v>
      </c>
      <c r="R45" s="14">
        <v>28</v>
      </c>
      <c r="S45" s="16">
        <v>73</v>
      </c>
      <c r="T45" s="16">
        <v>101</v>
      </c>
    </row>
    <row r="46" spans="1:20" ht="12.75">
      <c r="A46" s="7" t="s">
        <v>374</v>
      </c>
      <c r="B46" s="14">
        <v>7</v>
      </c>
      <c r="C46" s="16">
        <v>1</v>
      </c>
      <c r="D46" s="14">
        <v>4</v>
      </c>
      <c r="E46" s="16">
        <v>4</v>
      </c>
      <c r="F46" s="14">
        <v>11</v>
      </c>
      <c r="G46" s="16">
        <v>5</v>
      </c>
      <c r="H46" s="16">
        <v>16</v>
      </c>
      <c r="I46" s="14">
        <v>5</v>
      </c>
      <c r="J46" s="16">
        <v>4</v>
      </c>
      <c r="K46" s="14">
        <v>8</v>
      </c>
      <c r="L46" s="16">
        <v>13</v>
      </c>
      <c r="M46" s="14">
        <v>0</v>
      </c>
      <c r="N46" s="16">
        <v>0</v>
      </c>
      <c r="O46" s="14">
        <v>13</v>
      </c>
      <c r="P46" s="16">
        <v>17</v>
      </c>
      <c r="Q46" s="16">
        <v>30</v>
      </c>
      <c r="R46" s="14">
        <v>24</v>
      </c>
      <c r="S46" s="16">
        <v>22</v>
      </c>
      <c r="T46" s="16">
        <v>46</v>
      </c>
    </row>
    <row r="47" spans="1:20" ht="12.75">
      <c r="A47" s="7" t="s">
        <v>375</v>
      </c>
      <c r="B47" s="14">
        <v>0</v>
      </c>
      <c r="C47" s="16">
        <v>0</v>
      </c>
      <c r="D47" s="14">
        <v>0</v>
      </c>
      <c r="E47" s="16">
        <v>0</v>
      </c>
      <c r="F47" s="14">
        <v>0</v>
      </c>
      <c r="G47" s="16">
        <v>0</v>
      </c>
      <c r="H47" s="16">
        <v>0</v>
      </c>
      <c r="I47" s="14">
        <v>0</v>
      </c>
      <c r="J47" s="16">
        <v>0</v>
      </c>
      <c r="K47" s="14">
        <v>0</v>
      </c>
      <c r="L47" s="16">
        <v>0</v>
      </c>
      <c r="M47" s="14">
        <v>10</v>
      </c>
      <c r="N47" s="16">
        <v>1</v>
      </c>
      <c r="O47" s="14">
        <v>10</v>
      </c>
      <c r="P47" s="16">
        <v>1</v>
      </c>
      <c r="Q47" s="16">
        <v>11</v>
      </c>
      <c r="R47" s="14">
        <v>10</v>
      </c>
      <c r="S47" s="16">
        <v>1</v>
      </c>
      <c r="T47" s="16">
        <v>11</v>
      </c>
    </row>
    <row r="48" spans="1:20" ht="12.75">
      <c r="A48" s="7" t="s">
        <v>376</v>
      </c>
      <c r="B48" s="14">
        <v>0</v>
      </c>
      <c r="C48" s="16">
        <v>0</v>
      </c>
      <c r="D48" s="14">
        <v>0</v>
      </c>
      <c r="E48" s="16">
        <v>0</v>
      </c>
      <c r="F48" s="14">
        <v>0</v>
      </c>
      <c r="G48" s="16">
        <v>0</v>
      </c>
      <c r="H48" s="16">
        <v>0</v>
      </c>
      <c r="I48" s="14">
        <v>56</v>
      </c>
      <c r="J48" s="16">
        <v>45</v>
      </c>
      <c r="K48" s="14">
        <v>57</v>
      </c>
      <c r="L48" s="16">
        <v>30</v>
      </c>
      <c r="M48" s="14">
        <v>0</v>
      </c>
      <c r="N48" s="16">
        <v>0</v>
      </c>
      <c r="O48" s="14">
        <v>113</v>
      </c>
      <c r="P48" s="16">
        <v>75</v>
      </c>
      <c r="Q48" s="16">
        <v>188</v>
      </c>
      <c r="R48" s="14">
        <v>113</v>
      </c>
      <c r="S48" s="16">
        <v>75</v>
      </c>
      <c r="T48" s="16">
        <v>188</v>
      </c>
    </row>
    <row r="49" spans="1:20" ht="12.75">
      <c r="A49" s="7" t="s">
        <v>377</v>
      </c>
      <c r="B49" s="14">
        <v>0</v>
      </c>
      <c r="C49" s="16">
        <v>0</v>
      </c>
      <c r="D49" s="14">
        <v>0</v>
      </c>
      <c r="E49" s="16">
        <v>0</v>
      </c>
      <c r="F49" s="14">
        <v>0</v>
      </c>
      <c r="G49" s="16">
        <v>0</v>
      </c>
      <c r="H49" s="16">
        <v>0</v>
      </c>
      <c r="I49" s="14">
        <v>0</v>
      </c>
      <c r="J49" s="16">
        <v>0</v>
      </c>
      <c r="K49" s="14">
        <v>0</v>
      </c>
      <c r="L49" s="16">
        <v>0</v>
      </c>
      <c r="M49" s="14">
        <v>11</v>
      </c>
      <c r="N49" s="16">
        <v>374</v>
      </c>
      <c r="O49" s="14">
        <v>11</v>
      </c>
      <c r="P49" s="16">
        <v>374</v>
      </c>
      <c r="Q49" s="16">
        <v>385</v>
      </c>
      <c r="R49" s="14">
        <v>11</v>
      </c>
      <c r="S49" s="16">
        <v>374</v>
      </c>
      <c r="T49" s="16">
        <v>385</v>
      </c>
    </row>
    <row r="50" spans="1:20" ht="12.75">
      <c r="A50" s="7" t="s">
        <v>378</v>
      </c>
      <c r="B50" s="14">
        <v>44</v>
      </c>
      <c r="C50" s="16">
        <v>564</v>
      </c>
      <c r="D50" s="14">
        <v>29</v>
      </c>
      <c r="E50" s="16">
        <v>564</v>
      </c>
      <c r="F50" s="14">
        <v>73</v>
      </c>
      <c r="G50" s="16">
        <v>1128</v>
      </c>
      <c r="H50" s="16">
        <v>1201</v>
      </c>
      <c r="I50" s="14">
        <v>21</v>
      </c>
      <c r="J50" s="16">
        <v>488</v>
      </c>
      <c r="K50" s="14">
        <v>21</v>
      </c>
      <c r="L50" s="16">
        <v>508</v>
      </c>
      <c r="M50" s="14">
        <v>0</v>
      </c>
      <c r="N50" s="16">
        <v>0</v>
      </c>
      <c r="O50" s="14">
        <v>42</v>
      </c>
      <c r="P50" s="16">
        <v>996</v>
      </c>
      <c r="Q50" s="16">
        <v>1038</v>
      </c>
      <c r="R50" s="14">
        <v>115</v>
      </c>
      <c r="S50" s="16">
        <v>2124</v>
      </c>
      <c r="T50" s="16">
        <v>2239</v>
      </c>
    </row>
    <row r="51" spans="1:20" ht="12.75">
      <c r="A51" s="7" t="s">
        <v>379</v>
      </c>
      <c r="B51" s="14">
        <v>0</v>
      </c>
      <c r="C51" s="16">
        <v>0</v>
      </c>
      <c r="D51" s="14">
        <v>0</v>
      </c>
      <c r="E51" s="16">
        <v>0</v>
      </c>
      <c r="F51" s="14">
        <v>0</v>
      </c>
      <c r="G51" s="16">
        <v>0</v>
      </c>
      <c r="H51" s="16">
        <v>0</v>
      </c>
      <c r="I51" s="14">
        <v>0</v>
      </c>
      <c r="J51" s="16">
        <v>0</v>
      </c>
      <c r="K51" s="14">
        <v>0</v>
      </c>
      <c r="L51" s="16">
        <v>0</v>
      </c>
      <c r="M51" s="14">
        <v>13</v>
      </c>
      <c r="N51" s="16">
        <v>18</v>
      </c>
      <c r="O51" s="14">
        <v>13</v>
      </c>
      <c r="P51" s="16">
        <v>18</v>
      </c>
      <c r="Q51" s="16">
        <v>31</v>
      </c>
      <c r="R51" s="14">
        <v>13</v>
      </c>
      <c r="S51" s="16">
        <v>18</v>
      </c>
      <c r="T51" s="16">
        <v>31</v>
      </c>
    </row>
    <row r="52" spans="1:20" ht="12.75">
      <c r="A52" s="7" t="s">
        <v>12</v>
      </c>
      <c r="B52" s="14">
        <v>768</v>
      </c>
      <c r="C52" s="16">
        <v>11</v>
      </c>
      <c r="D52" s="14">
        <v>786</v>
      </c>
      <c r="E52" s="16">
        <v>23</v>
      </c>
      <c r="F52" s="14">
        <v>1554</v>
      </c>
      <c r="G52" s="16">
        <v>34</v>
      </c>
      <c r="H52" s="16">
        <v>1588</v>
      </c>
      <c r="I52" s="14">
        <v>0</v>
      </c>
      <c r="J52" s="16">
        <v>0</v>
      </c>
      <c r="K52" s="14">
        <v>0</v>
      </c>
      <c r="L52" s="16">
        <v>0</v>
      </c>
      <c r="M52" s="14">
        <v>0</v>
      </c>
      <c r="N52" s="16">
        <v>0</v>
      </c>
      <c r="O52" s="14">
        <v>0</v>
      </c>
      <c r="P52" s="16">
        <v>0</v>
      </c>
      <c r="Q52" s="16">
        <v>0</v>
      </c>
      <c r="R52" s="14">
        <v>1554</v>
      </c>
      <c r="S52" s="16">
        <v>34</v>
      </c>
      <c r="T52" s="16">
        <v>1588</v>
      </c>
    </row>
    <row r="53" spans="1:20" ht="12.75">
      <c r="A53" s="7" t="s">
        <v>380</v>
      </c>
      <c r="B53" s="14">
        <v>0</v>
      </c>
      <c r="C53" s="16">
        <v>0</v>
      </c>
      <c r="D53" s="14">
        <v>0</v>
      </c>
      <c r="E53" s="16">
        <v>0</v>
      </c>
      <c r="F53" s="14">
        <v>0</v>
      </c>
      <c r="G53" s="16">
        <v>0</v>
      </c>
      <c r="H53" s="16">
        <v>0</v>
      </c>
      <c r="I53" s="14">
        <v>828</v>
      </c>
      <c r="J53" s="16">
        <v>17</v>
      </c>
      <c r="K53" s="14">
        <v>683</v>
      </c>
      <c r="L53" s="16">
        <v>8</v>
      </c>
      <c r="M53" s="14">
        <v>0</v>
      </c>
      <c r="N53" s="16">
        <v>0</v>
      </c>
      <c r="O53" s="14">
        <v>1511</v>
      </c>
      <c r="P53" s="16">
        <v>25</v>
      </c>
      <c r="Q53" s="16">
        <v>1536</v>
      </c>
      <c r="R53" s="14">
        <v>1511</v>
      </c>
      <c r="S53" s="16">
        <v>25</v>
      </c>
      <c r="T53" s="16">
        <v>1536</v>
      </c>
    </row>
    <row r="54" spans="1:20" ht="12.75">
      <c r="A54" s="7" t="s">
        <v>381</v>
      </c>
      <c r="B54" s="14">
        <v>0</v>
      </c>
      <c r="C54" s="16">
        <v>0</v>
      </c>
      <c r="D54" s="14">
        <v>0</v>
      </c>
      <c r="E54" s="16">
        <v>0</v>
      </c>
      <c r="F54" s="14">
        <v>0</v>
      </c>
      <c r="G54" s="16">
        <v>0</v>
      </c>
      <c r="H54" s="16">
        <v>0</v>
      </c>
      <c r="I54" s="14">
        <v>5</v>
      </c>
      <c r="J54" s="16">
        <v>1</v>
      </c>
      <c r="K54" s="14">
        <v>3</v>
      </c>
      <c r="L54" s="16">
        <v>0</v>
      </c>
      <c r="M54" s="14">
        <v>0</v>
      </c>
      <c r="N54" s="16">
        <v>0</v>
      </c>
      <c r="O54" s="14">
        <v>8</v>
      </c>
      <c r="P54" s="16">
        <v>1</v>
      </c>
      <c r="Q54" s="16">
        <v>9</v>
      </c>
      <c r="R54" s="14">
        <v>8</v>
      </c>
      <c r="S54" s="16">
        <v>1</v>
      </c>
      <c r="T54" s="16">
        <v>9</v>
      </c>
    </row>
    <row r="55" spans="1:20" ht="12.75">
      <c r="A55" s="7" t="s">
        <v>382</v>
      </c>
      <c r="B55" s="14">
        <v>0</v>
      </c>
      <c r="C55" s="16">
        <v>0</v>
      </c>
      <c r="D55" s="14">
        <v>0</v>
      </c>
      <c r="E55" s="16">
        <v>0</v>
      </c>
      <c r="F55" s="14">
        <v>0</v>
      </c>
      <c r="G55" s="16">
        <v>0</v>
      </c>
      <c r="H55" s="16">
        <v>0</v>
      </c>
      <c r="I55" s="14">
        <v>0</v>
      </c>
      <c r="J55" s="16">
        <v>0</v>
      </c>
      <c r="K55" s="14">
        <v>0</v>
      </c>
      <c r="L55" s="16">
        <v>0</v>
      </c>
      <c r="M55" s="14">
        <v>97</v>
      </c>
      <c r="N55" s="16">
        <v>0</v>
      </c>
      <c r="O55" s="14">
        <v>97</v>
      </c>
      <c r="P55" s="16">
        <v>0</v>
      </c>
      <c r="Q55" s="16">
        <v>97</v>
      </c>
      <c r="R55" s="14">
        <v>97</v>
      </c>
      <c r="S55" s="16">
        <v>0</v>
      </c>
      <c r="T55" s="16">
        <v>97</v>
      </c>
    </row>
    <row r="56" spans="1:20" ht="12.75">
      <c r="A56" s="7" t="s">
        <v>383</v>
      </c>
      <c r="B56" s="14">
        <v>0</v>
      </c>
      <c r="C56" s="16">
        <v>0</v>
      </c>
      <c r="D56" s="14">
        <v>0</v>
      </c>
      <c r="E56" s="16">
        <v>0</v>
      </c>
      <c r="F56" s="14">
        <v>0</v>
      </c>
      <c r="G56" s="16">
        <v>0</v>
      </c>
      <c r="H56" s="16">
        <v>0</v>
      </c>
      <c r="I56" s="14">
        <v>0</v>
      </c>
      <c r="J56" s="16">
        <v>0</v>
      </c>
      <c r="K56" s="14">
        <v>0</v>
      </c>
      <c r="L56" s="16">
        <v>0</v>
      </c>
      <c r="M56" s="14">
        <v>342</v>
      </c>
      <c r="N56" s="16">
        <v>2</v>
      </c>
      <c r="O56" s="14">
        <v>342</v>
      </c>
      <c r="P56" s="16">
        <v>2</v>
      </c>
      <c r="Q56" s="16">
        <v>344</v>
      </c>
      <c r="R56" s="14">
        <v>342</v>
      </c>
      <c r="S56" s="16">
        <v>2</v>
      </c>
      <c r="T56" s="16">
        <v>344</v>
      </c>
    </row>
    <row r="57" spans="1:20" ht="12.75">
      <c r="A57" s="7" t="s">
        <v>384</v>
      </c>
      <c r="B57" s="14">
        <v>0</v>
      </c>
      <c r="C57" s="16">
        <v>0</v>
      </c>
      <c r="D57" s="14">
        <v>0</v>
      </c>
      <c r="E57" s="16">
        <v>0</v>
      </c>
      <c r="F57" s="14">
        <v>0</v>
      </c>
      <c r="G57" s="16">
        <v>0</v>
      </c>
      <c r="H57" s="16">
        <v>0</v>
      </c>
      <c r="I57" s="14">
        <v>0</v>
      </c>
      <c r="J57" s="16">
        <v>0</v>
      </c>
      <c r="K57" s="14">
        <v>0</v>
      </c>
      <c r="L57" s="16">
        <v>0</v>
      </c>
      <c r="M57" s="14">
        <v>198</v>
      </c>
      <c r="N57" s="16">
        <v>2</v>
      </c>
      <c r="O57" s="14">
        <v>198</v>
      </c>
      <c r="P57" s="16">
        <v>2</v>
      </c>
      <c r="Q57" s="16">
        <v>200</v>
      </c>
      <c r="R57" s="14">
        <v>198</v>
      </c>
      <c r="S57" s="16">
        <v>2</v>
      </c>
      <c r="T57" s="16">
        <v>200</v>
      </c>
    </row>
    <row r="58" spans="1:20" ht="12.75">
      <c r="A58" s="7" t="s">
        <v>385</v>
      </c>
      <c r="B58" s="14">
        <v>0</v>
      </c>
      <c r="C58" s="16">
        <v>0</v>
      </c>
      <c r="D58" s="14">
        <v>0</v>
      </c>
      <c r="E58" s="16">
        <v>0</v>
      </c>
      <c r="F58" s="14">
        <v>0</v>
      </c>
      <c r="G58" s="16">
        <v>0</v>
      </c>
      <c r="H58" s="16">
        <v>0</v>
      </c>
      <c r="I58" s="14">
        <v>0</v>
      </c>
      <c r="J58" s="16">
        <v>0</v>
      </c>
      <c r="K58" s="14">
        <v>0</v>
      </c>
      <c r="L58" s="16">
        <v>0</v>
      </c>
      <c r="M58" s="14">
        <v>1</v>
      </c>
      <c r="N58" s="16">
        <v>0</v>
      </c>
      <c r="O58" s="14">
        <v>1</v>
      </c>
      <c r="P58" s="16">
        <v>0</v>
      </c>
      <c r="Q58" s="16">
        <v>1</v>
      </c>
      <c r="R58" s="14">
        <v>1</v>
      </c>
      <c r="S58" s="16">
        <v>0</v>
      </c>
      <c r="T58" s="16">
        <v>1</v>
      </c>
    </row>
    <row r="59" spans="1:20" ht="12.75">
      <c r="A59" s="7" t="s">
        <v>386</v>
      </c>
      <c r="B59" s="14">
        <v>0</v>
      </c>
      <c r="C59" s="16">
        <v>0</v>
      </c>
      <c r="D59" s="14">
        <v>0</v>
      </c>
      <c r="E59" s="16">
        <v>0</v>
      </c>
      <c r="F59" s="14">
        <v>0</v>
      </c>
      <c r="G59" s="16">
        <v>0</v>
      </c>
      <c r="H59" s="16">
        <v>0</v>
      </c>
      <c r="I59" s="14">
        <v>0</v>
      </c>
      <c r="J59" s="16">
        <v>0</v>
      </c>
      <c r="K59" s="14">
        <v>0</v>
      </c>
      <c r="L59" s="16">
        <v>0</v>
      </c>
      <c r="M59" s="14">
        <v>132</v>
      </c>
      <c r="N59" s="16">
        <v>1</v>
      </c>
      <c r="O59" s="14">
        <v>132</v>
      </c>
      <c r="P59" s="16">
        <v>1</v>
      </c>
      <c r="Q59" s="16">
        <v>133</v>
      </c>
      <c r="R59" s="14">
        <v>132</v>
      </c>
      <c r="S59" s="16">
        <v>1</v>
      </c>
      <c r="T59" s="16">
        <v>133</v>
      </c>
    </row>
    <row r="60" spans="1:20" ht="12.75">
      <c r="A60" s="7" t="s">
        <v>387</v>
      </c>
      <c r="B60" s="14">
        <v>0</v>
      </c>
      <c r="C60" s="16">
        <v>0</v>
      </c>
      <c r="D60" s="14">
        <v>0</v>
      </c>
      <c r="E60" s="16">
        <v>0</v>
      </c>
      <c r="F60" s="14">
        <v>0</v>
      </c>
      <c r="G60" s="16">
        <v>0</v>
      </c>
      <c r="H60" s="16">
        <v>0</v>
      </c>
      <c r="I60" s="14">
        <v>0</v>
      </c>
      <c r="J60" s="16">
        <v>0</v>
      </c>
      <c r="K60" s="14">
        <v>0</v>
      </c>
      <c r="L60" s="16">
        <v>0</v>
      </c>
      <c r="M60" s="14">
        <v>6</v>
      </c>
      <c r="N60" s="16">
        <v>3</v>
      </c>
      <c r="O60" s="14">
        <v>6</v>
      </c>
      <c r="P60" s="16">
        <v>3</v>
      </c>
      <c r="Q60" s="16">
        <v>9</v>
      </c>
      <c r="R60" s="14">
        <v>6</v>
      </c>
      <c r="S60" s="16">
        <v>3</v>
      </c>
      <c r="T60" s="16">
        <v>9</v>
      </c>
    </row>
    <row r="61" spans="1:20" ht="12.75">
      <c r="A61" s="7" t="s">
        <v>388</v>
      </c>
      <c r="B61" s="14">
        <v>627</v>
      </c>
      <c r="C61" s="16">
        <v>763</v>
      </c>
      <c r="D61" s="14">
        <v>631</v>
      </c>
      <c r="E61" s="16">
        <v>758</v>
      </c>
      <c r="F61" s="14">
        <v>1258</v>
      </c>
      <c r="G61" s="16">
        <v>1521</v>
      </c>
      <c r="H61" s="16">
        <v>2779</v>
      </c>
      <c r="I61" s="14">
        <v>657</v>
      </c>
      <c r="J61" s="16">
        <v>777</v>
      </c>
      <c r="K61" s="14">
        <v>658</v>
      </c>
      <c r="L61" s="16">
        <v>792</v>
      </c>
      <c r="M61" s="14">
        <v>0</v>
      </c>
      <c r="N61" s="16">
        <v>0</v>
      </c>
      <c r="O61" s="14">
        <v>1315</v>
      </c>
      <c r="P61" s="16">
        <v>1569</v>
      </c>
      <c r="Q61" s="16">
        <v>2884</v>
      </c>
      <c r="R61" s="14">
        <v>2573</v>
      </c>
      <c r="S61" s="16">
        <v>3090</v>
      </c>
      <c r="T61" s="16">
        <v>5663</v>
      </c>
    </row>
    <row r="62" spans="1:20" ht="12.75">
      <c r="A62" s="7" t="s">
        <v>389</v>
      </c>
      <c r="B62" s="14">
        <v>0</v>
      </c>
      <c r="C62" s="16">
        <v>0</v>
      </c>
      <c r="D62" s="14">
        <v>0</v>
      </c>
      <c r="E62" s="16">
        <v>0</v>
      </c>
      <c r="F62" s="14">
        <v>0</v>
      </c>
      <c r="G62" s="16">
        <v>0</v>
      </c>
      <c r="H62" s="16">
        <v>0</v>
      </c>
      <c r="I62" s="14">
        <v>0</v>
      </c>
      <c r="J62" s="16">
        <v>0</v>
      </c>
      <c r="K62" s="14">
        <v>0</v>
      </c>
      <c r="L62" s="16">
        <v>0</v>
      </c>
      <c r="M62" s="14">
        <v>468</v>
      </c>
      <c r="N62" s="16">
        <v>716</v>
      </c>
      <c r="O62" s="14">
        <v>468</v>
      </c>
      <c r="P62" s="16">
        <v>716</v>
      </c>
      <c r="Q62" s="16">
        <v>1184</v>
      </c>
      <c r="R62" s="14">
        <v>468</v>
      </c>
      <c r="S62" s="16">
        <v>716</v>
      </c>
      <c r="T62" s="16">
        <v>1184</v>
      </c>
    </row>
    <row r="63" spans="1:20" ht="12.75">
      <c r="A63" s="7" t="s">
        <v>390</v>
      </c>
      <c r="B63" s="14">
        <v>0</v>
      </c>
      <c r="C63" s="16">
        <v>0</v>
      </c>
      <c r="D63" s="14">
        <v>0</v>
      </c>
      <c r="E63" s="16">
        <v>0</v>
      </c>
      <c r="F63" s="14">
        <v>0</v>
      </c>
      <c r="G63" s="16">
        <v>0</v>
      </c>
      <c r="H63" s="16">
        <v>0</v>
      </c>
      <c r="I63" s="14">
        <v>0</v>
      </c>
      <c r="J63" s="16">
        <v>0</v>
      </c>
      <c r="K63" s="14">
        <v>0</v>
      </c>
      <c r="L63" s="16">
        <v>0</v>
      </c>
      <c r="M63" s="14">
        <v>27</v>
      </c>
      <c r="N63" s="16">
        <v>805</v>
      </c>
      <c r="O63" s="14">
        <v>27</v>
      </c>
      <c r="P63" s="16">
        <v>805</v>
      </c>
      <c r="Q63" s="16">
        <v>832</v>
      </c>
      <c r="R63" s="14">
        <v>27</v>
      </c>
      <c r="S63" s="16">
        <v>805</v>
      </c>
      <c r="T63" s="16">
        <v>832</v>
      </c>
    </row>
    <row r="64" spans="1:20" ht="12.75">
      <c r="A64" s="7" t="s">
        <v>391</v>
      </c>
      <c r="B64" s="14">
        <v>0</v>
      </c>
      <c r="C64" s="16">
        <v>0</v>
      </c>
      <c r="D64" s="14">
        <v>0</v>
      </c>
      <c r="E64" s="16">
        <v>0</v>
      </c>
      <c r="F64" s="14">
        <v>0</v>
      </c>
      <c r="G64" s="16">
        <v>0</v>
      </c>
      <c r="H64" s="16">
        <v>0</v>
      </c>
      <c r="I64" s="14">
        <v>40</v>
      </c>
      <c r="J64" s="16">
        <v>0</v>
      </c>
      <c r="K64" s="14">
        <v>43</v>
      </c>
      <c r="L64" s="16">
        <v>0</v>
      </c>
      <c r="M64" s="14">
        <v>0</v>
      </c>
      <c r="N64" s="16">
        <v>0</v>
      </c>
      <c r="O64" s="14">
        <v>83</v>
      </c>
      <c r="P64" s="16">
        <v>0</v>
      </c>
      <c r="Q64" s="16">
        <v>83</v>
      </c>
      <c r="R64" s="14">
        <v>83</v>
      </c>
      <c r="S64" s="16">
        <v>0</v>
      </c>
      <c r="T64" s="16">
        <v>83</v>
      </c>
    </row>
    <row r="65" spans="1:20" ht="12.75">
      <c r="A65" s="7" t="s">
        <v>392</v>
      </c>
      <c r="B65" s="14">
        <v>0</v>
      </c>
      <c r="C65" s="16">
        <v>0</v>
      </c>
      <c r="D65" s="14">
        <v>0</v>
      </c>
      <c r="E65" s="16">
        <v>0</v>
      </c>
      <c r="F65" s="14">
        <v>0</v>
      </c>
      <c r="G65" s="16">
        <v>0</v>
      </c>
      <c r="H65" s="16">
        <v>0</v>
      </c>
      <c r="I65" s="14">
        <v>0</v>
      </c>
      <c r="J65" s="16">
        <v>0</v>
      </c>
      <c r="K65" s="14">
        <v>0</v>
      </c>
      <c r="L65" s="16">
        <v>0</v>
      </c>
      <c r="M65" s="14">
        <v>38</v>
      </c>
      <c r="N65" s="16">
        <v>0</v>
      </c>
      <c r="O65" s="14">
        <v>38</v>
      </c>
      <c r="P65" s="16">
        <v>0</v>
      </c>
      <c r="Q65" s="16">
        <v>38</v>
      </c>
      <c r="R65" s="14">
        <v>38</v>
      </c>
      <c r="S65" s="16">
        <v>0</v>
      </c>
      <c r="T65" s="16">
        <v>38</v>
      </c>
    </row>
    <row r="66" spans="1:20" ht="12.75">
      <c r="A66" s="7" t="s">
        <v>393</v>
      </c>
      <c r="B66" s="14">
        <v>0</v>
      </c>
      <c r="C66" s="16">
        <v>0</v>
      </c>
      <c r="D66" s="14">
        <v>0</v>
      </c>
      <c r="E66" s="16">
        <v>0</v>
      </c>
      <c r="F66" s="14">
        <v>0</v>
      </c>
      <c r="G66" s="16">
        <v>0</v>
      </c>
      <c r="H66" s="16">
        <v>0</v>
      </c>
      <c r="I66" s="14">
        <v>6</v>
      </c>
      <c r="J66" s="16">
        <v>0</v>
      </c>
      <c r="K66" s="14">
        <v>8</v>
      </c>
      <c r="L66" s="16">
        <v>0</v>
      </c>
      <c r="M66" s="14">
        <v>0</v>
      </c>
      <c r="N66" s="16">
        <v>0</v>
      </c>
      <c r="O66" s="14">
        <v>14</v>
      </c>
      <c r="P66" s="16">
        <v>0</v>
      </c>
      <c r="Q66" s="16">
        <v>14</v>
      </c>
      <c r="R66" s="14">
        <v>14</v>
      </c>
      <c r="S66" s="16">
        <v>0</v>
      </c>
      <c r="T66" s="16">
        <v>14</v>
      </c>
    </row>
    <row r="67" spans="1:20" ht="12.75">
      <c r="A67" s="7" t="s">
        <v>394</v>
      </c>
      <c r="B67" s="14">
        <v>0</v>
      </c>
      <c r="C67" s="16">
        <v>0</v>
      </c>
      <c r="D67" s="14">
        <v>0</v>
      </c>
      <c r="E67" s="16">
        <v>0</v>
      </c>
      <c r="F67" s="14">
        <v>0</v>
      </c>
      <c r="G67" s="16">
        <v>0</v>
      </c>
      <c r="H67" s="16">
        <v>0</v>
      </c>
      <c r="I67" s="14">
        <v>0</v>
      </c>
      <c r="J67" s="16">
        <v>0</v>
      </c>
      <c r="K67" s="14">
        <v>0</v>
      </c>
      <c r="L67" s="16">
        <v>0</v>
      </c>
      <c r="M67" s="14">
        <v>13</v>
      </c>
      <c r="N67" s="16">
        <v>1</v>
      </c>
      <c r="O67" s="14">
        <v>13</v>
      </c>
      <c r="P67" s="16">
        <v>1</v>
      </c>
      <c r="Q67" s="16">
        <v>14</v>
      </c>
      <c r="R67" s="14">
        <v>13</v>
      </c>
      <c r="S67" s="16">
        <v>1</v>
      </c>
      <c r="T67" s="16">
        <v>14</v>
      </c>
    </row>
    <row r="68" spans="1:20" ht="12.75">
      <c r="A68" s="7" t="s">
        <v>395</v>
      </c>
      <c r="B68" s="14">
        <v>0</v>
      </c>
      <c r="C68" s="16">
        <v>0</v>
      </c>
      <c r="D68" s="14">
        <v>0</v>
      </c>
      <c r="E68" s="16">
        <v>0</v>
      </c>
      <c r="F68" s="14">
        <v>0</v>
      </c>
      <c r="G68" s="16">
        <v>0</v>
      </c>
      <c r="H68" s="16">
        <v>0</v>
      </c>
      <c r="I68" s="14">
        <v>60</v>
      </c>
      <c r="J68" s="16">
        <v>16</v>
      </c>
      <c r="K68" s="14">
        <v>60</v>
      </c>
      <c r="L68" s="16">
        <v>16</v>
      </c>
      <c r="M68" s="14">
        <v>0</v>
      </c>
      <c r="N68" s="16">
        <v>0</v>
      </c>
      <c r="O68" s="14">
        <v>120</v>
      </c>
      <c r="P68" s="16">
        <v>32</v>
      </c>
      <c r="Q68" s="16">
        <v>152</v>
      </c>
      <c r="R68" s="14">
        <v>120</v>
      </c>
      <c r="S68" s="16">
        <v>32</v>
      </c>
      <c r="T68" s="16">
        <v>152</v>
      </c>
    </row>
    <row r="69" spans="1:20" ht="12.75">
      <c r="A69" s="7" t="s">
        <v>396</v>
      </c>
      <c r="B69" s="14">
        <v>0</v>
      </c>
      <c r="C69" s="16">
        <v>0</v>
      </c>
      <c r="D69" s="14">
        <v>0</v>
      </c>
      <c r="E69" s="16">
        <v>0</v>
      </c>
      <c r="F69" s="14">
        <v>0</v>
      </c>
      <c r="G69" s="16">
        <v>0</v>
      </c>
      <c r="H69" s="16">
        <v>0</v>
      </c>
      <c r="I69" s="14">
        <v>499</v>
      </c>
      <c r="J69" s="16">
        <v>6</v>
      </c>
      <c r="K69" s="14">
        <v>487</v>
      </c>
      <c r="L69" s="16">
        <v>7</v>
      </c>
      <c r="M69" s="14">
        <v>0</v>
      </c>
      <c r="N69" s="16">
        <v>0</v>
      </c>
      <c r="O69" s="14">
        <v>986</v>
      </c>
      <c r="P69" s="16">
        <v>13</v>
      </c>
      <c r="Q69" s="16">
        <v>999</v>
      </c>
      <c r="R69" s="14">
        <v>986</v>
      </c>
      <c r="S69" s="16">
        <v>13</v>
      </c>
      <c r="T69" s="16">
        <v>999</v>
      </c>
    </row>
    <row r="70" spans="1:20" ht="12.75">
      <c r="A70" s="7" t="s">
        <v>397</v>
      </c>
      <c r="B70" s="14">
        <v>0</v>
      </c>
      <c r="C70" s="16">
        <v>0</v>
      </c>
      <c r="D70" s="14">
        <v>0</v>
      </c>
      <c r="E70" s="16">
        <v>0</v>
      </c>
      <c r="F70" s="14">
        <v>0</v>
      </c>
      <c r="G70" s="16">
        <v>0</v>
      </c>
      <c r="H70" s="16">
        <v>0</v>
      </c>
      <c r="I70" s="14">
        <v>0</v>
      </c>
      <c r="J70" s="16">
        <v>0</v>
      </c>
      <c r="K70" s="14">
        <v>0</v>
      </c>
      <c r="L70" s="16">
        <v>0</v>
      </c>
      <c r="M70" s="14">
        <v>49</v>
      </c>
      <c r="N70" s="16">
        <v>10</v>
      </c>
      <c r="O70" s="14">
        <v>49</v>
      </c>
      <c r="P70" s="16">
        <v>10</v>
      </c>
      <c r="Q70" s="16">
        <v>59</v>
      </c>
      <c r="R70" s="14">
        <v>49</v>
      </c>
      <c r="S70" s="16">
        <v>10</v>
      </c>
      <c r="T70" s="16">
        <v>59</v>
      </c>
    </row>
    <row r="71" spans="1:20" ht="12.75">
      <c r="A71" s="7" t="s">
        <v>398</v>
      </c>
      <c r="B71" s="14">
        <v>0</v>
      </c>
      <c r="C71" s="16">
        <v>0</v>
      </c>
      <c r="D71" s="14">
        <v>0</v>
      </c>
      <c r="E71" s="16">
        <v>0</v>
      </c>
      <c r="F71" s="14">
        <v>0</v>
      </c>
      <c r="G71" s="16">
        <v>0</v>
      </c>
      <c r="H71" s="16">
        <v>0</v>
      </c>
      <c r="I71" s="14">
        <v>0</v>
      </c>
      <c r="J71" s="16">
        <v>0</v>
      </c>
      <c r="K71" s="14">
        <v>0</v>
      </c>
      <c r="L71" s="16">
        <v>0</v>
      </c>
      <c r="M71" s="14">
        <v>5</v>
      </c>
      <c r="N71" s="16">
        <v>4</v>
      </c>
      <c r="O71" s="14">
        <v>5</v>
      </c>
      <c r="P71" s="16">
        <v>4</v>
      </c>
      <c r="Q71" s="16">
        <v>9</v>
      </c>
      <c r="R71" s="14">
        <v>5</v>
      </c>
      <c r="S71" s="16">
        <v>4</v>
      </c>
      <c r="T71" s="16">
        <v>9</v>
      </c>
    </row>
    <row r="72" spans="1:20" ht="12.75">
      <c r="A72" s="7" t="s">
        <v>399</v>
      </c>
      <c r="B72" s="14">
        <v>0</v>
      </c>
      <c r="C72" s="16">
        <v>0</v>
      </c>
      <c r="D72" s="14">
        <v>0</v>
      </c>
      <c r="E72" s="16">
        <v>0</v>
      </c>
      <c r="F72" s="14">
        <v>0</v>
      </c>
      <c r="G72" s="16">
        <v>0</v>
      </c>
      <c r="H72" s="16">
        <v>0</v>
      </c>
      <c r="I72" s="14">
        <v>0</v>
      </c>
      <c r="J72" s="16">
        <v>0</v>
      </c>
      <c r="K72" s="14">
        <v>0</v>
      </c>
      <c r="L72" s="16">
        <v>0</v>
      </c>
      <c r="M72" s="14">
        <v>5</v>
      </c>
      <c r="N72" s="16">
        <v>0</v>
      </c>
      <c r="O72" s="14">
        <v>5</v>
      </c>
      <c r="P72" s="16">
        <v>0</v>
      </c>
      <c r="Q72" s="16">
        <v>5</v>
      </c>
      <c r="R72" s="14">
        <v>5</v>
      </c>
      <c r="S72" s="16">
        <v>0</v>
      </c>
      <c r="T72" s="16">
        <v>5</v>
      </c>
    </row>
    <row r="73" spans="1:20" ht="26.25">
      <c r="A73" s="149" t="s">
        <v>578</v>
      </c>
      <c r="B73" s="14">
        <v>0</v>
      </c>
      <c r="C73" s="16">
        <v>0</v>
      </c>
      <c r="D73" s="14">
        <v>0</v>
      </c>
      <c r="E73" s="16">
        <v>0</v>
      </c>
      <c r="F73" s="14">
        <v>0</v>
      </c>
      <c r="G73" s="16">
        <v>0</v>
      </c>
      <c r="H73" s="16">
        <v>0</v>
      </c>
      <c r="I73" s="14">
        <v>0</v>
      </c>
      <c r="J73" s="16">
        <v>0</v>
      </c>
      <c r="K73" s="14">
        <v>0</v>
      </c>
      <c r="L73" s="16">
        <v>0</v>
      </c>
      <c r="M73" s="14">
        <v>5</v>
      </c>
      <c r="N73" s="16">
        <v>0</v>
      </c>
      <c r="O73" s="14">
        <v>5</v>
      </c>
      <c r="P73" s="16">
        <v>0</v>
      </c>
      <c r="Q73" s="16">
        <v>5</v>
      </c>
      <c r="R73" s="14">
        <v>5</v>
      </c>
      <c r="S73" s="16">
        <v>0</v>
      </c>
      <c r="T73" s="16">
        <v>5</v>
      </c>
    </row>
    <row r="74" spans="1:20" ht="12.75">
      <c r="A74" s="40" t="s">
        <v>401</v>
      </c>
      <c r="B74" s="14">
        <v>0</v>
      </c>
      <c r="C74" s="16">
        <v>0</v>
      </c>
      <c r="D74" s="14">
        <v>0</v>
      </c>
      <c r="E74" s="16">
        <v>0</v>
      </c>
      <c r="F74" s="14">
        <v>0</v>
      </c>
      <c r="G74" s="16">
        <v>0</v>
      </c>
      <c r="H74" s="16">
        <v>0</v>
      </c>
      <c r="I74" s="14">
        <v>0</v>
      </c>
      <c r="J74" s="16">
        <v>0</v>
      </c>
      <c r="K74" s="14">
        <v>0</v>
      </c>
      <c r="L74" s="16">
        <v>0</v>
      </c>
      <c r="M74" s="14">
        <v>11</v>
      </c>
      <c r="N74" s="16">
        <v>0</v>
      </c>
      <c r="O74" s="14">
        <v>11</v>
      </c>
      <c r="P74" s="16">
        <v>0</v>
      </c>
      <c r="Q74" s="16">
        <v>11</v>
      </c>
      <c r="R74" s="14">
        <v>11</v>
      </c>
      <c r="S74" s="16">
        <v>0</v>
      </c>
      <c r="T74" s="16">
        <v>11</v>
      </c>
    </row>
    <row r="75" spans="1:20" ht="12.75">
      <c r="A75" s="7" t="s">
        <v>402</v>
      </c>
      <c r="B75" s="14">
        <v>0</v>
      </c>
      <c r="C75" s="16">
        <v>0</v>
      </c>
      <c r="D75" s="14">
        <v>0</v>
      </c>
      <c r="E75" s="16">
        <v>0</v>
      </c>
      <c r="F75" s="14">
        <v>0</v>
      </c>
      <c r="G75" s="16">
        <v>0</v>
      </c>
      <c r="H75" s="16">
        <v>0</v>
      </c>
      <c r="I75" s="14">
        <v>0</v>
      </c>
      <c r="J75" s="16">
        <v>0</v>
      </c>
      <c r="K75" s="14">
        <v>0</v>
      </c>
      <c r="L75" s="16">
        <v>0</v>
      </c>
      <c r="M75" s="14">
        <v>37</v>
      </c>
      <c r="N75" s="16">
        <v>5</v>
      </c>
      <c r="O75" s="14">
        <v>37</v>
      </c>
      <c r="P75" s="16">
        <v>5</v>
      </c>
      <c r="Q75" s="16">
        <v>42</v>
      </c>
      <c r="R75" s="14">
        <v>37</v>
      </c>
      <c r="S75" s="16">
        <v>5</v>
      </c>
      <c r="T75" s="16">
        <v>42</v>
      </c>
    </row>
    <row r="76" spans="1:20" ht="12.75">
      <c r="A76" s="7" t="s">
        <v>403</v>
      </c>
      <c r="B76" s="14">
        <v>0</v>
      </c>
      <c r="C76" s="16">
        <v>0</v>
      </c>
      <c r="D76" s="14">
        <v>0</v>
      </c>
      <c r="E76" s="16">
        <v>0</v>
      </c>
      <c r="F76" s="14">
        <v>0</v>
      </c>
      <c r="G76" s="16">
        <v>0</v>
      </c>
      <c r="H76" s="16">
        <v>0</v>
      </c>
      <c r="I76" s="14">
        <v>0</v>
      </c>
      <c r="J76" s="16">
        <v>0</v>
      </c>
      <c r="K76" s="14">
        <v>0</v>
      </c>
      <c r="L76" s="16">
        <v>0</v>
      </c>
      <c r="M76" s="14">
        <v>26</v>
      </c>
      <c r="N76" s="16">
        <v>2</v>
      </c>
      <c r="O76" s="14">
        <v>26</v>
      </c>
      <c r="P76" s="16">
        <v>2</v>
      </c>
      <c r="Q76" s="16">
        <v>28</v>
      </c>
      <c r="R76" s="14">
        <v>26</v>
      </c>
      <c r="S76" s="16">
        <v>2</v>
      </c>
      <c r="T76" s="16">
        <v>28</v>
      </c>
    </row>
    <row r="77" spans="1:20" ht="12.75">
      <c r="A77" s="7" t="s">
        <v>407</v>
      </c>
      <c r="B77" s="14">
        <v>0</v>
      </c>
      <c r="C77" s="16">
        <v>0</v>
      </c>
      <c r="D77" s="14">
        <v>0</v>
      </c>
      <c r="E77" s="16">
        <v>0</v>
      </c>
      <c r="F77" s="14">
        <v>0</v>
      </c>
      <c r="G77" s="16">
        <v>0</v>
      </c>
      <c r="H77" s="16">
        <v>0</v>
      </c>
      <c r="I77" s="14">
        <v>0</v>
      </c>
      <c r="J77" s="16">
        <v>0</v>
      </c>
      <c r="K77" s="14">
        <v>0</v>
      </c>
      <c r="L77" s="16">
        <v>0</v>
      </c>
      <c r="M77" s="14">
        <v>2</v>
      </c>
      <c r="N77" s="16">
        <v>89</v>
      </c>
      <c r="O77" s="14">
        <v>2</v>
      </c>
      <c r="P77" s="16">
        <v>89</v>
      </c>
      <c r="Q77" s="16">
        <v>91</v>
      </c>
      <c r="R77" s="14">
        <v>2</v>
      </c>
      <c r="S77" s="16">
        <v>89</v>
      </c>
      <c r="T77" s="16">
        <v>91</v>
      </c>
    </row>
    <row r="78" spans="1:20" ht="12.75">
      <c r="A78" s="7" t="s">
        <v>404</v>
      </c>
      <c r="B78" s="14">
        <v>9</v>
      </c>
      <c r="C78" s="16">
        <v>247</v>
      </c>
      <c r="D78" s="14">
        <v>9</v>
      </c>
      <c r="E78" s="16">
        <v>252</v>
      </c>
      <c r="F78" s="14">
        <v>18</v>
      </c>
      <c r="G78" s="16">
        <v>499</v>
      </c>
      <c r="H78" s="16">
        <v>517</v>
      </c>
      <c r="I78" s="14">
        <v>0</v>
      </c>
      <c r="J78" s="16">
        <v>0</v>
      </c>
      <c r="K78" s="14">
        <v>0</v>
      </c>
      <c r="L78" s="16">
        <v>0</v>
      </c>
      <c r="M78" s="14">
        <v>0</v>
      </c>
      <c r="N78" s="16">
        <v>0</v>
      </c>
      <c r="O78" s="14">
        <v>0</v>
      </c>
      <c r="P78" s="16">
        <v>0</v>
      </c>
      <c r="Q78" s="16">
        <v>0</v>
      </c>
      <c r="R78" s="14">
        <v>18</v>
      </c>
      <c r="S78" s="16">
        <v>499</v>
      </c>
      <c r="T78" s="16">
        <v>517</v>
      </c>
    </row>
    <row r="79" spans="1:20" ht="12.75">
      <c r="A79" s="7" t="s">
        <v>405</v>
      </c>
      <c r="B79" s="14">
        <v>0</v>
      </c>
      <c r="C79" s="16">
        <v>0</v>
      </c>
      <c r="D79" s="14">
        <v>0</v>
      </c>
      <c r="E79" s="16">
        <v>0</v>
      </c>
      <c r="F79" s="14">
        <v>0</v>
      </c>
      <c r="G79" s="16">
        <v>0</v>
      </c>
      <c r="H79" s="16">
        <v>0</v>
      </c>
      <c r="I79" s="14">
        <v>7</v>
      </c>
      <c r="J79" s="16">
        <v>218</v>
      </c>
      <c r="K79" s="14">
        <v>12</v>
      </c>
      <c r="L79" s="16">
        <v>199</v>
      </c>
      <c r="M79" s="14">
        <v>0</v>
      </c>
      <c r="N79" s="16">
        <v>0</v>
      </c>
      <c r="O79" s="14">
        <v>19</v>
      </c>
      <c r="P79" s="16">
        <v>417</v>
      </c>
      <c r="Q79" s="16">
        <v>436</v>
      </c>
      <c r="R79" s="14">
        <v>19</v>
      </c>
      <c r="S79" s="16">
        <v>417</v>
      </c>
      <c r="T79" s="16">
        <v>436</v>
      </c>
    </row>
    <row r="80" spans="1:20" ht="12.75">
      <c r="A80" s="7" t="s">
        <v>406</v>
      </c>
      <c r="B80" s="14">
        <v>0</v>
      </c>
      <c r="C80" s="16">
        <v>0</v>
      </c>
      <c r="D80" s="14">
        <v>0</v>
      </c>
      <c r="E80" s="16">
        <v>0</v>
      </c>
      <c r="F80" s="14">
        <v>0</v>
      </c>
      <c r="G80" s="16">
        <v>0</v>
      </c>
      <c r="H80" s="16">
        <v>0</v>
      </c>
      <c r="I80" s="14">
        <v>0</v>
      </c>
      <c r="J80" s="16">
        <v>0</v>
      </c>
      <c r="K80" s="14">
        <v>0</v>
      </c>
      <c r="L80" s="16">
        <v>0</v>
      </c>
      <c r="M80" s="14">
        <v>0</v>
      </c>
      <c r="N80" s="16">
        <v>5</v>
      </c>
      <c r="O80" s="14">
        <v>0</v>
      </c>
      <c r="P80" s="16">
        <v>5</v>
      </c>
      <c r="Q80" s="16">
        <v>5</v>
      </c>
      <c r="R80" s="14">
        <v>0</v>
      </c>
      <c r="S80" s="16">
        <v>5</v>
      </c>
      <c r="T80" s="16">
        <v>5</v>
      </c>
    </row>
    <row r="81" spans="1:20" ht="12.75">
      <c r="A81" s="7" t="s">
        <v>408</v>
      </c>
      <c r="B81" s="14">
        <v>0</v>
      </c>
      <c r="C81" s="16">
        <v>0</v>
      </c>
      <c r="D81" s="14">
        <v>0</v>
      </c>
      <c r="E81" s="16">
        <v>0</v>
      </c>
      <c r="F81" s="14">
        <v>0</v>
      </c>
      <c r="G81" s="16">
        <v>0</v>
      </c>
      <c r="H81" s="16">
        <v>0</v>
      </c>
      <c r="I81" s="14">
        <v>0</v>
      </c>
      <c r="J81" s="16">
        <v>0</v>
      </c>
      <c r="K81" s="14">
        <v>0</v>
      </c>
      <c r="L81" s="16">
        <v>0</v>
      </c>
      <c r="M81" s="14">
        <v>27</v>
      </c>
      <c r="N81" s="16">
        <v>17</v>
      </c>
      <c r="O81" s="14">
        <v>27</v>
      </c>
      <c r="P81" s="16">
        <v>17</v>
      </c>
      <c r="Q81" s="16">
        <v>44</v>
      </c>
      <c r="R81" s="14">
        <v>27</v>
      </c>
      <c r="S81" s="16">
        <v>17</v>
      </c>
      <c r="T81" s="16">
        <v>44</v>
      </c>
    </row>
    <row r="82" spans="1:20" ht="12.75">
      <c r="A82" s="7" t="s">
        <v>409</v>
      </c>
      <c r="B82" s="14">
        <v>0</v>
      </c>
      <c r="C82" s="16">
        <v>0</v>
      </c>
      <c r="D82" s="14">
        <v>0</v>
      </c>
      <c r="E82" s="16">
        <v>0</v>
      </c>
      <c r="F82" s="14">
        <v>0</v>
      </c>
      <c r="G82" s="16">
        <v>0</v>
      </c>
      <c r="H82" s="16">
        <v>0</v>
      </c>
      <c r="I82" s="14">
        <v>0</v>
      </c>
      <c r="J82" s="16">
        <v>0</v>
      </c>
      <c r="K82" s="14">
        <v>0</v>
      </c>
      <c r="L82" s="16">
        <v>0</v>
      </c>
      <c r="M82" s="14">
        <v>58</v>
      </c>
      <c r="N82" s="16">
        <v>185</v>
      </c>
      <c r="O82" s="14">
        <v>58</v>
      </c>
      <c r="P82" s="16">
        <v>185</v>
      </c>
      <c r="Q82" s="16">
        <v>243</v>
      </c>
      <c r="R82" s="14">
        <v>58</v>
      </c>
      <c r="S82" s="16">
        <v>185</v>
      </c>
      <c r="T82" s="16">
        <v>243</v>
      </c>
    </row>
    <row r="83" spans="1:20" ht="12.75">
      <c r="A83" s="7" t="s">
        <v>410</v>
      </c>
      <c r="B83" s="14">
        <v>0</v>
      </c>
      <c r="C83" s="16">
        <v>0</v>
      </c>
      <c r="D83" s="14">
        <v>0</v>
      </c>
      <c r="E83" s="16">
        <v>0</v>
      </c>
      <c r="F83" s="14">
        <v>0</v>
      </c>
      <c r="G83" s="16">
        <v>0</v>
      </c>
      <c r="H83" s="16">
        <v>0</v>
      </c>
      <c r="I83" s="14">
        <v>85</v>
      </c>
      <c r="J83" s="16">
        <v>257</v>
      </c>
      <c r="K83" s="14">
        <v>73</v>
      </c>
      <c r="L83" s="16">
        <v>220</v>
      </c>
      <c r="M83" s="14">
        <v>0</v>
      </c>
      <c r="N83" s="16">
        <v>0</v>
      </c>
      <c r="O83" s="14">
        <v>158</v>
      </c>
      <c r="P83" s="16">
        <v>477</v>
      </c>
      <c r="Q83" s="16">
        <v>635</v>
      </c>
      <c r="R83" s="14">
        <v>158</v>
      </c>
      <c r="S83" s="16">
        <v>477</v>
      </c>
      <c r="T83" s="16">
        <v>635</v>
      </c>
    </row>
    <row r="84" spans="1:20" ht="12.75">
      <c r="A84" s="7" t="s">
        <v>411</v>
      </c>
      <c r="B84" s="14">
        <v>2</v>
      </c>
      <c r="C84" s="16">
        <v>11</v>
      </c>
      <c r="D84" s="14">
        <v>2</v>
      </c>
      <c r="E84" s="16">
        <v>12</v>
      </c>
      <c r="F84" s="14">
        <v>4</v>
      </c>
      <c r="G84" s="16">
        <v>23</v>
      </c>
      <c r="H84" s="16">
        <v>27</v>
      </c>
      <c r="I84" s="14">
        <v>2</v>
      </c>
      <c r="J84" s="16">
        <v>9</v>
      </c>
      <c r="K84" s="14">
        <v>0</v>
      </c>
      <c r="L84" s="16">
        <v>11</v>
      </c>
      <c r="M84" s="14">
        <v>0</v>
      </c>
      <c r="N84" s="16">
        <v>0</v>
      </c>
      <c r="O84" s="14">
        <v>2</v>
      </c>
      <c r="P84" s="16">
        <v>20</v>
      </c>
      <c r="Q84" s="16">
        <v>22</v>
      </c>
      <c r="R84" s="14">
        <v>6</v>
      </c>
      <c r="S84" s="16">
        <v>43</v>
      </c>
      <c r="T84" s="16">
        <v>49</v>
      </c>
    </row>
    <row r="85" spans="1:20" ht="12.75">
      <c r="A85" s="7" t="s">
        <v>412</v>
      </c>
      <c r="B85" s="14">
        <v>0</v>
      </c>
      <c r="C85" s="16">
        <v>0</v>
      </c>
      <c r="D85" s="14">
        <v>0</v>
      </c>
      <c r="E85" s="16">
        <v>0</v>
      </c>
      <c r="F85" s="14">
        <v>0</v>
      </c>
      <c r="G85" s="16">
        <v>0</v>
      </c>
      <c r="H85" s="16">
        <v>0</v>
      </c>
      <c r="I85" s="14">
        <v>0</v>
      </c>
      <c r="J85" s="16">
        <v>0</v>
      </c>
      <c r="K85" s="14">
        <v>0</v>
      </c>
      <c r="L85" s="16">
        <v>0</v>
      </c>
      <c r="M85" s="14">
        <v>53</v>
      </c>
      <c r="N85" s="16">
        <v>0</v>
      </c>
      <c r="O85" s="14">
        <v>53</v>
      </c>
      <c r="P85" s="16">
        <v>0</v>
      </c>
      <c r="Q85" s="16">
        <v>53</v>
      </c>
      <c r="R85" s="14">
        <v>53</v>
      </c>
      <c r="S85" s="16">
        <v>0</v>
      </c>
      <c r="T85" s="16">
        <v>53</v>
      </c>
    </row>
    <row r="86" spans="1:20" ht="12.75">
      <c r="A86" s="7" t="s">
        <v>413</v>
      </c>
      <c r="B86" s="14">
        <v>225</v>
      </c>
      <c r="C86" s="16">
        <v>105</v>
      </c>
      <c r="D86" s="14">
        <v>250</v>
      </c>
      <c r="E86" s="16">
        <v>133</v>
      </c>
      <c r="F86" s="14">
        <v>475</v>
      </c>
      <c r="G86" s="16">
        <v>238</v>
      </c>
      <c r="H86" s="16">
        <v>713</v>
      </c>
      <c r="I86" s="14">
        <v>0</v>
      </c>
      <c r="J86" s="16">
        <v>0</v>
      </c>
      <c r="K86" s="14">
        <v>0</v>
      </c>
      <c r="L86" s="16">
        <v>0</v>
      </c>
      <c r="M86" s="14">
        <v>0</v>
      </c>
      <c r="N86" s="16">
        <v>0</v>
      </c>
      <c r="O86" s="14">
        <v>0</v>
      </c>
      <c r="P86" s="16">
        <v>0</v>
      </c>
      <c r="Q86" s="16">
        <v>0</v>
      </c>
      <c r="R86" s="14">
        <v>475</v>
      </c>
      <c r="S86" s="16">
        <v>238</v>
      </c>
      <c r="T86" s="16">
        <v>713</v>
      </c>
    </row>
    <row r="87" spans="1:20" ht="12.75">
      <c r="A87" s="7" t="s">
        <v>415</v>
      </c>
      <c r="B87" s="14">
        <v>77</v>
      </c>
      <c r="C87" s="16">
        <v>118</v>
      </c>
      <c r="D87" s="14">
        <v>85</v>
      </c>
      <c r="E87" s="16">
        <v>116</v>
      </c>
      <c r="F87" s="14">
        <v>162</v>
      </c>
      <c r="G87" s="16">
        <v>234</v>
      </c>
      <c r="H87" s="16">
        <v>396</v>
      </c>
      <c r="I87" s="14">
        <v>0</v>
      </c>
      <c r="J87" s="16">
        <v>0</v>
      </c>
      <c r="K87" s="14">
        <v>0</v>
      </c>
      <c r="L87" s="16">
        <v>0</v>
      </c>
      <c r="M87" s="14">
        <v>0</v>
      </c>
      <c r="N87" s="16">
        <v>0</v>
      </c>
      <c r="O87" s="14">
        <v>0</v>
      </c>
      <c r="P87" s="16">
        <v>0</v>
      </c>
      <c r="Q87" s="16">
        <v>0</v>
      </c>
      <c r="R87" s="14">
        <v>162</v>
      </c>
      <c r="S87" s="16">
        <v>234</v>
      </c>
      <c r="T87" s="16">
        <v>396</v>
      </c>
    </row>
    <row r="88" spans="1:20" ht="12.75">
      <c r="A88" s="7" t="s">
        <v>416</v>
      </c>
      <c r="B88" s="14">
        <v>0</v>
      </c>
      <c r="C88" s="16">
        <v>0</v>
      </c>
      <c r="D88" s="14">
        <v>0</v>
      </c>
      <c r="E88" s="16">
        <v>0</v>
      </c>
      <c r="F88" s="14">
        <v>0</v>
      </c>
      <c r="G88" s="16">
        <v>0</v>
      </c>
      <c r="H88" s="16">
        <v>0</v>
      </c>
      <c r="I88" s="14">
        <v>0</v>
      </c>
      <c r="J88" s="16">
        <v>0</v>
      </c>
      <c r="K88" s="14">
        <v>0</v>
      </c>
      <c r="L88" s="16">
        <v>0</v>
      </c>
      <c r="M88" s="14">
        <v>39</v>
      </c>
      <c r="N88" s="16">
        <v>68</v>
      </c>
      <c r="O88" s="14">
        <v>39</v>
      </c>
      <c r="P88" s="16">
        <v>68</v>
      </c>
      <c r="Q88" s="16">
        <v>107</v>
      </c>
      <c r="R88" s="14">
        <v>39</v>
      </c>
      <c r="S88" s="16">
        <v>68</v>
      </c>
      <c r="T88" s="16">
        <v>107</v>
      </c>
    </row>
    <row r="89" spans="1:20" ht="12.75">
      <c r="A89" s="7" t="s">
        <v>417</v>
      </c>
      <c r="B89" s="14">
        <v>0</v>
      </c>
      <c r="C89" s="16">
        <v>0</v>
      </c>
      <c r="D89" s="14">
        <v>0</v>
      </c>
      <c r="E89" s="16">
        <v>0</v>
      </c>
      <c r="F89" s="14">
        <v>0</v>
      </c>
      <c r="G89" s="16">
        <v>0</v>
      </c>
      <c r="H89" s="16">
        <v>0</v>
      </c>
      <c r="I89" s="14">
        <v>68</v>
      </c>
      <c r="J89" s="16">
        <v>93</v>
      </c>
      <c r="K89" s="14">
        <v>51</v>
      </c>
      <c r="L89" s="16">
        <v>101</v>
      </c>
      <c r="M89" s="14">
        <v>0</v>
      </c>
      <c r="N89" s="16">
        <v>0</v>
      </c>
      <c r="O89" s="14">
        <v>119</v>
      </c>
      <c r="P89" s="16">
        <v>194</v>
      </c>
      <c r="Q89" s="16">
        <v>313</v>
      </c>
      <c r="R89" s="14">
        <v>119</v>
      </c>
      <c r="S89" s="16">
        <v>194</v>
      </c>
      <c r="T89" s="16">
        <v>313</v>
      </c>
    </row>
    <row r="90" spans="1:20" ht="12.75">
      <c r="A90" s="7" t="s">
        <v>418</v>
      </c>
      <c r="B90" s="14">
        <v>0</v>
      </c>
      <c r="C90" s="16">
        <v>0</v>
      </c>
      <c r="D90" s="14">
        <v>0</v>
      </c>
      <c r="E90" s="16">
        <v>0</v>
      </c>
      <c r="F90" s="14">
        <v>0</v>
      </c>
      <c r="G90" s="16">
        <v>0</v>
      </c>
      <c r="H90" s="16">
        <v>0</v>
      </c>
      <c r="I90" s="14">
        <v>0</v>
      </c>
      <c r="J90" s="16">
        <v>0</v>
      </c>
      <c r="K90" s="14">
        <v>0</v>
      </c>
      <c r="L90" s="16">
        <v>0</v>
      </c>
      <c r="M90" s="14">
        <v>240</v>
      </c>
      <c r="N90" s="16">
        <v>1</v>
      </c>
      <c r="O90" s="14">
        <v>240</v>
      </c>
      <c r="P90" s="16">
        <v>1</v>
      </c>
      <c r="Q90" s="16">
        <v>241</v>
      </c>
      <c r="R90" s="14">
        <v>240</v>
      </c>
      <c r="S90" s="16">
        <v>1</v>
      </c>
      <c r="T90" s="16">
        <v>241</v>
      </c>
    </row>
    <row r="91" spans="1:20" ht="12.75">
      <c r="A91" s="7" t="s">
        <v>419</v>
      </c>
      <c r="B91" s="14">
        <v>260</v>
      </c>
      <c r="C91" s="16">
        <v>160</v>
      </c>
      <c r="D91" s="14">
        <v>277</v>
      </c>
      <c r="E91" s="16">
        <v>131</v>
      </c>
      <c r="F91" s="14">
        <v>537</v>
      </c>
      <c r="G91" s="16">
        <v>291</v>
      </c>
      <c r="H91" s="16">
        <v>828</v>
      </c>
      <c r="I91" s="14">
        <v>245</v>
      </c>
      <c r="J91" s="16">
        <v>115</v>
      </c>
      <c r="K91" s="14">
        <v>197</v>
      </c>
      <c r="L91" s="16">
        <v>108</v>
      </c>
      <c r="M91" s="14">
        <v>0</v>
      </c>
      <c r="N91" s="16">
        <v>0</v>
      </c>
      <c r="O91" s="14">
        <v>442</v>
      </c>
      <c r="P91" s="16">
        <v>223</v>
      </c>
      <c r="Q91" s="16">
        <v>665</v>
      </c>
      <c r="R91" s="14">
        <v>979</v>
      </c>
      <c r="S91" s="16">
        <v>514</v>
      </c>
      <c r="T91" s="16">
        <v>1493</v>
      </c>
    </row>
    <row r="92" spans="1:20" ht="12.75">
      <c r="A92" s="7" t="s">
        <v>420</v>
      </c>
      <c r="B92" s="14">
        <v>0</v>
      </c>
      <c r="C92" s="16">
        <v>0</v>
      </c>
      <c r="D92" s="14">
        <v>0</v>
      </c>
      <c r="E92" s="16">
        <v>0</v>
      </c>
      <c r="F92" s="14">
        <v>0</v>
      </c>
      <c r="G92" s="16">
        <v>0</v>
      </c>
      <c r="H92" s="16">
        <v>0</v>
      </c>
      <c r="I92" s="14">
        <v>0</v>
      </c>
      <c r="J92" s="16">
        <v>0</v>
      </c>
      <c r="K92" s="14">
        <v>0</v>
      </c>
      <c r="L92" s="16">
        <v>0</v>
      </c>
      <c r="M92" s="14">
        <v>32</v>
      </c>
      <c r="N92" s="16">
        <v>20</v>
      </c>
      <c r="O92" s="14">
        <v>32</v>
      </c>
      <c r="P92" s="16">
        <v>20</v>
      </c>
      <c r="Q92" s="16">
        <v>52</v>
      </c>
      <c r="R92" s="14">
        <v>32</v>
      </c>
      <c r="S92" s="16">
        <v>20</v>
      </c>
      <c r="T92" s="16">
        <v>52</v>
      </c>
    </row>
    <row r="93" spans="1:20" ht="12.75">
      <c r="A93" s="7" t="s">
        <v>421</v>
      </c>
      <c r="B93" s="14">
        <v>0</v>
      </c>
      <c r="C93" s="16">
        <v>0</v>
      </c>
      <c r="D93" s="14">
        <v>0</v>
      </c>
      <c r="E93" s="16">
        <v>0</v>
      </c>
      <c r="F93" s="14">
        <v>0</v>
      </c>
      <c r="G93" s="16">
        <v>0</v>
      </c>
      <c r="H93" s="16">
        <v>0</v>
      </c>
      <c r="I93" s="14">
        <v>0</v>
      </c>
      <c r="J93" s="16">
        <v>0</v>
      </c>
      <c r="K93" s="14">
        <v>0</v>
      </c>
      <c r="L93" s="16">
        <v>0</v>
      </c>
      <c r="M93" s="14">
        <v>12</v>
      </c>
      <c r="N93" s="16">
        <v>0</v>
      </c>
      <c r="O93" s="14">
        <v>12</v>
      </c>
      <c r="P93" s="16">
        <v>0</v>
      </c>
      <c r="Q93" s="16">
        <v>12</v>
      </c>
      <c r="R93" s="14">
        <v>12</v>
      </c>
      <c r="S93" s="16">
        <v>0</v>
      </c>
      <c r="T93" s="16">
        <v>12</v>
      </c>
    </row>
    <row r="94" spans="1:20" ht="12.75">
      <c r="A94" s="7" t="s">
        <v>423</v>
      </c>
      <c r="B94" s="14">
        <v>0</v>
      </c>
      <c r="C94" s="16">
        <v>0</v>
      </c>
      <c r="D94" s="14">
        <v>0</v>
      </c>
      <c r="E94" s="16">
        <v>0</v>
      </c>
      <c r="F94" s="14">
        <v>0</v>
      </c>
      <c r="G94" s="16">
        <v>0</v>
      </c>
      <c r="H94" s="16">
        <v>0</v>
      </c>
      <c r="I94" s="14">
        <v>0</v>
      </c>
      <c r="J94" s="16">
        <v>0</v>
      </c>
      <c r="K94" s="14">
        <v>0</v>
      </c>
      <c r="L94" s="16">
        <v>0</v>
      </c>
      <c r="M94" s="14">
        <v>25</v>
      </c>
      <c r="N94" s="16">
        <v>1</v>
      </c>
      <c r="O94" s="14">
        <v>25</v>
      </c>
      <c r="P94" s="16">
        <v>1</v>
      </c>
      <c r="Q94" s="16">
        <v>26</v>
      </c>
      <c r="R94" s="14">
        <v>25</v>
      </c>
      <c r="S94" s="16">
        <v>1</v>
      </c>
      <c r="T94" s="16">
        <v>26</v>
      </c>
    </row>
    <row r="95" spans="1:20" ht="12.75">
      <c r="A95" s="7" t="s">
        <v>425</v>
      </c>
      <c r="B95" s="14">
        <v>0</v>
      </c>
      <c r="C95" s="16">
        <v>0</v>
      </c>
      <c r="D95" s="14">
        <v>0</v>
      </c>
      <c r="E95" s="16">
        <v>0</v>
      </c>
      <c r="F95" s="14">
        <v>0</v>
      </c>
      <c r="G95" s="16">
        <v>0</v>
      </c>
      <c r="H95" s="16">
        <v>0</v>
      </c>
      <c r="I95" s="14">
        <v>317</v>
      </c>
      <c r="J95" s="16">
        <v>0</v>
      </c>
      <c r="K95" s="14">
        <v>324</v>
      </c>
      <c r="L95" s="16">
        <v>0</v>
      </c>
      <c r="M95" s="14">
        <v>0</v>
      </c>
      <c r="N95" s="16">
        <v>0</v>
      </c>
      <c r="O95" s="14">
        <v>641</v>
      </c>
      <c r="P95" s="16">
        <v>0</v>
      </c>
      <c r="Q95" s="16">
        <v>641</v>
      </c>
      <c r="R95" s="14">
        <v>641</v>
      </c>
      <c r="S95" s="16">
        <v>0</v>
      </c>
      <c r="T95" s="16">
        <v>641</v>
      </c>
    </row>
    <row r="96" spans="1:20" ht="12.75">
      <c r="A96" s="7" t="s">
        <v>426</v>
      </c>
      <c r="B96" s="14">
        <v>0</v>
      </c>
      <c r="C96" s="16">
        <v>0</v>
      </c>
      <c r="D96" s="14">
        <v>0</v>
      </c>
      <c r="E96" s="16">
        <v>0</v>
      </c>
      <c r="F96" s="14">
        <v>0</v>
      </c>
      <c r="G96" s="16">
        <v>0</v>
      </c>
      <c r="H96" s="16">
        <v>0</v>
      </c>
      <c r="I96" s="14">
        <v>33</v>
      </c>
      <c r="J96" s="16">
        <v>0</v>
      </c>
      <c r="K96" s="14">
        <v>25</v>
      </c>
      <c r="L96" s="16">
        <v>2</v>
      </c>
      <c r="M96" s="14">
        <v>0</v>
      </c>
      <c r="N96" s="16">
        <v>0</v>
      </c>
      <c r="O96" s="14">
        <v>58</v>
      </c>
      <c r="P96" s="16">
        <v>2</v>
      </c>
      <c r="Q96" s="16">
        <v>60</v>
      </c>
      <c r="R96" s="14">
        <v>58</v>
      </c>
      <c r="S96" s="16">
        <v>2</v>
      </c>
      <c r="T96" s="16">
        <v>60</v>
      </c>
    </row>
    <row r="97" spans="1:20" ht="12.75">
      <c r="A97" s="7" t="s">
        <v>428</v>
      </c>
      <c r="B97" s="14">
        <v>125</v>
      </c>
      <c r="C97" s="16">
        <v>46</v>
      </c>
      <c r="D97" s="14">
        <v>122</v>
      </c>
      <c r="E97" s="16">
        <v>34</v>
      </c>
      <c r="F97" s="14">
        <v>247</v>
      </c>
      <c r="G97" s="16">
        <v>80</v>
      </c>
      <c r="H97" s="16">
        <v>327</v>
      </c>
      <c r="I97" s="14">
        <v>106</v>
      </c>
      <c r="J97" s="16">
        <v>33</v>
      </c>
      <c r="K97" s="14">
        <v>70</v>
      </c>
      <c r="L97" s="16">
        <v>30</v>
      </c>
      <c r="M97" s="14">
        <v>0</v>
      </c>
      <c r="N97" s="16">
        <v>0</v>
      </c>
      <c r="O97" s="14">
        <v>176</v>
      </c>
      <c r="P97" s="16">
        <v>63</v>
      </c>
      <c r="Q97" s="16">
        <v>239</v>
      </c>
      <c r="R97" s="14">
        <v>423</v>
      </c>
      <c r="S97" s="16">
        <v>143</v>
      </c>
      <c r="T97" s="16">
        <v>566</v>
      </c>
    </row>
    <row r="98" spans="1:20" ht="12.75">
      <c r="A98" s="7" t="s">
        <v>430</v>
      </c>
      <c r="B98" s="14">
        <v>0</v>
      </c>
      <c r="C98" s="16">
        <v>0</v>
      </c>
      <c r="D98" s="14">
        <v>0</v>
      </c>
      <c r="E98" s="16">
        <v>0</v>
      </c>
      <c r="F98" s="14">
        <v>0</v>
      </c>
      <c r="G98" s="16">
        <v>0</v>
      </c>
      <c r="H98" s="16">
        <v>0</v>
      </c>
      <c r="I98" s="14">
        <v>16</v>
      </c>
      <c r="J98" s="16">
        <v>3</v>
      </c>
      <c r="K98" s="14">
        <v>15</v>
      </c>
      <c r="L98" s="16">
        <v>3</v>
      </c>
      <c r="M98" s="14">
        <v>0</v>
      </c>
      <c r="N98" s="16">
        <v>0</v>
      </c>
      <c r="O98" s="14">
        <v>31</v>
      </c>
      <c r="P98" s="16">
        <v>6</v>
      </c>
      <c r="Q98" s="16">
        <v>37</v>
      </c>
      <c r="R98" s="14">
        <v>31</v>
      </c>
      <c r="S98" s="16">
        <v>6</v>
      </c>
      <c r="T98" s="16">
        <v>37</v>
      </c>
    </row>
    <row r="99" spans="1:20" ht="12.75">
      <c r="A99" s="7" t="s">
        <v>431</v>
      </c>
      <c r="B99" s="14">
        <v>16</v>
      </c>
      <c r="C99" s="16">
        <v>6</v>
      </c>
      <c r="D99" s="14">
        <v>28</v>
      </c>
      <c r="E99" s="16">
        <v>6</v>
      </c>
      <c r="F99" s="14">
        <v>44</v>
      </c>
      <c r="G99" s="16">
        <v>12</v>
      </c>
      <c r="H99" s="16">
        <v>56</v>
      </c>
      <c r="I99" s="14">
        <v>0</v>
      </c>
      <c r="J99" s="16">
        <v>0</v>
      </c>
      <c r="K99" s="14">
        <v>0</v>
      </c>
      <c r="L99" s="16">
        <v>0</v>
      </c>
      <c r="M99" s="14">
        <v>0</v>
      </c>
      <c r="N99" s="16">
        <v>0</v>
      </c>
      <c r="O99" s="14">
        <v>0</v>
      </c>
      <c r="P99" s="16">
        <v>0</v>
      </c>
      <c r="Q99" s="16">
        <v>0</v>
      </c>
      <c r="R99" s="14">
        <v>44</v>
      </c>
      <c r="S99" s="16">
        <v>12</v>
      </c>
      <c r="T99" s="16">
        <v>56</v>
      </c>
    </row>
    <row r="100" spans="1:20" ht="12.75">
      <c r="A100" s="7" t="s">
        <v>432</v>
      </c>
      <c r="B100" s="14">
        <v>0</v>
      </c>
      <c r="C100" s="16">
        <v>0</v>
      </c>
      <c r="D100" s="14">
        <v>0</v>
      </c>
      <c r="E100" s="16">
        <v>0</v>
      </c>
      <c r="F100" s="14">
        <v>0</v>
      </c>
      <c r="G100" s="16">
        <v>0</v>
      </c>
      <c r="H100" s="16">
        <v>0</v>
      </c>
      <c r="I100" s="14">
        <v>0</v>
      </c>
      <c r="J100" s="16">
        <v>0</v>
      </c>
      <c r="K100" s="14">
        <v>0</v>
      </c>
      <c r="L100" s="16">
        <v>0</v>
      </c>
      <c r="M100" s="14">
        <v>8</v>
      </c>
      <c r="N100" s="16">
        <v>5</v>
      </c>
      <c r="O100" s="14">
        <v>8</v>
      </c>
      <c r="P100" s="16">
        <v>5</v>
      </c>
      <c r="Q100" s="16">
        <v>13</v>
      </c>
      <c r="R100" s="14">
        <v>8</v>
      </c>
      <c r="S100" s="16">
        <v>5</v>
      </c>
      <c r="T100" s="16">
        <v>13</v>
      </c>
    </row>
    <row r="101" spans="1:20" ht="12.75">
      <c r="A101" s="7" t="s">
        <v>433</v>
      </c>
      <c r="B101" s="14">
        <v>0</v>
      </c>
      <c r="C101" s="16">
        <v>0</v>
      </c>
      <c r="D101" s="14">
        <v>0</v>
      </c>
      <c r="E101" s="16">
        <v>0</v>
      </c>
      <c r="F101" s="14">
        <v>0</v>
      </c>
      <c r="G101" s="16">
        <v>0</v>
      </c>
      <c r="H101" s="16">
        <v>0</v>
      </c>
      <c r="I101" s="14">
        <v>0</v>
      </c>
      <c r="J101" s="16">
        <v>0</v>
      </c>
      <c r="K101" s="14">
        <v>0</v>
      </c>
      <c r="L101" s="16">
        <v>0</v>
      </c>
      <c r="M101" s="14">
        <v>53</v>
      </c>
      <c r="N101" s="16">
        <v>16</v>
      </c>
      <c r="O101" s="14">
        <v>53</v>
      </c>
      <c r="P101" s="16">
        <v>16</v>
      </c>
      <c r="Q101" s="16">
        <v>69</v>
      </c>
      <c r="R101" s="14">
        <v>53</v>
      </c>
      <c r="S101" s="16">
        <v>16</v>
      </c>
      <c r="T101" s="16">
        <v>69</v>
      </c>
    </row>
    <row r="102" spans="1:20" ht="12.75">
      <c r="A102" s="7" t="s">
        <v>435</v>
      </c>
      <c r="B102" s="14">
        <v>0</v>
      </c>
      <c r="C102" s="16">
        <v>0</v>
      </c>
      <c r="D102" s="14">
        <v>0</v>
      </c>
      <c r="E102" s="16">
        <v>0</v>
      </c>
      <c r="F102" s="14">
        <v>0</v>
      </c>
      <c r="G102" s="16">
        <v>0</v>
      </c>
      <c r="H102" s="16">
        <v>0</v>
      </c>
      <c r="I102" s="14">
        <v>0</v>
      </c>
      <c r="J102" s="16">
        <v>0</v>
      </c>
      <c r="K102" s="14">
        <v>0</v>
      </c>
      <c r="L102" s="16">
        <v>0</v>
      </c>
      <c r="M102" s="14">
        <v>25</v>
      </c>
      <c r="N102" s="16">
        <v>0</v>
      </c>
      <c r="O102" s="14">
        <v>25</v>
      </c>
      <c r="P102" s="16">
        <v>0</v>
      </c>
      <c r="Q102" s="16">
        <v>25</v>
      </c>
      <c r="R102" s="14">
        <v>25</v>
      </c>
      <c r="S102" s="16">
        <v>0</v>
      </c>
      <c r="T102" s="16">
        <v>25</v>
      </c>
    </row>
    <row r="103" spans="1:20" ht="12.75">
      <c r="A103" s="7" t="s">
        <v>13</v>
      </c>
      <c r="B103" s="14">
        <v>0</v>
      </c>
      <c r="C103" s="16">
        <v>0</v>
      </c>
      <c r="D103" s="14">
        <v>2</v>
      </c>
      <c r="E103" s="16">
        <v>0</v>
      </c>
      <c r="F103" s="14">
        <v>2</v>
      </c>
      <c r="G103" s="16">
        <v>0</v>
      </c>
      <c r="H103" s="16">
        <v>2</v>
      </c>
      <c r="I103" s="14">
        <v>0</v>
      </c>
      <c r="J103" s="16">
        <v>0</v>
      </c>
      <c r="K103" s="14">
        <v>0</v>
      </c>
      <c r="L103" s="16">
        <v>0</v>
      </c>
      <c r="M103" s="14">
        <v>0</v>
      </c>
      <c r="N103" s="16">
        <v>0</v>
      </c>
      <c r="O103" s="14">
        <v>0</v>
      </c>
      <c r="P103" s="16">
        <v>0</v>
      </c>
      <c r="Q103" s="16">
        <v>0</v>
      </c>
      <c r="R103" s="14">
        <v>2</v>
      </c>
      <c r="S103" s="16">
        <v>0</v>
      </c>
      <c r="T103" s="16">
        <v>2</v>
      </c>
    </row>
    <row r="104" spans="1:20" ht="12.75">
      <c r="A104" s="7" t="s">
        <v>436</v>
      </c>
      <c r="B104" s="14">
        <v>0</v>
      </c>
      <c r="C104" s="16">
        <v>0</v>
      </c>
      <c r="D104" s="14">
        <v>0</v>
      </c>
      <c r="E104" s="16">
        <v>0</v>
      </c>
      <c r="F104" s="14">
        <v>0</v>
      </c>
      <c r="G104" s="16">
        <v>0</v>
      </c>
      <c r="H104" s="16">
        <v>0</v>
      </c>
      <c r="I104" s="14">
        <v>0</v>
      </c>
      <c r="J104" s="16">
        <v>0</v>
      </c>
      <c r="K104" s="14">
        <v>0</v>
      </c>
      <c r="L104" s="16">
        <v>0</v>
      </c>
      <c r="M104" s="14">
        <v>111</v>
      </c>
      <c r="N104" s="16">
        <v>846</v>
      </c>
      <c r="O104" s="14">
        <v>111</v>
      </c>
      <c r="P104" s="16">
        <v>846</v>
      </c>
      <c r="Q104" s="16">
        <v>957</v>
      </c>
      <c r="R104" s="14">
        <v>111</v>
      </c>
      <c r="S104" s="16">
        <v>846</v>
      </c>
      <c r="T104" s="16">
        <v>957</v>
      </c>
    </row>
    <row r="105" spans="1:20" ht="12.75">
      <c r="A105" s="7" t="s">
        <v>438</v>
      </c>
      <c r="B105" s="14">
        <v>0</v>
      </c>
      <c r="C105" s="16">
        <v>0</v>
      </c>
      <c r="D105" s="14">
        <v>0</v>
      </c>
      <c r="E105" s="16">
        <v>0</v>
      </c>
      <c r="F105" s="14">
        <v>0</v>
      </c>
      <c r="G105" s="16">
        <v>0</v>
      </c>
      <c r="H105" s="16">
        <v>0</v>
      </c>
      <c r="I105" s="14">
        <v>0</v>
      </c>
      <c r="J105" s="16">
        <v>0</v>
      </c>
      <c r="K105" s="14">
        <v>0</v>
      </c>
      <c r="L105" s="16">
        <v>0</v>
      </c>
      <c r="M105" s="14">
        <v>70</v>
      </c>
      <c r="N105" s="16">
        <v>4</v>
      </c>
      <c r="O105" s="14">
        <v>70</v>
      </c>
      <c r="P105" s="16">
        <v>4</v>
      </c>
      <c r="Q105" s="16">
        <v>74</v>
      </c>
      <c r="R105" s="14">
        <v>70</v>
      </c>
      <c r="S105" s="16">
        <v>4</v>
      </c>
      <c r="T105" s="16">
        <v>74</v>
      </c>
    </row>
    <row r="106" spans="1:20" ht="12.75">
      <c r="A106" s="7" t="s">
        <v>439</v>
      </c>
      <c r="B106" s="14">
        <v>0</v>
      </c>
      <c r="C106" s="16">
        <v>0</v>
      </c>
      <c r="D106" s="14">
        <v>0</v>
      </c>
      <c r="E106" s="16">
        <v>0</v>
      </c>
      <c r="F106" s="14">
        <v>0</v>
      </c>
      <c r="G106" s="16">
        <v>0</v>
      </c>
      <c r="H106" s="16">
        <v>0</v>
      </c>
      <c r="I106" s="14">
        <v>0</v>
      </c>
      <c r="J106" s="16">
        <v>0</v>
      </c>
      <c r="K106" s="14">
        <v>95</v>
      </c>
      <c r="L106" s="16">
        <v>14</v>
      </c>
      <c r="M106" s="14">
        <v>0</v>
      </c>
      <c r="N106" s="16">
        <v>0</v>
      </c>
      <c r="O106" s="14">
        <v>95</v>
      </c>
      <c r="P106" s="16">
        <v>14</v>
      </c>
      <c r="Q106" s="16">
        <v>109</v>
      </c>
      <c r="R106" s="14">
        <v>95</v>
      </c>
      <c r="S106" s="16">
        <v>14</v>
      </c>
      <c r="T106" s="16">
        <v>109</v>
      </c>
    </row>
    <row r="107" spans="1:20" ht="12.75">
      <c r="A107" s="7" t="s">
        <v>580</v>
      </c>
      <c r="B107" s="14">
        <v>0</v>
      </c>
      <c r="C107" s="16">
        <v>0</v>
      </c>
      <c r="D107" s="14">
        <v>0</v>
      </c>
      <c r="E107" s="16">
        <v>0</v>
      </c>
      <c r="F107" s="14">
        <v>0</v>
      </c>
      <c r="G107" s="16">
        <v>0</v>
      </c>
      <c r="H107" s="16">
        <v>0</v>
      </c>
      <c r="I107" s="14">
        <v>144</v>
      </c>
      <c r="J107" s="16">
        <v>16</v>
      </c>
      <c r="K107" s="14">
        <v>0</v>
      </c>
      <c r="L107" s="16">
        <v>0</v>
      </c>
      <c r="M107" s="14">
        <v>0</v>
      </c>
      <c r="N107" s="16">
        <v>0</v>
      </c>
      <c r="O107" s="14">
        <v>144</v>
      </c>
      <c r="P107" s="16">
        <v>16</v>
      </c>
      <c r="Q107" s="16">
        <v>160</v>
      </c>
      <c r="R107" s="14">
        <v>144</v>
      </c>
      <c r="S107" s="16">
        <v>16</v>
      </c>
      <c r="T107" s="16">
        <v>160</v>
      </c>
    </row>
    <row r="108" spans="1:20" ht="12.75">
      <c r="A108" s="7" t="s">
        <v>440</v>
      </c>
      <c r="B108" s="14">
        <v>0</v>
      </c>
      <c r="C108" s="16">
        <v>0</v>
      </c>
      <c r="D108" s="14">
        <v>0</v>
      </c>
      <c r="E108" s="16">
        <v>0</v>
      </c>
      <c r="F108" s="14">
        <v>0</v>
      </c>
      <c r="G108" s="16">
        <v>0</v>
      </c>
      <c r="H108" s="16">
        <v>0</v>
      </c>
      <c r="I108" s="14">
        <v>0</v>
      </c>
      <c r="J108" s="16">
        <v>0</v>
      </c>
      <c r="K108" s="14">
        <v>0</v>
      </c>
      <c r="L108" s="16">
        <v>0</v>
      </c>
      <c r="M108" s="14">
        <v>19</v>
      </c>
      <c r="N108" s="16">
        <v>3</v>
      </c>
      <c r="O108" s="14">
        <v>19</v>
      </c>
      <c r="P108" s="16">
        <v>3</v>
      </c>
      <c r="Q108" s="16">
        <v>22</v>
      </c>
      <c r="R108" s="14">
        <v>19</v>
      </c>
      <c r="S108" s="16">
        <v>3</v>
      </c>
      <c r="T108" s="16">
        <v>22</v>
      </c>
    </row>
    <row r="109" spans="1:20" ht="12.75">
      <c r="A109" s="40" t="s">
        <v>500</v>
      </c>
      <c r="B109" s="14">
        <v>0</v>
      </c>
      <c r="C109" s="16">
        <v>0</v>
      </c>
      <c r="D109" s="14">
        <v>0</v>
      </c>
      <c r="E109" s="16">
        <v>0</v>
      </c>
      <c r="F109" s="14">
        <v>0</v>
      </c>
      <c r="G109" s="16">
        <v>0</v>
      </c>
      <c r="H109" s="16">
        <v>0</v>
      </c>
      <c r="I109" s="14">
        <v>16</v>
      </c>
      <c r="J109" s="16">
        <v>0</v>
      </c>
      <c r="K109" s="14">
        <v>22</v>
      </c>
      <c r="L109" s="16">
        <v>0</v>
      </c>
      <c r="M109" s="14">
        <v>0</v>
      </c>
      <c r="N109" s="16">
        <v>0</v>
      </c>
      <c r="O109" s="14">
        <v>38</v>
      </c>
      <c r="P109" s="16">
        <v>0</v>
      </c>
      <c r="Q109" s="16">
        <v>38</v>
      </c>
      <c r="R109" s="14">
        <v>38</v>
      </c>
      <c r="S109" s="16">
        <v>0</v>
      </c>
      <c r="T109" s="16">
        <v>38</v>
      </c>
    </row>
    <row r="110" spans="1:20" ht="12.75">
      <c r="A110" s="7" t="s">
        <v>441</v>
      </c>
      <c r="B110" s="14">
        <v>0</v>
      </c>
      <c r="C110" s="16">
        <v>0</v>
      </c>
      <c r="D110" s="14">
        <v>0</v>
      </c>
      <c r="E110" s="16">
        <v>0</v>
      </c>
      <c r="F110" s="14">
        <v>0</v>
      </c>
      <c r="G110" s="16">
        <v>0</v>
      </c>
      <c r="H110" s="16">
        <v>0</v>
      </c>
      <c r="I110" s="14">
        <v>0</v>
      </c>
      <c r="J110" s="16">
        <v>0</v>
      </c>
      <c r="K110" s="14">
        <v>0</v>
      </c>
      <c r="L110" s="16">
        <v>0</v>
      </c>
      <c r="M110" s="14">
        <v>5</v>
      </c>
      <c r="N110" s="16">
        <v>1</v>
      </c>
      <c r="O110" s="14">
        <v>5</v>
      </c>
      <c r="P110" s="16">
        <v>1</v>
      </c>
      <c r="Q110" s="16">
        <v>6</v>
      </c>
      <c r="R110" s="14">
        <v>5</v>
      </c>
      <c r="S110" s="16">
        <v>1</v>
      </c>
      <c r="T110" s="16">
        <v>6</v>
      </c>
    </row>
    <row r="111" spans="1:20" ht="12.75">
      <c r="A111" s="7" t="s">
        <v>442</v>
      </c>
      <c r="B111" s="14">
        <v>0</v>
      </c>
      <c r="C111" s="16">
        <v>0</v>
      </c>
      <c r="D111" s="14">
        <v>0</v>
      </c>
      <c r="E111" s="16">
        <v>0</v>
      </c>
      <c r="F111" s="14">
        <v>0</v>
      </c>
      <c r="G111" s="16">
        <v>0</v>
      </c>
      <c r="H111" s="16">
        <v>0</v>
      </c>
      <c r="I111" s="14">
        <v>6</v>
      </c>
      <c r="J111" s="16">
        <v>0</v>
      </c>
      <c r="K111" s="14">
        <v>8</v>
      </c>
      <c r="L111" s="16">
        <v>1</v>
      </c>
      <c r="M111" s="14">
        <v>0</v>
      </c>
      <c r="N111" s="16">
        <v>0</v>
      </c>
      <c r="O111" s="14">
        <v>14</v>
      </c>
      <c r="P111" s="16">
        <v>1</v>
      </c>
      <c r="Q111" s="16">
        <v>15</v>
      </c>
      <c r="R111" s="14">
        <v>14</v>
      </c>
      <c r="S111" s="16">
        <v>1</v>
      </c>
      <c r="T111" s="16">
        <v>15</v>
      </c>
    </row>
    <row r="112" spans="1:20" ht="12.75">
      <c r="A112" s="7" t="s">
        <v>443</v>
      </c>
      <c r="B112" s="14">
        <v>0</v>
      </c>
      <c r="C112" s="16">
        <v>0</v>
      </c>
      <c r="D112" s="14">
        <v>0</v>
      </c>
      <c r="E112" s="16">
        <v>0</v>
      </c>
      <c r="F112" s="14">
        <v>0</v>
      </c>
      <c r="G112" s="16">
        <v>0</v>
      </c>
      <c r="H112" s="16">
        <v>0</v>
      </c>
      <c r="I112" s="14">
        <v>0</v>
      </c>
      <c r="J112" s="16">
        <v>0</v>
      </c>
      <c r="K112" s="14">
        <v>0</v>
      </c>
      <c r="L112" s="16">
        <v>0</v>
      </c>
      <c r="M112" s="14">
        <v>42</v>
      </c>
      <c r="N112" s="16">
        <v>6</v>
      </c>
      <c r="O112" s="14">
        <v>42</v>
      </c>
      <c r="P112" s="16">
        <v>6</v>
      </c>
      <c r="Q112" s="16">
        <v>48</v>
      </c>
      <c r="R112" s="14">
        <v>42</v>
      </c>
      <c r="S112" s="16">
        <v>6</v>
      </c>
      <c r="T112" s="16">
        <v>48</v>
      </c>
    </row>
    <row r="113" spans="1:20" ht="12.75">
      <c r="A113" s="7" t="s">
        <v>444</v>
      </c>
      <c r="B113" s="14">
        <v>0</v>
      </c>
      <c r="C113" s="16">
        <v>0</v>
      </c>
      <c r="D113" s="14">
        <v>0</v>
      </c>
      <c r="E113" s="16">
        <v>0</v>
      </c>
      <c r="F113" s="14">
        <v>0</v>
      </c>
      <c r="G113" s="16">
        <v>0</v>
      </c>
      <c r="H113" s="16">
        <v>0</v>
      </c>
      <c r="I113" s="14">
        <v>0</v>
      </c>
      <c r="J113" s="16">
        <v>0</v>
      </c>
      <c r="K113" s="14">
        <v>0</v>
      </c>
      <c r="L113" s="16">
        <v>0</v>
      </c>
      <c r="M113" s="14">
        <v>59</v>
      </c>
      <c r="N113" s="16">
        <v>8</v>
      </c>
      <c r="O113" s="14">
        <v>59</v>
      </c>
      <c r="P113" s="16">
        <v>8</v>
      </c>
      <c r="Q113" s="16">
        <v>67</v>
      </c>
      <c r="R113" s="14">
        <v>59</v>
      </c>
      <c r="S113" s="16">
        <v>8</v>
      </c>
      <c r="T113" s="16">
        <v>67</v>
      </c>
    </row>
    <row r="114" spans="1:20" ht="12.75">
      <c r="A114" s="7" t="s">
        <v>445</v>
      </c>
      <c r="B114" s="14">
        <v>148</v>
      </c>
      <c r="C114" s="16">
        <v>225</v>
      </c>
      <c r="D114" s="14">
        <v>171</v>
      </c>
      <c r="E114" s="16">
        <v>245</v>
      </c>
      <c r="F114" s="14">
        <v>319</v>
      </c>
      <c r="G114" s="16">
        <v>470</v>
      </c>
      <c r="H114" s="16">
        <v>789</v>
      </c>
      <c r="I114" s="14">
        <v>192</v>
      </c>
      <c r="J114" s="16">
        <v>277</v>
      </c>
      <c r="K114" s="14">
        <v>173</v>
      </c>
      <c r="L114" s="16">
        <v>254</v>
      </c>
      <c r="M114" s="14">
        <v>0</v>
      </c>
      <c r="N114" s="16">
        <v>0</v>
      </c>
      <c r="O114" s="14">
        <v>365</v>
      </c>
      <c r="P114" s="16">
        <v>531</v>
      </c>
      <c r="Q114" s="16">
        <v>896</v>
      </c>
      <c r="R114" s="14">
        <v>684</v>
      </c>
      <c r="S114" s="16">
        <v>1001</v>
      </c>
      <c r="T114" s="16">
        <v>1685</v>
      </c>
    </row>
    <row r="115" spans="1:20" ht="12.75">
      <c r="A115" s="7" t="s">
        <v>446</v>
      </c>
      <c r="B115" s="14">
        <v>0</v>
      </c>
      <c r="C115" s="16">
        <v>0</v>
      </c>
      <c r="D115" s="14">
        <v>0</v>
      </c>
      <c r="E115" s="16">
        <v>0</v>
      </c>
      <c r="F115" s="14">
        <v>0</v>
      </c>
      <c r="G115" s="16">
        <v>0</v>
      </c>
      <c r="H115" s="16">
        <v>0</v>
      </c>
      <c r="I115" s="14">
        <v>0</v>
      </c>
      <c r="J115" s="16">
        <v>0</v>
      </c>
      <c r="K115" s="14">
        <v>0</v>
      </c>
      <c r="L115" s="16">
        <v>0</v>
      </c>
      <c r="M115" s="14">
        <v>25</v>
      </c>
      <c r="N115" s="16">
        <v>35</v>
      </c>
      <c r="O115" s="14">
        <v>25</v>
      </c>
      <c r="P115" s="16">
        <v>35</v>
      </c>
      <c r="Q115" s="16">
        <v>60</v>
      </c>
      <c r="R115" s="14">
        <v>25</v>
      </c>
      <c r="S115" s="16">
        <v>35</v>
      </c>
      <c r="T115" s="16">
        <v>60</v>
      </c>
    </row>
    <row r="116" spans="1:20" ht="12.75">
      <c r="A116" s="7" t="s">
        <v>447</v>
      </c>
      <c r="B116" s="14">
        <v>0</v>
      </c>
      <c r="C116" s="16">
        <v>0</v>
      </c>
      <c r="D116" s="14">
        <v>0</v>
      </c>
      <c r="E116" s="16">
        <v>0</v>
      </c>
      <c r="F116" s="14">
        <v>0</v>
      </c>
      <c r="G116" s="16">
        <v>0</v>
      </c>
      <c r="H116" s="16">
        <v>0</v>
      </c>
      <c r="I116" s="14">
        <v>0</v>
      </c>
      <c r="J116" s="16">
        <v>0</v>
      </c>
      <c r="K116" s="14">
        <v>0</v>
      </c>
      <c r="L116" s="16">
        <v>0</v>
      </c>
      <c r="M116" s="14">
        <v>137</v>
      </c>
      <c r="N116" s="16">
        <v>0</v>
      </c>
      <c r="O116" s="14">
        <v>137</v>
      </c>
      <c r="P116" s="16">
        <v>0</v>
      </c>
      <c r="Q116" s="16">
        <v>137</v>
      </c>
      <c r="R116" s="14">
        <v>137</v>
      </c>
      <c r="S116" s="16">
        <v>0</v>
      </c>
      <c r="T116" s="16">
        <v>137</v>
      </c>
    </row>
    <row r="117" spans="1:20" ht="12.75">
      <c r="A117" s="7" t="s">
        <v>448</v>
      </c>
      <c r="B117" s="14">
        <v>0</v>
      </c>
      <c r="C117" s="16">
        <v>0</v>
      </c>
      <c r="D117" s="14">
        <v>0</v>
      </c>
      <c r="E117" s="16">
        <v>0</v>
      </c>
      <c r="F117" s="14">
        <v>0</v>
      </c>
      <c r="G117" s="16">
        <v>0</v>
      </c>
      <c r="H117" s="16">
        <v>0</v>
      </c>
      <c r="I117" s="14">
        <v>259</v>
      </c>
      <c r="J117" s="16">
        <v>1988</v>
      </c>
      <c r="K117" s="14">
        <v>193</v>
      </c>
      <c r="L117" s="16">
        <v>1832</v>
      </c>
      <c r="M117" s="14">
        <v>0</v>
      </c>
      <c r="N117" s="16">
        <v>0</v>
      </c>
      <c r="O117" s="14">
        <v>452</v>
      </c>
      <c r="P117" s="16">
        <v>3820</v>
      </c>
      <c r="Q117" s="16">
        <v>4272</v>
      </c>
      <c r="R117" s="14">
        <v>452</v>
      </c>
      <c r="S117" s="16">
        <v>3820</v>
      </c>
      <c r="T117" s="16">
        <v>4272</v>
      </c>
    </row>
    <row r="118" spans="1:20" ht="12.75">
      <c r="A118" s="7" t="s">
        <v>449</v>
      </c>
      <c r="B118" s="14">
        <v>261</v>
      </c>
      <c r="C118" s="16">
        <v>2258</v>
      </c>
      <c r="D118" s="14">
        <v>318</v>
      </c>
      <c r="E118" s="16">
        <v>2207</v>
      </c>
      <c r="F118" s="14">
        <v>579</v>
      </c>
      <c r="G118" s="16">
        <v>4465</v>
      </c>
      <c r="H118" s="16">
        <v>5044</v>
      </c>
      <c r="I118" s="14">
        <v>0</v>
      </c>
      <c r="J118" s="16">
        <v>0</v>
      </c>
      <c r="K118" s="14">
        <v>0</v>
      </c>
      <c r="L118" s="16">
        <v>0</v>
      </c>
      <c r="M118" s="14">
        <v>0</v>
      </c>
      <c r="N118" s="16">
        <v>0</v>
      </c>
      <c r="O118" s="14">
        <v>0</v>
      </c>
      <c r="P118" s="16">
        <v>0</v>
      </c>
      <c r="Q118" s="16">
        <v>0</v>
      </c>
      <c r="R118" s="14">
        <v>579</v>
      </c>
      <c r="S118" s="16">
        <v>4465</v>
      </c>
      <c r="T118" s="16">
        <v>5044</v>
      </c>
    </row>
    <row r="119" spans="1:20" ht="12.75">
      <c r="A119" s="7" t="s">
        <v>450</v>
      </c>
      <c r="B119" s="14">
        <v>0</v>
      </c>
      <c r="C119" s="16">
        <v>0</v>
      </c>
      <c r="D119" s="14">
        <v>0</v>
      </c>
      <c r="E119" s="16">
        <v>0</v>
      </c>
      <c r="F119" s="14">
        <v>0</v>
      </c>
      <c r="G119" s="16">
        <v>0</v>
      </c>
      <c r="H119" s="16">
        <v>0</v>
      </c>
      <c r="I119" s="14">
        <v>55</v>
      </c>
      <c r="J119" s="16">
        <v>6</v>
      </c>
      <c r="K119" s="14">
        <v>52</v>
      </c>
      <c r="L119" s="16">
        <v>5</v>
      </c>
      <c r="M119" s="14">
        <v>0</v>
      </c>
      <c r="N119" s="16">
        <v>0</v>
      </c>
      <c r="O119" s="14">
        <v>107</v>
      </c>
      <c r="P119" s="16">
        <v>11</v>
      </c>
      <c r="Q119" s="16">
        <v>118</v>
      </c>
      <c r="R119" s="14">
        <v>107</v>
      </c>
      <c r="S119" s="16">
        <v>11</v>
      </c>
      <c r="T119" s="16">
        <v>118</v>
      </c>
    </row>
    <row r="120" spans="1:20" ht="12.75">
      <c r="A120" s="7" t="s">
        <v>451</v>
      </c>
      <c r="B120" s="14">
        <v>0</v>
      </c>
      <c r="C120" s="16">
        <v>0</v>
      </c>
      <c r="D120" s="14">
        <v>0</v>
      </c>
      <c r="E120" s="16">
        <v>0</v>
      </c>
      <c r="F120" s="14">
        <v>0</v>
      </c>
      <c r="G120" s="16">
        <v>0</v>
      </c>
      <c r="H120" s="16">
        <v>0</v>
      </c>
      <c r="I120" s="14">
        <v>0</v>
      </c>
      <c r="J120" s="16">
        <v>0</v>
      </c>
      <c r="K120" s="14">
        <v>0</v>
      </c>
      <c r="L120" s="16">
        <v>0</v>
      </c>
      <c r="M120" s="14">
        <v>10</v>
      </c>
      <c r="N120" s="16">
        <v>0</v>
      </c>
      <c r="O120" s="14">
        <v>10</v>
      </c>
      <c r="P120" s="16">
        <v>0</v>
      </c>
      <c r="Q120" s="16">
        <v>10</v>
      </c>
      <c r="R120" s="14">
        <v>10</v>
      </c>
      <c r="S120" s="16">
        <v>0</v>
      </c>
      <c r="T120" s="16">
        <v>10</v>
      </c>
    </row>
    <row r="121" spans="1:20" ht="12.75">
      <c r="A121" s="7" t="s">
        <v>452</v>
      </c>
      <c r="B121" s="14">
        <v>0</v>
      </c>
      <c r="C121" s="16">
        <v>0</v>
      </c>
      <c r="D121" s="14">
        <v>0</v>
      </c>
      <c r="E121" s="16">
        <v>0</v>
      </c>
      <c r="F121" s="14">
        <v>0</v>
      </c>
      <c r="G121" s="16">
        <v>0</v>
      </c>
      <c r="H121" s="16">
        <v>0</v>
      </c>
      <c r="I121" s="14">
        <v>0</v>
      </c>
      <c r="J121" s="16">
        <v>0</v>
      </c>
      <c r="K121" s="14">
        <v>0</v>
      </c>
      <c r="L121" s="16">
        <v>0</v>
      </c>
      <c r="M121" s="14">
        <v>12</v>
      </c>
      <c r="N121" s="16">
        <v>3</v>
      </c>
      <c r="O121" s="14">
        <v>12</v>
      </c>
      <c r="P121" s="16">
        <v>3</v>
      </c>
      <c r="Q121" s="16">
        <v>15</v>
      </c>
      <c r="R121" s="14">
        <v>12</v>
      </c>
      <c r="S121" s="16">
        <v>3</v>
      </c>
      <c r="T121" s="16">
        <v>15</v>
      </c>
    </row>
    <row r="122" spans="1:20" ht="12.75">
      <c r="A122" s="7" t="s">
        <v>453</v>
      </c>
      <c r="B122" s="14">
        <v>0</v>
      </c>
      <c r="C122" s="16">
        <v>0</v>
      </c>
      <c r="D122" s="14">
        <v>0</v>
      </c>
      <c r="E122" s="16">
        <v>0</v>
      </c>
      <c r="F122" s="14">
        <v>0</v>
      </c>
      <c r="G122" s="16">
        <v>0</v>
      </c>
      <c r="H122" s="16">
        <v>0</v>
      </c>
      <c r="I122" s="14">
        <v>168</v>
      </c>
      <c r="J122" s="16">
        <v>0</v>
      </c>
      <c r="K122" s="14">
        <v>171</v>
      </c>
      <c r="L122" s="16">
        <v>5</v>
      </c>
      <c r="M122" s="14">
        <v>0</v>
      </c>
      <c r="N122" s="16">
        <v>0</v>
      </c>
      <c r="O122" s="14">
        <v>339</v>
      </c>
      <c r="P122" s="16">
        <v>5</v>
      </c>
      <c r="Q122" s="16">
        <v>344</v>
      </c>
      <c r="R122" s="14">
        <v>339</v>
      </c>
      <c r="S122" s="16">
        <v>5</v>
      </c>
      <c r="T122" s="16">
        <v>344</v>
      </c>
    </row>
    <row r="123" spans="1:20" ht="12.75">
      <c r="A123" s="7" t="s">
        <v>454</v>
      </c>
      <c r="B123" s="14">
        <v>0</v>
      </c>
      <c r="C123" s="16">
        <v>0</v>
      </c>
      <c r="D123" s="14">
        <v>0</v>
      </c>
      <c r="E123" s="16">
        <v>0</v>
      </c>
      <c r="F123" s="14">
        <v>0</v>
      </c>
      <c r="G123" s="16">
        <v>0</v>
      </c>
      <c r="H123" s="16">
        <v>0</v>
      </c>
      <c r="I123" s="14">
        <v>0</v>
      </c>
      <c r="J123" s="16">
        <v>0</v>
      </c>
      <c r="K123" s="14">
        <v>0</v>
      </c>
      <c r="L123" s="16">
        <v>0</v>
      </c>
      <c r="M123" s="14">
        <v>90</v>
      </c>
      <c r="N123" s="16">
        <v>221</v>
      </c>
      <c r="O123" s="14">
        <v>90</v>
      </c>
      <c r="P123" s="16">
        <v>221</v>
      </c>
      <c r="Q123" s="16">
        <v>311</v>
      </c>
      <c r="R123" s="14">
        <v>90</v>
      </c>
      <c r="S123" s="16">
        <v>221</v>
      </c>
      <c r="T123" s="16">
        <v>311</v>
      </c>
    </row>
    <row r="124" spans="1:20" ht="12.75">
      <c r="A124" s="7" t="s">
        <v>455</v>
      </c>
      <c r="B124" s="14">
        <v>0</v>
      </c>
      <c r="C124" s="16">
        <v>0</v>
      </c>
      <c r="D124" s="14">
        <v>0</v>
      </c>
      <c r="E124" s="16">
        <v>0</v>
      </c>
      <c r="F124" s="14">
        <v>0</v>
      </c>
      <c r="G124" s="16">
        <v>0</v>
      </c>
      <c r="H124" s="16">
        <v>0</v>
      </c>
      <c r="I124" s="14">
        <v>0</v>
      </c>
      <c r="J124" s="16">
        <v>0</v>
      </c>
      <c r="K124" s="14">
        <v>0</v>
      </c>
      <c r="L124" s="16">
        <v>0</v>
      </c>
      <c r="M124" s="14">
        <v>6</v>
      </c>
      <c r="N124" s="16">
        <v>3</v>
      </c>
      <c r="O124" s="14">
        <v>6</v>
      </c>
      <c r="P124" s="16">
        <v>3</v>
      </c>
      <c r="Q124" s="16">
        <v>9</v>
      </c>
      <c r="R124" s="94">
        <v>6</v>
      </c>
      <c r="S124" s="16">
        <v>3</v>
      </c>
      <c r="T124" s="16">
        <v>9</v>
      </c>
    </row>
    <row r="125" spans="1:20" s="24" customFormat="1" ht="12.75">
      <c r="A125" s="10" t="s">
        <v>28</v>
      </c>
      <c r="B125" s="20">
        <f>SUM(B10:B124)</f>
        <v>4936</v>
      </c>
      <c r="C125" s="21">
        <f aca="true" t="shared" si="0" ref="C125:T125">SUM(C10:C124)</f>
        <v>4589</v>
      </c>
      <c r="D125" s="20">
        <f t="shared" si="0"/>
        <v>5132</v>
      </c>
      <c r="E125" s="21">
        <f t="shared" si="0"/>
        <v>4548</v>
      </c>
      <c r="F125" s="20">
        <f t="shared" si="0"/>
        <v>10068</v>
      </c>
      <c r="G125" s="21">
        <f t="shared" si="0"/>
        <v>9137</v>
      </c>
      <c r="H125" s="21">
        <f t="shared" si="0"/>
        <v>19205</v>
      </c>
      <c r="I125" s="20">
        <f t="shared" si="0"/>
        <v>5279</v>
      </c>
      <c r="J125" s="21">
        <f t="shared" si="0"/>
        <v>4605</v>
      </c>
      <c r="K125" s="20">
        <f t="shared" si="0"/>
        <v>4853</v>
      </c>
      <c r="L125" s="21">
        <f t="shared" si="0"/>
        <v>4338</v>
      </c>
      <c r="M125" s="20">
        <f t="shared" si="0"/>
        <v>3848</v>
      </c>
      <c r="N125" s="21">
        <f t="shared" si="0"/>
        <v>3715</v>
      </c>
      <c r="O125" s="20">
        <f t="shared" si="0"/>
        <v>13980</v>
      </c>
      <c r="P125" s="21">
        <f t="shared" si="0"/>
        <v>12658</v>
      </c>
      <c r="Q125" s="21">
        <f t="shared" si="0"/>
        <v>26638</v>
      </c>
      <c r="R125" s="106">
        <f t="shared" si="0"/>
        <v>24048</v>
      </c>
      <c r="S125" s="21">
        <f t="shared" si="0"/>
        <v>21795</v>
      </c>
      <c r="T125" s="21">
        <f t="shared" si="0"/>
        <v>45843</v>
      </c>
    </row>
    <row r="126" spans="1:20" s="19" customFormat="1" ht="6" customHeight="1">
      <c r="A126" s="10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80"/>
      <c r="S126" s="34"/>
      <c r="T126" s="34"/>
    </row>
    <row r="127" spans="1:20" s="19" customFormat="1" ht="12.75">
      <c r="A127" s="27" t="s">
        <v>95</v>
      </c>
      <c r="B127" s="80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80"/>
      <c r="S127" s="34"/>
      <c r="T127" s="34"/>
    </row>
    <row r="128" spans="1:20" s="19" customFormat="1" ht="12.75">
      <c r="A128" s="27" t="s">
        <v>96</v>
      </c>
      <c r="B128" s="139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1"/>
      <c r="R128" s="166">
        <v>387</v>
      </c>
      <c r="S128" s="167">
        <v>656</v>
      </c>
      <c r="T128" s="168">
        <v>1043</v>
      </c>
    </row>
    <row r="129" spans="1:20" s="19" customFormat="1" ht="12.75">
      <c r="A129" s="45" t="s">
        <v>128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47"/>
      <c r="S129" s="47"/>
      <c r="T129" s="46"/>
    </row>
    <row r="130" spans="1:20" s="19" customFormat="1" ht="12.75">
      <c r="A130" s="27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47"/>
      <c r="S130" s="47"/>
      <c r="T130" s="46"/>
    </row>
    <row r="131" spans="1:20" s="19" customFormat="1" ht="13.5" thickBot="1">
      <c r="A131" s="27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47"/>
      <c r="S131" s="47"/>
      <c r="T131" s="46"/>
    </row>
    <row r="132" spans="1:20" s="19" customFormat="1" ht="12.75">
      <c r="A132" s="77"/>
      <c r="B132" s="78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310" t="s">
        <v>90</v>
      </c>
      <c r="O132" s="311"/>
      <c r="P132" s="311"/>
      <c r="Q132" s="312"/>
      <c r="R132" s="308" t="s">
        <v>31</v>
      </c>
      <c r="S132" s="309"/>
      <c r="T132" s="309"/>
    </row>
    <row r="133" spans="2:20" s="19" customFormat="1" ht="12.75">
      <c r="B133" s="80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299" t="s">
        <v>5</v>
      </c>
      <c r="O133" s="300"/>
      <c r="P133" s="299" t="s">
        <v>27</v>
      </c>
      <c r="Q133" s="300"/>
      <c r="R133" s="55"/>
      <c r="S133" s="58"/>
      <c r="T133" s="59"/>
    </row>
    <row r="134" spans="1:20" ht="12.75">
      <c r="A134" s="7" t="s">
        <v>36</v>
      </c>
      <c r="B134" s="81"/>
      <c r="H134"/>
      <c r="I134" s="7"/>
      <c r="J134" s="7"/>
      <c r="N134" s="60" t="s">
        <v>0</v>
      </c>
      <c r="O134" s="61" t="s">
        <v>1</v>
      </c>
      <c r="P134" s="60" t="s">
        <v>0</v>
      </c>
      <c r="Q134" s="61" t="s">
        <v>1</v>
      </c>
      <c r="R134" s="11" t="s">
        <v>0</v>
      </c>
      <c r="S134" s="9" t="s">
        <v>1</v>
      </c>
      <c r="T134" s="9" t="s">
        <v>29</v>
      </c>
    </row>
    <row r="135" spans="1:25" ht="12.75">
      <c r="A135" s="1" t="s">
        <v>118</v>
      </c>
      <c r="B135" s="8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07">
        <v>2</v>
      </c>
      <c r="O135" s="108">
        <v>41</v>
      </c>
      <c r="P135" s="107">
        <v>0</v>
      </c>
      <c r="Q135" s="108">
        <v>19</v>
      </c>
      <c r="R135" s="246">
        <f>SUM(N135,P135)</f>
        <v>2</v>
      </c>
      <c r="S135" s="247">
        <f>SUM(O135,Q135)</f>
        <v>60</v>
      </c>
      <c r="T135" s="108">
        <f>SUM(R135:S135)</f>
        <v>62</v>
      </c>
      <c r="U135" s="112"/>
      <c r="V135" s="112"/>
      <c r="W135" s="112"/>
      <c r="X135" s="112"/>
      <c r="Y135" s="112"/>
    </row>
    <row r="136" spans="1:25" ht="12.75">
      <c r="A136" s="7" t="s">
        <v>97</v>
      </c>
      <c r="B136" s="2"/>
      <c r="C136" s="7"/>
      <c r="D136" s="7"/>
      <c r="E136" s="7"/>
      <c r="F136" s="7"/>
      <c r="G136" s="7"/>
      <c r="I136" s="7"/>
      <c r="J136" s="7"/>
      <c r="K136" s="7"/>
      <c r="L136" s="7"/>
      <c r="M136" s="7"/>
      <c r="N136" s="109">
        <v>24</v>
      </c>
      <c r="O136" s="110">
        <v>64</v>
      </c>
      <c r="P136" s="109">
        <v>18</v>
      </c>
      <c r="Q136" s="110">
        <v>39</v>
      </c>
      <c r="R136" s="248">
        <f>SUM(N136,P136)</f>
        <v>42</v>
      </c>
      <c r="S136" s="98">
        <f>SUM(O136,Q136)</f>
        <v>103</v>
      </c>
      <c r="T136" s="92">
        <f>SUM(R136:S136)</f>
        <v>145</v>
      </c>
      <c r="U136" s="112"/>
      <c r="V136" s="112"/>
      <c r="W136" s="112"/>
      <c r="X136" s="112"/>
      <c r="Y136" s="112"/>
    </row>
    <row r="137" spans="1:25" s="19" customFormat="1" ht="12.75">
      <c r="A137" s="19" t="s">
        <v>44</v>
      </c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114">
        <f aca="true" t="shared" si="1" ref="N137:T137">SUM(N135:N136)</f>
        <v>26</v>
      </c>
      <c r="O137" s="115">
        <f t="shared" si="1"/>
        <v>105</v>
      </c>
      <c r="P137" s="114">
        <f t="shared" si="1"/>
        <v>18</v>
      </c>
      <c r="Q137" s="115">
        <f t="shared" si="1"/>
        <v>58</v>
      </c>
      <c r="R137" s="114">
        <f t="shared" si="1"/>
        <v>44</v>
      </c>
      <c r="S137" s="115">
        <f t="shared" si="1"/>
        <v>163</v>
      </c>
      <c r="T137" s="115">
        <f t="shared" si="1"/>
        <v>207</v>
      </c>
      <c r="U137" s="41"/>
      <c r="V137" s="41"/>
      <c r="W137" s="41"/>
      <c r="X137" s="41"/>
      <c r="Y137" s="41"/>
    </row>
    <row r="138" spans="2:25" s="6" customFormat="1" ht="12" customHeight="1">
      <c r="B138" s="84"/>
      <c r="N138" s="111"/>
      <c r="O138" s="111"/>
      <c r="P138" s="111"/>
      <c r="Q138" s="111"/>
      <c r="R138" s="126"/>
      <c r="S138" s="128"/>
      <c r="T138" s="128"/>
      <c r="U138" s="111"/>
      <c r="V138" s="111"/>
      <c r="W138" s="111"/>
      <c r="X138" s="111"/>
      <c r="Y138" s="111"/>
    </row>
    <row r="139" spans="1:20" s="5" customFormat="1" ht="12.75">
      <c r="A139" s="19" t="s">
        <v>91</v>
      </c>
      <c r="B139" s="84"/>
      <c r="I139" s="6"/>
      <c r="J139" s="6"/>
      <c r="K139" s="6"/>
      <c r="P139" s="6"/>
      <c r="Q139" s="6"/>
      <c r="R139" s="49"/>
      <c r="S139" s="83"/>
      <c r="T139" s="50"/>
    </row>
    <row r="140" spans="1:20" s="24" customFormat="1" ht="12.75">
      <c r="A140" s="24" t="s">
        <v>92</v>
      </c>
      <c r="B140" s="85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7">
        <f>SUM(R137,R128,R125)</f>
        <v>24479</v>
      </c>
      <c r="S140" s="44">
        <f>SUM(S137,S128,S125)</f>
        <v>22614</v>
      </c>
      <c r="T140" s="44">
        <f>SUM(T137,T128,T125)</f>
        <v>47093</v>
      </c>
    </row>
    <row r="141" spans="17:20" ht="12.75">
      <c r="Q141"/>
      <c r="T141"/>
    </row>
    <row r="142" spans="17:20" ht="12.75">
      <c r="Q142"/>
      <c r="T142"/>
    </row>
    <row r="143" spans="17:20" ht="12.75">
      <c r="Q143"/>
      <c r="T143"/>
    </row>
    <row r="144" spans="17:20" ht="12.75">
      <c r="Q144"/>
      <c r="T144"/>
    </row>
    <row r="145" spans="17:20" ht="12.75">
      <c r="Q145"/>
      <c r="T145"/>
    </row>
    <row r="146" spans="17:20" ht="12.75">
      <c r="Q146"/>
      <c r="T146"/>
    </row>
    <row r="147" spans="17:20" ht="12.75">
      <c r="Q147"/>
      <c r="T147"/>
    </row>
    <row r="148" spans="17:20" ht="12.75">
      <c r="Q148"/>
      <c r="T148"/>
    </row>
    <row r="149" spans="17:20" ht="12.75">
      <c r="Q149"/>
      <c r="T149"/>
    </row>
  </sheetData>
  <sheetProtection/>
  <mergeCells count="17">
    <mergeCell ref="R132:T132"/>
    <mergeCell ref="N133:O133"/>
    <mergeCell ref="P133:Q133"/>
    <mergeCell ref="N132:Q132"/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5.28125" style="112" customWidth="1"/>
    <col min="2" max="4" width="12.7109375" style="112" customWidth="1"/>
    <col min="5" max="16384" width="9.140625" style="112" customWidth="1"/>
  </cols>
  <sheetData>
    <row r="1" spans="1:4" ht="12.75">
      <c r="A1" s="6" t="s">
        <v>540</v>
      </c>
      <c r="B1" s="131"/>
      <c r="C1" s="131"/>
      <c r="D1" s="131"/>
    </row>
    <row r="2" spans="1:4" ht="12.75">
      <c r="A2" s="313" t="s">
        <v>8</v>
      </c>
      <c r="B2" s="313"/>
      <c r="C2" s="313"/>
      <c r="D2" s="313"/>
    </row>
    <row r="3" spans="1:4" ht="12.75">
      <c r="A3" s="313" t="s">
        <v>81</v>
      </c>
      <c r="B3" s="313"/>
      <c r="C3" s="313"/>
      <c r="D3" s="313"/>
    </row>
    <row r="4" spans="1:4" ht="12.75">
      <c r="A4" s="313" t="s">
        <v>129</v>
      </c>
      <c r="B4" s="313"/>
      <c r="C4" s="313"/>
      <c r="D4" s="313"/>
    </row>
    <row r="5" spans="1:4" ht="12.75">
      <c r="A5" s="154"/>
      <c r="B5" s="154"/>
      <c r="C5" s="154"/>
      <c r="D5" s="154"/>
    </row>
    <row r="6" spans="1:4" ht="12.75">
      <c r="A6" s="313" t="s">
        <v>9</v>
      </c>
      <c r="B6" s="313"/>
      <c r="C6" s="313"/>
      <c r="D6" s="313"/>
    </row>
    <row r="7" ht="13.5" thickBot="1"/>
    <row r="8" spans="1:4" ht="12.75">
      <c r="A8" s="155" t="s">
        <v>130</v>
      </c>
      <c r="B8" s="156" t="s">
        <v>78</v>
      </c>
      <c r="C8" s="156" t="s">
        <v>79</v>
      </c>
      <c r="D8" s="157" t="s">
        <v>28</v>
      </c>
    </row>
    <row r="9" spans="1:4" ht="12.75">
      <c r="A9" s="112" t="s">
        <v>493</v>
      </c>
      <c r="B9" s="159">
        <v>5</v>
      </c>
      <c r="C9" s="159">
        <v>4</v>
      </c>
      <c r="D9" s="110">
        <v>9</v>
      </c>
    </row>
    <row r="10" spans="1:4" ht="12.75">
      <c r="A10" s="112" t="s">
        <v>456</v>
      </c>
      <c r="B10" s="159">
        <v>13</v>
      </c>
      <c r="C10" s="159">
        <v>0</v>
      </c>
      <c r="D10" s="110">
        <v>13</v>
      </c>
    </row>
    <row r="11" spans="1:4" ht="12.75">
      <c r="A11" s="112" t="s">
        <v>457</v>
      </c>
      <c r="B11" s="159">
        <v>1</v>
      </c>
      <c r="C11" s="159">
        <v>61</v>
      </c>
      <c r="D11" s="110">
        <v>62</v>
      </c>
    </row>
    <row r="12" spans="1:4" ht="12.75">
      <c r="A12" s="112" t="s">
        <v>459</v>
      </c>
      <c r="B12" s="159">
        <v>30</v>
      </c>
      <c r="C12" s="159">
        <v>3</v>
      </c>
      <c r="D12" s="110">
        <v>33</v>
      </c>
    </row>
    <row r="13" spans="1:4" ht="12.75">
      <c r="A13" s="112" t="s">
        <v>464</v>
      </c>
      <c r="B13" s="159">
        <v>23</v>
      </c>
      <c r="C13" s="159">
        <v>0</v>
      </c>
      <c r="D13" s="110">
        <v>23</v>
      </c>
    </row>
    <row r="14" spans="1:4" ht="12.75">
      <c r="A14" s="112" t="s">
        <v>494</v>
      </c>
      <c r="B14" s="159">
        <v>9</v>
      </c>
      <c r="C14" s="159">
        <v>0</v>
      </c>
      <c r="D14" s="110">
        <v>9</v>
      </c>
    </row>
    <row r="15" spans="1:4" ht="12.75">
      <c r="A15" s="112" t="s">
        <v>495</v>
      </c>
      <c r="B15" s="159">
        <v>25</v>
      </c>
      <c r="C15" s="159">
        <v>0</v>
      </c>
      <c r="D15" s="110">
        <v>25</v>
      </c>
    </row>
    <row r="16" spans="1:4" ht="12.75">
      <c r="A16" s="112" t="s">
        <v>467</v>
      </c>
      <c r="B16" s="159">
        <v>21</v>
      </c>
      <c r="C16" s="159">
        <v>0</v>
      </c>
      <c r="D16" s="110">
        <v>21</v>
      </c>
    </row>
    <row r="17" spans="1:4" ht="12.75">
      <c r="A17" s="112" t="s">
        <v>468</v>
      </c>
      <c r="B17" s="159">
        <v>14</v>
      </c>
      <c r="C17" s="159">
        <v>0</v>
      </c>
      <c r="D17" s="110">
        <v>14</v>
      </c>
    </row>
    <row r="18" spans="1:4" ht="12.75">
      <c r="A18" s="112" t="s">
        <v>582</v>
      </c>
      <c r="B18" s="159">
        <v>0</v>
      </c>
      <c r="C18" s="159">
        <v>6</v>
      </c>
      <c r="D18" s="110">
        <v>6</v>
      </c>
    </row>
    <row r="19" spans="1:4" ht="12.75">
      <c r="A19" s="112" t="s">
        <v>473</v>
      </c>
      <c r="B19" s="159">
        <v>15</v>
      </c>
      <c r="C19" s="159">
        <v>0</v>
      </c>
      <c r="D19" s="110">
        <v>15</v>
      </c>
    </row>
    <row r="20" spans="1:4" ht="12.75">
      <c r="A20" s="112" t="s">
        <v>496</v>
      </c>
      <c r="B20" s="159">
        <v>19</v>
      </c>
      <c r="C20" s="159">
        <v>0</v>
      </c>
      <c r="D20" s="110">
        <v>19</v>
      </c>
    </row>
    <row r="21" spans="1:4" ht="12.75">
      <c r="A21" s="112" t="s">
        <v>477</v>
      </c>
      <c r="B21" s="159">
        <v>10</v>
      </c>
      <c r="C21" s="159">
        <v>0</v>
      </c>
      <c r="D21" s="110">
        <v>10</v>
      </c>
    </row>
    <row r="22" spans="1:4" ht="12.75">
      <c r="A22" s="112" t="s">
        <v>478</v>
      </c>
      <c r="B22" s="159">
        <v>4</v>
      </c>
      <c r="C22" s="159">
        <v>0</v>
      </c>
      <c r="D22" s="110">
        <v>4</v>
      </c>
    </row>
    <row r="23" spans="1:4" ht="12.75">
      <c r="A23" s="112" t="s">
        <v>497</v>
      </c>
      <c r="B23" s="159">
        <v>17</v>
      </c>
      <c r="C23" s="159">
        <v>0</v>
      </c>
      <c r="D23" s="110">
        <v>17</v>
      </c>
    </row>
    <row r="24" spans="1:4" ht="12.75">
      <c r="A24" s="112" t="s">
        <v>498</v>
      </c>
      <c r="B24" s="159">
        <v>28</v>
      </c>
      <c r="C24" s="159">
        <v>0</v>
      </c>
      <c r="D24" s="110">
        <v>28</v>
      </c>
    </row>
    <row r="25" spans="1:4" ht="12.75">
      <c r="A25" s="112" t="s">
        <v>484</v>
      </c>
      <c r="B25" s="159">
        <v>7</v>
      </c>
      <c r="C25" s="159">
        <v>0</v>
      </c>
      <c r="D25" s="110">
        <v>7</v>
      </c>
    </row>
    <row r="26" spans="1:4" ht="12.75">
      <c r="A26" s="112" t="s">
        <v>485</v>
      </c>
      <c r="B26" s="159">
        <v>5</v>
      </c>
      <c r="C26" s="159">
        <v>0</v>
      </c>
      <c r="D26" s="110">
        <v>5</v>
      </c>
    </row>
    <row r="27" spans="1:4" ht="12.75">
      <c r="A27" s="112" t="s">
        <v>436</v>
      </c>
      <c r="B27" s="159">
        <v>4</v>
      </c>
      <c r="C27" s="159">
        <v>39</v>
      </c>
      <c r="D27" s="110">
        <v>43</v>
      </c>
    </row>
    <row r="28" spans="1:4" ht="12.75">
      <c r="A28" s="112" t="s">
        <v>486</v>
      </c>
      <c r="B28" s="159">
        <v>14</v>
      </c>
      <c r="C28" s="159">
        <v>0</v>
      </c>
      <c r="D28" s="110">
        <v>14</v>
      </c>
    </row>
    <row r="29" spans="1:4" ht="12.75">
      <c r="A29" s="112" t="s">
        <v>488</v>
      </c>
      <c r="B29" s="159">
        <v>64</v>
      </c>
      <c r="C29" s="159">
        <v>538</v>
      </c>
      <c r="D29" s="110">
        <v>602</v>
      </c>
    </row>
    <row r="30" spans="1:4" ht="12.75">
      <c r="A30" s="112" t="s">
        <v>491</v>
      </c>
      <c r="B30" s="159">
        <v>57</v>
      </c>
      <c r="C30" s="159">
        <v>3</v>
      </c>
      <c r="D30" s="110">
        <v>60</v>
      </c>
    </row>
    <row r="31" spans="1:4" ht="12.75">
      <c r="A31" s="112" t="s">
        <v>492</v>
      </c>
      <c r="B31" s="159">
        <v>2</v>
      </c>
      <c r="C31" s="159">
        <v>2</v>
      </c>
      <c r="D31" s="110">
        <v>4</v>
      </c>
    </row>
    <row r="32" spans="1:4" ht="12.75">
      <c r="A32" s="121" t="s">
        <v>28</v>
      </c>
      <c r="B32" s="160">
        <f>SUM(B9:B31)</f>
        <v>387</v>
      </c>
      <c r="C32" s="160">
        <f>SUM(C9:C31)</f>
        <v>656</v>
      </c>
      <c r="D32" s="161">
        <f>SUM(D9:D31)</f>
        <v>1043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89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8.140625" style="171" customWidth="1"/>
    <col min="2" max="3" width="7.57421875" style="112" customWidth="1"/>
    <col min="4" max="4" width="7.57421875" style="113" customWidth="1"/>
    <col min="5" max="6" width="7.57421875" style="112" customWidth="1"/>
    <col min="7" max="7" width="7.57421875" style="113" customWidth="1"/>
    <col min="8" max="9" width="7.57421875" style="112" customWidth="1"/>
    <col min="10" max="10" width="7.57421875" style="113" customWidth="1"/>
    <col min="11" max="12" width="7.57421875" style="112" customWidth="1"/>
    <col min="13" max="13" width="7.57421875" style="113" customWidth="1"/>
    <col min="14" max="15" width="7.57421875" style="112" customWidth="1"/>
    <col min="16" max="16" width="7.57421875" style="113" customWidth="1"/>
    <col min="17" max="18" width="8.7109375" style="112" bestFit="1" customWidth="1"/>
    <col min="19" max="19" width="9.140625" style="113" bestFit="1" customWidth="1"/>
    <col min="20" max="20" width="5.8515625" style="112" customWidth="1"/>
    <col min="21" max="21" width="8.57421875" style="112" customWidth="1"/>
    <col min="22" max="51" width="5.8515625" style="112" customWidth="1"/>
    <col min="52" max="16384" width="9.140625" style="112" customWidth="1"/>
  </cols>
  <sheetData>
    <row r="1" ht="12.75">
      <c r="A1" s="6" t="s">
        <v>540</v>
      </c>
    </row>
    <row r="2" spans="1:19" ht="15" customHeight="1">
      <c r="A2" s="291" t="s">
        <v>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</row>
    <row r="3" spans="1:19" ht="12.75">
      <c r="A3" s="291" t="s">
        <v>140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4" ht="15" customHeight="1" thickBot="1">
      <c r="A4" s="133"/>
    </row>
    <row r="5" spans="1:19" ht="12.75">
      <c r="A5" s="170"/>
      <c r="B5" s="285" t="s">
        <v>26</v>
      </c>
      <c r="C5" s="286"/>
      <c r="D5" s="287"/>
      <c r="E5" s="285" t="s">
        <v>2</v>
      </c>
      <c r="F5" s="286"/>
      <c r="G5" s="287"/>
      <c r="H5" s="285" t="s">
        <v>3</v>
      </c>
      <c r="I5" s="286"/>
      <c r="J5" s="287"/>
      <c r="K5" s="285" t="s">
        <v>4</v>
      </c>
      <c r="L5" s="286"/>
      <c r="M5" s="287"/>
      <c r="N5" s="285" t="s">
        <v>34</v>
      </c>
      <c r="O5" s="286"/>
      <c r="P5" s="287"/>
      <c r="Q5" s="285" t="s">
        <v>28</v>
      </c>
      <c r="R5" s="286"/>
      <c r="S5" s="286"/>
    </row>
    <row r="6" spans="1:19" s="113" customFormat="1" ht="12.75">
      <c r="A6" s="171"/>
      <c r="B6" s="172"/>
      <c r="C6" s="124"/>
      <c r="D6" s="173"/>
      <c r="E6" s="172"/>
      <c r="F6" s="124"/>
      <c r="G6" s="173"/>
      <c r="H6" s="172"/>
      <c r="I6" s="124"/>
      <c r="J6" s="173"/>
      <c r="K6" s="172"/>
      <c r="L6" s="124"/>
      <c r="M6" s="173"/>
      <c r="N6" s="288" t="s">
        <v>35</v>
      </c>
      <c r="O6" s="289"/>
      <c r="P6" s="290"/>
      <c r="Q6" s="172"/>
      <c r="R6" s="124"/>
      <c r="S6" s="124"/>
    </row>
    <row r="7" spans="1:19" ht="12.75">
      <c r="A7" s="174"/>
      <c r="B7" s="175" t="s">
        <v>0</v>
      </c>
      <c r="C7" s="176" t="s">
        <v>1</v>
      </c>
      <c r="D7" s="176" t="s">
        <v>29</v>
      </c>
      <c r="E7" s="175" t="s">
        <v>0</v>
      </c>
      <c r="F7" s="176" t="s">
        <v>1</v>
      </c>
      <c r="G7" s="176" t="s">
        <v>29</v>
      </c>
      <c r="H7" s="175" t="s">
        <v>0</v>
      </c>
      <c r="I7" s="176" t="s">
        <v>1</v>
      </c>
      <c r="J7" s="176" t="s">
        <v>29</v>
      </c>
      <c r="K7" s="175" t="s">
        <v>0</v>
      </c>
      <c r="L7" s="176" t="s">
        <v>1</v>
      </c>
      <c r="M7" s="176" t="s">
        <v>29</v>
      </c>
      <c r="N7" s="175" t="s">
        <v>0</v>
      </c>
      <c r="O7" s="176" t="s">
        <v>1</v>
      </c>
      <c r="P7" s="176" t="s">
        <v>29</v>
      </c>
      <c r="Q7" s="175" t="s">
        <v>0</v>
      </c>
      <c r="R7" s="176" t="s">
        <v>1</v>
      </c>
      <c r="S7" s="176" t="s">
        <v>29</v>
      </c>
    </row>
    <row r="8" spans="1:43" s="113" customFormat="1" ht="12.75">
      <c r="A8" s="177" t="s">
        <v>49</v>
      </c>
      <c r="B8" s="178"/>
      <c r="C8" s="179"/>
      <c r="D8" s="179"/>
      <c r="E8" s="178"/>
      <c r="F8" s="179"/>
      <c r="G8" s="179"/>
      <c r="H8" s="178"/>
      <c r="I8" s="179"/>
      <c r="J8" s="179"/>
      <c r="K8" s="178"/>
      <c r="L8" s="179"/>
      <c r="M8" s="179"/>
      <c r="N8" s="178"/>
      <c r="O8" s="179"/>
      <c r="P8" s="179"/>
      <c r="Q8" s="178"/>
      <c r="R8" s="179"/>
      <c r="S8" s="179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</row>
    <row r="9" spans="1:43" ht="12.75">
      <c r="A9" s="171" t="s">
        <v>52</v>
      </c>
      <c r="B9" s="180">
        <v>625</v>
      </c>
      <c r="C9" s="123">
        <v>386</v>
      </c>
      <c r="D9" s="181">
        <v>1011</v>
      </c>
      <c r="E9" s="180">
        <v>772</v>
      </c>
      <c r="F9" s="123">
        <v>572</v>
      </c>
      <c r="G9" s="181">
        <v>1344</v>
      </c>
      <c r="H9" s="180">
        <v>140</v>
      </c>
      <c r="I9" s="123">
        <v>59</v>
      </c>
      <c r="J9" s="181">
        <v>199</v>
      </c>
      <c r="K9" s="180">
        <v>345</v>
      </c>
      <c r="L9" s="123">
        <v>254</v>
      </c>
      <c r="M9" s="181">
        <v>599</v>
      </c>
      <c r="N9" s="180">
        <v>0</v>
      </c>
      <c r="O9" s="123">
        <v>0</v>
      </c>
      <c r="P9" s="181">
        <v>0</v>
      </c>
      <c r="Q9" s="182">
        <f aca="true" t="shared" si="0" ref="Q9:S10">SUM(N9,K9,H9,E9,B9)</f>
        <v>1882</v>
      </c>
      <c r="R9" s="183">
        <f t="shared" si="0"/>
        <v>1271</v>
      </c>
      <c r="S9" s="183">
        <f t="shared" si="0"/>
        <v>3153</v>
      </c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</row>
    <row r="10" spans="1:43" s="111" customFormat="1" ht="12.75">
      <c r="A10" s="41" t="s">
        <v>51</v>
      </c>
      <c r="B10" s="184">
        <v>625</v>
      </c>
      <c r="C10" s="185">
        <v>386</v>
      </c>
      <c r="D10" s="186">
        <v>1011</v>
      </c>
      <c r="E10" s="184">
        <v>772</v>
      </c>
      <c r="F10" s="185">
        <v>572</v>
      </c>
      <c r="G10" s="186">
        <v>1344</v>
      </c>
      <c r="H10" s="184">
        <v>140</v>
      </c>
      <c r="I10" s="185">
        <v>59</v>
      </c>
      <c r="J10" s="186">
        <v>199</v>
      </c>
      <c r="K10" s="184">
        <v>345</v>
      </c>
      <c r="L10" s="185">
        <v>254</v>
      </c>
      <c r="M10" s="186">
        <v>599</v>
      </c>
      <c r="N10" s="184">
        <v>0</v>
      </c>
      <c r="O10" s="185">
        <v>0</v>
      </c>
      <c r="P10" s="186">
        <v>0</v>
      </c>
      <c r="Q10" s="187">
        <f t="shared" si="0"/>
        <v>1882</v>
      </c>
      <c r="R10" s="188">
        <f t="shared" si="0"/>
        <v>1271</v>
      </c>
      <c r="S10" s="185">
        <f t="shared" si="0"/>
        <v>3153</v>
      </c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</row>
    <row r="11" spans="1:43" s="113" customFormat="1" ht="12.75">
      <c r="A11" s="171"/>
      <c r="B11" s="180"/>
      <c r="C11" s="123"/>
      <c r="D11" s="181"/>
      <c r="E11" s="180"/>
      <c r="F11" s="123"/>
      <c r="G11" s="181"/>
      <c r="H11" s="180"/>
      <c r="I11" s="123"/>
      <c r="J11" s="181"/>
      <c r="K11" s="180"/>
      <c r="L11" s="123"/>
      <c r="M11" s="181"/>
      <c r="N11" s="180"/>
      <c r="O11" s="123"/>
      <c r="P11" s="181"/>
      <c r="Q11" s="182"/>
      <c r="R11" s="181"/>
      <c r="S11" s="123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</row>
    <row r="12" spans="1:43" s="113" customFormat="1" ht="12.75">
      <c r="A12" s="111" t="s">
        <v>6</v>
      </c>
      <c r="B12" s="182"/>
      <c r="C12" s="181"/>
      <c r="D12" s="181"/>
      <c r="E12" s="182"/>
      <c r="F12" s="181"/>
      <c r="G12" s="181"/>
      <c r="H12" s="182"/>
      <c r="I12" s="181"/>
      <c r="J12" s="181"/>
      <c r="K12" s="182"/>
      <c r="L12" s="181"/>
      <c r="M12" s="181"/>
      <c r="N12" s="182"/>
      <c r="O12" s="181"/>
      <c r="P12" s="181"/>
      <c r="Q12" s="182"/>
      <c r="R12" s="181"/>
      <c r="S12" s="123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</row>
    <row r="13" spans="1:43" s="113" customFormat="1" ht="12.75">
      <c r="A13" s="190" t="s">
        <v>37</v>
      </c>
      <c r="B13" s="180">
        <v>4576</v>
      </c>
      <c r="C13" s="123">
        <v>4394</v>
      </c>
      <c r="D13" s="181">
        <v>8970</v>
      </c>
      <c r="E13" s="180">
        <v>22434</v>
      </c>
      <c r="F13" s="123">
        <v>23167</v>
      </c>
      <c r="G13" s="181">
        <v>45601</v>
      </c>
      <c r="H13" s="180">
        <v>677</v>
      </c>
      <c r="I13" s="123">
        <v>282</v>
      </c>
      <c r="J13" s="181">
        <v>959</v>
      </c>
      <c r="K13" s="180">
        <v>968</v>
      </c>
      <c r="L13" s="123">
        <v>758</v>
      </c>
      <c r="M13" s="181">
        <v>1726</v>
      </c>
      <c r="N13" s="180">
        <v>10</v>
      </c>
      <c r="O13" s="123">
        <v>4</v>
      </c>
      <c r="P13" s="181">
        <v>14</v>
      </c>
      <c r="Q13" s="182">
        <f aca="true" t="shared" si="1" ref="Q13:S17">SUM(N13,K13,H13,E13,B13)</f>
        <v>28665</v>
      </c>
      <c r="R13" s="181">
        <f t="shared" si="1"/>
        <v>28605</v>
      </c>
      <c r="S13" s="123">
        <f t="shared" si="1"/>
        <v>57270</v>
      </c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</row>
    <row r="14" spans="1:43" s="113" customFormat="1" ht="12.75">
      <c r="A14" s="190" t="s">
        <v>38</v>
      </c>
      <c r="B14" s="180">
        <v>1016</v>
      </c>
      <c r="C14" s="123">
        <v>966</v>
      </c>
      <c r="D14" s="181">
        <v>1982</v>
      </c>
      <c r="E14" s="180">
        <v>2843</v>
      </c>
      <c r="F14" s="123">
        <v>2594</v>
      </c>
      <c r="G14" s="181">
        <v>5437</v>
      </c>
      <c r="H14" s="180">
        <v>384</v>
      </c>
      <c r="I14" s="123">
        <v>163</v>
      </c>
      <c r="J14" s="181">
        <v>547</v>
      </c>
      <c r="K14" s="180">
        <v>429</v>
      </c>
      <c r="L14" s="123">
        <v>276</v>
      </c>
      <c r="M14" s="181">
        <v>705</v>
      </c>
      <c r="N14" s="180">
        <v>10</v>
      </c>
      <c r="O14" s="123">
        <v>6</v>
      </c>
      <c r="P14" s="181">
        <v>16</v>
      </c>
      <c r="Q14" s="182">
        <f t="shared" si="1"/>
        <v>4682</v>
      </c>
      <c r="R14" s="181">
        <f t="shared" si="1"/>
        <v>4005</v>
      </c>
      <c r="S14" s="123">
        <f t="shared" si="1"/>
        <v>8687</v>
      </c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</row>
    <row r="15" spans="1:43" s="113" customFormat="1" ht="12.75">
      <c r="A15" s="190" t="s">
        <v>39</v>
      </c>
      <c r="B15" s="180">
        <v>4272</v>
      </c>
      <c r="C15" s="123">
        <v>4220</v>
      </c>
      <c r="D15" s="181">
        <v>8492</v>
      </c>
      <c r="E15" s="180">
        <v>21852</v>
      </c>
      <c r="F15" s="123">
        <v>22562</v>
      </c>
      <c r="G15" s="181">
        <v>44414</v>
      </c>
      <c r="H15" s="180">
        <v>721</v>
      </c>
      <c r="I15" s="123">
        <v>300</v>
      </c>
      <c r="J15" s="181">
        <v>1021</v>
      </c>
      <c r="K15" s="180">
        <v>915</v>
      </c>
      <c r="L15" s="123">
        <v>679</v>
      </c>
      <c r="M15" s="181">
        <v>1594</v>
      </c>
      <c r="N15" s="180">
        <v>16</v>
      </c>
      <c r="O15" s="123">
        <v>2</v>
      </c>
      <c r="P15" s="181">
        <v>18</v>
      </c>
      <c r="Q15" s="182">
        <f t="shared" si="1"/>
        <v>27776</v>
      </c>
      <c r="R15" s="181">
        <f t="shared" si="1"/>
        <v>27763</v>
      </c>
      <c r="S15" s="123">
        <f t="shared" si="1"/>
        <v>55539</v>
      </c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</row>
    <row r="16" spans="1:43" ht="12.75">
      <c r="A16" s="190" t="s">
        <v>53</v>
      </c>
      <c r="B16" s="180">
        <v>1545</v>
      </c>
      <c r="C16" s="191">
        <v>1333</v>
      </c>
      <c r="D16" s="181">
        <v>2878</v>
      </c>
      <c r="E16" s="192">
        <v>3835</v>
      </c>
      <c r="F16" s="193">
        <v>3405</v>
      </c>
      <c r="G16" s="194">
        <v>7240</v>
      </c>
      <c r="H16" s="180">
        <v>533</v>
      </c>
      <c r="I16" s="191">
        <v>221</v>
      </c>
      <c r="J16" s="181">
        <v>754</v>
      </c>
      <c r="K16" s="180">
        <v>599</v>
      </c>
      <c r="L16" s="191">
        <v>346</v>
      </c>
      <c r="M16" s="181">
        <v>945</v>
      </c>
      <c r="N16" s="180">
        <v>17</v>
      </c>
      <c r="O16" s="191">
        <v>4</v>
      </c>
      <c r="P16" s="181">
        <v>21</v>
      </c>
      <c r="Q16" s="182">
        <f t="shared" si="1"/>
        <v>6529</v>
      </c>
      <c r="R16" s="195">
        <f t="shared" si="1"/>
        <v>5309</v>
      </c>
      <c r="S16" s="123">
        <f t="shared" si="1"/>
        <v>11838</v>
      </c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</row>
    <row r="17" spans="1:43" s="111" customFormat="1" ht="12.75">
      <c r="A17" s="41" t="s">
        <v>7</v>
      </c>
      <c r="B17" s="196">
        <f>SUM(B13:B16)</f>
        <v>11409</v>
      </c>
      <c r="C17" s="197">
        <f aca="true" t="shared" si="2" ref="C17:P17">SUM(C13:C16)</f>
        <v>10913</v>
      </c>
      <c r="D17" s="198">
        <f t="shared" si="2"/>
        <v>22322</v>
      </c>
      <c r="E17" s="167">
        <f t="shared" si="2"/>
        <v>50964</v>
      </c>
      <c r="F17" s="167">
        <f t="shared" si="2"/>
        <v>51728</v>
      </c>
      <c r="G17" s="199">
        <f t="shared" si="2"/>
        <v>102692</v>
      </c>
      <c r="H17" s="197">
        <f t="shared" si="2"/>
        <v>2315</v>
      </c>
      <c r="I17" s="197">
        <f t="shared" si="2"/>
        <v>966</v>
      </c>
      <c r="J17" s="200">
        <f t="shared" si="2"/>
        <v>3281</v>
      </c>
      <c r="K17" s="196">
        <f t="shared" si="2"/>
        <v>2911</v>
      </c>
      <c r="L17" s="197">
        <f t="shared" si="2"/>
        <v>2059</v>
      </c>
      <c r="M17" s="200">
        <f t="shared" si="2"/>
        <v>4970</v>
      </c>
      <c r="N17" s="196">
        <f t="shared" si="2"/>
        <v>53</v>
      </c>
      <c r="O17" s="197">
        <f t="shared" si="2"/>
        <v>16</v>
      </c>
      <c r="P17" s="200">
        <f t="shared" si="2"/>
        <v>69</v>
      </c>
      <c r="Q17" s="201">
        <f t="shared" si="1"/>
        <v>67652</v>
      </c>
      <c r="R17" s="200">
        <f t="shared" si="1"/>
        <v>65682</v>
      </c>
      <c r="S17" s="197">
        <f t="shared" si="1"/>
        <v>133334</v>
      </c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</row>
    <row r="18" spans="1:43" s="113" customFormat="1" ht="12.75">
      <c r="A18" s="41"/>
      <c r="B18" s="180"/>
      <c r="C18" s="123"/>
      <c r="D18" s="181"/>
      <c r="E18" s="180"/>
      <c r="F18" s="123"/>
      <c r="G18" s="181"/>
      <c r="H18" s="180"/>
      <c r="I18" s="123"/>
      <c r="J18" s="181"/>
      <c r="K18" s="180"/>
      <c r="L18" s="123"/>
      <c r="M18" s="181"/>
      <c r="N18" s="180"/>
      <c r="O18" s="123"/>
      <c r="P18" s="181"/>
      <c r="Q18" s="182"/>
      <c r="R18" s="181"/>
      <c r="S18" s="123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</row>
    <row r="19" spans="1:43" s="113" customFormat="1" ht="12.75">
      <c r="A19" s="111" t="s">
        <v>40</v>
      </c>
      <c r="B19" s="180"/>
      <c r="C19" s="123"/>
      <c r="D19" s="123"/>
      <c r="E19" s="180"/>
      <c r="F19" s="123"/>
      <c r="G19" s="123"/>
      <c r="H19" s="180"/>
      <c r="I19" s="123"/>
      <c r="J19" s="123"/>
      <c r="K19" s="180"/>
      <c r="L19" s="123"/>
      <c r="M19" s="123"/>
      <c r="N19" s="180"/>
      <c r="O19" s="123"/>
      <c r="P19" s="123"/>
      <c r="Q19" s="180"/>
      <c r="R19" s="123"/>
      <c r="S19" s="123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</row>
    <row r="20" spans="1:43" s="113" customFormat="1" ht="12.75">
      <c r="A20" s="111" t="s">
        <v>45</v>
      </c>
      <c r="B20" s="180"/>
      <c r="C20" s="123"/>
      <c r="D20" s="123"/>
      <c r="E20" s="180"/>
      <c r="F20" s="123"/>
      <c r="G20" s="123"/>
      <c r="H20" s="180"/>
      <c r="I20" s="123"/>
      <c r="J20" s="123"/>
      <c r="K20" s="180"/>
      <c r="L20" s="123"/>
      <c r="M20" s="123"/>
      <c r="N20" s="180"/>
      <c r="O20" s="123"/>
      <c r="P20" s="123"/>
      <c r="Q20" s="180"/>
      <c r="R20" s="123"/>
      <c r="S20" s="123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</row>
    <row r="21" spans="1:43" s="113" customFormat="1" ht="13.5" customHeight="1">
      <c r="A21" s="133" t="s">
        <v>54</v>
      </c>
      <c r="B21" s="180">
        <v>2767</v>
      </c>
      <c r="C21" s="123">
        <v>2971</v>
      </c>
      <c r="D21" s="181">
        <v>5738</v>
      </c>
      <c r="E21" s="180">
        <v>12114</v>
      </c>
      <c r="F21" s="123">
        <v>14394</v>
      </c>
      <c r="G21" s="181">
        <v>26508</v>
      </c>
      <c r="H21" s="180">
        <v>82</v>
      </c>
      <c r="I21" s="123">
        <v>70</v>
      </c>
      <c r="J21" s="181">
        <v>152</v>
      </c>
      <c r="K21" s="180">
        <v>308</v>
      </c>
      <c r="L21" s="123">
        <v>423</v>
      </c>
      <c r="M21" s="181">
        <v>731</v>
      </c>
      <c r="N21" s="180">
        <v>0</v>
      </c>
      <c r="O21" s="123">
        <v>0</v>
      </c>
      <c r="P21" s="181">
        <v>0</v>
      </c>
      <c r="Q21" s="182">
        <f aca="true" t="shared" si="3" ref="Q21:S23">SUM(N21,K21,H21,E21,B21)</f>
        <v>15271</v>
      </c>
      <c r="R21" s="181">
        <f t="shared" si="3"/>
        <v>17858</v>
      </c>
      <c r="S21" s="123">
        <f t="shared" si="3"/>
        <v>33129</v>
      </c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</row>
    <row r="22" spans="1:43" ht="12.75">
      <c r="A22" s="133" t="s">
        <v>39</v>
      </c>
      <c r="B22" s="180">
        <v>2182</v>
      </c>
      <c r="C22" s="123">
        <v>2459</v>
      </c>
      <c r="D22" s="181">
        <v>4641</v>
      </c>
      <c r="E22" s="180">
        <v>10922</v>
      </c>
      <c r="F22" s="123">
        <v>13196</v>
      </c>
      <c r="G22" s="181">
        <v>24118</v>
      </c>
      <c r="H22" s="180">
        <v>56</v>
      </c>
      <c r="I22" s="123">
        <v>87</v>
      </c>
      <c r="J22" s="181">
        <v>143</v>
      </c>
      <c r="K22" s="180">
        <v>300</v>
      </c>
      <c r="L22" s="123">
        <v>294</v>
      </c>
      <c r="M22" s="181">
        <v>594</v>
      </c>
      <c r="N22" s="180">
        <v>0</v>
      </c>
      <c r="O22" s="123">
        <v>0</v>
      </c>
      <c r="P22" s="181">
        <v>0</v>
      </c>
      <c r="Q22" s="182">
        <f t="shared" si="3"/>
        <v>13460</v>
      </c>
      <c r="R22" s="181">
        <f t="shared" si="3"/>
        <v>16036</v>
      </c>
      <c r="S22" s="123">
        <f t="shared" si="3"/>
        <v>29496</v>
      </c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</row>
    <row r="23" spans="1:43" s="41" customFormat="1" ht="12.75">
      <c r="A23" s="41" t="s">
        <v>28</v>
      </c>
      <c r="B23" s="201">
        <v>4949</v>
      </c>
      <c r="C23" s="200">
        <v>5430</v>
      </c>
      <c r="D23" s="200">
        <v>10379</v>
      </c>
      <c r="E23" s="201">
        <v>23036</v>
      </c>
      <c r="F23" s="200">
        <v>27590</v>
      </c>
      <c r="G23" s="200">
        <v>50626</v>
      </c>
      <c r="H23" s="201">
        <v>138</v>
      </c>
      <c r="I23" s="200">
        <v>157</v>
      </c>
      <c r="J23" s="200">
        <v>295</v>
      </c>
      <c r="K23" s="201">
        <v>608</v>
      </c>
      <c r="L23" s="200">
        <v>717</v>
      </c>
      <c r="M23" s="200">
        <v>1325</v>
      </c>
      <c r="N23" s="201">
        <v>0</v>
      </c>
      <c r="O23" s="200">
        <v>0</v>
      </c>
      <c r="P23" s="200">
        <v>0</v>
      </c>
      <c r="Q23" s="201">
        <f t="shared" si="3"/>
        <v>28731</v>
      </c>
      <c r="R23" s="200">
        <f t="shared" si="3"/>
        <v>33894</v>
      </c>
      <c r="S23" s="200">
        <f t="shared" si="3"/>
        <v>62625</v>
      </c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</row>
    <row r="24" spans="1:43" s="113" customFormat="1" ht="12.75">
      <c r="A24" s="111" t="s">
        <v>46</v>
      </c>
      <c r="B24" s="180"/>
      <c r="C24" s="123"/>
      <c r="D24" s="181"/>
      <c r="E24" s="180"/>
      <c r="F24" s="123"/>
      <c r="G24" s="181"/>
      <c r="H24" s="180"/>
      <c r="I24" s="123"/>
      <c r="J24" s="181"/>
      <c r="K24" s="180"/>
      <c r="L24" s="123"/>
      <c r="M24" s="181"/>
      <c r="N24" s="180"/>
      <c r="O24" s="123"/>
      <c r="P24" s="181"/>
      <c r="Q24" s="182"/>
      <c r="R24" s="181"/>
      <c r="S24" s="123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</row>
    <row r="25" spans="1:43" s="113" customFormat="1" ht="12.75">
      <c r="A25" s="133" t="s">
        <v>54</v>
      </c>
      <c r="B25" s="180">
        <v>1431</v>
      </c>
      <c r="C25" s="123">
        <v>1246</v>
      </c>
      <c r="D25" s="181">
        <v>2677</v>
      </c>
      <c r="E25" s="180">
        <v>8814</v>
      </c>
      <c r="F25" s="123">
        <v>7161</v>
      </c>
      <c r="G25" s="181">
        <v>15975</v>
      </c>
      <c r="H25" s="180">
        <v>674</v>
      </c>
      <c r="I25" s="123">
        <v>254</v>
      </c>
      <c r="J25" s="181">
        <v>928</v>
      </c>
      <c r="K25" s="180">
        <v>663</v>
      </c>
      <c r="L25" s="123">
        <v>224</v>
      </c>
      <c r="M25" s="181">
        <v>887</v>
      </c>
      <c r="N25" s="180">
        <v>12</v>
      </c>
      <c r="O25" s="123">
        <v>6</v>
      </c>
      <c r="P25" s="181">
        <v>18</v>
      </c>
      <c r="Q25" s="182">
        <f aca="true" t="shared" si="4" ref="Q25:S27">SUM(N25,K25,H25,E25,B25)</f>
        <v>11594</v>
      </c>
      <c r="R25" s="181">
        <f t="shared" si="4"/>
        <v>8891</v>
      </c>
      <c r="S25" s="123">
        <f t="shared" si="4"/>
        <v>20485</v>
      </c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</row>
    <row r="26" spans="1:43" ht="12.75">
      <c r="A26" s="133" t="s">
        <v>39</v>
      </c>
      <c r="B26" s="180">
        <v>1522</v>
      </c>
      <c r="C26" s="123">
        <v>1209</v>
      </c>
      <c r="D26" s="181">
        <v>2731</v>
      </c>
      <c r="E26" s="180">
        <v>8951</v>
      </c>
      <c r="F26" s="123">
        <v>7544</v>
      </c>
      <c r="G26" s="181">
        <v>16495</v>
      </c>
      <c r="H26" s="180">
        <v>650</v>
      </c>
      <c r="I26" s="123">
        <v>214</v>
      </c>
      <c r="J26" s="181">
        <v>864</v>
      </c>
      <c r="K26" s="180">
        <v>602</v>
      </c>
      <c r="L26" s="123">
        <v>255</v>
      </c>
      <c r="M26" s="181">
        <v>857</v>
      </c>
      <c r="N26" s="180">
        <v>9</v>
      </c>
      <c r="O26" s="123">
        <v>2</v>
      </c>
      <c r="P26" s="181">
        <v>11</v>
      </c>
      <c r="Q26" s="182">
        <f t="shared" si="4"/>
        <v>11734</v>
      </c>
      <c r="R26" s="181">
        <f t="shared" si="4"/>
        <v>9224</v>
      </c>
      <c r="S26" s="123">
        <f t="shared" si="4"/>
        <v>20958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</row>
    <row r="27" spans="1:43" s="41" customFormat="1" ht="12.75">
      <c r="A27" s="41" t="s">
        <v>28</v>
      </c>
      <c r="B27" s="201">
        <v>2953</v>
      </c>
      <c r="C27" s="200">
        <v>2455</v>
      </c>
      <c r="D27" s="200">
        <v>5408</v>
      </c>
      <c r="E27" s="201">
        <v>17765</v>
      </c>
      <c r="F27" s="200">
        <v>14705</v>
      </c>
      <c r="G27" s="200">
        <v>32470</v>
      </c>
      <c r="H27" s="201">
        <v>1324</v>
      </c>
      <c r="I27" s="200">
        <v>468</v>
      </c>
      <c r="J27" s="200">
        <v>1792</v>
      </c>
      <c r="K27" s="201">
        <v>1265</v>
      </c>
      <c r="L27" s="200">
        <v>479</v>
      </c>
      <c r="M27" s="200">
        <v>1744</v>
      </c>
      <c r="N27" s="201">
        <v>21</v>
      </c>
      <c r="O27" s="200">
        <v>8</v>
      </c>
      <c r="P27" s="200">
        <v>29</v>
      </c>
      <c r="Q27" s="201">
        <f t="shared" si="4"/>
        <v>23328</v>
      </c>
      <c r="R27" s="200">
        <f t="shared" si="4"/>
        <v>18115</v>
      </c>
      <c r="S27" s="200">
        <f t="shared" si="4"/>
        <v>41443</v>
      </c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</row>
    <row r="28" spans="1:43" s="113" customFormat="1" ht="12.75">
      <c r="A28" s="111" t="s">
        <v>48</v>
      </c>
      <c r="B28" s="180"/>
      <c r="C28" s="123"/>
      <c r="D28" s="181"/>
      <c r="E28" s="180"/>
      <c r="F28" s="123"/>
      <c r="G28" s="181"/>
      <c r="H28" s="180"/>
      <c r="I28" s="123"/>
      <c r="J28" s="181"/>
      <c r="K28" s="180"/>
      <c r="L28" s="123"/>
      <c r="M28" s="181"/>
      <c r="N28" s="180"/>
      <c r="O28" s="123"/>
      <c r="P28" s="181"/>
      <c r="Q28" s="182"/>
      <c r="R28" s="181"/>
      <c r="S28" s="123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</row>
    <row r="29" spans="1:43" s="113" customFormat="1" ht="12.75">
      <c r="A29" s="133" t="s">
        <v>54</v>
      </c>
      <c r="B29" s="180">
        <v>113</v>
      </c>
      <c r="C29" s="123">
        <v>145</v>
      </c>
      <c r="D29" s="181">
        <v>258</v>
      </c>
      <c r="E29" s="180">
        <v>213</v>
      </c>
      <c r="F29" s="123">
        <v>490</v>
      </c>
      <c r="G29" s="181">
        <v>703</v>
      </c>
      <c r="H29" s="180">
        <v>65</v>
      </c>
      <c r="I29" s="123">
        <v>136</v>
      </c>
      <c r="J29" s="181">
        <v>201</v>
      </c>
      <c r="K29" s="180">
        <v>88</v>
      </c>
      <c r="L29" s="123">
        <v>174</v>
      </c>
      <c r="M29" s="181">
        <v>262</v>
      </c>
      <c r="N29" s="180">
        <v>0</v>
      </c>
      <c r="O29" s="123">
        <v>0</v>
      </c>
      <c r="P29" s="181">
        <v>0</v>
      </c>
      <c r="Q29" s="182">
        <f aca="true" t="shared" si="5" ref="Q29:S31">SUM(N29,K29,H29,E29,B29)</f>
        <v>479</v>
      </c>
      <c r="R29" s="181">
        <f t="shared" si="5"/>
        <v>945</v>
      </c>
      <c r="S29" s="123">
        <f t="shared" si="5"/>
        <v>1424</v>
      </c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</row>
    <row r="30" spans="1:43" ht="12.75">
      <c r="A30" s="133" t="s">
        <v>39</v>
      </c>
      <c r="B30" s="180">
        <v>103</v>
      </c>
      <c r="C30" s="123">
        <v>175</v>
      </c>
      <c r="D30" s="181">
        <v>278</v>
      </c>
      <c r="E30" s="180">
        <v>233</v>
      </c>
      <c r="F30" s="123">
        <v>496</v>
      </c>
      <c r="G30" s="181">
        <v>729</v>
      </c>
      <c r="H30" s="180">
        <v>54</v>
      </c>
      <c r="I30" s="123">
        <v>153</v>
      </c>
      <c r="J30" s="181">
        <v>207</v>
      </c>
      <c r="K30" s="180">
        <v>129</v>
      </c>
      <c r="L30" s="123">
        <v>179</v>
      </c>
      <c r="M30" s="181">
        <v>308</v>
      </c>
      <c r="N30" s="180">
        <v>0</v>
      </c>
      <c r="O30" s="123">
        <v>0</v>
      </c>
      <c r="P30" s="181">
        <v>0</v>
      </c>
      <c r="Q30" s="182">
        <f t="shared" si="5"/>
        <v>519</v>
      </c>
      <c r="R30" s="181">
        <f t="shared" si="5"/>
        <v>1003</v>
      </c>
      <c r="S30" s="123">
        <f t="shared" si="5"/>
        <v>1522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</row>
    <row r="31" spans="1:43" s="41" customFormat="1" ht="12.75">
      <c r="A31" s="41" t="s">
        <v>28</v>
      </c>
      <c r="B31" s="201">
        <v>216</v>
      </c>
      <c r="C31" s="200">
        <v>320</v>
      </c>
      <c r="D31" s="200">
        <v>536</v>
      </c>
      <c r="E31" s="201">
        <v>446</v>
      </c>
      <c r="F31" s="200">
        <v>986</v>
      </c>
      <c r="G31" s="200">
        <v>1432</v>
      </c>
      <c r="H31" s="201">
        <v>119</v>
      </c>
      <c r="I31" s="200">
        <v>289</v>
      </c>
      <c r="J31" s="200">
        <v>408</v>
      </c>
      <c r="K31" s="201">
        <v>217</v>
      </c>
      <c r="L31" s="200">
        <v>353</v>
      </c>
      <c r="M31" s="200">
        <v>570</v>
      </c>
      <c r="N31" s="201">
        <v>0</v>
      </c>
      <c r="O31" s="200">
        <v>0</v>
      </c>
      <c r="P31" s="200">
        <v>0</v>
      </c>
      <c r="Q31" s="201">
        <f t="shared" si="5"/>
        <v>998</v>
      </c>
      <c r="R31" s="200">
        <f t="shared" si="5"/>
        <v>1948</v>
      </c>
      <c r="S31" s="200">
        <f t="shared" si="5"/>
        <v>2946</v>
      </c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</row>
    <row r="32" spans="1:43" s="113" customFormat="1" ht="12.75">
      <c r="A32" s="111" t="s">
        <v>47</v>
      </c>
      <c r="B32" s="180"/>
      <c r="C32" s="123"/>
      <c r="D32" s="181"/>
      <c r="E32" s="180"/>
      <c r="F32" s="123"/>
      <c r="G32" s="181"/>
      <c r="H32" s="180"/>
      <c r="I32" s="123"/>
      <c r="J32" s="181"/>
      <c r="K32" s="180"/>
      <c r="L32" s="123"/>
      <c r="M32" s="181"/>
      <c r="N32" s="180"/>
      <c r="O32" s="123"/>
      <c r="P32" s="181"/>
      <c r="Q32" s="182"/>
      <c r="R32" s="181"/>
      <c r="S32" s="123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</row>
    <row r="33" spans="1:43" s="113" customFormat="1" ht="12.75">
      <c r="A33" s="133" t="s">
        <v>54</v>
      </c>
      <c r="B33" s="180">
        <v>2120</v>
      </c>
      <c r="C33" s="123">
        <v>1848</v>
      </c>
      <c r="D33" s="181">
        <v>3968</v>
      </c>
      <c r="E33" s="180">
        <v>4936</v>
      </c>
      <c r="F33" s="123">
        <v>4589</v>
      </c>
      <c r="G33" s="181">
        <v>9525</v>
      </c>
      <c r="H33" s="180">
        <v>630</v>
      </c>
      <c r="I33" s="123">
        <v>286</v>
      </c>
      <c r="J33" s="181">
        <v>916</v>
      </c>
      <c r="K33" s="180">
        <v>871</v>
      </c>
      <c r="L33" s="123">
        <v>538</v>
      </c>
      <c r="M33" s="181">
        <v>1409</v>
      </c>
      <c r="N33" s="180">
        <v>32</v>
      </c>
      <c r="O33" s="123">
        <v>5</v>
      </c>
      <c r="P33" s="181">
        <v>37</v>
      </c>
      <c r="Q33" s="182">
        <f aca="true" t="shared" si="6" ref="Q33:S36">SUM(N33,K33,H33,E33,B33)</f>
        <v>8589</v>
      </c>
      <c r="R33" s="181">
        <f t="shared" si="6"/>
        <v>7266</v>
      </c>
      <c r="S33" s="123">
        <f t="shared" si="6"/>
        <v>15855</v>
      </c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</row>
    <row r="34" spans="1:43" s="113" customFormat="1" ht="12.75">
      <c r="A34" s="133" t="s">
        <v>39</v>
      </c>
      <c r="B34" s="180">
        <v>1824</v>
      </c>
      <c r="C34" s="123">
        <v>1774</v>
      </c>
      <c r="D34" s="181">
        <v>3598</v>
      </c>
      <c r="E34" s="180">
        <v>5132</v>
      </c>
      <c r="F34" s="123">
        <v>4548</v>
      </c>
      <c r="G34" s="181">
        <v>9680</v>
      </c>
      <c r="H34" s="180">
        <v>621</v>
      </c>
      <c r="I34" s="123">
        <v>285</v>
      </c>
      <c r="J34" s="181">
        <v>906</v>
      </c>
      <c r="K34" s="180">
        <v>774</v>
      </c>
      <c r="L34" s="123">
        <v>491</v>
      </c>
      <c r="M34" s="181">
        <v>1265</v>
      </c>
      <c r="N34" s="180">
        <v>21</v>
      </c>
      <c r="O34" s="123">
        <v>5</v>
      </c>
      <c r="P34" s="181">
        <v>26</v>
      </c>
      <c r="Q34" s="182">
        <f t="shared" si="6"/>
        <v>8372</v>
      </c>
      <c r="R34" s="181">
        <f t="shared" si="6"/>
        <v>7103</v>
      </c>
      <c r="S34" s="123">
        <f t="shared" si="6"/>
        <v>15475</v>
      </c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</row>
    <row r="35" spans="1:43" s="121" customFormat="1" ht="12.75">
      <c r="A35" s="41" t="s">
        <v>28</v>
      </c>
      <c r="B35" s="201">
        <v>3944</v>
      </c>
      <c r="C35" s="200">
        <v>3622</v>
      </c>
      <c r="D35" s="200">
        <v>7566</v>
      </c>
      <c r="E35" s="201">
        <v>10068</v>
      </c>
      <c r="F35" s="200">
        <v>9137</v>
      </c>
      <c r="G35" s="200">
        <v>19205</v>
      </c>
      <c r="H35" s="201">
        <v>1251</v>
      </c>
      <c r="I35" s="200">
        <v>571</v>
      </c>
      <c r="J35" s="200">
        <v>1822</v>
      </c>
      <c r="K35" s="201">
        <v>1645</v>
      </c>
      <c r="L35" s="200">
        <v>1029</v>
      </c>
      <c r="M35" s="200">
        <v>2674</v>
      </c>
      <c r="N35" s="201">
        <v>53</v>
      </c>
      <c r="O35" s="200">
        <v>10</v>
      </c>
      <c r="P35" s="200">
        <v>63</v>
      </c>
      <c r="Q35" s="201">
        <f t="shared" si="6"/>
        <v>16961</v>
      </c>
      <c r="R35" s="200">
        <f t="shared" si="6"/>
        <v>14369</v>
      </c>
      <c r="S35" s="200">
        <f t="shared" si="6"/>
        <v>31330</v>
      </c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</row>
    <row r="36" spans="1:43" s="41" customFormat="1" ht="21" customHeight="1">
      <c r="A36" s="41" t="s">
        <v>41</v>
      </c>
      <c r="B36" s="204">
        <f>SUM(B35,B31,B27,B23)</f>
        <v>12062</v>
      </c>
      <c r="C36" s="168">
        <f aca="true" t="shared" si="7" ref="C36:P36">SUM(C35,C31,C27,C23)</f>
        <v>11827</v>
      </c>
      <c r="D36" s="168">
        <f t="shared" si="7"/>
        <v>23889</v>
      </c>
      <c r="E36" s="204">
        <f t="shared" si="7"/>
        <v>51315</v>
      </c>
      <c r="F36" s="168">
        <f t="shared" si="7"/>
        <v>52418</v>
      </c>
      <c r="G36" s="168">
        <f t="shared" si="7"/>
        <v>103733</v>
      </c>
      <c r="H36" s="204">
        <f t="shared" si="7"/>
        <v>2832</v>
      </c>
      <c r="I36" s="168">
        <f t="shared" si="7"/>
        <v>1485</v>
      </c>
      <c r="J36" s="168">
        <f t="shared" si="7"/>
        <v>4317</v>
      </c>
      <c r="K36" s="204">
        <f t="shared" si="7"/>
        <v>3735</v>
      </c>
      <c r="L36" s="168">
        <f t="shared" si="7"/>
        <v>2578</v>
      </c>
      <c r="M36" s="168">
        <f t="shared" si="7"/>
        <v>6313</v>
      </c>
      <c r="N36" s="204">
        <f t="shared" si="7"/>
        <v>74</v>
      </c>
      <c r="O36" s="168">
        <f t="shared" si="7"/>
        <v>18</v>
      </c>
      <c r="P36" s="168">
        <f t="shared" si="7"/>
        <v>92</v>
      </c>
      <c r="Q36" s="204">
        <f t="shared" si="6"/>
        <v>70018</v>
      </c>
      <c r="R36" s="168">
        <f t="shared" si="6"/>
        <v>68326</v>
      </c>
      <c r="S36" s="168">
        <f t="shared" si="6"/>
        <v>138344</v>
      </c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</row>
    <row r="37" spans="1:43" s="113" customFormat="1" ht="12.75">
      <c r="A37" s="41"/>
      <c r="B37" s="180"/>
      <c r="C37" s="123"/>
      <c r="D37" s="181"/>
      <c r="E37" s="180"/>
      <c r="F37" s="123"/>
      <c r="G37" s="181"/>
      <c r="H37" s="180"/>
      <c r="I37" s="123"/>
      <c r="J37" s="181"/>
      <c r="K37" s="180"/>
      <c r="L37" s="123"/>
      <c r="M37" s="181"/>
      <c r="N37" s="180"/>
      <c r="O37" s="123"/>
      <c r="P37" s="181"/>
      <c r="Q37" s="182"/>
      <c r="R37" s="181"/>
      <c r="S37" s="123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</row>
    <row r="38" spans="1:43" s="113" customFormat="1" ht="12.75">
      <c r="A38" s="111" t="s">
        <v>42</v>
      </c>
      <c r="B38" s="180"/>
      <c r="C38" s="123"/>
      <c r="D38" s="181"/>
      <c r="E38" s="180"/>
      <c r="F38" s="123"/>
      <c r="G38" s="181"/>
      <c r="H38" s="180"/>
      <c r="I38" s="123"/>
      <c r="J38" s="181"/>
      <c r="K38" s="180"/>
      <c r="L38" s="123"/>
      <c r="M38" s="181"/>
      <c r="N38" s="180"/>
      <c r="O38" s="123"/>
      <c r="P38" s="181"/>
      <c r="Q38" s="182"/>
      <c r="R38" s="181"/>
      <c r="S38" s="123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</row>
    <row r="39" spans="1:43" s="113" customFormat="1" ht="12.75">
      <c r="A39" s="111" t="s">
        <v>45</v>
      </c>
      <c r="B39" s="180"/>
      <c r="C39" s="123"/>
      <c r="D39" s="181"/>
      <c r="E39" s="180"/>
      <c r="F39" s="123"/>
      <c r="G39" s="181"/>
      <c r="H39" s="180"/>
      <c r="I39" s="123"/>
      <c r="J39" s="181"/>
      <c r="K39" s="180"/>
      <c r="L39" s="123"/>
      <c r="M39" s="181"/>
      <c r="N39" s="180"/>
      <c r="O39" s="123"/>
      <c r="P39" s="181"/>
      <c r="Q39" s="182"/>
      <c r="R39" s="181"/>
      <c r="S39" s="123"/>
      <c r="T39" s="124"/>
      <c r="U39" s="123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</row>
    <row r="40" spans="1:43" s="113" customFormat="1" ht="12.75">
      <c r="A40" s="133" t="s">
        <v>54</v>
      </c>
      <c r="B40" s="180">
        <v>2040</v>
      </c>
      <c r="C40" s="123">
        <v>2252</v>
      </c>
      <c r="D40" s="181">
        <v>4292</v>
      </c>
      <c r="E40" s="180">
        <v>9622</v>
      </c>
      <c r="F40" s="123">
        <v>12100</v>
      </c>
      <c r="G40" s="181">
        <v>21722</v>
      </c>
      <c r="H40" s="180">
        <v>47</v>
      </c>
      <c r="I40" s="123">
        <v>87</v>
      </c>
      <c r="J40" s="181">
        <v>134</v>
      </c>
      <c r="K40" s="180">
        <v>241</v>
      </c>
      <c r="L40" s="123">
        <v>271</v>
      </c>
      <c r="M40" s="181">
        <v>512</v>
      </c>
      <c r="N40" s="180">
        <v>0</v>
      </c>
      <c r="O40" s="123">
        <v>0</v>
      </c>
      <c r="P40" s="181">
        <v>0</v>
      </c>
      <c r="Q40" s="182">
        <f aca="true" t="shared" si="8" ref="Q40:S43">SUM(N40,K40,H40,E40,B40)</f>
        <v>11950</v>
      </c>
      <c r="R40" s="181">
        <f t="shared" si="8"/>
        <v>14710</v>
      </c>
      <c r="S40" s="123">
        <f t="shared" si="8"/>
        <v>26660</v>
      </c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</row>
    <row r="41" spans="1:43" s="113" customFormat="1" ht="12.75">
      <c r="A41" s="133" t="s">
        <v>39</v>
      </c>
      <c r="B41" s="180">
        <v>1775</v>
      </c>
      <c r="C41" s="123">
        <v>2219</v>
      </c>
      <c r="D41" s="181">
        <v>3994</v>
      </c>
      <c r="E41" s="180">
        <v>9140</v>
      </c>
      <c r="F41" s="123">
        <v>11476</v>
      </c>
      <c r="G41" s="181">
        <v>20616</v>
      </c>
      <c r="H41" s="180">
        <v>51</v>
      </c>
      <c r="I41" s="123">
        <v>67</v>
      </c>
      <c r="J41" s="181">
        <v>118</v>
      </c>
      <c r="K41" s="180">
        <v>188</v>
      </c>
      <c r="L41" s="123">
        <v>259</v>
      </c>
      <c r="M41" s="181">
        <v>447</v>
      </c>
      <c r="N41" s="180">
        <v>0</v>
      </c>
      <c r="O41" s="123">
        <v>0</v>
      </c>
      <c r="P41" s="181">
        <v>0</v>
      </c>
      <c r="Q41" s="182">
        <f t="shared" si="8"/>
        <v>11154</v>
      </c>
      <c r="R41" s="181">
        <f t="shared" si="8"/>
        <v>14021</v>
      </c>
      <c r="S41" s="123">
        <f t="shared" si="8"/>
        <v>25175</v>
      </c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</row>
    <row r="42" spans="1:43" ht="12.75">
      <c r="A42" s="133" t="s">
        <v>55</v>
      </c>
      <c r="B42" s="180">
        <v>12</v>
      </c>
      <c r="C42" s="123">
        <v>14</v>
      </c>
      <c r="D42" s="181">
        <v>26</v>
      </c>
      <c r="E42" s="180">
        <v>21</v>
      </c>
      <c r="F42" s="123">
        <v>17</v>
      </c>
      <c r="G42" s="181">
        <v>38</v>
      </c>
      <c r="H42" s="180">
        <v>0</v>
      </c>
      <c r="I42" s="123">
        <v>0</v>
      </c>
      <c r="J42" s="181">
        <v>0</v>
      </c>
      <c r="K42" s="180">
        <v>0</v>
      </c>
      <c r="L42" s="123">
        <v>0</v>
      </c>
      <c r="M42" s="181">
        <v>0</v>
      </c>
      <c r="N42" s="180">
        <v>0</v>
      </c>
      <c r="O42" s="123">
        <v>0</v>
      </c>
      <c r="P42" s="181">
        <v>0</v>
      </c>
      <c r="Q42" s="182">
        <f t="shared" si="8"/>
        <v>33</v>
      </c>
      <c r="R42" s="181">
        <f t="shared" si="8"/>
        <v>31</v>
      </c>
      <c r="S42" s="123">
        <f t="shared" si="8"/>
        <v>64</v>
      </c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</row>
    <row r="43" spans="1:43" s="41" customFormat="1" ht="12.75">
      <c r="A43" s="41" t="s">
        <v>28</v>
      </c>
      <c r="B43" s="201">
        <v>3827</v>
      </c>
      <c r="C43" s="200">
        <v>4485</v>
      </c>
      <c r="D43" s="200">
        <v>8312</v>
      </c>
      <c r="E43" s="201">
        <v>18783</v>
      </c>
      <c r="F43" s="200">
        <v>23593</v>
      </c>
      <c r="G43" s="200">
        <v>42376</v>
      </c>
      <c r="H43" s="201">
        <v>98</v>
      </c>
      <c r="I43" s="200">
        <v>154</v>
      </c>
      <c r="J43" s="200">
        <v>252</v>
      </c>
      <c r="K43" s="201">
        <v>429</v>
      </c>
      <c r="L43" s="200">
        <v>530</v>
      </c>
      <c r="M43" s="200">
        <v>959</v>
      </c>
      <c r="N43" s="201">
        <v>0</v>
      </c>
      <c r="O43" s="200">
        <v>0</v>
      </c>
      <c r="P43" s="200">
        <v>0</v>
      </c>
      <c r="Q43" s="201">
        <f t="shared" si="8"/>
        <v>23137</v>
      </c>
      <c r="R43" s="200">
        <f t="shared" si="8"/>
        <v>28762</v>
      </c>
      <c r="S43" s="200">
        <f t="shared" si="8"/>
        <v>51899</v>
      </c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</row>
    <row r="44" spans="1:43" s="113" customFormat="1" ht="12.75">
      <c r="A44" s="111" t="s">
        <v>46</v>
      </c>
      <c r="B44" s="180"/>
      <c r="C44" s="123"/>
      <c r="D44" s="181"/>
      <c r="E44" s="180"/>
      <c r="F44" s="123"/>
      <c r="G44" s="181"/>
      <c r="H44" s="180"/>
      <c r="I44" s="123"/>
      <c r="J44" s="181"/>
      <c r="K44" s="180"/>
      <c r="L44" s="123"/>
      <c r="M44" s="181"/>
      <c r="N44" s="180"/>
      <c r="O44" s="123"/>
      <c r="P44" s="181"/>
      <c r="Q44" s="182"/>
      <c r="R44" s="181"/>
      <c r="S44" s="123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</row>
    <row r="45" spans="1:43" s="113" customFormat="1" ht="12.75">
      <c r="A45" s="133" t="s">
        <v>54</v>
      </c>
      <c r="B45" s="180">
        <v>1832</v>
      </c>
      <c r="C45" s="123">
        <v>1408</v>
      </c>
      <c r="D45" s="181">
        <v>3240</v>
      </c>
      <c r="E45" s="180">
        <v>10070</v>
      </c>
      <c r="F45" s="123">
        <v>8204</v>
      </c>
      <c r="G45" s="181">
        <v>18274</v>
      </c>
      <c r="H45" s="180">
        <v>739</v>
      </c>
      <c r="I45" s="123">
        <v>296</v>
      </c>
      <c r="J45" s="181">
        <v>1035</v>
      </c>
      <c r="K45" s="180">
        <v>782</v>
      </c>
      <c r="L45" s="123">
        <v>353</v>
      </c>
      <c r="M45" s="181">
        <v>1135</v>
      </c>
      <c r="N45" s="180">
        <v>7</v>
      </c>
      <c r="O45" s="123">
        <v>4</v>
      </c>
      <c r="P45" s="181">
        <v>11</v>
      </c>
      <c r="Q45" s="182">
        <f aca="true" t="shared" si="9" ref="Q45:S48">SUM(N45,K45,H45,E45,B45)</f>
        <v>13430</v>
      </c>
      <c r="R45" s="181">
        <f t="shared" si="9"/>
        <v>10265</v>
      </c>
      <c r="S45" s="123">
        <f t="shared" si="9"/>
        <v>23695</v>
      </c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</row>
    <row r="46" spans="1:43" s="113" customFormat="1" ht="12.75">
      <c r="A46" s="133" t="s">
        <v>39</v>
      </c>
      <c r="B46" s="180">
        <v>1615</v>
      </c>
      <c r="C46" s="123">
        <v>1271</v>
      </c>
      <c r="D46" s="181">
        <v>2886</v>
      </c>
      <c r="E46" s="180">
        <v>8774</v>
      </c>
      <c r="F46" s="123">
        <v>7507</v>
      </c>
      <c r="G46" s="181">
        <v>16281</v>
      </c>
      <c r="H46" s="180">
        <v>609</v>
      </c>
      <c r="I46" s="123">
        <v>238</v>
      </c>
      <c r="J46" s="181">
        <v>847</v>
      </c>
      <c r="K46" s="180">
        <v>689</v>
      </c>
      <c r="L46" s="123">
        <v>269</v>
      </c>
      <c r="M46" s="181">
        <v>958</v>
      </c>
      <c r="N46" s="180">
        <v>13</v>
      </c>
      <c r="O46" s="123">
        <v>2</v>
      </c>
      <c r="P46" s="181">
        <v>15</v>
      </c>
      <c r="Q46" s="182">
        <f t="shared" si="9"/>
        <v>11700</v>
      </c>
      <c r="R46" s="181">
        <f t="shared" si="9"/>
        <v>9287</v>
      </c>
      <c r="S46" s="123">
        <f t="shared" si="9"/>
        <v>20987</v>
      </c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</row>
    <row r="47" spans="1:43" ht="12.75">
      <c r="A47" s="133" t="s">
        <v>134</v>
      </c>
      <c r="B47" s="180">
        <v>303</v>
      </c>
      <c r="C47" s="123">
        <v>268</v>
      </c>
      <c r="D47" s="181">
        <v>571</v>
      </c>
      <c r="E47" s="180">
        <v>1055</v>
      </c>
      <c r="F47" s="123">
        <v>608</v>
      </c>
      <c r="G47" s="181">
        <v>1663</v>
      </c>
      <c r="H47" s="180">
        <v>92</v>
      </c>
      <c r="I47" s="123">
        <v>118</v>
      </c>
      <c r="J47" s="181">
        <v>210</v>
      </c>
      <c r="K47" s="180">
        <v>51</v>
      </c>
      <c r="L47" s="123">
        <v>25</v>
      </c>
      <c r="M47" s="181">
        <v>76</v>
      </c>
      <c r="N47" s="180">
        <v>0</v>
      </c>
      <c r="O47" s="123">
        <v>0</v>
      </c>
      <c r="P47" s="181">
        <v>0</v>
      </c>
      <c r="Q47" s="182">
        <f t="shared" si="9"/>
        <v>1501</v>
      </c>
      <c r="R47" s="181">
        <f t="shared" si="9"/>
        <v>1019</v>
      </c>
      <c r="S47" s="123">
        <f t="shared" si="9"/>
        <v>2520</v>
      </c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</row>
    <row r="48" spans="1:43" s="41" customFormat="1" ht="12.75">
      <c r="A48" s="41" t="s">
        <v>28</v>
      </c>
      <c r="B48" s="201">
        <v>3750</v>
      </c>
      <c r="C48" s="200">
        <v>2947</v>
      </c>
      <c r="D48" s="200">
        <v>6697</v>
      </c>
      <c r="E48" s="201">
        <v>19899</v>
      </c>
      <c r="F48" s="200">
        <v>16319</v>
      </c>
      <c r="G48" s="200">
        <v>36218</v>
      </c>
      <c r="H48" s="201">
        <v>1440</v>
      </c>
      <c r="I48" s="200">
        <v>652</v>
      </c>
      <c r="J48" s="200">
        <v>2092</v>
      </c>
      <c r="K48" s="201">
        <v>1522</v>
      </c>
      <c r="L48" s="200">
        <v>647</v>
      </c>
      <c r="M48" s="200">
        <v>2169</v>
      </c>
      <c r="N48" s="201">
        <v>20</v>
      </c>
      <c r="O48" s="200">
        <v>6</v>
      </c>
      <c r="P48" s="200">
        <v>26</v>
      </c>
      <c r="Q48" s="201">
        <f t="shared" si="9"/>
        <v>26631</v>
      </c>
      <c r="R48" s="200">
        <f t="shared" si="9"/>
        <v>20571</v>
      </c>
      <c r="S48" s="200">
        <f t="shared" si="9"/>
        <v>47202</v>
      </c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</row>
    <row r="49" spans="1:43" s="113" customFormat="1" ht="12.75">
      <c r="A49" s="111" t="s">
        <v>48</v>
      </c>
      <c r="B49" s="180"/>
      <c r="C49" s="123"/>
      <c r="D49" s="181"/>
      <c r="E49" s="180"/>
      <c r="F49" s="123"/>
      <c r="G49" s="181"/>
      <c r="H49" s="180"/>
      <c r="I49" s="123"/>
      <c r="J49" s="181"/>
      <c r="K49" s="180"/>
      <c r="L49" s="123"/>
      <c r="M49" s="181"/>
      <c r="N49" s="180"/>
      <c r="O49" s="123"/>
      <c r="P49" s="181"/>
      <c r="Q49" s="182"/>
      <c r="R49" s="181"/>
      <c r="S49" s="123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</row>
    <row r="50" spans="1:43" s="113" customFormat="1" ht="12.75">
      <c r="A50" s="133" t="s">
        <v>54</v>
      </c>
      <c r="B50" s="180">
        <v>160</v>
      </c>
      <c r="C50" s="123">
        <v>192</v>
      </c>
      <c r="D50" s="181">
        <v>352</v>
      </c>
      <c r="E50" s="180">
        <v>282</v>
      </c>
      <c r="F50" s="123">
        <v>603</v>
      </c>
      <c r="G50" s="181">
        <v>885</v>
      </c>
      <c r="H50" s="180">
        <v>100</v>
      </c>
      <c r="I50" s="123">
        <v>167</v>
      </c>
      <c r="J50" s="181">
        <v>267</v>
      </c>
      <c r="K50" s="180">
        <v>106</v>
      </c>
      <c r="L50" s="123">
        <v>186</v>
      </c>
      <c r="M50" s="181">
        <v>292</v>
      </c>
      <c r="N50" s="180">
        <v>0</v>
      </c>
      <c r="O50" s="123">
        <v>0</v>
      </c>
      <c r="P50" s="181">
        <v>0</v>
      </c>
      <c r="Q50" s="182">
        <f aca="true" t="shared" si="10" ref="Q50:S54">SUM(N50,K50,H50,E50,B50)</f>
        <v>648</v>
      </c>
      <c r="R50" s="181">
        <f t="shared" si="10"/>
        <v>1148</v>
      </c>
      <c r="S50" s="123">
        <f t="shared" si="10"/>
        <v>1796</v>
      </c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</row>
    <row r="51" spans="1:43" s="113" customFormat="1" ht="12.75">
      <c r="A51" s="133" t="s">
        <v>39</v>
      </c>
      <c r="B51" s="180">
        <v>84</v>
      </c>
      <c r="C51" s="123">
        <v>178</v>
      </c>
      <c r="D51" s="181">
        <v>262</v>
      </c>
      <c r="E51" s="180">
        <v>235</v>
      </c>
      <c r="F51" s="123">
        <v>498</v>
      </c>
      <c r="G51" s="181">
        <v>733</v>
      </c>
      <c r="H51" s="180">
        <v>63</v>
      </c>
      <c r="I51" s="123">
        <v>128</v>
      </c>
      <c r="J51" s="181">
        <v>191</v>
      </c>
      <c r="K51" s="180">
        <v>85</v>
      </c>
      <c r="L51" s="123">
        <v>160</v>
      </c>
      <c r="M51" s="181">
        <v>245</v>
      </c>
      <c r="N51" s="180">
        <v>0</v>
      </c>
      <c r="O51" s="123">
        <v>0</v>
      </c>
      <c r="P51" s="181">
        <v>0</v>
      </c>
      <c r="Q51" s="182">
        <f t="shared" si="10"/>
        <v>467</v>
      </c>
      <c r="R51" s="181">
        <f t="shared" si="10"/>
        <v>964</v>
      </c>
      <c r="S51" s="123">
        <f t="shared" si="10"/>
        <v>1431</v>
      </c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</row>
    <row r="52" spans="1:43" s="113" customFormat="1" ht="12.75">
      <c r="A52" s="133" t="s">
        <v>55</v>
      </c>
      <c r="B52" s="180">
        <v>26</v>
      </c>
      <c r="C52" s="123">
        <v>53</v>
      </c>
      <c r="D52" s="181">
        <v>79</v>
      </c>
      <c r="E52" s="180">
        <v>1</v>
      </c>
      <c r="F52" s="123">
        <v>5</v>
      </c>
      <c r="G52" s="181">
        <v>6</v>
      </c>
      <c r="H52" s="180">
        <v>0</v>
      </c>
      <c r="I52" s="123">
        <v>0</v>
      </c>
      <c r="J52" s="181">
        <v>0</v>
      </c>
      <c r="K52" s="180">
        <v>12</v>
      </c>
      <c r="L52" s="123">
        <v>22</v>
      </c>
      <c r="M52" s="181">
        <v>34</v>
      </c>
      <c r="N52" s="180">
        <v>0</v>
      </c>
      <c r="O52" s="123">
        <v>0</v>
      </c>
      <c r="P52" s="181">
        <v>0</v>
      </c>
      <c r="Q52" s="182">
        <f t="shared" si="10"/>
        <v>39</v>
      </c>
      <c r="R52" s="181">
        <f t="shared" si="10"/>
        <v>80</v>
      </c>
      <c r="S52" s="181">
        <f t="shared" si="10"/>
        <v>119</v>
      </c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</row>
    <row r="53" spans="1:43" ht="12.75">
      <c r="A53" s="133" t="s">
        <v>134</v>
      </c>
      <c r="B53" s="180">
        <v>0</v>
      </c>
      <c r="C53" s="191">
        <v>0</v>
      </c>
      <c r="D53" s="181">
        <v>0</v>
      </c>
      <c r="E53" s="180">
        <v>12</v>
      </c>
      <c r="F53" s="191">
        <v>13</v>
      </c>
      <c r="G53" s="181">
        <v>25</v>
      </c>
      <c r="H53" s="180">
        <v>0</v>
      </c>
      <c r="I53" s="191">
        <v>0</v>
      </c>
      <c r="J53" s="181">
        <v>0</v>
      </c>
      <c r="K53" s="180">
        <v>0</v>
      </c>
      <c r="L53" s="191">
        <v>0</v>
      </c>
      <c r="M53" s="181">
        <v>0</v>
      </c>
      <c r="N53" s="180">
        <v>0</v>
      </c>
      <c r="O53" s="191">
        <v>0</v>
      </c>
      <c r="P53" s="181">
        <v>0</v>
      </c>
      <c r="Q53" s="182">
        <f t="shared" si="10"/>
        <v>12</v>
      </c>
      <c r="R53" s="181">
        <f t="shared" si="10"/>
        <v>13</v>
      </c>
      <c r="S53" s="181">
        <f t="shared" si="10"/>
        <v>25</v>
      </c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</row>
    <row r="54" spans="1:43" s="41" customFormat="1" ht="12.75">
      <c r="A54" s="41" t="s">
        <v>28</v>
      </c>
      <c r="B54" s="201">
        <v>270</v>
      </c>
      <c r="C54" s="200">
        <v>423</v>
      </c>
      <c r="D54" s="200">
        <v>693</v>
      </c>
      <c r="E54" s="201">
        <v>530</v>
      </c>
      <c r="F54" s="200">
        <v>1119</v>
      </c>
      <c r="G54" s="200">
        <v>1649</v>
      </c>
      <c r="H54" s="201">
        <v>163</v>
      </c>
      <c r="I54" s="200">
        <v>295</v>
      </c>
      <c r="J54" s="200">
        <v>458</v>
      </c>
      <c r="K54" s="201">
        <v>203</v>
      </c>
      <c r="L54" s="200">
        <v>368</v>
      </c>
      <c r="M54" s="200">
        <v>571</v>
      </c>
      <c r="N54" s="201">
        <v>0</v>
      </c>
      <c r="O54" s="200">
        <v>0</v>
      </c>
      <c r="P54" s="200">
        <v>0</v>
      </c>
      <c r="Q54" s="201">
        <f t="shared" si="10"/>
        <v>1166</v>
      </c>
      <c r="R54" s="200">
        <f t="shared" si="10"/>
        <v>2205</v>
      </c>
      <c r="S54" s="200">
        <f t="shared" si="10"/>
        <v>3371</v>
      </c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</row>
    <row r="55" spans="1:43" s="113" customFormat="1" ht="12.75">
      <c r="A55" s="111" t="s">
        <v>47</v>
      </c>
      <c r="B55" s="180"/>
      <c r="C55" s="123"/>
      <c r="D55" s="181"/>
      <c r="E55" s="180"/>
      <c r="F55" s="123"/>
      <c r="G55" s="181"/>
      <c r="H55" s="180"/>
      <c r="I55" s="123"/>
      <c r="J55" s="181"/>
      <c r="K55" s="180"/>
      <c r="L55" s="123"/>
      <c r="M55" s="181"/>
      <c r="N55" s="180"/>
      <c r="O55" s="123"/>
      <c r="P55" s="181"/>
      <c r="Q55" s="182"/>
      <c r="R55" s="181"/>
      <c r="S55" s="123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</row>
    <row r="56" spans="1:43" s="113" customFormat="1" ht="12.75">
      <c r="A56" s="133" t="s">
        <v>54</v>
      </c>
      <c r="B56" s="180">
        <v>1812</v>
      </c>
      <c r="C56" s="123">
        <v>1768</v>
      </c>
      <c r="D56" s="181">
        <v>3580</v>
      </c>
      <c r="E56" s="180">
        <v>5279</v>
      </c>
      <c r="F56" s="123">
        <v>4605</v>
      </c>
      <c r="G56" s="181">
        <v>9884</v>
      </c>
      <c r="H56" s="180">
        <v>640</v>
      </c>
      <c r="I56" s="123">
        <v>285</v>
      </c>
      <c r="J56" s="181">
        <v>925</v>
      </c>
      <c r="K56" s="180">
        <v>719</v>
      </c>
      <c r="L56" s="123">
        <v>421</v>
      </c>
      <c r="M56" s="181">
        <v>1140</v>
      </c>
      <c r="N56" s="180">
        <v>28</v>
      </c>
      <c r="O56" s="123">
        <v>8</v>
      </c>
      <c r="P56" s="181">
        <v>36</v>
      </c>
      <c r="Q56" s="182">
        <f aca="true" t="shared" si="11" ref="Q56:S60">SUM(N56,K56,H56,E56,B56)</f>
        <v>8478</v>
      </c>
      <c r="R56" s="181">
        <f t="shared" si="11"/>
        <v>7087</v>
      </c>
      <c r="S56" s="123">
        <f t="shared" si="11"/>
        <v>15565</v>
      </c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</row>
    <row r="57" spans="1:43" s="113" customFormat="1" ht="12.75">
      <c r="A57" s="133" t="s">
        <v>39</v>
      </c>
      <c r="B57" s="180">
        <v>1641</v>
      </c>
      <c r="C57" s="123">
        <v>1640</v>
      </c>
      <c r="D57" s="181">
        <v>3281</v>
      </c>
      <c r="E57" s="180">
        <v>4853</v>
      </c>
      <c r="F57" s="123">
        <v>4338</v>
      </c>
      <c r="G57" s="181">
        <v>9191</v>
      </c>
      <c r="H57" s="180">
        <v>568</v>
      </c>
      <c r="I57" s="123">
        <v>257</v>
      </c>
      <c r="J57" s="181">
        <v>825</v>
      </c>
      <c r="K57" s="180">
        <v>632</v>
      </c>
      <c r="L57" s="123">
        <v>341</v>
      </c>
      <c r="M57" s="181">
        <v>973</v>
      </c>
      <c r="N57" s="180">
        <v>19</v>
      </c>
      <c r="O57" s="123">
        <v>10</v>
      </c>
      <c r="P57" s="181">
        <v>29</v>
      </c>
      <c r="Q57" s="182">
        <f t="shared" si="11"/>
        <v>7713</v>
      </c>
      <c r="R57" s="181">
        <f t="shared" si="11"/>
        <v>6586</v>
      </c>
      <c r="S57" s="123">
        <f t="shared" si="11"/>
        <v>14299</v>
      </c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</row>
    <row r="58" spans="1:43" ht="12.75">
      <c r="A58" s="133" t="s">
        <v>55</v>
      </c>
      <c r="B58" s="180">
        <v>1332</v>
      </c>
      <c r="C58" s="191">
        <v>1339</v>
      </c>
      <c r="D58" s="181">
        <v>2671</v>
      </c>
      <c r="E58" s="180">
        <v>3848</v>
      </c>
      <c r="F58" s="191">
        <v>3715</v>
      </c>
      <c r="G58" s="181">
        <v>7563</v>
      </c>
      <c r="H58" s="180">
        <v>487</v>
      </c>
      <c r="I58" s="191">
        <v>251</v>
      </c>
      <c r="J58" s="181">
        <v>738</v>
      </c>
      <c r="K58" s="180">
        <v>480</v>
      </c>
      <c r="L58" s="191">
        <v>282</v>
      </c>
      <c r="M58" s="181">
        <v>762</v>
      </c>
      <c r="N58" s="180">
        <v>11</v>
      </c>
      <c r="O58" s="191">
        <v>5</v>
      </c>
      <c r="P58" s="181">
        <v>16</v>
      </c>
      <c r="Q58" s="182">
        <f t="shared" si="11"/>
        <v>6158</v>
      </c>
      <c r="R58" s="195">
        <f t="shared" si="11"/>
        <v>5592</v>
      </c>
      <c r="S58" s="123">
        <f t="shared" si="11"/>
        <v>11750</v>
      </c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</row>
    <row r="59" spans="1:43" s="121" customFormat="1" ht="12.75">
      <c r="A59" s="41" t="s">
        <v>28</v>
      </c>
      <c r="B59" s="201">
        <v>4785</v>
      </c>
      <c r="C59" s="200">
        <v>4747</v>
      </c>
      <c r="D59" s="200">
        <v>9532</v>
      </c>
      <c r="E59" s="201">
        <v>13980</v>
      </c>
      <c r="F59" s="200">
        <v>12658</v>
      </c>
      <c r="G59" s="200">
        <v>26638</v>
      </c>
      <c r="H59" s="201">
        <v>1695</v>
      </c>
      <c r="I59" s="200">
        <v>793</v>
      </c>
      <c r="J59" s="200">
        <v>2488</v>
      </c>
      <c r="K59" s="201">
        <v>1831</v>
      </c>
      <c r="L59" s="200">
        <v>1044</v>
      </c>
      <c r="M59" s="200">
        <v>2875</v>
      </c>
      <c r="N59" s="201">
        <v>58</v>
      </c>
      <c r="O59" s="200">
        <v>23</v>
      </c>
      <c r="P59" s="200">
        <v>81</v>
      </c>
      <c r="Q59" s="201">
        <f t="shared" si="11"/>
        <v>22349</v>
      </c>
      <c r="R59" s="200">
        <f t="shared" si="11"/>
        <v>19265</v>
      </c>
      <c r="S59" s="200">
        <f t="shared" si="11"/>
        <v>41614</v>
      </c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</row>
    <row r="60" spans="1:43" s="111" customFormat="1" ht="17.25" customHeight="1">
      <c r="A60" s="41" t="s">
        <v>43</v>
      </c>
      <c r="B60" s="169">
        <f>SUM(B59,B54,B48,B43)</f>
        <v>12632</v>
      </c>
      <c r="C60" s="167">
        <f aca="true" t="shared" si="12" ref="C60:P60">SUM(C59,C54,C48,C43)</f>
        <v>12602</v>
      </c>
      <c r="D60" s="168">
        <f t="shared" si="12"/>
        <v>25234</v>
      </c>
      <c r="E60" s="169">
        <f t="shared" si="12"/>
        <v>53192</v>
      </c>
      <c r="F60" s="167">
        <f t="shared" si="12"/>
        <v>53689</v>
      </c>
      <c r="G60" s="168">
        <f t="shared" si="12"/>
        <v>106881</v>
      </c>
      <c r="H60" s="169">
        <f t="shared" si="12"/>
        <v>3396</v>
      </c>
      <c r="I60" s="167">
        <f t="shared" si="12"/>
        <v>1894</v>
      </c>
      <c r="J60" s="168">
        <f t="shared" si="12"/>
        <v>5290</v>
      </c>
      <c r="K60" s="169">
        <f t="shared" si="12"/>
        <v>3985</v>
      </c>
      <c r="L60" s="167">
        <f t="shared" si="12"/>
        <v>2589</v>
      </c>
      <c r="M60" s="168">
        <f t="shared" si="12"/>
        <v>6574</v>
      </c>
      <c r="N60" s="169">
        <f t="shared" si="12"/>
        <v>78</v>
      </c>
      <c r="O60" s="167">
        <f t="shared" si="12"/>
        <v>29</v>
      </c>
      <c r="P60" s="168">
        <f t="shared" si="12"/>
        <v>107</v>
      </c>
      <c r="Q60" s="169">
        <f t="shared" si="11"/>
        <v>73283</v>
      </c>
      <c r="R60" s="167">
        <f t="shared" si="11"/>
        <v>70803</v>
      </c>
      <c r="S60" s="168">
        <f t="shared" si="11"/>
        <v>144086</v>
      </c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</row>
    <row r="61" spans="1:43" s="111" customFormat="1" ht="13.5" customHeight="1">
      <c r="A61" s="171" t="s">
        <v>75</v>
      </c>
      <c r="B61" s="169"/>
      <c r="C61" s="167"/>
      <c r="D61" s="168"/>
      <c r="E61" s="169"/>
      <c r="F61" s="167"/>
      <c r="G61" s="168"/>
      <c r="H61" s="169"/>
      <c r="I61" s="167"/>
      <c r="J61" s="168"/>
      <c r="K61" s="169"/>
      <c r="L61" s="167"/>
      <c r="M61" s="168"/>
      <c r="N61" s="169"/>
      <c r="O61" s="167"/>
      <c r="P61" s="168"/>
      <c r="Q61" s="204"/>
      <c r="R61" s="168"/>
      <c r="S61" s="167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</row>
    <row r="62" spans="1:43" s="111" customFormat="1" ht="12.75">
      <c r="A62" s="171" t="s">
        <v>98</v>
      </c>
      <c r="B62" s="169">
        <v>198</v>
      </c>
      <c r="C62" s="167">
        <v>73</v>
      </c>
      <c r="D62" s="168">
        <v>271</v>
      </c>
      <c r="E62" s="169">
        <v>387</v>
      </c>
      <c r="F62" s="167">
        <v>656</v>
      </c>
      <c r="G62" s="168">
        <v>1043</v>
      </c>
      <c r="H62" s="169">
        <v>137</v>
      </c>
      <c r="I62" s="167">
        <v>2</v>
      </c>
      <c r="J62" s="168">
        <v>139</v>
      </c>
      <c r="K62" s="169">
        <v>107</v>
      </c>
      <c r="L62" s="167">
        <v>1</v>
      </c>
      <c r="M62" s="168">
        <v>108</v>
      </c>
      <c r="N62" s="169">
        <v>0</v>
      </c>
      <c r="O62" s="167">
        <v>0</v>
      </c>
      <c r="P62" s="168">
        <v>0</v>
      </c>
      <c r="Q62" s="204">
        <f>SUM(N62,K62,H62,E62,B62)</f>
        <v>829</v>
      </c>
      <c r="R62" s="168">
        <f>SUM(O62,L62,I62,F62,C62)</f>
        <v>732</v>
      </c>
      <c r="S62" s="167">
        <f>SUM(P62,M62,J62,G62,D62)</f>
        <v>1561</v>
      </c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</row>
    <row r="63" spans="1:43" s="113" customFormat="1" ht="8.25" customHeight="1">
      <c r="A63" s="41"/>
      <c r="B63" s="180"/>
      <c r="C63" s="123"/>
      <c r="D63" s="181"/>
      <c r="E63" s="180"/>
      <c r="F63" s="123"/>
      <c r="G63" s="181"/>
      <c r="H63" s="180"/>
      <c r="I63" s="123"/>
      <c r="J63" s="181"/>
      <c r="K63" s="180"/>
      <c r="L63" s="123"/>
      <c r="M63" s="181"/>
      <c r="N63" s="180"/>
      <c r="O63" s="123"/>
      <c r="P63" s="181"/>
      <c r="Q63" s="182"/>
      <c r="R63" s="181"/>
      <c r="S63" s="123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</row>
    <row r="64" spans="1:43" s="113" customFormat="1" ht="12.75">
      <c r="A64" s="111" t="s">
        <v>50</v>
      </c>
      <c r="B64" s="180"/>
      <c r="C64" s="123"/>
      <c r="D64" s="181"/>
      <c r="E64" s="180"/>
      <c r="F64" s="123"/>
      <c r="G64" s="181"/>
      <c r="H64" s="180"/>
      <c r="I64" s="123"/>
      <c r="J64" s="181"/>
      <c r="K64" s="180"/>
      <c r="L64" s="123"/>
      <c r="M64" s="181"/>
      <c r="N64" s="180"/>
      <c r="O64" s="123"/>
      <c r="P64" s="181"/>
      <c r="Q64" s="182"/>
      <c r="R64" s="181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</row>
    <row r="65" spans="1:43" s="113" customFormat="1" ht="12.75">
      <c r="A65" s="133" t="s">
        <v>54</v>
      </c>
      <c r="B65" s="180">
        <v>0</v>
      </c>
      <c r="C65" s="123">
        <v>0</v>
      </c>
      <c r="D65" s="181">
        <v>0</v>
      </c>
      <c r="E65" s="180">
        <v>26</v>
      </c>
      <c r="F65" s="123">
        <v>105</v>
      </c>
      <c r="G65" s="181">
        <v>131</v>
      </c>
      <c r="H65" s="180">
        <v>0</v>
      </c>
      <c r="I65" s="123">
        <v>0</v>
      </c>
      <c r="J65" s="181">
        <v>0</v>
      </c>
      <c r="K65" s="180">
        <v>0</v>
      </c>
      <c r="L65" s="123">
        <v>0</v>
      </c>
      <c r="M65" s="181">
        <v>0</v>
      </c>
      <c r="N65" s="180">
        <v>0</v>
      </c>
      <c r="O65" s="123">
        <v>0</v>
      </c>
      <c r="P65" s="181">
        <v>0</v>
      </c>
      <c r="Q65" s="182">
        <f aca="true" t="shared" si="13" ref="Q65:S68">SUM(N65,K65,H65,E65,B65)</f>
        <v>26</v>
      </c>
      <c r="R65" s="181">
        <f t="shared" si="13"/>
        <v>105</v>
      </c>
      <c r="S65" s="123">
        <f t="shared" si="13"/>
        <v>131</v>
      </c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</row>
    <row r="66" spans="1:43" s="113" customFormat="1" ht="12.75">
      <c r="A66" s="133" t="s">
        <v>39</v>
      </c>
      <c r="B66" s="180">
        <v>0</v>
      </c>
      <c r="C66" s="123">
        <v>0</v>
      </c>
      <c r="D66" s="181">
        <v>0</v>
      </c>
      <c r="E66" s="180">
        <v>18</v>
      </c>
      <c r="F66" s="123">
        <v>58</v>
      </c>
      <c r="G66" s="181">
        <v>76</v>
      </c>
      <c r="H66" s="180">
        <v>0</v>
      </c>
      <c r="I66" s="123">
        <v>0</v>
      </c>
      <c r="J66" s="181">
        <v>0</v>
      </c>
      <c r="K66" s="180">
        <v>0</v>
      </c>
      <c r="L66" s="123">
        <v>0</v>
      </c>
      <c r="M66" s="181">
        <v>0</v>
      </c>
      <c r="N66" s="180">
        <v>0</v>
      </c>
      <c r="O66" s="123">
        <v>0</v>
      </c>
      <c r="P66" s="181">
        <v>0</v>
      </c>
      <c r="Q66" s="182">
        <f t="shared" si="13"/>
        <v>18</v>
      </c>
      <c r="R66" s="181">
        <f t="shared" si="13"/>
        <v>58</v>
      </c>
      <c r="S66" s="123">
        <f t="shared" si="13"/>
        <v>76</v>
      </c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</row>
    <row r="67" spans="1:43" s="111" customFormat="1" ht="12.75">
      <c r="A67" s="41" t="s">
        <v>44</v>
      </c>
      <c r="B67" s="196">
        <f aca="true" t="shared" si="14" ref="B67:P67">SUM(B65:B66)</f>
        <v>0</v>
      </c>
      <c r="C67" s="197">
        <f t="shared" si="14"/>
        <v>0</v>
      </c>
      <c r="D67" s="200">
        <f t="shared" si="14"/>
        <v>0</v>
      </c>
      <c r="E67" s="196">
        <f t="shared" si="14"/>
        <v>44</v>
      </c>
      <c r="F67" s="197">
        <f t="shared" si="14"/>
        <v>163</v>
      </c>
      <c r="G67" s="200">
        <f t="shared" si="14"/>
        <v>207</v>
      </c>
      <c r="H67" s="196">
        <f t="shared" si="14"/>
        <v>0</v>
      </c>
      <c r="I67" s="197">
        <f t="shared" si="14"/>
        <v>0</v>
      </c>
      <c r="J67" s="200">
        <f t="shared" si="14"/>
        <v>0</v>
      </c>
      <c r="K67" s="196">
        <f t="shared" si="14"/>
        <v>0</v>
      </c>
      <c r="L67" s="197">
        <f t="shared" si="14"/>
        <v>0</v>
      </c>
      <c r="M67" s="200">
        <f t="shared" si="14"/>
        <v>0</v>
      </c>
      <c r="N67" s="196">
        <f t="shared" si="14"/>
        <v>0</v>
      </c>
      <c r="O67" s="197">
        <f t="shared" si="14"/>
        <v>0</v>
      </c>
      <c r="P67" s="200">
        <f t="shared" si="14"/>
        <v>0</v>
      </c>
      <c r="Q67" s="196">
        <f t="shared" si="13"/>
        <v>44</v>
      </c>
      <c r="R67" s="197">
        <f t="shared" si="13"/>
        <v>163</v>
      </c>
      <c r="S67" s="200">
        <f t="shared" si="13"/>
        <v>207</v>
      </c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</row>
    <row r="68" spans="1:43" s="111" customFormat="1" ht="12.75">
      <c r="A68" s="41" t="s">
        <v>31</v>
      </c>
      <c r="B68" s="196">
        <f aca="true" t="shared" si="15" ref="B68:P68">SUM(B67,B62,B60,B36,B17,B10)</f>
        <v>36926</v>
      </c>
      <c r="C68" s="197">
        <f t="shared" si="15"/>
        <v>35801</v>
      </c>
      <c r="D68" s="200">
        <f t="shared" si="15"/>
        <v>72727</v>
      </c>
      <c r="E68" s="196">
        <f t="shared" si="15"/>
        <v>156674</v>
      </c>
      <c r="F68" s="197">
        <f t="shared" si="15"/>
        <v>159226</v>
      </c>
      <c r="G68" s="200">
        <f t="shared" si="15"/>
        <v>315900</v>
      </c>
      <c r="H68" s="196">
        <f t="shared" si="15"/>
        <v>8820</v>
      </c>
      <c r="I68" s="197">
        <f t="shared" si="15"/>
        <v>4406</v>
      </c>
      <c r="J68" s="200">
        <f t="shared" si="15"/>
        <v>13226</v>
      </c>
      <c r="K68" s="196">
        <f t="shared" si="15"/>
        <v>11083</v>
      </c>
      <c r="L68" s="197">
        <f t="shared" si="15"/>
        <v>7481</v>
      </c>
      <c r="M68" s="200">
        <f t="shared" si="15"/>
        <v>18564</v>
      </c>
      <c r="N68" s="196">
        <f t="shared" si="15"/>
        <v>205</v>
      </c>
      <c r="O68" s="197">
        <f t="shared" si="15"/>
        <v>63</v>
      </c>
      <c r="P68" s="200">
        <f t="shared" si="15"/>
        <v>268</v>
      </c>
      <c r="Q68" s="196">
        <f t="shared" si="13"/>
        <v>213708</v>
      </c>
      <c r="R68" s="197">
        <f t="shared" si="13"/>
        <v>206977</v>
      </c>
      <c r="S68" s="200">
        <f t="shared" si="13"/>
        <v>420685</v>
      </c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</row>
    <row r="69" spans="2:43" ht="12.75">
      <c r="B69" s="125"/>
      <c r="C69" s="125"/>
      <c r="D69" s="124"/>
      <c r="E69" s="125"/>
      <c r="F69" s="125"/>
      <c r="G69" s="124"/>
      <c r="H69" s="125"/>
      <c r="I69" s="125"/>
      <c r="J69" s="124"/>
      <c r="K69" s="125"/>
      <c r="L69" s="125"/>
      <c r="M69" s="124"/>
      <c r="N69" s="125"/>
      <c r="O69" s="125"/>
      <c r="P69" s="124"/>
      <c r="Q69" s="125"/>
      <c r="R69" s="125"/>
      <c r="S69" s="124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</row>
    <row r="70" spans="1:43" ht="12.75">
      <c r="A70" s="148"/>
      <c r="B70" s="125"/>
      <c r="C70" s="125"/>
      <c r="D70" s="124"/>
      <c r="E70" s="125"/>
      <c r="F70" s="125"/>
      <c r="G70" s="124"/>
      <c r="H70" s="125"/>
      <c r="I70" s="125"/>
      <c r="J70" s="124"/>
      <c r="K70" s="125"/>
      <c r="L70" s="125"/>
      <c r="M70" s="124"/>
      <c r="N70" s="125"/>
      <c r="O70" s="125"/>
      <c r="P70" s="124"/>
      <c r="Q70" s="125"/>
      <c r="R70" s="125"/>
      <c r="S70" s="124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</row>
    <row r="71" spans="2:43" ht="12.75">
      <c r="B71" s="205"/>
      <c r="C71" s="125"/>
      <c r="D71" s="124"/>
      <c r="E71" s="125"/>
      <c r="F71" s="125"/>
      <c r="G71" s="124"/>
      <c r="H71" s="125"/>
      <c r="I71" s="125"/>
      <c r="J71" s="124"/>
      <c r="K71" s="125"/>
      <c r="L71" s="125"/>
      <c r="M71" s="124"/>
      <c r="N71" s="125"/>
      <c r="O71" s="125"/>
      <c r="P71" s="124"/>
      <c r="Q71" s="125"/>
      <c r="R71" s="125"/>
      <c r="S71" s="123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</row>
    <row r="72" spans="2:43" ht="12.75">
      <c r="B72" s="125"/>
      <c r="C72" s="125"/>
      <c r="D72" s="124"/>
      <c r="E72" s="125"/>
      <c r="F72" s="125"/>
      <c r="G72" s="124"/>
      <c r="H72" s="125"/>
      <c r="I72" s="125"/>
      <c r="J72" s="124"/>
      <c r="K72" s="125"/>
      <c r="L72" s="125"/>
      <c r="M72" s="124"/>
      <c r="N72" s="125"/>
      <c r="O72" s="125"/>
      <c r="P72" s="124"/>
      <c r="Q72" s="125"/>
      <c r="R72" s="125"/>
      <c r="S72" s="124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</row>
    <row r="73" spans="2:43" ht="12.75">
      <c r="B73" s="125"/>
      <c r="C73" s="125"/>
      <c r="D73" s="124"/>
      <c r="E73" s="125"/>
      <c r="F73" s="125"/>
      <c r="G73" s="124"/>
      <c r="H73" s="125"/>
      <c r="I73" s="125"/>
      <c r="J73" s="124"/>
      <c r="K73" s="125"/>
      <c r="L73" s="125"/>
      <c r="M73" s="124"/>
      <c r="N73" s="125"/>
      <c r="O73" s="125"/>
      <c r="P73" s="124"/>
      <c r="Q73" s="125"/>
      <c r="R73" s="125"/>
      <c r="S73" s="124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</row>
    <row r="74" spans="2:43" ht="12.75">
      <c r="B74" s="125"/>
      <c r="C74" s="125"/>
      <c r="D74" s="124"/>
      <c r="E74" s="125"/>
      <c r="F74" s="125"/>
      <c r="G74" s="124"/>
      <c r="H74" s="125"/>
      <c r="I74" s="125"/>
      <c r="J74" s="124"/>
      <c r="K74" s="125"/>
      <c r="L74" s="125"/>
      <c r="M74" s="124"/>
      <c r="N74" s="125"/>
      <c r="O74" s="125"/>
      <c r="P74" s="124"/>
      <c r="Q74" s="125"/>
      <c r="R74" s="125"/>
      <c r="S74" s="124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</row>
    <row r="75" spans="2:43" ht="12.75">
      <c r="B75" s="125"/>
      <c r="C75" s="125"/>
      <c r="D75" s="124"/>
      <c r="E75" s="125"/>
      <c r="F75" s="125"/>
      <c r="G75" s="124"/>
      <c r="H75" s="125"/>
      <c r="I75" s="125"/>
      <c r="J75" s="124"/>
      <c r="K75" s="125"/>
      <c r="L75" s="125"/>
      <c r="M75" s="124"/>
      <c r="N75" s="125"/>
      <c r="O75" s="125"/>
      <c r="P75" s="124"/>
      <c r="Q75" s="125"/>
      <c r="R75" s="125"/>
      <c r="S75" s="124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</row>
    <row r="76" spans="2:43" ht="12.75">
      <c r="B76" s="125"/>
      <c r="C76" s="125"/>
      <c r="D76" s="124"/>
      <c r="E76" s="125"/>
      <c r="F76" s="125"/>
      <c r="G76" s="124"/>
      <c r="H76" s="125"/>
      <c r="I76" s="125"/>
      <c r="J76" s="124"/>
      <c r="K76" s="125"/>
      <c r="L76" s="125"/>
      <c r="M76" s="124"/>
      <c r="N76" s="125"/>
      <c r="O76" s="125"/>
      <c r="P76" s="124"/>
      <c r="Q76" s="125"/>
      <c r="R76" s="125"/>
      <c r="S76" s="124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</row>
    <row r="77" spans="2:43" ht="12.7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</row>
    <row r="78" spans="2:43" ht="12.75">
      <c r="B78" s="125"/>
      <c r="C78" s="125"/>
      <c r="D78" s="124"/>
      <c r="E78" s="125"/>
      <c r="F78" s="125"/>
      <c r="G78" s="124"/>
      <c r="H78" s="125"/>
      <c r="I78" s="125"/>
      <c r="J78" s="124"/>
      <c r="K78" s="125"/>
      <c r="L78" s="125"/>
      <c r="M78" s="124"/>
      <c r="N78" s="125"/>
      <c r="O78" s="125"/>
      <c r="P78" s="124"/>
      <c r="Q78" s="125"/>
      <c r="R78" s="125"/>
      <c r="S78" s="124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</row>
    <row r="79" spans="2:43" ht="12.75">
      <c r="B79" s="125"/>
      <c r="C79" s="125"/>
      <c r="D79" s="124"/>
      <c r="E79" s="125"/>
      <c r="F79" s="125"/>
      <c r="G79" s="124"/>
      <c r="H79" s="125"/>
      <c r="I79" s="125"/>
      <c r="J79" s="124"/>
      <c r="K79" s="125"/>
      <c r="L79" s="125"/>
      <c r="M79" s="124"/>
      <c r="N79" s="125"/>
      <c r="O79" s="125"/>
      <c r="P79" s="124"/>
      <c r="Q79" s="125"/>
      <c r="R79" s="125"/>
      <c r="S79" s="124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</row>
    <row r="80" spans="2:43" ht="12.75">
      <c r="B80" s="125"/>
      <c r="C80" s="125"/>
      <c r="D80" s="124"/>
      <c r="E80" s="125"/>
      <c r="F80" s="125"/>
      <c r="G80" s="124"/>
      <c r="H80" s="125"/>
      <c r="I80" s="125"/>
      <c r="J80" s="124"/>
      <c r="K80" s="125"/>
      <c r="L80" s="125"/>
      <c r="M80" s="124"/>
      <c r="N80" s="125"/>
      <c r="O80" s="125"/>
      <c r="P80" s="124"/>
      <c r="Q80" s="125"/>
      <c r="R80" s="125"/>
      <c r="S80" s="124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</row>
    <row r="81" spans="2:43" ht="12.75">
      <c r="B81" s="125"/>
      <c r="C81" s="125"/>
      <c r="D81" s="124"/>
      <c r="E81" s="125"/>
      <c r="F81" s="125"/>
      <c r="G81" s="124"/>
      <c r="H81" s="125"/>
      <c r="I81" s="125"/>
      <c r="J81" s="124"/>
      <c r="K81" s="125"/>
      <c r="L81" s="125"/>
      <c r="M81" s="124"/>
      <c r="N81" s="125"/>
      <c r="O81" s="125"/>
      <c r="P81" s="124"/>
      <c r="Q81" s="125"/>
      <c r="R81" s="125"/>
      <c r="S81" s="124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</row>
    <row r="82" spans="2:43" ht="12.75">
      <c r="B82" s="125"/>
      <c r="C82" s="125"/>
      <c r="D82" s="124"/>
      <c r="E82" s="125"/>
      <c r="F82" s="125"/>
      <c r="G82" s="124"/>
      <c r="H82" s="125"/>
      <c r="I82" s="125"/>
      <c r="J82" s="124"/>
      <c r="K82" s="125"/>
      <c r="L82" s="125"/>
      <c r="M82" s="124"/>
      <c r="N82" s="125"/>
      <c r="O82" s="125"/>
      <c r="P82" s="124"/>
      <c r="Q82" s="125"/>
      <c r="R82" s="125"/>
      <c r="S82" s="124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</row>
    <row r="83" spans="2:43" ht="12.75">
      <c r="B83" s="125"/>
      <c r="C83" s="125"/>
      <c r="D83" s="124"/>
      <c r="E83" s="125"/>
      <c r="F83" s="125"/>
      <c r="G83" s="124"/>
      <c r="H83" s="125"/>
      <c r="I83" s="125"/>
      <c r="J83" s="124"/>
      <c r="K83" s="125"/>
      <c r="L83" s="125"/>
      <c r="M83" s="124"/>
      <c r="N83" s="125"/>
      <c r="O83" s="125"/>
      <c r="P83" s="124"/>
      <c r="Q83" s="125"/>
      <c r="R83" s="125"/>
      <c r="S83" s="124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</row>
    <row r="84" spans="2:43" ht="12.75">
      <c r="B84" s="125"/>
      <c r="C84" s="125"/>
      <c r="D84" s="124"/>
      <c r="E84" s="125"/>
      <c r="F84" s="125"/>
      <c r="G84" s="124"/>
      <c r="H84" s="125"/>
      <c r="I84" s="125"/>
      <c r="J84" s="124"/>
      <c r="K84" s="125"/>
      <c r="L84" s="125"/>
      <c r="M84" s="124"/>
      <c r="N84" s="125"/>
      <c r="O84" s="125"/>
      <c r="P84" s="124"/>
      <c r="Q84" s="125"/>
      <c r="R84" s="125"/>
      <c r="S84" s="124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</row>
    <row r="85" spans="2:43" ht="12.75">
      <c r="B85" s="125"/>
      <c r="C85" s="125"/>
      <c r="D85" s="124"/>
      <c r="E85" s="125"/>
      <c r="F85" s="125"/>
      <c r="G85" s="124"/>
      <c r="H85" s="125"/>
      <c r="I85" s="125"/>
      <c r="J85" s="124"/>
      <c r="K85" s="125"/>
      <c r="L85" s="125"/>
      <c r="M85" s="124"/>
      <c r="N85" s="125"/>
      <c r="O85" s="125"/>
      <c r="P85" s="124"/>
      <c r="Q85" s="125"/>
      <c r="R85" s="125"/>
      <c r="S85" s="124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</row>
    <row r="86" spans="2:43" ht="12.75">
      <c r="B86" s="125"/>
      <c r="C86" s="125"/>
      <c r="D86" s="124"/>
      <c r="E86" s="125"/>
      <c r="F86" s="125"/>
      <c r="G86" s="124"/>
      <c r="H86" s="125"/>
      <c r="I86" s="125"/>
      <c r="J86" s="124"/>
      <c r="K86" s="125"/>
      <c r="L86" s="125"/>
      <c r="M86" s="124"/>
      <c r="N86" s="125"/>
      <c r="O86" s="125"/>
      <c r="P86" s="124"/>
      <c r="Q86" s="125"/>
      <c r="R86" s="125"/>
      <c r="S86" s="124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</row>
    <row r="87" spans="2:43" ht="12.75">
      <c r="B87" s="125"/>
      <c r="C87" s="125"/>
      <c r="D87" s="124"/>
      <c r="E87" s="125"/>
      <c r="F87" s="125"/>
      <c r="G87" s="124"/>
      <c r="H87" s="125"/>
      <c r="I87" s="125"/>
      <c r="J87" s="124"/>
      <c r="K87" s="125"/>
      <c r="L87" s="125"/>
      <c r="M87" s="124"/>
      <c r="N87" s="125"/>
      <c r="O87" s="125"/>
      <c r="P87" s="124"/>
      <c r="Q87" s="125"/>
      <c r="R87" s="125"/>
      <c r="S87" s="124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</row>
    <row r="88" spans="2:43" ht="12.75">
      <c r="B88" s="125"/>
      <c r="C88" s="125"/>
      <c r="D88" s="124"/>
      <c r="E88" s="125"/>
      <c r="F88" s="125"/>
      <c r="G88" s="124"/>
      <c r="H88" s="125"/>
      <c r="I88" s="125"/>
      <c r="J88" s="124"/>
      <c r="K88" s="125"/>
      <c r="L88" s="125"/>
      <c r="M88" s="124"/>
      <c r="N88" s="125"/>
      <c r="O88" s="125"/>
      <c r="P88" s="124"/>
      <c r="Q88" s="125"/>
      <c r="R88" s="125"/>
      <c r="S88" s="124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</row>
    <row r="89" spans="2:43" ht="12.75">
      <c r="B89" s="125"/>
      <c r="C89" s="125"/>
      <c r="D89" s="124"/>
      <c r="E89" s="125"/>
      <c r="F89" s="125"/>
      <c r="G89" s="124"/>
      <c r="H89" s="125"/>
      <c r="I89" s="125"/>
      <c r="J89" s="124"/>
      <c r="K89" s="125"/>
      <c r="L89" s="125"/>
      <c r="M89" s="124"/>
      <c r="N89" s="125"/>
      <c r="O89" s="125"/>
      <c r="P89" s="124"/>
      <c r="Q89" s="125"/>
      <c r="R89" s="125"/>
      <c r="S89" s="124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</row>
  </sheetData>
  <sheetProtection/>
  <mergeCells count="9">
    <mergeCell ref="Q5:S5"/>
    <mergeCell ref="N5:P5"/>
    <mergeCell ref="N6:P6"/>
    <mergeCell ref="A2:S2"/>
    <mergeCell ref="A3:S3"/>
    <mergeCell ref="K5:M5"/>
    <mergeCell ref="H5:J5"/>
    <mergeCell ref="E5:G5"/>
    <mergeCell ref="B5:D5"/>
  </mergeCells>
  <printOptions horizontalCentered="1"/>
  <pageMargins left="0.1968503937007874" right="0.1968503937007874" top="0.7874015748031497" bottom="0.5905511811023623" header="0.5118110236220472" footer="0.5118110236220472"/>
  <pageSetup fitToHeight="2" horizontalDpi="600" verticalDpi="600" orientation="landscape" paperSize="9" scale="85" r:id="rId2"/>
  <headerFooter alignWithMargins="0">
    <oddFooter>&amp;R&amp;A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1">
      <selection activeCell="T27" sqref="T27"/>
    </sheetView>
  </sheetViews>
  <sheetFormatPr defaultColWidth="9.140625" defaultRowHeight="12.75"/>
  <cols>
    <col min="1" max="1" width="30.7109375" style="7" customWidth="1"/>
    <col min="2" max="7" width="7.7109375" style="0" customWidth="1"/>
    <col min="8" max="8" width="7.7109375" style="7" customWidth="1"/>
    <col min="9" max="16" width="7.7109375" style="0" customWidth="1"/>
    <col min="17" max="17" width="7.7109375" style="7" customWidth="1"/>
    <col min="18" max="19" width="7.7109375" style="0" customWidth="1"/>
    <col min="20" max="20" width="7.7109375" style="7" customWidth="1"/>
    <col min="21" max="25" width="7.7109375" style="0" customWidth="1"/>
    <col min="26" max="26" width="7.00390625" style="0" customWidth="1"/>
    <col min="27" max="27" width="9.28125" style="0" customWidth="1"/>
    <col min="28" max="29" width="7.00390625" style="0" customWidth="1"/>
    <col min="30" max="30" width="9.28125" style="0" customWidth="1"/>
    <col min="31" max="32" width="5.574218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6"/>
    </row>
    <row r="5" spans="1:20" ht="12.75">
      <c r="A5" s="298" t="s">
        <v>87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30</v>
      </c>
      <c r="N8" s="300"/>
      <c r="O8" s="299" t="s">
        <v>28</v>
      </c>
      <c r="P8" s="301"/>
      <c r="Q8" s="300"/>
      <c r="R8" s="55"/>
      <c r="S8" s="58"/>
      <c r="T8" s="59"/>
    </row>
    <row r="9" spans="1:20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11" t="s">
        <v>0</v>
      </c>
      <c r="P9" s="9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194</v>
      </c>
      <c r="B10" s="12">
        <v>27</v>
      </c>
      <c r="C10" s="13">
        <v>21</v>
      </c>
      <c r="D10" s="12">
        <v>20</v>
      </c>
      <c r="E10" s="13">
        <v>18</v>
      </c>
      <c r="F10" s="75">
        <v>47</v>
      </c>
      <c r="G10" s="76">
        <v>39</v>
      </c>
      <c r="H10" s="76">
        <v>86</v>
      </c>
      <c r="I10" s="12">
        <v>0</v>
      </c>
      <c r="J10" s="13">
        <v>0</v>
      </c>
      <c r="K10" s="12">
        <v>0</v>
      </c>
      <c r="L10" s="13">
        <v>0</v>
      </c>
      <c r="M10" s="12">
        <v>0</v>
      </c>
      <c r="N10" s="72">
        <v>0</v>
      </c>
      <c r="O10" s="75">
        <v>0</v>
      </c>
      <c r="P10" s="76">
        <v>0</v>
      </c>
      <c r="Q10" s="76">
        <v>0</v>
      </c>
      <c r="R10" s="75">
        <v>47</v>
      </c>
      <c r="S10" s="76">
        <v>39</v>
      </c>
      <c r="T10" s="76">
        <v>86</v>
      </c>
    </row>
    <row r="11" spans="1:20" ht="12.75">
      <c r="A11" s="7" t="s">
        <v>195</v>
      </c>
      <c r="B11" s="14">
        <v>0</v>
      </c>
      <c r="C11" s="15">
        <v>0</v>
      </c>
      <c r="D11" s="14">
        <v>0</v>
      </c>
      <c r="E11" s="15">
        <v>0</v>
      </c>
      <c r="F11" s="14">
        <v>0</v>
      </c>
      <c r="G11" s="15">
        <v>0</v>
      </c>
      <c r="H11" s="16">
        <v>0</v>
      </c>
      <c r="I11" s="14">
        <v>5</v>
      </c>
      <c r="J11" s="15">
        <v>15</v>
      </c>
      <c r="K11" s="14">
        <v>14</v>
      </c>
      <c r="L11" s="15">
        <v>8</v>
      </c>
      <c r="M11" s="14">
        <v>0</v>
      </c>
      <c r="N11" s="73">
        <v>0</v>
      </c>
      <c r="O11" s="15">
        <v>19</v>
      </c>
      <c r="P11" s="15">
        <v>23</v>
      </c>
      <c r="Q11" s="16">
        <v>42</v>
      </c>
      <c r="R11" s="14">
        <v>19</v>
      </c>
      <c r="S11" s="15">
        <v>23</v>
      </c>
      <c r="T11" s="16">
        <v>42</v>
      </c>
    </row>
    <row r="12" spans="1:20" ht="12.75">
      <c r="A12" s="7" t="s">
        <v>198</v>
      </c>
      <c r="B12" s="14">
        <v>0</v>
      </c>
      <c r="C12" s="15">
        <v>0</v>
      </c>
      <c r="D12" s="14">
        <v>0</v>
      </c>
      <c r="E12" s="15">
        <v>0</v>
      </c>
      <c r="F12" s="14">
        <v>0</v>
      </c>
      <c r="G12" s="15">
        <v>0</v>
      </c>
      <c r="H12" s="16">
        <v>0</v>
      </c>
      <c r="I12" s="14">
        <v>7</v>
      </c>
      <c r="J12" s="15">
        <v>4</v>
      </c>
      <c r="K12" s="14">
        <v>1</v>
      </c>
      <c r="L12" s="15">
        <v>5</v>
      </c>
      <c r="M12" s="14">
        <v>0</v>
      </c>
      <c r="N12" s="73">
        <v>0</v>
      </c>
      <c r="O12" s="15">
        <v>8</v>
      </c>
      <c r="P12" s="15">
        <v>9</v>
      </c>
      <c r="Q12" s="16">
        <v>17</v>
      </c>
      <c r="R12" s="14">
        <v>8</v>
      </c>
      <c r="S12" s="15">
        <v>9</v>
      </c>
      <c r="T12" s="16">
        <v>17</v>
      </c>
    </row>
    <row r="13" spans="1:20" ht="12.75">
      <c r="A13" s="7" t="s">
        <v>203</v>
      </c>
      <c r="B13" s="14">
        <v>13</v>
      </c>
      <c r="C13" s="15">
        <v>25</v>
      </c>
      <c r="D13" s="14">
        <v>13</v>
      </c>
      <c r="E13" s="15">
        <v>38</v>
      </c>
      <c r="F13" s="14">
        <v>26</v>
      </c>
      <c r="G13" s="15">
        <v>63</v>
      </c>
      <c r="H13" s="16">
        <v>89</v>
      </c>
      <c r="I13" s="14">
        <v>7</v>
      </c>
      <c r="J13" s="15">
        <v>38</v>
      </c>
      <c r="K13" s="14">
        <v>11</v>
      </c>
      <c r="L13" s="15">
        <v>27</v>
      </c>
      <c r="M13" s="14">
        <v>0</v>
      </c>
      <c r="N13" s="73">
        <v>0</v>
      </c>
      <c r="O13" s="15">
        <v>18</v>
      </c>
      <c r="P13" s="15">
        <v>65</v>
      </c>
      <c r="Q13" s="16">
        <v>83</v>
      </c>
      <c r="R13" s="14">
        <v>44</v>
      </c>
      <c r="S13" s="15">
        <v>128</v>
      </c>
      <c r="T13" s="16">
        <v>172</v>
      </c>
    </row>
    <row r="14" spans="1:20" ht="12.75">
      <c r="A14" s="7" t="s">
        <v>183</v>
      </c>
      <c r="B14" s="14">
        <v>1</v>
      </c>
      <c r="C14" s="15">
        <v>6</v>
      </c>
      <c r="D14" s="14">
        <v>1</v>
      </c>
      <c r="E14" s="15">
        <v>4</v>
      </c>
      <c r="F14" s="14">
        <v>2</v>
      </c>
      <c r="G14" s="15">
        <v>10</v>
      </c>
      <c r="H14" s="16">
        <v>12</v>
      </c>
      <c r="I14" s="14">
        <v>0</v>
      </c>
      <c r="J14" s="15">
        <v>0</v>
      </c>
      <c r="K14" s="14">
        <v>0</v>
      </c>
      <c r="L14" s="15">
        <v>0</v>
      </c>
      <c r="M14" s="14">
        <v>0</v>
      </c>
      <c r="N14" s="73">
        <v>0</v>
      </c>
      <c r="O14" s="15">
        <v>0</v>
      </c>
      <c r="P14" s="15">
        <v>0</v>
      </c>
      <c r="Q14" s="16">
        <v>0</v>
      </c>
      <c r="R14" s="14">
        <v>2</v>
      </c>
      <c r="S14" s="15">
        <v>10</v>
      </c>
      <c r="T14" s="16">
        <v>12</v>
      </c>
    </row>
    <row r="15" spans="1:20" ht="12.75">
      <c r="A15" s="7" t="s">
        <v>204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5">
        <v>0</v>
      </c>
      <c r="H15" s="16">
        <v>0</v>
      </c>
      <c r="I15" s="14">
        <v>3</v>
      </c>
      <c r="J15" s="15">
        <v>7</v>
      </c>
      <c r="K15" s="14">
        <v>0</v>
      </c>
      <c r="L15" s="15">
        <v>4</v>
      </c>
      <c r="M15" s="14">
        <v>0</v>
      </c>
      <c r="N15" s="73">
        <v>0</v>
      </c>
      <c r="O15" s="15">
        <v>3</v>
      </c>
      <c r="P15" s="15">
        <v>11</v>
      </c>
      <c r="Q15" s="16">
        <v>14</v>
      </c>
      <c r="R15" s="14">
        <v>3</v>
      </c>
      <c r="S15" s="15">
        <v>11</v>
      </c>
      <c r="T15" s="16">
        <v>14</v>
      </c>
    </row>
    <row r="16" spans="1:20" ht="12.75">
      <c r="A16" s="7" t="s">
        <v>206</v>
      </c>
      <c r="B16" s="14">
        <v>0</v>
      </c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6">
        <v>0</v>
      </c>
      <c r="I16" s="14">
        <v>0</v>
      </c>
      <c r="J16" s="15">
        <v>1</v>
      </c>
      <c r="K16" s="14">
        <v>0</v>
      </c>
      <c r="L16" s="15">
        <v>3</v>
      </c>
      <c r="M16" s="14">
        <v>0</v>
      </c>
      <c r="N16" s="73">
        <v>0</v>
      </c>
      <c r="O16" s="15">
        <v>0</v>
      </c>
      <c r="P16" s="15">
        <v>4</v>
      </c>
      <c r="Q16" s="16">
        <v>4</v>
      </c>
      <c r="R16" s="14">
        <v>0</v>
      </c>
      <c r="S16" s="15">
        <v>4</v>
      </c>
      <c r="T16" s="16">
        <v>4</v>
      </c>
    </row>
    <row r="17" spans="1:20" ht="12.75">
      <c r="A17" s="7" t="s">
        <v>209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5">
        <v>0</v>
      </c>
      <c r="H17" s="16">
        <v>0</v>
      </c>
      <c r="I17" s="14">
        <v>12</v>
      </c>
      <c r="J17" s="15">
        <v>15</v>
      </c>
      <c r="K17" s="14">
        <v>11</v>
      </c>
      <c r="L17" s="15">
        <v>7</v>
      </c>
      <c r="M17" s="14">
        <v>0</v>
      </c>
      <c r="N17" s="73">
        <v>0</v>
      </c>
      <c r="O17" s="15">
        <v>23</v>
      </c>
      <c r="P17" s="15">
        <v>22</v>
      </c>
      <c r="Q17" s="16">
        <v>45</v>
      </c>
      <c r="R17" s="14">
        <v>23</v>
      </c>
      <c r="S17" s="15">
        <v>22</v>
      </c>
      <c r="T17" s="16">
        <v>45</v>
      </c>
    </row>
    <row r="18" spans="1:20" ht="12.75">
      <c r="A18" s="7" t="s">
        <v>211</v>
      </c>
      <c r="B18" s="14">
        <v>6</v>
      </c>
      <c r="C18" s="15">
        <v>3</v>
      </c>
      <c r="D18" s="14">
        <v>5</v>
      </c>
      <c r="E18" s="15">
        <v>4</v>
      </c>
      <c r="F18" s="14">
        <v>11</v>
      </c>
      <c r="G18" s="15">
        <v>7</v>
      </c>
      <c r="H18" s="16">
        <v>18</v>
      </c>
      <c r="I18" s="14">
        <v>6</v>
      </c>
      <c r="J18" s="15">
        <v>3</v>
      </c>
      <c r="K18" s="14">
        <v>5</v>
      </c>
      <c r="L18" s="15">
        <v>4</v>
      </c>
      <c r="M18" s="14">
        <v>0</v>
      </c>
      <c r="N18" s="73">
        <v>0</v>
      </c>
      <c r="O18" s="15">
        <v>11</v>
      </c>
      <c r="P18" s="15">
        <v>7</v>
      </c>
      <c r="Q18" s="16">
        <v>18</v>
      </c>
      <c r="R18" s="14">
        <v>22</v>
      </c>
      <c r="S18" s="15">
        <v>14</v>
      </c>
      <c r="T18" s="16">
        <v>36</v>
      </c>
    </row>
    <row r="19" spans="1:20" ht="12.75">
      <c r="A19" s="7" t="s">
        <v>212</v>
      </c>
      <c r="B19" s="14">
        <v>35</v>
      </c>
      <c r="C19" s="15">
        <v>15</v>
      </c>
      <c r="D19" s="14">
        <v>17</v>
      </c>
      <c r="E19" s="15">
        <v>23</v>
      </c>
      <c r="F19" s="14">
        <v>52</v>
      </c>
      <c r="G19" s="15">
        <v>38</v>
      </c>
      <c r="H19" s="16">
        <v>90</v>
      </c>
      <c r="I19" s="14">
        <v>0</v>
      </c>
      <c r="J19" s="15">
        <v>0</v>
      </c>
      <c r="K19" s="14">
        <v>0</v>
      </c>
      <c r="L19" s="15">
        <v>0</v>
      </c>
      <c r="M19" s="14">
        <v>0</v>
      </c>
      <c r="N19" s="73">
        <v>0</v>
      </c>
      <c r="O19" s="15">
        <v>0</v>
      </c>
      <c r="P19" s="15">
        <v>0</v>
      </c>
      <c r="Q19" s="16">
        <v>0</v>
      </c>
      <c r="R19" s="14">
        <v>52</v>
      </c>
      <c r="S19" s="15">
        <v>38</v>
      </c>
      <c r="T19" s="16">
        <v>90</v>
      </c>
    </row>
    <row r="20" spans="1:20" ht="12.75">
      <c r="A20" s="7" t="s">
        <v>214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5">
        <v>0</v>
      </c>
      <c r="H20" s="16">
        <v>0</v>
      </c>
      <c r="I20" s="14">
        <v>7</v>
      </c>
      <c r="J20" s="15">
        <v>4</v>
      </c>
      <c r="K20" s="14">
        <v>9</v>
      </c>
      <c r="L20" s="15">
        <v>9</v>
      </c>
      <c r="M20" s="14">
        <v>0</v>
      </c>
      <c r="N20" s="73">
        <v>0</v>
      </c>
      <c r="O20" s="15">
        <v>16</v>
      </c>
      <c r="P20" s="15">
        <v>13</v>
      </c>
      <c r="Q20" s="16">
        <v>29</v>
      </c>
      <c r="R20" s="14">
        <v>16</v>
      </c>
      <c r="S20" s="15">
        <v>13</v>
      </c>
      <c r="T20" s="16">
        <v>29</v>
      </c>
    </row>
    <row r="21" spans="1:20" s="24" customFormat="1" ht="12.75">
      <c r="A21" s="19" t="s">
        <v>28</v>
      </c>
      <c r="B21" s="20">
        <f aca="true" t="shared" si="0" ref="B21:N21">SUM(B10:B20)</f>
        <v>82</v>
      </c>
      <c r="C21" s="21">
        <f t="shared" si="0"/>
        <v>70</v>
      </c>
      <c r="D21" s="20">
        <f t="shared" si="0"/>
        <v>56</v>
      </c>
      <c r="E21" s="21">
        <f t="shared" si="0"/>
        <v>87</v>
      </c>
      <c r="F21" s="20">
        <f t="shared" si="0"/>
        <v>138</v>
      </c>
      <c r="G21" s="21">
        <f t="shared" si="0"/>
        <v>157</v>
      </c>
      <c r="H21" s="21">
        <f t="shared" si="0"/>
        <v>295</v>
      </c>
      <c r="I21" s="20">
        <f t="shared" si="0"/>
        <v>47</v>
      </c>
      <c r="J21" s="21">
        <f t="shared" si="0"/>
        <v>87</v>
      </c>
      <c r="K21" s="20">
        <f t="shared" si="0"/>
        <v>51</v>
      </c>
      <c r="L21" s="21">
        <f t="shared" si="0"/>
        <v>67</v>
      </c>
      <c r="M21" s="20">
        <f t="shared" si="0"/>
        <v>0</v>
      </c>
      <c r="N21" s="74">
        <f t="shared" si="0"/>
        <v>0</v>
      </c>
      <c r="O21" s="21">
        <f>SUM(I21,K21,M21)</f>
        <v>98</v>
      </c>
      <c r="P21" s="21">
        <f>SUM(J21,L21,N21)</f>
        <v>154</v>
      </c>
      <c r="Q21" s="21">
        <f>SUM(O21:P21)</f>
        <v>252</v>
      </c>
      <c r="R21" s="20">
        <f>SUM(R10:R20)</f>
        <v>236</v>
      </c>
      <c r="S21" s="21">
        <f>SUM(S10:S20)</f>
        <v>311</v>
      </c>
      <c r="T21" s="21">
        <f>SUM(T10:T20)</f>
        <v>547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83" r:id="rId1"/>
  <headerFooter alignWithMargins="0"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1.140625" style="7" customWidth="1"/>
    <col min="2" max="16" width="7.7109375" style="0" customWidth="1"/>
    <col min="17" max="18" width="7.7109375" style="7" customWidth="1"/>
    <col min="19" max="21" width="7.7109375" style="0" customWidth="1"/>
    <col min="22" max="22" width="7.7109375" style="7" customWidth="1"/>
    <col min="23" max="32" width="7.71093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6" t="s">
        <v>540</v>
      </c>
    </row>
    <row r="2" spans="1:22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ht="12.75">
      <c r="A3" s="298" t="s">
        <v>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ht="12.75">
      <c r="A4" s="6"/>
    </row>
    <row r="5" spans="1:22" ht="12.75">
      <c r="A5" s="298" t="s">
        <v>88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</row>
    <row r="6" ht="13.5" thickBot="1"/>
    <row r="7" spans="1:22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6"/>
      <c r="R7" s="306"/>
      <c r="S7" s="307"/>
      <c r="T7" s="305" t="s">
        <v>31</v>
      </c>
      <c r="U7" s="306"/>
      <c r="V7" s="306"/>
    </row>
    <row r="8" spans="2:22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30</v>
      </c>
      <c r="N8" s="300"/>
      <c r="O8" s="299" t="s">
        <v>135</v>
      </c>
      <c r="P8" s="300"/>
      <c r="Q8" s="299" t="s">
        <v>28</v>
      </c>
      <c r="R8" s="301"/>
      <c r="S8" s="300"/>
      <c r="T8" s="55"/>
      <c r="U8" s="58"/>
      <c r="V8" s="59"/>
    </row>
    <row r="9" spans="1:22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71" t="s">
        <v>1</v>
      </c>
      <c r="O9" s="60" t="s">
        <v>0</v>
      </c>
      <c r="P9" s="61" t="s">
        <v>1</v>
      </c>
      <c r="Q9" s="11" t="s">
        <v>0</v>
      </c>
      <c r="R9" s="9" t="s">
        <v>1</v>
      </c>
      <c r="S9" s="54" t="s">
        <v>29</v>
      </c>
      <c r="T9" s="11" t="s">
        <v>0</v>
      </c>
      <c r="U9" s="9" t="s">
        <v>1</v>
      </c>
      <c r="V9" s="9" t="s">
        <v>29</v>
      </c>
    </row>
    <row r="10" spans="1:22" ht="12.75">
      <c r="A10" s="1" t="s">
        <v>216</v>
      </c>
      <c r="B10" s="12">
        <v>0</v>
      </c>
      <c r="C10" s="13">
        <v>0</v>
      </c>
      <c r="D10" s="12">
        <v>0</v>
      </c>
      <c r="E10" s="13">
        <v>0</v>
      </c>
      <c r="F10" s="75">
        <v>0</v>
      </c>
      <c r="G10" s="76">
        <v>0</v>
      </c>
      <c r="H10" s="76">
        <v>0</v>
      </c>
      <c r="I10" s="12">
        <v>9</v>
      </c>
      <c r="J10" s="13">
        <v>18</v>
      </c>
      <c r="K10" s="12">
        <v>13</v>
      </c>
      <c r="L10" s="13">
        <v>9</v>
      </c>
      <c r="M10" s="107">
        <v>0</v>
      </c>
      <c r="N10" s="150">
        <v>0</v>
      </c>
      <c r="O10" s="107">
        <v>0</v>
      </c>
      <c r="P10" s="108">
        <v>0</v>
      </c>
      <c r="Q10" s="75">
        <v>22</v>
      </c>
      <c r="R10" s="76">
        <v>27</v>
      </c>
      <c r="S10" s="76">
        <v>49</v>
      </c>
      <c r="T10" s="75">
        <v>22</v>
      </c>
      <c r="U10" s="76">
        <v>27</v>
      </c>
      <c r="V10" s="76">
        <v>49</v>
      </c>
    </row>
    <row r="11" spans="1:22" ht="12.75">
      <c r="A11" s="7" t="s">
        <v>217</v>
      </c>
      <c r="B11" s="14">
        <v>0</v>
      </c>
      <c r="C11" s="15">
        <v>0</v>
      </c>
      <c r="D11" s="14">
        <v>0</v>
      </c>
      <c r="E11" s="15">
        <v>0</v>
      </c>
      <c r="F11" s="14">
        <v>0</v>
      </c>
      <c r="G11" s="16">
        <v>0</v>
      </c>
      <c r="H11" s="16">
        <v>0</v>
      </c>
      <c r="I11" s="14">
        <v>14</v>
      </c>
      <c r="J11" s="15">
        <v>8</v>
      </c>
      <c r="K11" s="14">
        <v>10</v>
      </c>
      <c r="L11" s="15">
        <v>8</v>
      </c>
      <c r="M11" s="109">
        <v>0</v>
      </c>
      <c r="N11" s="116">
        <v>0</v>
      </c>
      <c r="O11" s="109">
        <v>0</v>
      </c>
      <c r="P11" s="110">
        <v>0</v>
      </c>
      <c r="Q11" s="14">
        <v>24</v>
      </c>
      <c r="R11" s="16">
        <v>16</v>
      </c>
      <c r="S11" s="16">
        <v>40</v>
      </c>
      <c r="T11" s="14">
        <v>24</v>
      </c>
      <c r="U11" s="15">
        <v>16</v>
      </c>
      <c r="V11" s="16">
        <v>40</v>
      </c>
    </row>
    <row r="12" spans="1:22" ht="12.75">
      <c r="A12" s="7" t="s">
        <v>218</v>
      </c>
      <c r="B12" s="14">
        <v>5</v>
      </c>
      <c r="C12" s="15">
        <v>12</v>
      </c>
      <c r="D12" s="14">
        <v>3</v>
      </c>
      <c r="E12" s="15">
        <v>25</v>
      </c>
      <c r="F12" s="14">
        <v>8</v>
      </c>
      <c r="G12" s="16">
        <v>37</v>
      </c>
      <c r="H12" s="16">
        <v>45</v>
      </c>
      <c r="I12" s="14">
        <v>2</v>
      </c>
      <c r="J12" s="15">
        <v>11</v>
      </c>
      <c r="K12" s="14">
        <v>3</v>
      </c>
      <c r="L12" s="15">
        <v>8</v>
      </c>
      <c r="M12" s="109">
        <v>0</v>
      </c>
      <c r="N12" s="116">
        <v>0</v>
      </c>
      <c r="O12" s="109">
        <v>0</v>
      </c>
      <c r="P12" s="110">
        <v>0</v>
      </c>
      <c r="Q12" s="14">
        <v>5</v>
      </c>
      <c r="R12" s="16">
        <v>19</v>
      </c>
      <c r="S12" s="16">
        <v>24</v>
      </c>
      <c r="T12" s="14">
        <v>13</v>
      </c>
      <c r="U12" s="15">
        <v>56</v>
      </c>
      <c r="V12" s="16">
        <v>69</v>
      </c>
    </row>
    <row r="13" spans="1:22" ht="12.75">
      <c r="A13" s="7" t="s">
        <v>220</v>
      </c>
      <c r="B13" s="14">
        <v>12</v>
      </c>
      <c r="C13" s="15">
        <v>35</v>
      </c>
      <c r="D13" s="14">
        <v>14</v>
      </c>
      <c r="E13" s="15">
        <v>22</v>
      </c>
      <c r="F13" s="14">
        <v>26</v>
      </c>
      <c r="G13" s="16">
        <v>57</v>
      </c>
      <c r="H13" s="16">
        <v>83</v>
      </c>
      <c r="I13" s="14">
        <v>17</v>
      </c>
      <c r="J13" s="15">
        <v>31</v>
      </c>
      <c r="K13" s="14">
        <v>16</v>
      </c>
      <c r="L13" s="15">
        <v>24</v>
      </c>
      <c r="M13" s="109">
        <v>0</v>
      </c>
      <c r="N13" s="116">
        <v>0</v>
      </c>
      <c r="O13" s="109">
        <v>0</v>
      </c>
      <c r="P13" s="110">
        <v>0</v>
      </c>
      <c r="Q13" s="14">
        <v>33</v>
      </c>
      <c r="R13" s="16">
        <v>55</v>
      </c>
      <c r="S13" s="16">
        <v>88</v>
      </c>
      <c r="T13" s="14">
        <v>59</v>
      </c>
      <c r="U13" s="15">
        <v>112</v>
      </c>
      <c r="V13" s="16">
        <v>171</v>
      </c>
    </row>
    <row r="14" spans="1:22" ht="12.75">
      <c r="A14" s="7" t="s">
        <v>221</v>
      </c>
      <c r="B14" s="14">
        <v>16</v>
      </c>
      <c r="C14" s="15">
        <v>46</v>
      </c>
      <c r="D14" s="14">
        <v>20</v>
      </c>
      <c r="E14" s="15">
        <v>48</v>
      </c>
      <c r="F14" s="14">
        <v>36</v>
      </c>
      <c r="G14" s="16">
        <v>94</v>
      </c>
      <c r="H14" s="16">
        <v>130</v>
      </c>
      <c r="I14" s="14">
        <v>0</v>
      </c>
      <c r="J14" s="15">
        <v>0</v>
      </c>
      <c r="K14" s="14">
        <v>0</v>
      </c>
      <c r="L14" s="15">
        <v>0</v>
      </c>
      <c r="M14" s="109">
        <v>0</v>
      </c>
      <c r="N14" s="116">
        <v>0</v>
      </c>
      <c r="O14" s="109">
        <v>0</v>
      </c>
      <c r="P14" s="110">
        <v>0</v>
      </c>
      <c r="Q14" s="14">
        <v>0</v>
      </c>
      <c r="R14" s="16">
        <v>0</v>
      </c>
      <c r="S14" s="16">
        <v>0</v>
      </c>
      <c r="T14" s="14">
        <v>36</v>
      </c>
      <c r="U14" s="15">
        <v>94</v>
      </c>
      <c r="V14" s="16">
        <v>130</v>
      </c>
    </row>
    <row r="15" spans="1:22" ht="12.75">
      <c r="A15" s="7" t="s">
        <v>222</v>
      </c>
      <c r="B15" s="14">
        <v>15</v>
      </c>
      <c r="C15" s="15">
        <v>18</v>
      </c>
      <c r="D15" s="14">
        <v>8</v>
      </c>
      <c r="E15" s="15">
        <v>24</v>
      </c>
      <c r="F15" s="14">
        <v>23</v>
      </c>
      <c r="G15" s="16">
        <v>42</v>
      </c>
      <c r="H15" s="16">
        <v>65</v>
      </c>
      <c r="I15" s="14">
        <v>0</v>
      </c>
      <c r="J15" s="15">
        <v>0</v>
      </c>
      <c r="K15" s="14">
        <v>0</v>
      </c>
      <c r="L15" s="15">
        <v>0</v>
      </c>
      <c r="M15" s="109">
        <v>0</v>
      </c>
      <c r="N15" s="116">
        <v>0</v>
      </c>
      <c r="O15" s="109">
        <v>0</v>
      </c>
      <c r="P15" s="110">
        <v>0</v>
      </c>
      <c r="Q15" s="14">
        <v>0</v>
      </c>
      <c r="R15" s="16">
        <v>0</v>
      </c>
      <c r="S15" s="16">
        <v>0</v>
      </c>
      <c r="T15" s="14">
        <v>23</v>
      </c>
      <c r="U15" s="15">
        <v>42</v>
      </c>
      <c r="V15" s="16">
        <v>65</v>
      </c>
    </row>
    <row r="16" spans="1:22" ht="12.75">
      <c r="A16" s="7" t="s">
        <v>223</v>
      </c>
      <c r="B16" s="14">
        <v>0</v>
      </c>
      <c r="C16" s="15">
        <v>0</v>
      </c>
      <c r="D16" s="14">
        <v>0</v>
      </c>
      <c r="E16" s="15">
        <v>0</v>
      </c>
      <c r="F16" s="14">
        <v>0</v>
      </c>
      <c r="G16" s="16">
        <v>0</v>
      </c>
      <c r="H16" s="16">
        <v>0</v>
      </c>
      <c r="I16" s="14">
        <v>1</v>
      </c>
      <c r="J16" s="15">
        <v>8</v>
      </c>
      <c r="K16" s="14">
        <v>0</v>
      </c>
      <c r="L16" s="15">
        <v>8</v>
      </c>
      <c r="M16" s="109">
        <v>0</v>
      </c>
      <c r="N16" s="116">
        <v>0</v>
      </c>
      <c r="O16" s="109">
        <v>0</v>
      </c>
      <c r="P16" s="110">
        <v>0</v>
      </c>
      <c r="Q16" s="14">
        <v>1</v>
      </c>
      <c r="R16" s="16">
        <v>16</v>
      </c>
      <c r="S16" s="16">
        <v>17</v>
      </c>
      <c r="T16" s="14">
        <v>1</v>
      </c>
      <c r="U16" s="15">
        <v>16</v>
      </c>
      <c r="V16" s="16">
        <v>17</v>
      </c>
    </row>
    <row r="17" spans="1:22" ht="12.75">
      <c r="A17" s="7" t="s">
        <v>227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6">
        <v>0</v>
      </c>
      <c r="H17" s="16">
        <v>0</v>
      </c>
      <c r="I17" s="14">
        <v>13</v>
      </c>
      <c r="J17" s="15">
        <v>2</v>
      </c>
      <c r="K17" s="14">
        <v>2</v>
      </c>
      <c r="L17" s="15">
        <v>3</v>
      </c>
      <c r="M17" s="109">
        <v>0</v>
      </c>
      <c r="N17" s="116">
        <v>0</v>
      </c>
      <c r="O17" s="109">
        <v>0</v>
      </c>
      <c r="P17" s="110">
        <v>0</v>
      </c>
      <c r="Q17" s="14">
        <v>15</v>
      </c>
      <c r="R17" s="16">
        <v>5</v>
      </c>
      <c r="S17" s="16">
        <v>20</v>
      </c>
      <c r="T17" s="14">
        <v>15</v>
      </c>
      <c r="U17" s="15">
        <v>5</v>
      </c>
      <c r="V17" s="16">
        <v>20</v>
      </c>
    </row>
    <row r="18" spans="1:22" ht="12.75">
      <c r="A18" s="7" t="s">
        <v>233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6">
        <v>0</v>
      </c>
      <c r="H18" s="16">
        <v>0</v>
      </c>
      <c r="I18" s="14">
        <v>25</v>
      </c>
      <c r="J18" s="15">
        <v>47</v>
      </c>
      <c r="K18" s="14">
        <v>13</v>
      </c>
      <c r="L18" s="15">
        <v>34</v>
      </c>
      <c r="M18" s="109">
        <v>0</v>
      </c>
      <c r="N18" s="116">
        <v>0</v>
      </c>
      <c r="O18" s="109">
        <v>0</v>
      </c>
      <c r="P18" s="110">
        <v>0</v>
      </c>
      <c r="Q18" s="14">
        <v>38</v>
      </c>
      <c r="R18" s="16">
        <v>81</v>
      </c>
      <c r="S18" s="16">
        <v>119</v>
      </c>
      <c r="T18" s="14">
        <v>38</v>
      </c>
      <c r="U18" s="15">
        <v>81</v>
      </c>
      <c r="V18" s="16">
        <v>119</v>
      </c>
    </row>
    <row r="19" spans="1:22" ht="12.75">
      <c r="A19" s="7" t="s">
        <v>236</v>
      </c>
      <c r="B19" s="14">
        <v>0</v>
      </c>
      <c r="C19" s="15">
        <v>0</v>
      </c>
      <c r="D19" s="14">
        <v>0</v>
      </c>
      <c r="E19" s="15">
        <v>0</v>
      </c>
      <c r="F19" s="14">
        <v>0</v>
      </c>
      <c r="G19" s="16">
        <v>0</v>
      </c>
      <c r="H19" s="16">
        <v>0</v>
      </c>
      <c r="I19" s="14">
        <v>3</v>
      </c>
      <c r="J19" s="15">
        <v>6</v>
      </c>
      <c r="K19" s="14">
        <v>3</v>
      </c>
      <c r="L19" s="15">
        <v>9</v>
      </c>
      <c r="M19" s="109">
        <v>0</v>
      </c>
      <c r="N19" s="116">
        <v>0</v>
      </c>
      <c r="O19" s="109">
        <v>0</v>
      </c>
      <c r="P19" s="110">
        <v>0</v>
      </c>
      <c r="Q19" s="14">
        <v>6</v>
      </c>
      <c r="R19" s="16">
        <v>15</v>
      </c>
      <c r="S19" s="16">
        <v>21</v>
      </c>
      <c r="T19" s="14">
        <v>6</v>
      </c>
      <c r="U19" s="15">
        <v>15</v>
      </c>
      <c r="V19" s="16">
        <v>21</v>
      </c>
    </row>
    <row r="20" spans="1:22" ht="12.75">
      <c r="A20" s="7" t="s">
        <v>237</v>
      </c>
      <c r="B20" s="14">
        <v>17</v>
      </c>
      <c r="C20" s="15">
        <v>25</v>
      </c>
      <c r="D20" s="14">
        <v>9</v>
      </c>
      <c r="E20" s="15">
        <v>34</v>
      </c>
      <c r="F20" s="14">
        <v>26</v>
      </c>
      <c r="G20" s="16">
        <v>59</v>
      </c>
      <c r="H20" s="16">
        <v>85</v>
      </c>
      <c r="I20" s="14">
        <v>16</v>
      </c>
      <c r="J20" s="15">
        <v>36</v>
      </c>
      <c r="K20" s="14">
        <v>3</v>
      </c>
      <c r="L20" s="15">
        <v>25</v>
      </c>
      <c r="M20" s="109">
        <v>0</v>
      </c>
      <c r="N20" s="116">
        <v>0</v>
      </c>
      <c r="O20" s="109">
        <v>0</v>
      </c>
      <c r="P20" s="110">
        <v>0</v>
      </c>
      <c r="Q20" s="14">
        <v>19</v>
      </c>
      <c r="R20" s="16">
        <v>61</v>
      </c>
      <c r="S20" s="16">
        <v>80</v>
      </c>
      <c r="T20" s="14">
        <v>45</v>
      </c>
      <c r="U20" s="15">
        <v>120</v>
      </c>
      <c r="V20" s="16">
        <v>165</v>
      </c>
    </row>
    <row r="21" spans="1:22" s="24" customFormat="1" ht="12.75">
      <c r="A21" s="19" t="s">
        <v>28</v>
      </c>
      <c r="B21" s="20">
        <f>SUM(B10:B20)</f>
        <v>65</v>
      </c>
      <c r="C21" s="21">
        <f aca="true" t="shared" si="0" ref="C21:R21">SUM(C10:C20)</f>
        <v>136</v>
      </c>
      <c r="D21" s="20">
        <f t="shared" si="0"/>
        <v>54</v>
      </c>
      <c r="E21" s="21">
        <f t="shared" si="0"/>
        <v>153</v>
      </c>
      <c r="F21" s="20">
        <f t="shared" si="0"/>
        <v>119</v>
      </c>
      <c r="G21" s="21">
        <f t="shared" si="0"/>
        <v>289</v>
      </c>
      <c r="H21" s="21">
        <f t="shared" si="0"/>
        <v>408</v>
      </c>
      <c r="I21" s="20">
        <f t="shared" si="0"/>
        <v>100</v>
      </c>
      <c r="J21" s="21">
        <f t="shared" si="0"/>
        <v>167</v>
      </c>
      <c r="K21" s="20">
        <f t="shared" si="0"/>
        <v>63</v>
      </c>
      <c r="L21" s="21">
        <f t="shared" si="0"/>
        <v>128</v>
      </c>
      <c r="M21" s="114">
        <v>0</v>
      </c>
      <c r="N21" s="122">
        <v>0</v>
      </c>
      <c r="O21" s="114">
        <f t="shared" si="0"/>
        <v>0</v>
      </c>
      <c r="P21" s="115">
        <f t="shared" si="0"/>
        <v>0</v>
      </c>
      <c r="Q21" s="20">
        <f t="shared" si="0"/>
        <v>163</v>
      </c>
      <c r="R21" s="21">
        <f t="shared" si="0"/>
        <v>295</v>
      </c>
      <c r="S21" s="21">
        <f>SUM(S10:S20)</f>
        <v>458</v>
      </c>
      <c r="T21" s="20">
        <f>SUM(T10:T20)</f>
        <v>282</v>
      </c>
      <c r="U21" s="21">
        <f>SUM(U10:U20)</f>
        <v>584</v>
      </c>
      <c r="V21" s="21">
        <f>SUM(V10:V20)</f>
        <v>866</v>
      </c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5" r:id="rId1"/>
  <headerFooter alignWithMargins="0"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6.00390625" style="7" customWidth="1"/>
    <col min="2" max="19" width="7.28125" style="0" customWidth="1"/>
    <col min="20" max="20" width="7.28125" style="7" customWidth="1"/>
    <col min="21" max="24" width="7.281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6"/>
    </row>
    <row r="5" spans="1:20" ht="12.75">
      <c r="A5" s="298" t="s">
        <v>89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135</v>
      </c>
      <c r="N8" s="300"/>
      <c r="O8" s="299" t="s">
        <v>28</v>
      </c>
      <c r="P8" s="301"/>
      <c r="Q8" s="300"/>
      <c r="R8" s="55"/>
      <c r="S8" s="58"/>
      <c r="T8" s="59"/>
    </row>
    <row r="9" spans="1:20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11" t="s">
        <v>0</v>
      </c>
      <c r="P9" s="9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245</v>
      </c>
      <c r="B10" s="12">
        <v>0</v>
      </c>
      <c r="C10" s="13">
        <v>0</v>
      </c>
      <c r="D10" s="12">
        <v>0</v>
      </c>
      <c r="E10" s="13">
        <v>0</v>
      </c>
      <c r="F10" s="75">
        <v>0</v>
      </c>
      <c r="G10" s="76">
        <v>0</v>
      </c>
      <c r="H10" s="76">
        <v>0</v>
      </c>
      <c r="I10" s="12">
        <v>29</v>
      </c>
      <c r="J10" s="13">
        <v>0</v>
      </c>
      <c r="K10" s="12">
        <v>14</v>
      </c>
      <c r="L10" s="13">
        <v>0</v>
      </c>
      <c r="M10" s="12">
        <v>0</v>
      </c>
      <c r="N10" s="13">
        <v>0</v>
      </c>
      <c r="O10" s="75">
        <v>43</v>
      </c>
      <c r="P10" s="76">
        <v>0</v>
      </c>
      <c r="Q10" s="76">
        <v>43</v>
      </c>
      <c r="R10" s="75">
        <v>43</v>
      </c>
      <c r="S10" s="76">
        <v>0</v>
      </c>
      <c r="T10" s="76">
        <v>43</v>
      </c>
    </row>
    <row r="11" spans="1:20" ht="12.75">
      <c r="A11" s="7" t="s">
        <v>247</v>
      </c>
      <c r="B11" s="14">
        <v>0</v>
      </c>
      <c r="C11" s="15">
        <v>38</v>
      </c>
      <c r="D11" s="14">
        <v>0</v>
      </c>
      <c r="E11" s="15">
        <v>33</v>
      </c>
      <c r="F11" s="14">
        <v>0</v>
      </c>
      <c r="G11" s="16">
        <v>71</v>
      </c>
      <c r="H11" s="16">
        <v>71</v>
      </c>
      <c r="I11" s="14">
        <v>0</v>
      </c>
      <c r="J11" s="15">
        <v>0</v>
      </c>
      <c r="K11" s="14">
        <v>0</v>
      </c>
      <c r="L11" s="15">
        <v>0</v>
      </c>
      <c r="M11" s="14">
        <v>0</v>
      </c>
      <c r="N11" s="15">
        <v>0</v>
      </c>
      <c r="O11" s="14">
        <v>0</v>
      </c>
      <c r="P11" s="16">
        <v>0</v>
      </c>
      <c r="Q11" s="16">
        <v>0</v>
      </c>
      <c r="R11" s="14">
        <v>0</v>
      </c>
      <c r="S11" s="15">
        <v>71</v>
      </c>
      <c r="T11" s="16">
        <v>71</v>
      </c>
    </row>
    <row r="12" spans="1:20" ht="12.75">
      <c r="A12" s="7" t="s">
        <v>248</v>
      </c>
      <c r="B12" s="14">
        <v>42</v>
      </c>
      <c r="C12" s="15">
        <v>9</v>
      </c>
      <c r="D12" s="14">
        <v>40</v>
      </c>
      <c r="E12" s="15">
        <v>11</v>
      </c>
      <c r="F12" s="14">
        <v>82</v>
      </c>
      <c r="G12" s="16">
        <v>20</v>
      </c>
      <c r="H12" s="16">
        <v>102</v>
      </c>
      <c r="I12" s="14">
        <v>47</v>
      </c>
      <c r="J12" s="15">
        <v>17</v>
      </c>
      <c r="K12" s="14">
        <v>33</v>
      </c>
      <c r="L12" s="15">
        <v>22</v>
      </c>
      <c r="M12" s="14">
        <v>0</v>
      </c>
      <c r="N12" s="15">
        <v>0</v>
      </c>
      <c r="O12" s="14">
        <v>80</v>
      </c>
      <c r="P12" s="16">
        <v>39</v>
      </c>
      <c r="Q12" s="16">
        <v>119</v>
      </c>
      <c r="R12" s="14">
        <v>162</v>
      </c>
      <c r="S12" s="15">
        <v>59</v>
      </c>
      <c r="T12" s="16">
        <v>221</v>
      </c>
    </row>
    <row r="13" spans="1:20" ht="12.75">
      <c r="A13" s="7" t="s">
        <v>249</v>
      </c>
      <c r="B13" s="14">
        <v>0</v>
      </c>
      <c r="C13" s="15">
        <v>0</v>
      </c>
      <c r="D13" s="14">
        <v>0</v>
      </c>
      <c r="E13" s="15">
        <v>0</v>
      </c>
      <c r="F13" s="14">
        <v>0</v>
      </c>
      <c r="G13" s="16">
        <v>0</v>
      </c>
      <c r="H13" s="16">
        <v>0</v>
      </c>
      <c r="I13" s="14">
        <v>15</v>
      </c>
      <c r="J13" s="15">
        <v>9</v>
      </c>
      <c r="K13" s="14">
        <v>12</v>
      </c>
      <c r="L13" s="15">
        <v>7</v>
      </c>
      <c r="M13" s="14">
        <v>0</v>
      </c>
      <c r="N13" s="15">
        <v>0</v>
      </c>
      <c r="O13" s="14">
        <v>27</v>
      </c>
      <c r="P13" s="16">
        <v>16</v>
      </c>
      <c r="Q13" s="16">
        <v>43</v>
      </c>
      <c r="R13" s="14">
        <v>27</v>
      </c>
      <c r="S13" s="15">
        <v>16</v>
      </c>
      <c r="T13" s="16">
        <v>43</v>
      </c>
    </row>
    <row r="14" spans="1:20" ht="12.75">
      <c r="A14" s="7" t="s">
        <v>252</v>
      </c>
      <c r="B14" s="14">
        <v>17</v>
      </c>
      <c r="C14" s="15">
        <v>1</v>
      </c>
      <c r="D14" s="14">
        <v>17</v>
      </c>
      <c r="E14" s="15">
        <v>0</v>
      </c>
      <c r="F14" s="14">
        <v>34</v>
      </c>
      <c r="G14" s="16">
        <v>1</v>
      </c>
      <c r="H14" s="16">
        <v>35</v>
      </c>
      <c r="I14" s="14">
        <v>20</v>
      </c>
      <c r="J14" s="15">
        <v>0</v>
      </c>
      <c r="K14" s="14">
        <v>8</v>
      </c>
      <c r="L14" s="15">
        <v>0</v>
      </c>
      <c r="M14" s="14">
        <v>0</v>
      </c>
      <c r="N14" s="15">
        <v>0</v>
      </c>
      <c r="O14" s="14">
        <v>28</v>
      </c>
      <c r="P14" s="16">
        <v>0</v>
      </c>
      <c r="Q14" s="16">
        <v>28</v>
      </c>
      <c r="R14" s="14">
        <v>62</v>
      </c>
      <c r="S14" s="15">
        <v>1</v>
      </c>
      <c r="T14" s="16">
        <v>63</v>
      </c>
    </row>
    <row r="15" spans="1:20" ht="12.75">
      <c r="A15" s="7" t="s">
        <v>253</v>
      </c>
      <c r="B15" s="14">
        <v>10</v>
      </c>
      <c r="C15" s="15">
        <v>11</v>
      </c>
      <c r="D15" s="14">
        <v>8</v>
      </c>
      <c r="E15" s="15">
        <v>10</v>
      </c>
      <c r="F15" s="14">
        <v>18</v>
      </c>
      <c r="G15" s="16">
        <v>21</v>
      </c>
      <c r="H15" s="16">
        <v>39</v>
      </c>
      <c r="I15" s="14">
        <v>6</v>
      </c>
      <c r="J15" s="15">
        <v>4</v>
      </c>
      <c r="K15" s="14">
        <v>8</v>
      </c>
      <c r="L15" s="15">
        <v>5</v>
      </c>
      <c r="M15" s="14">
        <v>0</v>
      </c>
      <c r="N15" s="15">
        <v>0</v>
      </c>
      <c r="O15" s="14">
        <v>14</v>
      </c>
      <c r="P15" s="16">
        <v>9</v>
      </c>
      <c r="Q15" s="16">
        <v>23</v>
      </c>
      <c r="R15" s="14">
        <v>32</v>
      </c>
      <c r="S15" s="15">
        <v>30</v>
      </c>
      <c r="T15" s="16">
        <v>62</v>
      </c>
    </row>
    <row r="16" spans="1:20" ht="12.75">
      <c r="A16" s="7" t="s">
        <v>14</v>
      </c>
      <c r="B16" s="14">
        <v>0</v>
      </c>
      <c r="C16" s="15">
        <v>0</v>
      </c>
      <c r="D16" s="14">
        <v>0</v>
      </c>
      <c r="E16" s="15">
        <v>0</v>
      </c>
      <c r="F16" s="14">
        <v>0</v>
      </c>
      <c r="G16" s="16">
        <v>0</v>
      </c>
      <c r="H16" s="16">
        <v>0</v>
      </c>
      <c r="I16" s="14">
        <v>38</v>
      </c>
      <c r="J16" s="15">
        <v>8</v>
      </c>
      <c r="K16" s="14">
        <v>22</v>
      </c>
      <c r="L16" s="15">
        <v>5</v>
      </c>
      <c r="M16" s="14">
        <v>0</v>
      </c>
      <c r="N16" s="15">
        <v>0</v>
      </c>
      <c r="O16" s="14">
        <v>60</v>
      </c>
      <c r="P16" s="16">
        <v>13</v>
      </c>
      <c r="Q16" s="16">
        <v>73</v>
      </c>
      <c r="R16" s="14">
        <v>60</v>
      </c>
      <c r="S16" s="15">
        <v>13</v>
      </c>
      <c r="T16" s="16">
        <v>73</v>
      </c>
    </row>
    <row r="17" spans="1:20" ht="26.25">
      <c r="A17" s="259" t="s">
        <v>590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6">
        <v>0</v>
      </c>
      <c r="H17" s="16">
        <v>0</v>
      </c>
      <c r="I17" s="14">
        <v>0</v>
      </c>
      <c r="J17" s="15">
        <v>0</v>
      </c>
      <c r="K17" s="14">
        <v>0</v>
      </c>
      <c r="L17" s="15">
        <v>0</v>
      </c>
      <c r="M17" s="14">
        <v>3</v>
      </c>
      <c r="N17" s="15">
        <v>0</v>
      </c>
      <c r="O17" s="14">
        <v>3</v>
      </c>
      <c r="P17" s="16">
        <v>0</v>
      </c>
      <c r="Q17" s="16">
        <v>3</v>
      </c>
      <c r="R17" s="14">
        <v>3</v>
      </c>
      <c r="S17" s="15">
        <v>0</v>
      </c>
      <c r="T17" s="16">
        <v>3</v>
      </c>
    </row>
    <row r="18" spans="1:20" ht="12.75">
      <c r="A18" s="7" t="s">
        <v>258</v>
      </c>
      <c r="B18" s="14">
        <v>2</v>
      </c>
      <c r="C18" s="15">
        <v>14</v>
      </c>
      <c r="D18" s="14">
        <v>1</v>
      </c>
      <c r="E18" s="15">
        <v>12</v>
      </c>
      <c r="F18" s="14">
        <v>3</v>
      </c>
      <c r="G18" s="16">
        <v>26</v>
      </c>
      <c r="H18" s="16">
        <v>29</v>
      </c>
      <c r="I18" s="14">
        <v>1</v>
      </c>
      <c r="J18" s="15">
        <v>7</v>
      </c>
      <c r="K18" s="14">
        <v>0</v>
      </c>
      <c r="L18" s="15">
        <v>7</v>
      </c>
      <c r="M18" s="14">
        <v>0</v>
      </c>
      <c r="N18" s="15">
        <v>0</v>
      </c>
      <c r="O18" s="14">
        <v>1</v>
      </c>
      <c r="P18" s="16">
        <v>14</v>
      </c>
      <c r="Q18" s="16">
        <v>15</v>
      </c>
      <c r="R18" s="14">
        <v>4</v>
      </c>
      <c r="S18" s="15">
        <v>40</v>
      </c>
      <c r="T18" s="16">
        <v>44</v>
      </c>
    </row>
    <row r="19" spans="1:20" ht="26.25">
      <c r="A19" s="259" t="s">
        <v>570</v>
      </c>
      <c r="B19" s="14">
        <v>0</v>
      </c>
      <c r="C19" s="15">
        <v>0</v>
      </c>
      <c r="D19" s="14">
        <v>0</v>
      </c>
      <c r="E19" s="15">
        <v>0</v>
      </c>
      <c r="F19" s="14">
        <v>0</v>
      </c>
      <c r="G19" s="16">
        <v>0</v>
      </c>
      <c r="H19" s="16">
        <v>0</v>
      </c>
      <c r="I19" s="14">
        <v>18</v>
      </c>
      <c r="J19" s="15">
        <v>14</v>
      </c>
      <c r="K19" s="14">
        <v>0</v>
      </c>
      <c r="L19" s="15">
        <v>0</v>
      </c>
      <c r="M19" s="14">
        <v>0</v>
      </c>
      <c r="N19" s="15">
        <v>0</v>
      </c>
      <c r="O19" s="14">
        <v>18</v>
      </c>
      <c r="P19" s="16">
        <v>14</v>
      </c>
      <c r="Q19" s="16">
        <v>32</v>
      </c>
      <c r="R19" s="14">
        <v>18</v>
      </c>
      <c r="S19" s="15">
        <v>14</v>
      </c>
      <c r="T19" s="16">
        <v>32</v>
      </c>
    </row>
    <row r="20" spans="1:20" ht="12.75">
      <c r="A20" s="7" t="s">
        <v>262</v>
      </c>
      <c r="B20" s="14">
        <v>30</v>
      </c>
      <c r="C20" s="15">
        <v>0</v>
      </c>
      <c r="D20" s="14">
        <v>35</v>
      </c>
      <c r="E20" s="15">
        <v>0</v>
      </c>
      <c r="F20" s="14">
        <v>65</v>
      </c>
      <c r="G20" s="16">
        <v>0</v>
      </c>
      <c r="H20" s="16">
        <v>65</v>
      </c>
      <c r="I20" s="14">
        <v>40</v>
      </c>
      <c r="J20" s="15">
        <v>1</v>
      </c>
      <c r="K20" s="14">
        <v>32</v>
      </c>
      <c r="L20" s="15">
        <v>0</v>
      </c>
      <c r="M20" s="14">
        <v>0</v>
      </c>
      <c r="N20" s="15">
        <v>0</v>
      </c>
      <c r="O20" s="14">
        <v>72</v>
      </c>
      <c r="P20" s="16">
        <v>1</v>
      </c>
      <c r="Q20" s="16">
        <v>73</v>
      </c>
      <c r="R20" s="14">
        <v>137</v>
      </c>
      <c r="S20" s="15">
        <v>1</v>
      </c>
      <c r="T20" s="16">
        <v>138</v>
      </c>
    </row>
    <row r="21" spans="1:20" ht="12.75">
      <c r="A21" s="7" t="s">
        <v>263</v>
      </c>
      <c r="B21" s="14">
        <v>0</v>
      </c>
      <c r="C21" s="15">
        <v>0</v>
      </c>
      <c r="D21" s="14">
        <v>0</v>
      </c>
      <c r="E21" s="15">
        <v>0</v>
      </c>
      <c r="F21" s="14">
        <v>0</v>
      </c>
      <c r="G21" s="16">
        <v>0</v>
      </c>
      <c r="H21" s="16">
        <v>0</v>
      </c>
      <c r="I21" s="14">
        <v>81</v>
      </c>
      <c r="J21" s="15">
        <v>0</v>
      </c>
      <c r="K21" s="14">
        <v>72</v>
      </c>
      <c r="L21" s="15">
        <v>1</v>
      </c>
      <c r="M21" s="14">
        <v>0</v>
      </c>
      <c r="N21" s="15">
        <v>0</v>
      </c>
      <c r="O21" s="14">
        <v>153</v>
      </c>
      <c r="P21" s="16">
        <v>1</v>
      </c>
      <c r="Q21" s="16">
        <v>154</v>
      </c>
      <c r="R21" s="14">
        <v>153</v>
      </c>
      <c r="S21" s="15">
        <v>1</v>
      </c>
      <c r="T21" s="16">
        <v>154</v>
      </c>
    </row>
    <row r="22" spans="1:20" ht="12.75">
      <c r="A22" s="7" t="s">
        <v>264</v>
      </c>
      <c r="B22" s="14">
        <v>117</v>
      </c>
      <c r="C22" s="15">
        <v>2</v>
      </c>
      <c r="D22" s="14">
        <v>106</v>
      </c>
      <c r="E22" s="15">
        <v>0</v>
      </c>
      <c r="F22" s="14">
        <v>223</v>
      </c>
      <c r="G22" s="16">
        <v>2</v>
      </c>
      <c r="H22" s="16">
        <v>225</v>
      </c>
      <c r="I22" s="14">
        <v>85</v>
      </c>
      <c r="J22" s="15">
        <v>3</v>
      </c>
      <c r="K22" s="14">
        <v>77</v>
      </c>
      <c r="L22" s="15">
        <v>3</v>
      </c>
      <c r="M22" s="14">
        <v>0</v>
      </c>
      <c r="N22" s="15">
        <v>0</v>
      </c>
      <c r="O22" s="14">
        <v>162</v>
      </c>
      <c r="P22" s="16">
        <v>6</v>
      </c>
      <c r="Q22" s="16">
        <v>168</v>
      </c>
      <c r="R22" s="14">
        <v>385</v>
      </c>
      <c r="S22" s="15">
        <v>8</v>
      </c>
      <c r="T22" s="16">
        <v>393</v>
      </c>
    </row>
    <row r="23" spans="1:20" ht="12.75">
      <c r="A23" s="7" t="s">
        <v>266</v>
      </c>
      <c r="B23" s="14">
        <v>80</v>
      </c>
      <c r="C23" s="15">
        <v>0</v>
      </c>
      <c r="D23" s="14">
        <v>78</v>
      </c>
      <c r="E23" s="15">
        <v>1</v>
      </c>
      <c r="F23" s="14">
        <v>158</v>
      </c>
      <c r="G23" s="16">
        <v>1</v>
      </c>
      <c r="H23" s="16">
        <v>159</v>
      </c>
      <c r="I23" s="14">
        <v>0</v>
      </c>
      <c r="J23" s="15">
        <v>0</v>
      </c>
      <c r="K23" s="14">
        <v>0</v>
      </c>
      <c r="L23" s="15">
        <v>0</v>
      </c>
      <c r="M23" s="14">
        <v>0</v>
      </c>
      <c r="N23" s="15">
        <v>0</v>
      </c>
      <c r="O23" s="14">
        <v>0</v>
      </c>
      <c r="P23" s="16">
        <v>0</v>
      </c>
      <c r="Q23" s="16">
        <v>0</v>
      </c>
      <c r="R23" s="14">
        <v>158</v>
      </c>
      <c r="S23" s="15">
        <v>1</v>
      </c>
      <c r="T23" s="16">
        <v>159</v>
      </c>
    </row>
    <row r="24" spans="1:20" ht="12.75">
      <c r="A24" s="7" t="s">
        <v>267</v>
      </c>
      <c r="B24" s="14">
        <v>0</v>
      </c>
      <c r="C24" s="15">
        <v>0</v>
      </c>
      <c r="D24" s="14">
        <v>0</v>
      </c>
      <c r="E24" s="15">
        <v>0</v>
      </c>
      <c r="F24" s="14">
        <v>0</v>
      </c>
      <c r="G24" s="16">
        <v>0</v>
      </c>
      <c r="H24" s="16">
        <v>0</v>
      </c>
      <c r="I24" s="14">
        <v>0</v>
      </c>
      <c r="J24" s="15">
        <v>0</v>
      </c>
      <c r="K24" s="14">
        <v>0</v>
      </c>
      <c r="L24" s="15">
        <v>0</v>
      </c>
      <c r="M24" s="14">
        <v>0</v>
      </c>
      <c r="N24" s="15">
        <v>26</v>
      </c>
      <c r="O24" s="14">
        <v>0</v>
      </c>
      <c r="P24" s="16">
        <v>26</v>
      </c>
      <c r="Q24" s="16">
        <v>26</v>
      </c>
      <c r="R24" s="14">
        <v>0</v>
      </c>
      <c r="S24" s="15">
        <v>26</v>
      </c>
      <c r="T24" s="16">
        <v>26</v>
      </c>
    </row>
    <row r="25" spans="1:20" ht="12.75">
      <c r="A25" s="7" t="s">
        <v>271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6">
        <v>0</v>
      </c>
      <c r="H25" s="16">
        <v>0</v>
      </c>
      <c r="I25" s="14">
        <v>3</v>
      </c>
      <c r="J25" s="15">
        <v>12</v>
      </c>
      <c r="K25" s="14">
        <v>0</v>
      </c>
      <c r="L25" s="15">
        <v>8</v>
      </c>
      <c r="M25" s="14">
        <v>0</v>
      </c>
      <c r="N25" s="15">
        <v>0</v>
      </c>
      <c r="O25" s="14">
        <v>3</v>
      </c>
      <c r="P25" s="16">
        <v>20</v>
      </c>
      <c r="Q25" s="16">
        <v>23</v>
      </c>
      <c r="R25" s="14">
        <v>3</v>
      </c>
      <c r="S25" s="15">
        <v>20</v>
      </c>
      <c r="T25" s="16">
        <v>23</v>
      </c>
    </row>
    <row r="26" spans="1:20" ht="12.75">
      <c r="A26" s="7" t="s">
        <v>15</v>
      </c>
      <c r="B26" s="14">
        <v>30</v>
      </c>
      <c r="C26" s="15">
        <v>33</v>
      </c>
      <c r="D26" s="14">
        <v>30</v>
      </c>
      <c r="E26" s="15">
        <v>17</v>
      </c>
      <c r="F26" s="14">
        <v>60</v>
      </c>
      <c r="G26" s="16">
        <v>50</v>
      </c>
      <c r="H26" s="16">
        <v>110</v>
      </c>
      <c r="I26" s="14">
        <v>18</v>
      </c>
      <c r="J26" s="15">
        <v>14</v>
      </c>
      <c r="K26" s="14">
        <v>24</v>
      </c>
      <c r="L26" s="15">
        <v>17</v>
      </c>
      <c r="M26" s="14">
        <v>0</v>
      </c>
      <c r="N26" s="15">
        <v>0</v>
      </c>
      <c r="O26" s="14">
        <v>42</v>
      </c>
      <c r="P26" s="16">
        <v>31</v>
      </c>
      <c r="Q26" s="16">
        <v>73</v>
      </c>
      <c r="R26" s="14">
        <v>102</v>
      </c>
      <c r="S26" s="15">
        <v>81</v>
      </c>
      <c r="T26" s="16">
        <v>183</v>
      </c>
    </row>
    <row r="27" spans="1:20" ht="12.75">
      <c r="A27" s="7" t="s">
        <v>275</v>
      </c>
      <c r="B27" s="14">
        <v>11</v>
      </c>
      <c r="C27" s="15">
        <v>16</v>
      </c>
      <c r="D27" s="14">
        <v>7</v>
      </c>
      <c r="E27" s="15">
        <v>11</v>
      </c>
      <c r="F27" s="14">
        <v>18</v>
      </c>
      <c r="G27" s="16">
        <v>27</v>
      </c>
      <c r="H27" s="16">
        <v>45</v>
      </c>
      <c r="I27" s="14">
        <v>0</v>
      </c>
      <c r="J27" s="15">
        <v>0</v>
      </c>
      <c r="K27" s="14">
        <v>0</v>
      </c>
      <c r="L27" s="15">
        <v>0</v>
      </c>
      <c r="M27" s="14">
        <v>0</v>
      </c>
      <c r="N27" s="15">
        <v>0</v>
      </c>
      <c r="O27" s="14">
        <v>0</v>
      </c>
      <c r="P27" s="16">
        <v>0</v>
      </c>
      <c r="Q27" s="16">
        <v>0</v>
      </c>
      <c r="R27" s="14">
        <v>18</v>
      </c>
      <c r="S27" s="15">
        <v>27</v>
      </c>
      <c r="T27" s="16">
        <v>45</v>
      </c>
    </row>
    <row r="28" spans="1:20" ht="12.75">
      <c r="A28" s="7" t="s">
        <v>278</v>
      </c>
      <c r="B28" s="14">
        <v>22</v>
      </c>
      <c r="C28" s="15">
        <v>14</v>
      </c>
      <c r="D28" s="14">
        <v>27</v>
      </c>
      <c r="E28" s="15">
        <v>5</v>
      </c>
      <c r="F28" s="14">
        <v>49</v>
      </c>
      <c r="G28" s="16">
        <v>19</v>
      </c>
      <c r="H28" s="16">
        <v>68</v>
      </c>
      <c r="I28" s="14">
        <v>31</v>
      </c>
      <c r="J28" s="15">
        <v>18</v>
      </c>
      <c r="K28" s="14">
        <v>20</v>
      </c>
      <c r="L28" s="15">
        <v>9</v>
      </c>
      <c r="M28" s="14">
        <v>0</v>
      </c>
      <c r="N28" s="15">
        <v>0</v>
      </c>
      <c r="O28" s="14">
        <v>51</v>
      </c>
      <c r="P28" s="16">
        <v>27</v>
      </c>
      <c r="Q28" s="16">
        <v>78</v>
      </c>
      <c r="R28" s="14">
        <v>100</v>
      </c>
      <c r="S28" s="15">
        <v>46</v>
      </c>
      <c r="T28" s="16">
        <v>146</v>
      </c>
    </row>
    <row r="29" spans="1:20" ht="12.75">
      <c r="A29" s="7" t="s">
        <v>281</v>
      </c>
      <c r="B29" s="14">
        <v>36</v>
      </c>
      <c r="C29" s="15">
        <v>2</v>
      </c>
      <c r="D29" s="14">
        <v>35</v>
      </c>
      <c r="E29" s="15">
        <v>1</v>
      </c>
      <c r="F29" s="14">
        <v>71</v>
      </c>
      <c r="G29" s="16">
        <v>3</v>
      </c>
      <c r="H29" s="16">
        <v>74</v>
      </c>
      <c r="I29" s="14">
        <v>33</v>
      </c>
      <c r="J29" s="15">
        <v>0</v>
      </c>
      <c r="K29" s="14">
        <v>19</v>
      </c>
      <c r="L29" s="15">
        <v>0</v>
      </c>
      <c r="M29" s="14">
        <v>0</v>
      </c>
      <c r="N29" s="15">
        <v>0</v>
      </c>
      <c r="O29" s="14">
        <v>52</v>
      </c>
      <c r="P29" s="16">
        <v>0</v>
      </c>
      <c r="Q29" s="16">
        <v>52</v>
      </c>
      <c r="R29" s="14">
        <v>123</v>
      </c>
      <c r="S29" s="15">
        <v>3</v>
      </c>
      <c r="T29" s="16">
        <v>126</v>
      </c>
    </row>
    <row r="30" spans="1:20" ht="12.75">
      <c r="A30" s="7" t="s">
        <v>286</v>
      </c>
      <c r="B30" s="14">
        <v>0</v>
      </c>
      <c r="C30" s="15">
        <v>0</v>
      </c>
      <c r="D30" s="14">
        <v>0</v>
      </c>
      <c r="E30" s="15">
        <v>0</v>
      </c>
      <c r="F30" s="14">
        <v>0</v>
      </c>
      <c r="G30" s="16">
        <v>0</v>
      </c>
      <c r="H30" s="16">
        <v>0</v>
      </c>
      <c r="I30" s="14">
        <v>0</v>
      </c>
      <c r="J30" s="15">
        <v>0</v>
      </c>
      <c r="K30" s="14">
        <v>0</v>
      </c>
      <c r="L30" s="15">
        <v>0</v>
      </c>
      <c r="M30" s="14">
        <v>14</v>
      </c>
      <c r="N30" s="15">
        <v>0</v>
      </c>
      <c r="O30" s="14">
        <v>14</v>
      </c>
      <c r="P30" s="16">
        <v>0</v>
      </c>
      <c r="Q30" s="16">
        <v>14</v>
      </c>
      <c r="R30" s="14">
        <v>14</v>
      </c>
      <c r="S30" s="15">
        <v>0</v>
      </c>
      <c r="T30" s="16">
        <v>14</v>
      </c>
    </row>
    <row r="31" spans="1:20" ht="12.75">
      <c r="A31" s="7" t="s">
        <v>182</v>
      </c>
      <c r="B31" s="14">
        <v>47</v>
      </c>
      <c r="C31" s="15">
        <v>0</v>
      </c>
      <c r="D31" s="14">
        <v>56</v>
      </c>
      <c r="E31" s="15">
        <v>2</v>
      </c>
      <c r="F31" s="14">
        <v>103</v>
      </c>
      <c r="G31" s="16">
        <v>2</v>
      </c>
      <c r="H31" s="16">
        <v>105</v>
      </c>
      <c r="I31" s="14">
        <v>29</v>
      </c>
      <c r="J31" s="15">
        <v>0</v>
      </c>
      <c r="K31" s="14">
        <v>37</v>
      </c>
      <c r="L31" s="15">
        <v>1</v>
      </c>
      <c r="M31" s="14">
        <v>0</v>
      </c>
      <c r="N31" s="15">
        <v>0</v>
      </c>
      <c r="O31" s="14">
        <v>66</v>
      </c>
      <c r="P31" s="16">
        <v>1</v>
      </c>
      <c r="Q31" s="16">
        <v>67</v>
      </c>
      <c r="R31" s="14">
        <v>169</v>
      </c>
      <c r="S31" s="15">
        <v>3</v>
      </c>
      <c r="T31" s="16">
        <v>172</v>
      </c>
    </row>
    <row r="32" spans="1:20" ht="12.75">
      <c r="A32" s="7" t="s">
        <v>288</v>
      </c>
      <c r="B32" s="14">
        <v>0</v>
      </c>
      <c r="C32" s="15">
        <v>0</v>
      </c>
      <c r="D32" s="14">
        <v>0</v>
      </c>
      <c r="E32" s="15">
        <v>0</v>
      </c>
      <c r="F32" s="14">
        <v>0</v>
      </c>
      <c r="G32" s="16">
        <v>0</v>
      </c>
      <c r="H32" s="16">
        <v>0</v>
      </c>
      <c r="I32" s="14">
        <v>18</v>
      </c>
      <c r="J32" s="15">
        <v>0</v>
      </c>
      <c r="K32" s="14">
        <v>16</v>
      </c>
      <c r="L32" s="15">
        <v>2</v>
      </c>
      <c r="M32" s="14">
        <v>0</v>
      </c>
      <c r="N32" s="15">
        <v>0</v>
      </c>
      <c r="O32" s="14">
        <v>34</v>
      </c>
      <c r="P32" s="16">
        <v>2</v>
      </c>
      <c r="Q32" s="16">
        <v>36</v>
      </c>
      <c r="R32" s="14">
        <v>34</v>
      </c>
      <c r="S32" s="15">
        <v>2</v>
      </c>
      <c r="T32" s="16">
        <v>36</v>
      </c>
    </row>
    <row r="33" spans="1:20" ht="12.75">
      <c r="A33" s="7" t="s">
        <v>289</v>
      </c>
      <c r="B33" s="14">
        <v>0</v>
      </c>
      <c r="C33" s="15">
        <v>0</v>
      </c>
      <c r="D33" s="14">
        <v>0</v>
      </c>
      <c r="E33" s="15">
        <v>0</v>
      </c>
      <c r="F33" s="14">
        <v>0</v>
      </c>
      <c r="G33" s="16">
        <v>0</v>
      </c>
      <c r="H33" s="16">
        <v>0</v>
      </c>
      <c r="I33" s="14">
        <v>0</v>
      </c>
      <c r="J33" s="15">
        <v>0</v>
      </c>
      <c r="K33" s="14">
        <v>0</v>
      </c>
      <c r="L33" s="15">
        <v>0</v>
      </c>
      <c r="M33" s="14">
        <v>30</v>
      </c>
      <c r="N33" s="15">
        <v>7</v>
      </c>
      <c r="O33" s="14">
        <v>30</v>
      </c>
      <c r="P33" s="16">
        <v>7</v>
      </c>
      <c r="Q33" s="16">
        <v>37</v>
      </c>
      <c r="R33" s="14">
        <v>30</v>
      </c>
      <c r="S33" s="15">
        <v>7</v>
      </c>
      <c r="T33" s="16">
        <v>37</v>
      </c>
    </row>
    <row r="34" spans="1:20" ht="26.25">
      <c r="A34" s="259" t="s">
        <v>588</v>
      </c>
      <c r="B34" s="14">
        <v>0</v>
      </c>
      <c r="C34" s="15">
        <v>0</v>
      </c>
      <c r="D34" s="14">
        <v>0</v>
      </c>
      <c r="E34" s="15">
        <v>0</v>
      </c>
      <c r="F34" s="14">
        <v>0</v>
      </c>
      <c r="G34" s="16">
        <v>0</v>
      </c>
      <c r="H34" s="16">
        <v>0</v>
      </c>
      <c r="I34" s="14">
        <v>0</v>
      </c>
      <c r="J34" s="15">
        <v>0</v>
      </c>
      <c r="K34" s="14">
        <v>0</v>
      </c>
      <c r="L34" s="15">
        <v>0</v>
      </c>
      <c r="M34" s="14">
        <v>13</v>
      </c>
      <c r="N34" s="15">
        <v>7</v>
      </c>
      <c r="O34" s="14">
        <v>13</v>
      </c>
      <c r="P34" s="16">
        <v>7</v>
      </c>
      <c r="Q34" s="16">
        <v>20</v>
      </c>
      <c r="R34" s="14">
        <v>13</v>
      </c>
      <c r="S34" s="15">
        <v>7</v>
      </c>
      <c r="T34" s="16">
        <v>20</v>
      </c>
    </row>
    <row r="35" spans="1:20" ht="12.75">
      <c r="A35" s="40" t="s">
        <v>293</v>
      </c>
      <c r="B35" s="14">
        <v>0</v>
      </c>
      <c r="C35" s="15">
        <v>0</v>
      </c>
      <c r="D35" s="14">
        <v>0</v>
      </c>
      <c r="E35" s="15">
        <v>0</v>
      </c>
      <c r="F35" s="14">
        <v>0</v>
      </c>
      <c r="G35" s="16">
        <v>0</v>
      </c>
      <c r="H35" s="16">
        <v>0</v>
      </c>
      <c r="I35" s="14">
        <v>0</v>
      </c>
      <c r="J35" s="15">
        <v>0</v>
      </c>
      <c r="K35" s="14">
        <v>0</v>
      </c>
      <c r="L35" s="15">
        <v>0</v>
      </c>
      <c r="M35" s="14">
        <v>6</v>
      </c>
      <c r="N35" s="15">
        <v>12</v>
      </c>
      <c r="O35" s="14">
        <v>6</v>
      </c>
      <c r="P35" s="16">
        <v>12</v>
      </c>
      <c r="Q35" s="16">
        <v>18</v>
      </c>
      <c r="R35" s="14">
        <v>6</v>
      </c>
      <c r="S35" s="15">
        <v>12</v>
      </c>
      <c r="T35" s="16">
        <v>18</v>
      </c>
    </row>
    <row r="36" spans="1:20" ht="12.75">
      <c r="A36" s="149" t="s">
        <v>296</v>
      </c>
      <c r="B36" s="14">
        <v>0</v>
      </c>
      <c r="C36" s="15">
        <v>0</v>
      </c>
      <c r="D36" s="14">
        <v>0</v>
      </c>
      <c r="E36" s="15">
        <v>0</v>
      </c>
      <c r="F36" s="14">
        <v>0</v>
      </c>
      <c r="G36" s="16">
        <v>0</v>
      </c>
      <c r="H36" s="16">
        <v>0</v>
      </c>
      <c r="I36" s="14">
        <v>0</v>
      </c>
      <c r="J36" s="15">
        <v>0</v>
      </c>
      <c r="K36" s="14">
        <v>8</v>
      </c>
      <c r="L36" s="15">
        <v>3</v>
      </c>
      <c r="M36" s="14">
        <v>0</v>
      </c>
      <c r="N36" s="15">
        <v>0</v>
      </c>
      <c r="O36" s="14">
        <v>8</v>
      </c>
      <c r="P36" s="16">
        <v>3</v>
      </c>
      <c r="Q36" s="16">
        <v>11</v>
      </c>
      <c r="R36" s="14">
        <v>8</v>
      </c>
      <c r="S36" s="15">
        <v>3</v>
      </c>
      <c r="T36" s="16">
        <v>11</v>
      </c>
    </row>
    <row r="37" spans="1:20" ht="12.75">
      <c r="A37" s="7" t="s">
        <v>573</v>
      </c>
      <c r="B37" s="14">
        <v>20</v>
      </c>
      <c r="C37" s="15">
        <v>5</v>
      </c>
      <c r="D37" s="14">
        <v>25</v>
      </c>
      <c r="E37" s="15">
        <v>4</v>
      </c>
      <c r="F37" s="14">
        <v>45</v>
      </c>
      <c r="G37" s="16">
        <v>9</v>
      </c>
      <c r="H37" s="16">
        <v>54</v>
      </c>
      <c r="I37" s="14">
        <v>36</v>
      </c>
      <c r="J37" s="15">
        <v>7</v>
      </c>
      <c r="K37" s="14">
        <v>30</v>
      </c>
      <c r="L37" s="15">
        <v>5</v>
      </c>
      <c r="M37" s="14">
        <v>0</v>
      </c>
      <c r="N37" s="15">
        <v>0</v>
      </c>
      <c r="O37" s="14">
        <v>66</v>
      </c>
      <c r="P37" s="16">
        <v>12</v>
      </c>
      <c r="Q37" s="16">
        <v>78</v>
      </c>
      <c r="R37" s="14">
        <v>111</v>
      </c>
      <c r="S37" s="15">
        <v>21</v>
      </c>
      <c r="T37" s="16">
        <v>132</v>
      </c>
    </row>
    <row r="38" spans="1:20" ht="12.75">
      <c r="A38" s="7" t="s">
        <v>300</v>
      </c>
      <c r="B38" s="14">
        <v>72</v>
      </c>
      <c r="C38" s="15">
        <v>2</v>
      </c>
      <c r="D38" s="14">
        <v>74</v>
      </c>
      <c r="E38" s="15">
        <v>1</v>
      </c>
      <c r="F38" s="14">
        <v>146</v>
      </c>
      <c r="G38" s="16">
        <v>3</v>
      </c>
      <c r="H38" s="16">
        <v>149</v>
      </c>
      <c r="I38" s="14">
        <v>0</v>
      </c>
      <c r="J38" s="15">
        <v>0</v>
      </c>
      <c r="K38" s="14">
        <v>0</v>
      </c>
      <c r="L38" s="15">
        <v>0</v>
      </c>
      <c r="M38" s="14">
        <v>0</v>
      </c>
      <c r="N38" s="15">
        <v>0</v>
      </c>
      <c r="O38" s="14">
        <v>0</v>
      </c>
      <c r="P38" s="16">
        <v>0</v>
      </c>
      <c r="Q38" s="16">
        <v>0</v>
      </c>
      <c r="R38" s="14">
        <v>146</v>
      </c>
      <c r="S38" s="15">
        <v>3</v>
      </c>
      <c r="T38" s="16">
        <v>149</v>
      </c>
    </row>
    <row r="39" spans="1:20" ht="12.75">
      <c r="A39" s="7" t="s">
        <v>301</v>
      </c>
      <c r="B39" s="14">
        <v>0</v>
      </c>
      <c r="C39" s="15">
        <v>0</v>
      </c>
      <c r="D39" s="14">
        <v>0</v>
      </c>
      <c r="E39" s="15">
        <v>0</v>
      </c>
      <c r="F39" s="14">
        <v>0</v>
      </c>
      <c r="G39" s="16">
        <v>0</v>
      </c>
      <c r="H39" s="16">
        <v>0</v>
      </c>
      <c r="I39" s="14">
        <v>53</v>
      </c>
      <c r="J39" s="15">
        <v>1</v>
      </c>
      <c r="K39" s="14">
        <v>62</v>
      </c>
      <c r="L39" s="15">
        <v>1</v>
      </c>
      <c r="M39" s="14">
        <v>0</v>
      </c>
      <c r="N39" s="15">
        <v>0</v>
      </c>
      <c r="O39" s="14">
        <v>115</v>
      </c>
      <c r="P39" s="16">
        <v>2</v>
      </c>
      <c r="Q39" s="16">
        <v>117</v>
      </c>
      <c r="R39" s="14">
        <v>115</v>
      </c>
      <c r="S39" s="15">
        <v>2</v>
      </c>
      <c r="T39" s="16">
        <v>117</v>
      </c>
    </row>
    <row r="40" spans="1:20" ht="12.75">
      <c r="A40" s="7" t="s">
        <v>302</v>
      </c>
      <c r="B40" s="14">
        <v>0</v>
      </c>
      <c r="C40" s="15">
        <v>0</v>
      </c>
      <c r="D40" s="14">
        <v>0</v>
      </c>
      <c r="E40" s="15">
        <v>0</v>
      </c>
      <c r="F40" s="14">
        <v>0</v>
      </c>
      <c r="G40" s="16">
        <v>0</v>
      </c>
      <c r="H40" s="16">
        <v>0</v>
      </c>
      <c r="I40" s="14">
        <v>0</v>
      </c>
      <c r="J40" s="15">
        <v>0</v>
      </c>
      <c r="K40" s="14">
        <v>0</v>
      </c>
      <c r="L40" s="15">
        <v>0</v>
      </c>
      <c r="M40" s="14">
        <v>6</v>
      </c>
      <c r="N40" s="15">
        <v>64</v>
      </c>
      <c r="O40" s="14">
        <v>6</v>
      </c>
      <c r="P40" s="16">
        <v>64</v>
      </c>
      <c r="Q40" s="16">
        <v>70</v>
      </c>
      <c r="R40" s="14">
        <v>6</v>
      </c>
      <c r="S40" s="15">
        <v>64</v>
      </c>
      <c r="T40" s="16">
        <v>70</v>
      </c>
    </row>
    <row r="41" spans="1:20" ht="12.75">
      <c r="A41" s="7" t="s">
        <v>303</v>
      </c>
      <c r="B41" s="14">
        <v>0</v>
      </c>
      <c r="C41" s="15">
        <v>0</v>
      </c>
      <c r="D41" s="14">
        <v>0</v>
      </c>
      <c r="E41" s="15">
        <v>0</v>
      </c>
      <c r="F41" s="14">
        <v>0</v>
      </c>
      <c r="G41" s="16">
        <v>0</v>
      </c>
      <c r="H41" s="16">
        <v>0</v>
      </c>
      <c r="I41" s="14">
        <v>11</v>
      </c>
      <c r="J41" s="15">
        <v>0</v>
      </c>
      <c r="K41" s="14">
        <v>9</v>
      </c>
      <c r="L41" s="15">
        <v>2</v>
      </c>
      <c r="M41" s="14">
        <v>0</v>
      </c>
      <c r="N41" s="15">
        <v>0</v>
      </c>
      <c r="O41" s="14">
        <v>20</v>
      </c>
      <c r="P41" s="16">
        <v>2</v>
      </c>
      <c r="Q41" s="16">
        <v>22</v>
      </c>
      <c r="R41" s="14">
        <v>20</v>
      </c>
      <c r="S41" s="15">
        <v>2</v>
      </c>
      <c r="T41" s="16">
        <v>22</v>
      </c>
    </row>
    <row r="42" spans="1:20" ht="12.75">
      <c r="A42" s="7" t="s">
        <v>574</v>
      </c>
      <c r="B42" s="14">
        <v>0</v>
      </c>
      <c r="C42" s="15">
        <v>0</v>
      </c>
      <c r="D42" s="14">
        <v>0</v>
      </c>
      <c r="E42" s="15">
        <v>0</v>
      </c>
      <c r="F42" s="14">
        <v>0</v>
      </c>
      <c r="G42" s="16">
        <v>0</v>
      </c>
      <c r="H42" s="16">
        <v>0</v>
      </c>
      <c r="I42" s="14">
        <v>12</v>
      </c>
      <c r="J42" s="15">
        <v>3</v>
      </c>
      <c r="K42" s="14">
        <v>0</v>
      </c>
      <c r="L42" s="15">
        <v>0</v>
      </c>
      <c r="M42" s="14">
        <v>0</v>
      </c>
      <c r="N42" s="15">
        <v>0</v>
      </c>
      <c r="O42" s="14">
        <v>12</v>
      </c>
      <c r="P42" s="16">
        <v>3</v>
      </c>
      <c r="Q42" s="16">
        <v>15</v>
      </c>
      <c r="R42" s="14">
        <v>12</v>
      </c>
      <c r="S42" s="15">
        <v>3</v>
      </c>
      <c r="T42" s="16">
        <v>15</v>
      </c>
    </row>
    <row r="43" spans="1:20" ht="12.75">
      <c r="A43" s="7" t="s">
        <v>306</v>
      </c>
      <c r="B43" s="14">
        <v>0</v>
      </c>
      <c r="C43" s="15">
        <v>0</v>
      </c>
      <c r="D43" s="14">
        <v>0</v>
      </c>
      <c r="E43" s="15">
        <v>0</v>
      </c>
      <c r="F43" s="14">
        <v>0</v>
      </c>
      <c r="G43" s="16">
        <v>0</v>
      </c>
      <c r="H43" s="16">
        <v>0</v>
      </c>
      <c r="I43" s="14">
        <v>0</v>
      </c>
      <c r="J43" s="15">
        <v>0</v>
      </c>
      <c r="K43" s="14">
        <v>3</v>
      </c>
      <c r="L43" s="15">
        <v>1</v>
      </c>
      <c r="M43" s="14">
        <v>0</v>
      </c>
      <c r="N43" s="15">
        <v>0</v>
      </c>
      <c r="O43" s="14">
        <v>3</v>
      </c>
      <c r="P43" s="16">
        <v>1</v>
      </c>
      <c r="Q43" s="16">
        <v>4</v>
      </c>
      <c r="R43" s="14">
        <v>3</v>
      </c>
      <c r="S43" s="15">
        <v>1</v>
      </c>
      <c r="T43" s="16">
        <v>4</v>
      </c>
    </row>
    <row r="44" spans="1:20" ht="12.75">
      <c r="A44" s="7" t="s">
        <v>307</v>
      </c>
      <c r="B44" s="14">
        <v>0</v>
      </c>
      <c r="C44" s="15">
        <v>0</v>
      </c>
      <c r="D44" s="14">
        <v>0</v>
      </c>
      <c r="E44" s="15">
        <v>0</v>
      </c>
      <c r="F44" s="14">
        <v>0</v>
      </c>
      <c r="G44" s="16">
        <v>0</v>
      </c>
      <c r="H44" s="16">
        <v>0</v>
      </c>
      <c r="I44" s="14">
        <v>12</v>
      </c>
      <c r="J44" s="15">
        <v>32</v>
      </c>
      <c r="K44" s="14">
        <v>3</v>
      </c>
      <c r="L44" s="15">
        <v>20</v>
      </c>
      <c r="M44" s="14">
        <v>0</v>
      </c>
      <c r="N44" s="15">
        <v>0</v>
      </c>
      <c r="O44" s="14">
        <v>15</v>
      </c>
      <c r="P44" s="16">
        <v>52</v>
      </c>
      <c r="Q44" s="16">
        <v>67</v>
      </c>
      <c r="R44" s="14">
        <v>15</v>
      </c>
      <c r="S44" s="15">
        <v>52</v>
      </c>
      <c r="T44" s="16">
        <v>67</v>
      </c>
    </row>
    <row r="45" spans="1:20" ht="12.75">
      <c r="A45" s="7" t="s">
        <v>311</v>
      </c>
      <c r="B45" s="14">
        <v>77</v>
      </c>
      <c r="C45" s="15">
        <v>33</v>
      </c>
      <c r="D45" s="14">
        <v>50</v>
      </c>
      <c r="E45" s="15">
        <v>28</v>
      </c>
      <c r="F45" s="14">
        <v>127</v>
      </c>
      <c r="G45" s="16">
        <v>61</v>
      </c>
      <c r="H45" s="16">
        <v>188</v>
      </c>
      <c r="I45" s="14">
        <v>0</v>
      </c>
      <c r="J45" s="15">
        <v>0</v>
      </c>
      <c r="K45" s="14">
        <v>0</v>
      </c>
      <c r="L45" s="15">
        <v>0</v>
      </c>
      <c r="M45" s="14">
        <v>0</v>
      </c>
      <c r="N45" s="15">
        <v>0</v>
      </c>
      <c r="O45" s="14">
        <v>0</v>
      </c>
      <c r="P45" s="16">
        <v>0</v>
      </c>
      <c r="Q45" s="16">
        <v>0</v>
      </c>
      <c r="R45" s="14">
        <v>127</v>
      </c>
      <c r="S45" s="15">
        <v>61</v>
      </c>
      <c r="T45" s="16">
        <v>188</v>
      </c>
    </row>
    <row r="46" spans="1:20" ht="12.75">
      <c r="A46" s="7" t="s">
        <v>575</v>
      </c>
      <c r="B46" s="14">
        <v>0</v>
      </c>
      <c r="C46" s="15">
        <v>0</v>
      </c>
      <c r="D46" s="14">
        <v>0</v>
      </c>
      <c r="E46" s="15">
        <v>0</v>
      </c>
      <c r="F46" s="14">
        <v>0</v>
      </c>
      <c r="G46" s="16">
        <v>0</v>
      </c>
      <c r="H46" s="16">
        <v>0</v>
      </c>
      <c r="I46" s="14">
        <v>48</v>
      </c>
      <c r="J46" s="15">
        <v>5</v>
      </c>
      <c r="K46" s="14">
        <v>0</v>
      </c>
      <c r="L46" s="15">
        <v>0</v>
      </c>
      <c r="M46" s="14">
        <v>0</v>
      </c>
      <c r="N46" s="15">
        <v>0</v>
      </c>
      <c r="O46" s="14">
        <v>48</v>
      </c>
      <c r="P46" s="16">
        <v>5</v>
      </c>
      <c r="Q46" s="16">
        <v>53</v>
      </c>
      <c r="R46" s="14">
        <v>48</v>
      </c>
      <c r="S46" s="15">
        <v>5</v>
      </c>
      <c r="T46" s="16">
        <v>53</v>
      </c>
    </row>
    <row r="47" spans="1:20" ht="12.75">
      <c r="A47" s="7" t="s">
        <v>316</v>
      </c>
      <c r="B47" s="14">
        <v>0</v>
      </c>
      <c r="C47" s="15">
        <v>0</v>
      </c>
      <c r="D47" s="14">
        <v>0</v>
      </c>
      <c r="E47" s="15">
        <v>0</v>
      </c>
      <c r="F47" s="14">
        <v>0</v>
      </c>
      <c r="G47" s="16">
        <v>0</v>
      </c>
      <c r="H47" s="16">
        <v>0</v>
      </c>
      <c r="I47" s="14">
        <v>0</v>
      </c>
      <c r="J47" s="15">
        <v>45</v>
      </c>
      <c r="K47" s="14">
        <v>0</v>
      </c>
      <c r="L47" s="15">
        <v>37</v>
      </c>
      <c r="M47" s="14">
        <v>0</v>
      </c>
      <c r="N47" s="15">
        <v>0</v>
      </c>
      <c r="O47" s="14">
        <v>0</v>
      </c>
      <c r="P47" s="16">
        <v>82</v>
      </c>
      <c r="Q47" s="16">
        <v>82</v>
      </c>
      <c r="R47" s="14">
        <v>0</v>
      </c>
      <c r="S47" s="15">
        <v>82</v>
      </c>
      <c r="T47" s="16">
        <v>82</v>
      </c>
    </row>
    <row r="48" spans="1:20" ht="12.75">
      <c r="A48" s="7" t="s">
        <v>317</v>
      </c>
      <c r="B48" s="14">
        <v>0</v>
      </c>
      <c r="C48" s="15">
        <v>0</v>
      </c>
      <c r="D48" s="14">
        <v>0</v>
      </c>
      <c r="E48" s="15">
        <v>0</v>
      </c>
      <c r="F48" s="14">
        <v>0</v>
      </c>
      <c r="G48" s="16">
        <v>0</v>
      </c>
      <c r="H48" s="16">
        <v>0</v>
      </c>
      <c r="I48" s="14">
        <v>15</v>
      </c>
      <c r="J48" s="15">
        <v>17</v>
      </c>
      <c r="K48" s="14">
        <v>24</v>
      </c>
      <c r="L48" s="15">
        <v>16</v>
      </c>
      <c r="M48" s="14">
        <v>0</v>
      </c>
      <c r="N48" s="15">
        <v>0</v>
      </c>
      <c r="O48" s="14">
        <v>39</v>
      </c>
      <c r="P48" s="16">
        <v>33</v>
      </c>
      <c r="Q48" s="16">
        <v>72</v>
      </c>
      <c r="R48" s="14">
        <v>39</v>
      </c>
      <c r="S48" s="15">
        <v>33</v>
      </c>
      <c r="T48" s="16">
        <v>72</v>
      </c>
    </row>
    <row r="49" spans="1:20" ht="12.75">
      <c r="A49" s="7" t="s">
        <v>318</v>
      </c>
      <c r="B49" s="14">
        <v>8</v>
      </c>
      <c r="C49" s="15">
        <v>0</v>
      </c>
      <c r="D49" s="14">
        <v>2</v>
      </c>
      <c r="E49" s="15">
        <v>0</v>
      </c>
      <c r="F49" s="14">
        <v>10</v>
      </c>
      <c r="G49" s="16">
        <v>0</v>
      </c>
      <c r="H49" s="16">
        <v>10</v>
      </c>
      <c r="I49" s="14">
        <v>3</v>
      </c>
      <c r="J49" s="15">
        <v>0</v>
      </c>
      <c r="K49" s="14">
        <v>4</v>
      </c>
      <c r="L49" s="15">
        <v>0</v>
      </c>
      <c r="M49" s="14">
        <v>0</v>
      </c>
      <c r="N49" s="15">
        <v>0</v>
      </c>
      <c r="O49" s="14">
        <v>7</v>
      </c>
      <c r="P49" s="16">
        <v>0</v>
      </c>
      <c r="Q49" s="16">
        <v>7</v>
      </c>
      <c r="R49" s="14">
        <v>17</v>
      </c>
      <c r="S49" s="15">
        <v>0</v>
      </c>
      <c r="T49" s="16">
        <v>17</v>
      </c>
    </row>
    <row r="50" spans="1:20" ht="12.75">
      <c r="A50" s="7" t="s">
        <v>319</v>
      </c>
      <c r="B50" s="14">
        <v>18</v>
      </c>
      <c r="C50" s="15">
        <v>40</v>
      </c>
      <c r="D50" s="14">
        <v>15</v>
      </c>
      <c r="E50" s="15">
        <v>50</v>
      </c>
      <c r="F50" s="14">
        <v>33</v>
      </c>
      <c r="G50" s="16">
        <v>90</v>
      </c>
      <c r="H50" s="16">
        <v>123</v>
      </c>
      <c r="I50" s="14">
        <v>12</v>
      </c>
      <c r="J50" s="15">
        <v>51</v>
      </c>
      <c r="K50" s="14">
        <v>11</v>
      </c>
      <c r="L50" s="15">
        <v>34</v>
      </c>
      <c r="M50" s="14">
        <v>0</v>
      </c>
      <c r="N50" s="15">
        <v>0</v>
      </c>
      <c r="O50" s="14">
        <v>23</v>
      </c>
      <c r="P50" s="16">
        <v>85</v>
      </c>
      <c r="Q50" s="16">
        <v>108</v>
      </c>
      <c r="R50" s="14">
        <v>56</v>
      </c>
      <c r="S50" s="15">
        <v>175</v>
      </c>
      <c r="T50" s="16">
        <v>231</v>
      </c>
    </row>
    <row r="51" spans="1:20" ht="12.75">
      <c r="A51" s="7" t="s">
        <v>321</v>
      </c>
      <c r="B51" s="14">
        <v>0</v>
      </c>
      <c r="C51" s="15">
        <v>0</v>
      </c>
      <c r="D51" s="14">
        <v>0</v>
      </c>
      <c r="E51" s="15">
        <v>0</v>
      </c>
      <c r="F51" s="14">
        <v>0</v>
      </c>
      <c r="G51" s="16">
        <v>0</v>
      </c>
      <c r="H51" s="16">
        <v>0</v>
      </c>
      <c r="I51" s="14">
        <v>0</v>
      </c>
      <c r="J51" s="15">
        <v>0</v>
      </c>
      <c r="K51" s="14">
        <v>0</v>
      </c>
      <c r="L51" s="15">
        <v>0</v>
      </c>
      <c r="M51" s="14">
        <v>19</v>
      </c>
      <c r="N51" s="15">
        <v>0</v>
      </c>
      <c r="O51" s="14">
        <v>19</v>
      </c>
      <c r="P51" s="16">
        <v>0</v>
      </c>
      <c r="Q51" s="16">
        <v>19</v>
      </c>
      <c r="R51" s="14">
        <v>19</v>
      </c>
      <c r="S51" s="15">
        <v>0</v>
      </c>
      <c r="T51" s="16">
        <v>19</v>
      </c>
    </row>
    <row r="52" spans="1:20" ht="12.75">
      <c r="A52" s="7" t="s">
        <v>189</v>
      </c>
      <c r="B52" s="14">
        <v>24</v>
      </c>
      <c r="C52" s="15">
        <v>16</v>
      </c>
      <c r="D52" s="14">
        <v>20</v>
      </c>
      <c r="E52" s="15">
        <v>8</v>
      </c>
      <c r="F52" s="14">
        <v>44</v>
      </c>
      <c r="G52" s="16">
        <v>24</v>
      </c>
      <c r="H52" s="16">
        <v>68</v>
      </c>
      <c r="I52" s="14">
        <v>11</v>
      </c>
      <c r="J52" s="15">
        <v>1</v>
      </c>
      <c r="K52" s="14">
        <v>2</v>
      </c>
      <c r="L52" s="15">
        <v>2</v>
      </c>
      <c r="M52" s="14">
        <v>0</v>
      </c>
      <c r="N52" s="15">
        <v>0</v>
      </c>
      <c r="O52" s="14">
        <v>13</v>
      </c>
      <c r="P52" s="16">
        <v>3</v>
      </c>
      <c r="Q52" s="16">
        <v>16</v>
      </c>
      <c r="R52" s="14">
        <v>57</v>
      </c>
      <c r="S52" s="15">
        <v>27</v>
      </c>
      <c r="T52" s="16">
        <v>84</v>
      </c>
    </row>
    <row r="53" spans="1:20" ht="12.75">
      <c r="A53" s="7" t="s">
        <v>324</v>
      </c>
      <c r="B53" s="14">
        <v>0</v>
      </c>
      <c r="C53" s="15">
        <v>0</v>
      </c>
      <c r="D53" s="14">
        <v>0</v>
      </c>
      <c r="E53" s="15">
        <v>0</v>
      </c>
      <c r="F53" s="14">
        <v>0</v>
      </c>
      <c r="G53" s="16">
        <v>0</v>
      </c>
      <c r="H53" s="16">
        <v>0</v>
      </c>
      <c r="I53" s="14">
        <v>1</v>
      </c>
      <c r="J53" s="15">
        <v>0</v>
      </c>
      <c r="K53" s="14">
        <v>0</v>
      </c>
      <c r="L53" s="15">
        <v>0</v>
      </c>
      <c r="M53" s="14">
        <v>0</v>
      </c>
      <c r="N53" s="15">
        <v>0</v>
      </c>
      <c r="O53" s="14">
        <v>1</v>
      </c>
      <c r="P53" s="16">
        <v>0</v>
      </c>
      <c r="Q53" s="16">
        <v>1</v>
      </c>
      <c r="R53" s="14">
        <v>1</v>
      </c>
      <c r="S53" s="15">
        <v>0</v>
      </c>
      <c r="T53" s="16">
        <v>1</v>
      </c>
    </row>
    <row r="54" spans="1:20" ht="12.75">
      <c r="A54" s="7" t="s">
        <v>325</v>
      </c>
      <c r="B54" s="14">
        <v>3</v>
      </c>
      <c r="C54" s="15">
        <v>2</v>
      </c>
      <c r="D54" s="14">
        <v>2</v>
      </c>
      <c r="E54" s="15">
        <v>2</v>
      </c>
      <c r="F54" s="14">
        <v>5</v>
      </c>
      <c r="G54" s="16">
        <v>4</v>
      </c>
      <c r="H54" s="16">
        <v>9</v>
      </c>
      <c r="I54" s="14">
        <v>1</v>
      </c>
      <c r="J54" s="15">
        <v>1</v>
      </c>
      <c r="K54" s="14">
        <v>3</v>
      </c>
      <c r="L54" s="15">
        <v>4</v>
      </c>
      <c r="M54" s="14">
        <v>0</v>
      </c>
      <c r="N54" s="15">
        <v>0</v>
      </c>
      <c r="O54" s="14">
        <v>4</v>
      </c>
      <c r="P54" s="16">
        <v>5</v>
      </c>
      <c r="Q54" s="16">
        <v>9</v>
      </c>
      <c r="R54" s="14">
        <v>9</v>
      </c>
      <c r="S54" s="15">
        <v>9</v>
      </c>
      <c r="T54" s="16">
        <v>18</v>
      </c>
    </row>
    <row r="55" spans="1:20" ht="12.75">
      <c r="A55" s="7" t="s">
        <v>326</v>
      </c>
      <c r="B55" s="14">
        <v>0</v>
      </c>
      <c r="C55" s="15">
        <v>0</v>
      </c>
      <c r="D55" s="14">
        <v>0</v>
      </c>
      <c r="E55" s="15">
        <v>0</v>
      </c>
      <c r="F55" s="14">
        <v>0</v>
      </c>
      <c r="G55" s="16">
        <v>0</v>
      </c>
      <c r="H55" s="16">
        <v>0</v>
      </c>
      <c r="I55" s="14">
        <v>2</v>
      </c>
      <c r="J55" s="15">
        <v>0</v>
      </c>
      <c r="K55" s="14">
        <v>0</v>
      </c>
      <c r="L55" s="15">
        <v>0</v>
      </c>
      <c r="M55" s="14">
        <v>0</v>
      </c>
      <c r="N55" s="15">
        <v>0</v>
      </c>
      <c r="O55" s="14">
        <v>2</v>
      </c>
      <c r="P55" s="16">
        <v>0</v>
      </c>
      <c r="Q55" s="16">
        <v>2</v>
      </c>
      <c r="R55" s="14">
        <v>2</v>
      </c>
      <c r="S55" s="15">
        <v>0</v>
      </c>
      <c r="T55" s="16">
        <v>2</v>
      </c>
    </row>
    <row r="56" spans="1:20" ht="12.75">
      <c r="A56" s="7" t="s">
        <v>327</v>
      </c>
      <c r="B56" s="14">
        <v>0</v>
      </c>
      <c r="C56" s="15">
        <v>1</v>
      </c>
      <c r="D56" s="14">
        <v>4</v>
      </c>
      <c r="E56" s="15">
        <v>0</v>
      </c>
      <c r="F56" s="14">
        <v>4</v>
      </c>
      <c r="G56" s="16">
        <v>1</v>
      </c>
      <c r="H56" s="16">
        <v>5</v>
      </c>
      <c r="I56" s="14">
        <v>0</v>
      </c>
      <c r="J56" s="15">
        <v>0</v>
      </c>
      <c r="K56" s="14">
        <v>0</v>
      </c>
      <c r="L56" s="15">
        <v>0</v>
      </c>
      <c r="M56" s="14">
        <v>0</v>
      </c>
      <c r="N56" s="15">
        <v>0</v>
      </c>
      <c r="O56" s="14">
        <v>0</v>
      </c>
      <c r="P56" s="16">
        <v>0</v>
      </c>
      <c r="Q56" s="16">
        <v>0</v>
      </c>
      <c r="R56" s="14">
        <v>4</v>
      </c>
      <c r="S56" s="15">
        <v>1</v>
      </c>
      <c r="T56" s="16">
        <v>5</v>
      </c>
    </row>
    <row r="57" spans="1:20" ht="12.75">
      <c r="A57" s="7" t="s">
        <v>16</v>
      </c>
      <c r="B57" s="14">
        <v>8</v>
      </c>
      <c r="C57" s="15">
        <v>15</v>
      </c>
      <c r="D57" s="14">
        <v>18</v>
      </c>
      <c r="E57" s="15">
        <v>18</v>
      </c>
      <c r="F57" s="14">
        <v>26</v>
      </c>
      <c r="G57" s="16">
        <v>33</v>
      </c>
      <c r="H57" s="16">
        <v>59</v>
      </c>
      <c r="I57" s="14">
        <v>10</v>
      </c>
      <c r="J57" s="15">
        <v>26</v>
      </c>
      <c r="K57" s="14">
        <v>13</v>
      </c>
      <c r="L57" s="15">
        <v>18</v>
      </c>
      <c r="M57" s="14">
        <v>0</v>
      </c>
      <c r="N57" s="15">
        <v>0</v>
      </c>
      <c r="O57" s="14">
        <v>23</v>
      </c>
      <c r="P57" s="16">
        <v>44</v>
      </c>
      <c r="Q57" s="16">
        <v>67</v>
      </c>
      <c r="R57" s="14">
        <v>49</v>
      </c>
      <c r="S57" s="15">
        <v>77</v>
      </c>
      <c r="T57" s="16">
        <v>126</v>
      </c>
    </row>
    <row r="58" spans="1:20" ht="12.75">
      <c r="A58" s="7" t="s">
        <v>329</v>
      </c>
      <c r="B58" s="14">
        <v>0</v>
      </c>
      <c r="C58" s="15">
        <v>0</v>
      </c>
      <c r="D58" s="14">
        <v>0</v>
      </c>
      <c r="E58" s="15">
        <v>0</v>
      </c>
      <c r="F58" s="14">
        <v>0</v>
      </c>
      <c r="G58" s="16">
        <v>0</v>
      </c>
      <c r="H58" s="16">
        <v>0</v>
      </c>
      <c r="I58" s="14">
        <v>0</v>
      </c>
      <c r="J58" s="15">
        <v>0</v>
      </c>
      <c r="K58" s="14">
        <v>0</v>
      </c>
      <c r="L58" s="15">
        <v>0</v>
      </c>
      <c r="M58" s="14">
        <v>1</v>
      </c>
      <c r="N58" s="15">
        <v>2</v>
      </c>
      <c r="O58" s="14">
        <v>1</v>
      </c>
      <c r="P58" s="16">
        <v>2</v>
      </c>
      <c r="Q58" s="16">
        <v>3</v>
      </c>
      <c r="R58" s="14">
        <v>1</v>
      </c>
      <c r="S58" s="15">
        <v>2</v>
      </c>
      <c r="T58" s="16">
        <v>3</v>
      </c>
    </row>
    <row r="59" spans="1:20" ht="12.75">
      <c r="A59" s="7" t="s">
        <v>331</v>
      </c>
      <c r="B59" s="14">
        <v>0</v>
      </c>
      <c r="C59" s="15">
        <v>0</v>
      </c>
      <c r="D59" s="14">
        <v>0</v>
      </c>
      <c r="E59" s="15">
        <v>0</v>
      </c>
      <c r="F59" s="14">
        <v>0</v>
      </c>
      <c r="G59" s="16">
        <v>0</v>
      </c>
      <c r="H59" s="16">
        <v>0</v>
      </c>
      <c r="I59" s="14">
        <v>0</v>
      </c>
      <c r="J59" s="15">
        <v>0</v>
      </c>
      <c r="K59" s="14">
        <v>43</v>
      </c>
      <c r="L59" s="15">
        <v>8</v>
      </c>
      <c r="M59" s="14">
        <v>0</v>
      </c>
      <c r="N59" s="15">
        <v>0</v>
      </c>
      <c r="O59" s="14">
        <v>43</v>
      </c>
      <c r="P59" s="16">
        <v>8</v>
      </c>
      <c r="Q59" s="16">
        <v>51</v>
      </c>
      <c r="R59" s="14">
        <v>43</v>
      </c>
      <c r="S59" s="15">
        <v>8</v>
      </c>
      <c r="T59" s="16">
        <v>51</v>
      </c>
    </row>
    <row r="60" spans="1:20" s="24" customFormat="1" ht="12.75">
      <c r="A60" s="19" t="s">
        <v>28</v>
      </c>
      <c r="B60" s="20">
        <f aca="true" t="shared" si="0" ref="B60:T60">SUM(B10:B59)</f>
        <v>674</v>
      </c>
      <c r="C60" s="21">
        <f t="shared" si="0"/>
        <v>254</v>
      </c>
      <c r="D60" s="20">
        <f t="shared" si="0"/>
        <v>650</v>
      </c>
      <c r="E60" s="21">
        <f t="shared" si="0"/>
        <v>214</v>
      </c>
      <c r="F60" s="20">
        <f t="shared" si="0"/>
        <v>1324</v>
      </c>
      <c r="G60" s="21">
        <f t="shared" si="0"/>
        <v>468</v>
      </c>
      <c r="H60" s="21">
        <f t="shared" si="0"/>
        <v>1792</v>
      </c>
      <c r="I60" s="20">
        <f t="shared" si="0"/>
        <v>739</v>
      </c>
      <c r="J60" s="21">
        <f t="shared" si="0"/>
        <v>296</v>
      </c>
      <c r="K60" s="20">
        <f t="shared" si="0"/>
        <v>609</v>
      </c>
      <c r="L60" s="21">
        <f t="shared" si="0"/>
        <v>238</v>
      </c>
      <c r="M60" s="20">
        <f t="shared" si="0"/>
        <v>92</v>
      </c>
      <c r="N60" s="21">
        <f t="shared" si="0"/>
        <v>118</v>
      </c>
      <c r="O60" s="20">
        <f t="shared" si="0"/>
        <v>1440</v>
      </c>
      <c r="P60" s="21">
        <f t="shared" si="0"/>
        <v>652</v>
      </c>
      <c r="Q60" s="21">
        <f t="shared" si="0"/>
        <v>2092</v>
      </c>
      <c r="R60" s="20">
        <f t="shared" si="0"/>
        <v>2764</v>
      </c>
      <c r="S60" s="21">
        <f t="shared" si="0"/>
        <v>1120</v>
      </c>
      <c r="T60" s="21">
        <f t="shared" si="0"/>
        <v>3884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3.57421875" style="7" customWidth="1"/>
    <col min="2" max="19" width="7.8515625" style="0" customWidth="1"/>
    <col min="20" max="20" width="7.8515625" style="7" customWidth="1"/>
    <col min="21" max="23" width="7.8515625" style="0" customWidth="1"/>
    <col min="24" max="24" width="7.003906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6"/>
    </row>
    <row r="5" spans="1:20" ht="12.75">
      <c r="A5" s="298" t="s">
        <v>81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30</v>
      </c>
      <c r="N8" s="300"/>
      <c r="O8" s="299" t="s">
        <v>28</v>
      </c>
      <c r="P8" s="301"/>
      <c r="Q8" s="300"/>
      <c r="R8" s="55"/>
      <c r="S8" s="58"/>
      <c r="T8" s="59"/>
    </row>
    <row r="9" spans="1:20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11" t="s">
        <v>0</v>
      </c>
      <c r="P9" s="9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57</v>
      </c>
      <c r="B10" s="12">
        <v>0</v>
      </c>
      <c r="C10" s="13">
        <v>0</v>
      </c>
      <c r="D10" s="12">
        <v>0</v>
      </c>
      <c r="E10" s="13">
        <v>0</v>
      </c>
      <c r="F10" s="75">
        <v>0</v>
      </c>
      <c r="G10" s="76">
        <v>0</v>
      </c>
      <c r="H10" s="76">
        <v>0</v>
      </c>
      <c r="I10" s="12">
        <v>26</v>
      </c>
      <c r="J10" s="13">
        <v>0</v>
      </c>
      <c r="K10" s="12">
        <v>17</v>
      </c>
      <c r="L10" s="13">
        <v>2</v>
      </c>
      <c r="M10" s="12">
        <v>0</v>
      </c>
      <c r="N10" s="13">
        <v>0</v>
      </c>
      <c r="O10" s="12">
        <v>43</v>
      </c>
      <c r="P10" s="13">
        <v>2</v>
      </c>
      <c r="Q10" s="13">
        <v>45</v>
      </c>
      <c r="R10" s="12">
        <v>43</v>
      </c>
      <c r="S10" s="13">
        <v>2</v>
      </c>
      <c r="T10" s="13">
        <v>45</v>
      </c>
    </row>
    <row r="11" spans="1:20" ht="12.75">
      <c r="A11" s="7" t="s">
        <v>337</v>
      </c>
      <c r="B11" s="14">
        <v>0</v>
      </c>
      <c r="C11" s="15">
        <v>0</v>
      </c>
      <c r="D11" s="14">
        <v>0</v>
      </c>
      <c r="E11" s="15">
        <v>0</v>
      </c>
      <c r="F11" s="14">
        <v>0</v>
      </c>
      <c r="G11" s="16">
        <v>0</v>
      </c>
      <c r="H11" s="16">
        <v>0</v>
      </c>
      <c r="I11" s="14">
        <v>0</v>
      </c>
      <c r="J11" s="15">
        <v>0</v>
      </c>
      <c r="K11" s="14">
        <v>0</v>
      </c>
      <c r="L11" s="15">
        <v>0</v>
      </c>
      <c r="M11" s="14">
        <v>14</v>
      </c>
      <c r="N11" s="15">
        <v>0</v>
      </c>
      <c r="O11" s="14">
        <v>14</v>
      </c>
      <c r="P11" s="16">
        <v>0</v>
      </c>
      <c r="Q11" s="16">
        <v>14</v>
      </c>
      <c r="R11" s="14">
        <v>14</v>
      </c>
      <c r="S11" s="15">
        <v>0</v>
      </c>
      <c r="T11" s="16">
        <v>14</v>
      </c>
    </row>
    <row r="12" spans="1:20" ht="12.75">
      <c r="A12" s="7" t="s">
        <v>338</v>
      </c>
      <c r="B12" s="14">
        <v>0</v>
      </c>
      <c r="C12" s="15">
        <v>0</v>
      </c>
      <c r="D12" s="14">
        <v>0</v>
      </c>
      <c r="E12" s="15">
        <v>0</v>
      </c>
      <c r="F12" s="14">
        <v>0</v>
      </c>
      <c r="G12" s="16">
        <v>0</v>
      </c>
      <c r="H12" s="16">
        <v>0</v>
      </c>
      <c r="I12" s="14">
        <v>0</v>
      </c>
      <c r="J12" s="15">
        <v>0</v>
      </c>
      <c r="K12" s="14">
        <v>0</v>
      </c>
      <c r="L12" s="15">
        <v>0</v>
      </c>
      <c r="M12" s="14">
        <v>4</v>
      </c>
      <c r="N12" s="15">
        <v>4</v>
      </c>
      <c r="O12" s="14">
        <v>4</v>
      </c>
      <c r="P12" s="16">
        <v>4</v>
      </c>
      <c r="Q12" s="16">
        <v>8</v>
      </c>
      <c r="R12" s="14">
        <v>4</v>
      </c>
      <c r="S12" s="15">
        <v>4</v>
      </c>
      <c r="T12" s="16">
        <v>8</v>
      </c>
    </row>
    <row r="13" spans="1:20" ht="12.75">
      <c r="A13" s="7" t="s">
        <v>339</v>
      </c>
      <c r="B13" s="14">
        <v>0</v>
      </c>
      <c r="C13" s="15">
        <v>0</v>
      </c>
      <c r="D13" s="14">
        <v>0</v>
      </c>
      <c r="E13" s="15">
        <v>0</v>
      </c>
      <c r="F13" s="14">
        <v>0</v>
      </c>
      <c r="G13" s="16">
        <v>0</v>
      </c>
      <c r="H13" s="16">
        <v>0</v>
      </c>
      <c r="I13" s="14">
        <v>0</v>
      </c>
      <c r="J13" s="15">
        <v>0</v>
      </c>
      <c r="K13" s="14">
        <v>0</v>
      </c>
      <c r="L13" s="15">
        <v>0</v>
      </c>
      <c r="M13" s="14">
        <v>19</v>
      </c>
      <c r="N13" s="15">
        <v>9</v>
      </c>
      <c r="O13" s="14">
        <v>19</v>
      </c>
      <c r="P13" s="16">
        <v>9</v>
      </c>
      <c r="Q13" s="16">
        <v>28</v>
      </c>
      <c r="R13" s="14">
        <v>19</v>
      </c>
      <c r="S13" s="15">
        <v>9</v>
      </c>
      <c r="T13" s="16">
        <v>28</v>
      </c>
    </row>
    <row r="14" spans="1:20" ht="12.75">
      <c r="A14" s="7" t="s">
        <v>340</v>
      </c>
      <c r="B14" s="14">
        <v>178</v>
      </c>
      <c r="C14" s="15">
        <v>2</v>
      </c>
      <c r="D14" s="14">
        <v>179</v>
      </c>
      <c r="E14" s="15">
        <v>0</v>
      </c>
      <c r="F14" s="14">
        <v>357</v>
      </c>
      <c r="G14" s="16">
        <v>2</v>
      </c>
      <c r="H14" s="16">
        <v>359</v>
      </c>
      <c r="I14" s="14">
        <v>0</v>
      </c>
      <c r="J14" s="15">
        <v>0</v>
      </c>
      <c r="K14" s="14">
        <v>0</v>
      </c>
      <c r="L14" s="15">
        <v>0</v>
      </c>
      <c r="M14" s="14">
        <v>0</v>
      </c>
      <c r="N14" s="15">
        <v>0</v>
      </c>
      <c r="O14" s="14">
        <v>0</v>
      </c>
      <c r="P14" s="16">
        <v>0</v>
      </c>
      <c r="Q14" s="16">
        <v>0</v>
      </c>
      <c r="R14" s="14">
        <v>357</v>
      </c>
      <c r="S14" s="15">
        <v>2</v>
      </c>
      <c r="T14" s="16">
        <v>359</v>
      </c>
    </row>
    <row r="15" spans="1:20" ht="12.75">
      <c r="A15" s="7" t="s">
        <v>346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6">
        <v>0</v>
      </c>
      <c r="H15" s="16">
        <v>0</v>
      </c>
      <c r="I15" s="14">
        <v>0</v>
      </c>
      <c r="J15" s="15">
        <v>0</v>
      </c>
      <c r="K15" s="14">
        <v>0</v>
      </c>
      <c r="L15" s="15">
        <v>6</v>
      </c>
      <c r="M15" s="14">
        <v>6</v>
      </c>
      <c r="N15" s="15">
        <v>5</v>
      </c>
      <c r="O15" s="14">
        <v>6</v>
      </c>
      <c r="P15" s="16">
        <v>11</v>
      </c>
      <c r="Q15" s="16">
        <v>17</v>
      </c>
      <c r="R15" s="14">
        <v>6</v>
      </c>
      <c r="S15" s="15">
        <v>11</v>
      </c>
      <c r="T15" s="16">
        <v>17</v>
      </c>
    </row>
    <row r="16" spans="1:20" ht="12.75">
      <c r="A16" s="7" t="s">
        <v>11</v>
      </c>
      <c r="B16" s="14">
        <v>29</v>
      </c>
      <c r="C16" s="15">
        <v>0</v>
      </c>
      <c r="D16" s="14">
        <v>20</v>
      </c>
      <c r="E16" s="15">
        <v>0</v>
      </c>
      <c r="F16" s="14">
        <v>49</v>
      </c>
      <c r="G16" s="16">
        <v>0</v>
      </c>
      <c r="H16" s="16">
        <v>49</v>
      </c>
      <c r="I16" s="14">
        <v>0</v>
      </c>
      <c r="J16" s="15">
        <v>0</v>
      </c>
      <c r="K16" s="14">
        <v>0</v>
      </c>
      <c r="L16" s="15">
        <v>0</v>
      </c>
      <c r="M16" s="14">
        <v>0</v>
      </c>
      <c r="N16" s="15">
        <v>0</v>
      </c>
      <c r="O16" s="14">
        <v>0</v>
      </c>
      <c r="P16" s="16">
        <v>0</v>
      </c>
      <c r="Q16" s="16">
        <v>0</v>
      </c>
      <c r="R16" s="14">
        <v>49</v>
      </c>
      <c r="S16" s="15">
        <v>0</v>
      </c>
      <c r="T16" s="16">
        <v>49</v>
      </c>
    </row>
    <row r="17" spans="1:20" ht="12.75">
      <c r="A17" s="7" t="s">
        <v>348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6">
        <v>0</v>
      </c>
      <c r="H17" s="16">
        <v>0</v>
      </c>
      <c r="I17" s="14">
        <v>0</v>
      </c>
      <c r="J17" s="15">
        <v>0</v>
      </c>
      <c r="K17" s="14">
        <v>0</v>
      </c>
      <c r="L17" s="15">
        <v>0</v>
      </c>
      <c r="M17" s="14">
        <v>10</v>
      </c>
      <c r="N17" s="15">
        <v>1</v>
      </c>
      <c r="O17" s="14">
        <v>10</v>
      </c>
      <c r="P17" s="16">
        <v>1</v>
      </c>
      <c r="Q17" s="16">
        <v>11</v>
      </c>
      <c r="R17" s="14">
        <v>10</v>
      </c>
      <c r="S17" s="15">
        <v>1</v>
      </c>
      <c r="T17" s="16">
        <v>11</v>
      </c>
    </row>
    <row r="18" spans="1:20" ht="12.75">
      <c r="A18" s="7" t="s">
        <v>350</v>
      </c>
      <c r="B18" s="14">
        <v>24</v>
      </c>
      <c r="C18" s="15">
        <v>16</v>
      </c>
      <c r="D18" s="14">
        <v>32</v>
      </c>
      <c r="E18" s="15">
        <v>8</v>
      </c>
      <c r="F18" s="14">
        <v>56</v>
      </c>
      <c r="G18" s="16">
        <v>24</v>
      </c>
      <c r="H18" s="16">
        <v>80</v>
      </c>
      <c r="I18" s="14">
        <v>0</v>
      </c>
      <c r="J18" s="15">
        <v>0</v>
      </c>
      <c r="K18" s="14">
        <v>0</v>
      </c>
      <c r="L18" s="15">
        <v>0</v>
      </c>
      <c r="M18" s="14">
        <v>0</v>
      </c>
      <c r="N18" s="15">
        <v>0</v>
      </c>
      <c r="O18" s="14">
        <v>0</v>
      </c>
      <c r="P18" s="16">
        <v>0</v>
      </c>
      <c r="Q18" s="16">
        <v>0</v>
      </c>
      <c r="R18" s="14">
        <v>56</v>
      </c>
      <c r="S18" s="15">
        <v>24</v>
      </c>
      <c r="T18" s="16">
        <v>80</v>
      </c>
    </row>
    <row r="19" spans="1:20" ht="12.75">
      <c r="A19" s="7" t="s">
        <v>351</v>
      </c>
      <c r="B19" s="14">
        <v>0</v>
      </c>
      <c r="C19" s="15">
        <v>0</v>
      </c>
      <c r="D19" s="14">
        <v>0</v>
      </c>
      <c r="E19" s="15">
        <v>0</v>
      </c>
      <c r="F19" s="14">
        <v>0</v>
      </c>
      <c r="G19" s="16">
        <v>0</v>
      </c>
      <c r="H19" s="16">
        <v>0</v>
      </c>
      <c r="I19" s="14">
        <v>24</v>
      </c>
      <c r="J19" s="15">
        <v>6</v>
      </c>
      <c r="K19" s="14">
        <v>18</v>
      </c>
      <c r="L19" s="15">
        <v>5</v>
      </c>
      <c r="M19" s="14">
        <v>0</v>
      </c>
      <c r="N19" s="15">
        <v>0</v>
      </c>
      <c r="O19" s="14">
        <v>42</v>
      </c>
      <c r="P19" s="16">
        <v>11</v>
      </c>
      <c r="Q19" s="16">
        <v>53</v>
      </c>
      <c r="R19" s="14">
        <v>42</v>
      </c>
      <c r="S19" s="15">
        <v>11</v>
      </c>
      <c r="T19" s="16">
        <v>53</v>
      </c>
    </row>
    <row r="20" spans="1:20" ht="12.75">
      <c r="A20" s="7" t="s">
        <v>352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6">
        <v>0</v>
      </c>
      <c r="H20" s="16">
        <v>0</v>
      </c>
      <c r="I20" s="14">
        <v>27</v>
      </c>
      <c r="J20" s="15">
        <v>0</v>
      </c>
      <c r="K20" s="14">
        <v>24</v>
      </c>
      <c r="L20" s="15">
        <v>0</v>
      </c>
      <c r="M20" s="14">
        <v>0</v>
      </c>
      <c r="N20" s="15">
        <v>0</v>
      </c>
      <c r="O20" s="14">
        <v>51</v>
      </c>
      <c r="P20" s="16">
        <v>0</v>
      </c>
      <c r="Q20" s="16">
        <v>51</v>
      </c>
      <c r="R20" s="14">
        <v>51</v>
      </c>
      <c r="S20" s="15">
        <v>0</v>
      </c>
      <c r="T20" s="16">
        <v>51</v>
      </c>
    </row>
    <row r="21" spans="1:20" ht="12.75">
      <c r="A21" s="7" t="s">
        <v>353</v>
      </c>
      <c r="B21" s="14">
        <v>0</v>
      </c>
      <c r="C21" s="15">
        <v>0</v>
      </c>
      <c r="D21" s="14">
        <v>0</v>
      </c>
      <c r="E21" s="15">
        <v>0</v>
      </c>
      <c r="F21" s="14">
        <v>0</v>
      </c>
      <c r="G21" s="16">
        <v>0</v>
      </c>
      <c r="H21" s="16">
        <v>0</v>
      </c>
      <c r="I21" s="14">
        <v>0</v>
      </c>
      <c r="J21" s="15">
        <v>0</v>
      </c>
      <c r="K21" s="14">
        <v>0</v>
      </c>
      <c r="L21" s="15">
        <v>0</v>
      </c>
      <c r="M21" s="14">
        <v>16</v>
      </c>
      <c r="N21" s="15">
        <v>0</v>
      </c>
      <c r="O21" s="14">
        <v>16</v>
      </c>
      <c r="P21" s="16">
        <v>0</v>
      </c>
      <c r="Q21" s="16">
        <v>16</v>
      </c>
      <c r="R21" s="14">
        <v>16</v>
      </c>
      <c r="S21" s="15">
        <v>0</v>
      </c>
      <c r="T21" s="16">
        <v>16</v>
      </c>
    </row>
    <row r="22" spans="1:20" ht="26.25">
      <c r="A22" s="149" t="s">
        <v>502</v>
      </c>
      <c r="B22" s="14">
        <v>0</v>
      </c>
      <c r="C22" s="15">
        <v>0</v>
      </c>
      <c r="D22" s="14">
        <v>0</v>
      </c>
      <c r="E22" s="15">
        <v>0</v>
      </c>
      <c r="F22" s="14">
        <v>0</v>
      </c>
      <c r="G22" s="16">
        <v>0</v>
      </c>
      <c r="H22" s="16">
        <v>0</v>
      </c>
      <c r="I22" s="14">
        <v>56</v>
      </c>
      <c r="J22" s="15">
        <v>0</v>
      </c>
      <c r="K22" s="14">
        <v>48</v>
      </c>
      <c r="L22" s="15">
        <v>3</v>
      </c>
      <c r="M22" s="14">
        <v>0</v>
      </c>
      <c r="N22" s="15">
        <v>0</v>
      </c>
      <c r="O22" s="14">
        <v>104</v>
      </c>
      <c r="P22" s="16">
        <v>3</v>
      </c>
      <c r="Q22" s="16">
        <v>107</v>
      </c>
      <c r="R22" s="14">
        <v>104</v>
      </c>
      <c r="S22" s="15">
        <v>3</v>
      </c>
      <c r="T22" s="16">
        <v>107</v>
      </c>
    </row>
    <row r="23" spans="1:20" ht="12.75">
      <c r="A23" s="7" t="s">
        <v>355</v>
      </c>
      <c r="B23" s="14">
        <v>0</v>
      </c>
      <c r="C23" s="15">
        <v>0</v>
      </c>
      <c r="D23" s="14">
        <v>0</v>
      </c>
      <c r="E23" s="15">
        <v>0</v>
      </c>
      <c r="F23" s="14">
        <v>0</v>
      </c>
      <c r="G23" s="16">
        <v>0</v>
      </c>
      <c r="H23" s="16">
        <v>0</v>
      </c>
      <c r="I23" s="14">
        <v>0</v>
      </c>
      <c r="J23" s="15">
        <v>0</v>
      </c>
      <c r="K23" s="14">
        <v>0</v>
      </c>
      <c r="L23" s="15">
        <v>0</v>
      </c>
      <c r="M23" s="14">
        <v>30</v>
      </c>
      <c r="N23" s="15">
        <v>1</v>
      </c>
      <c r="O23" s="14">
        <v>30</v>
      </c>
      <c r="P23" s="16">
        <v>1</v>
      </c>
      <c r="Q23" s="16">
        <v>31</v>
      </c>
      <c r="R23" s="14">
        <v>30</v>
      </c>
      <c r="S23" s="15">
        <v>1</v>
      </c>
      <c r="T23" s="16">
        <v>31</v>
      </c>
    </row>
    <row r="24" spans="1:20" ht="12.75">
      <c r="A24" s="259" t="s">
        <v>361</v>
      </c>
      <c r="B24" s="14">
        <v>0</v>
      </c>
      <c r="C24" s="15">
        <v>0</v>
      </c>
      <c r="D24" s="14">
        <v>0</v>
      </c>
      <c r="E24" s="15">
        <v>0</v>
      </c>
      <c r="F24" s="14">
        <v>0</v>
      </c>
      <c r="G24" s="16">
        <v>0</v>
      </c>
      <c r="H24" s="16">
        <v>0</v>
      </c>
      <c r="I24" s="14">
        <v>0</v>
      </c>
      <c r="J24" s="15">
        <v>0</v>
      </c>
      <c r="K24" s="14">
        <v>0</v>
      </c>
      <c r="L24" s="15">
        <v>0</v>
      </c>
      <c r="M24" s="14">
        <v>10</v>
      </c>
      <c r="N24" s="15">
        <v>3</v>
      </c>
      <c r="O24" s="14">
        <v>10</v>
      </c>
      <c r="P24" s="16">
        <v>3</v>
      </c>
      <c r="Q24" s="16">
        <v>13</v>
      </c>
      <c r="R24" s="14">
        <v>10</v>
      </c>
      <c r="S24" s="15">
        <v>3</v>
      </c>
      <c r="T24" s="16">
        <v>13</v>
      </c>
    </row>
    <row r="25" spans="1:20" ht="12.75">
      <c r="A25" s="7" t="s">
        <v>362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6">
        <v>0</v>
      </c>
      <c r="H25" s="16">
        <v>0</v>
      </c>
      <c r="I25" s="14">
        <v>12</v>
      </c>
      <c r="J25" s="15">
        <v>13</v>
      </c>
      <c r="K25" s="14">
        <v>4</v>
      </c>
      <c r="L25" s="15">
        <v>36</v>
      </c>
      <c r="M25" s="14">
        <v>0</v>
      </c>
      <c r="N25" s="15">
        <v>0</v>
      </c>
      <c r="O25" s="14">
        <v>16</v>
      </c>
      <c r="P25" s="16">
        <v>49</v>
      </c>
      <c r="Q25" s="16">
        <v>65</v>
      </c>
      <c r="R25" s="14">
        <v>16</v>
      </c>
      <c r="S25" s="15">
        <v>49</v>
      </c>
      <c r="T25" s="16">
        <v>65</v>
      </c>
    </row>
    <row r="26" spans="1:20" ht="12.75">
      <c r="A26" s="7" t="s">
        <v>368</v>
      </c>
      <c r="B26" s="14">
        <v>59</v>
      </c>
      <c r="C26" s="15">
        <v>0</v>
      </c>
      <c r="D26" s="14">
        <v>58</v>
      </c>
      <c r="E26" s="15">
        <v>0</v>
      </c>
      <c r="F26" s="14">
        <v>117</v>
      </c>
      <c r="G26" s="16">
        <v>0</v>
      </c>
      <c r="H26" s="16">
        <v>117</v>
      </c>
      <c r="I26" s="14">
        <v>49</v>
      </c>
      <c r="J26" s="15">
        <v>0</v>
      </c>
      <c r="K26" s="14">
        <v>61</v>
      </c>
      <c r="L26" s="15">
        <v>0</v>
      </c>
      <c r="M26" s="14">
        <v>0</v>
      </c>
      <c r="N26" s="15">
        <v>0</v>
      </c>
      <c r="O26" s="14">
        <v>110</v>
      </c>
      <c r="P26" s="16">
        <v>0</v>
      </c>
      <c r="Q26" s="16">
        <v>110</v>
      </c>
      <c r="R26" s="14">
        <v>227</v>
      </c>
      <c r="S26" s="15">
        <v>0</v>
      </c>
      <c r="T26" s="16">
        <v>227</v>
      </c>
    </row>
    <row r="27" spans="1:20" ht="12.75">
      <c r="A27" s="7" t="s">
        <v>370</v>
      </c>
      <c r="B27" s="14">
        <v>0</v>
      </c>
      <c r="C27" s="15">
        <v>0</v>
      </c>
      <c r="D27" s="14">
        <v>0</v>
      </c>
      <c r="E27" s="15">
        <v>0</v>
      </c>
      <c r="F27" s="14">
        <v>0</v>
      </c>
      <c r="G27" s="16">
        <v>0</v>
      </c>
      <c r="H27" s="16">
        <v>0</v>
      </c>
      <c r="I27" s="14">
        <v>0</v>
      </c>
      <c r="J27" s="15">
        <v>0</v>
      </c>
      <c r="K27" s="14">
        <v>0</v>
      </c>
      <c r="L27" s="15">
        <v>0</v>
      </c>
      <c r="M27" s="14">
        <v>12</v>
      </c>
      <c r="N27" s="15">
        <v>0</v>
      </c>
      <c r="O27" s="14">
        <v>12</v>
      </c>
      <c r="P27" s="16">
        <v>0</v>
      </c>
      <c r="Q27" s="16">
        <v>12</v>
      </c>
      <c r="R27" s="14">
        <v>12</v>
      </c>
      <c r="S27" s="15">
        <v>0</v>
      </c>
      <c r="T27" s="16">
        <v>12</v>
      </c>
    </row>
    <row r="28" spans="1:20" ht="12.75">
      <c r="A28" s="7" t="s">
        <v>372</v>
      </c>
      <c r="B28" s="14">
        <v>0</v>
      </c>
      <c r="C28" s="15">
        <v>0</v>
      </c>
      <c r="D28" s="14">
        <v>0</v>
      </c>
      <c r="E28" s="15">
        <v>0</v>
      </c>
      <c r="F28" s="14">
        <v>0</v>
      </c>
      <c r="G28" s="16">
        <v>0</v>
      </c>
      <c r="H28" s="16">
        <v>0</v>
      </c>
      <c r="I28" s="14">
        <v>0</v>
      </c>
      <c r="J28" s="15">
        <v>0</v>
      </c>
      <c r="K28" s="14">
        <v>0</v>
      </c>
      <c r="L28" s="15">
        <v>0</v>
      </c>
      <c r="M28" s="14">
        <v>9</v>
      </c>
      <c r="N28" s="15">
        <v>17</v>
      </c>
      <c r="O28" s="14">
        <v>9</v>
      </c>
      <c r="P28" s="16">
        <v>17</v>
      </c>
      <c r="Q28" s="16">
        <v>26</v>
      </c>
      <c r="R28" s="14">
        <v>9</v>
      </c>
      <c r="S28" s="15">
        <v>17</v>
      </c>
      <c r="T28" s="16">
        <v>26</v>
      </c>
    </row>
    <row r="29" spans="1:20" ht="12.75">
      <c r="A29" s="7" t="s">
        <v>577</v>
      </c>
      <c r="B29" s="14">
        <v>0</v>
      </c>
      <c r="C29" s="15">
        <v>0</v>
      </c>
      <c r="D29" s="14">
        <v>0</v>
      </c>
      <c r="E29" s="15">
        <v>0</v>
      </c>
      <c r="F29" s="14">
        <v>0</v>
      </c>
      <c r="G29" s="16">
        <v>0</v>
      </c>
      <c r="H29" s="16">
        <v>0</v>
      </c>
      <c r="I29" s="14">
        <v>3</v>
      </c>
      <c r="J29" s="15">
        <v>11</v>
      </c>
      <c r="K29" s="14">
        <v>0</v>
      </c>
      <c r="L29" s="15">
        <v>0</v>
      </c>
      <c r="M29" s="14">
        <v>0</v>
      </c>
      <c r="N29" s="15">
        <v>0</v>
      </c>
      <c r="O29" s="14">
        <v>3</v>
      </c>
      <c r="P29" s="16">
        <v>11</v>
      </c>
      <c r="Q29" s="16">
        <v>14</v>
      </c>
      <c r="R29" s="14">
        <v>3</v>
      </c>
      <c r="S29" s="15">
        <v>11</v>
      </c>
      <c r="T29" s="16">
        <v>14</v>
      </c>
    </row>
    <row r="30" spans="1:20" ht="12.75">
      <c r="A30" s="7" t="s">
        <v>377</v>
      </c>
      <c r="B30" s="14">
        <v>0</v>
      </c>
      <c r="C30" s="15">
        <v>0</v>
      </c>
      <c r="D30" s="14">
        <v>0</v>
      </c>
      <c r="E30" s="15">
        <v>0</v>
      </c>
      <c r="F30" s="14">
        <v>0</v>
      </c>
      <c r="G30" s="16">
        <v>0</v>
      </c>
      <c r="H30" s="16">
        <v>0</v>
      </c>
      <c r="I30" s="14">
        <v>0</v>
      </c>
      <c r="J30" s="15">
        <v>0</v>
      </c>
      <c r="K30" s="14">
        <v>0</v>
      </c>
      <c r="L30" s="15">
        <v>0</v>
      </c>
      <c r="M30" s="14">
        <v>2</v>
      </c>
      <c r="N30" s="15">
        <v>61</v>
      </c>
      <c r="O30" s="14">
        <v>2</v>
      </c>
      <c r="P30" s="16">
        <v>61</v>
      </c>
      <c r="Q30" s="16">
        <v>63</v>
      </c>
      <c r="R30" s="14">
        <v>2</v>
      </c>
      <c r="S30" s="15">
        <v>61</v>
      </c>
      <c r="T30" s="16">
        <v>63</v>
      </c>
    </row>
    <row r="31" spans="1:20" ht="12.75">
      <c r="A31" s="7" t="s">
        <v>378</v>
      </c>
      <c r="B31" s="14">
        <v>8</v>
      </c>
      <c r="C31" s="15">
        <v>97</v>
      </c>
      <c r="D31" s="14">
        <v>12</v>
      </c>
      <c r="E31" s="15">
        <v>84</v>
      </c>
      <c r="F31" s="14">
        <v>20</v>
      </c>
      <c r="G31" s="16">
        <v>181</v>
      </c>
      <c r="H31" s="16">
        <v>201</v>
      </c>
      <c r="I31" s="14">
        <v>5</v>
      </c>
      <c r="J31" s="15">
        <v>96</v>
      </c>
      <c r="K31" s="14">
        <v>7</v>
      </c>
      <c r="L31" s="15">
        <v>82</v>
      </c>
      <c r="M31" s="14">
        <v>0</v>
      </c>
      <c r="N31" s="15">
        <v>0</v>
      </c>
      <c r="O31" s="14">
        <v>12</v>
      </c>
      <c r="P31" s="16">
        <v>178</v>
      </c>
      <c r="Q31" s="16">
        <v>190</v>
      </c>
      <c r="R31" s="14">
        <v>32</v>
      </c>
      <c r="S31" s="15">
        <v>359</v>
      </c>
      <c r="T31" s="16">
        <v>391</v>
      </c>
    </row>
    <row r="32" spans="1:20" ht="12.75">
      <c r="A32" s="7" t="s">
        <v>379</v>
      </c>
      <c r="B32" s="14">
        <v>0</v>
      </c>
      <c r="C32" s="15">
        <v>0</v>
      </c>
      <c r="D32" s="14">
        <v>0</v>
      </c>
      <c r="E32" s="15">
        <v>0</v>
      </c>
      <c r="F32" s="14">
        <v>0</v>
      </c>
      <c r="G32" s="16">
        <v>0</v>
      </c>
      <c r="H32" s="16">
        <v>0</v>
      </c>
      <c r="I32" s="14">
        <v>0</v>
      </c>
      <c r="J32" s="15">
        <v>0</v>
      </c>
      <c r="K32" s="14">
        <v>0</v>
      </c>
      <c r="L32" s="15">
        <v>0</v>
      </c>
      <c r="M32" s="14">
        <v>6</v>
      </c>
      <c r="N32" s="15">
        <v>7</v>
      </c>
      <c r="O32" s="14">
        <v>6</v>
      </c>
      <c r="P32" s="16">
        <v>7</v>
      </c>
      <c r="Q32" s="16">
        <v>13</v>
      </c>
      <c r="R32" s="14">
        <v>6</v>
      </c>
      <c r="S32" s="15">
        <v>7</v>
      </c>
      <c r="T32" s="16">
        <v>13</v>
      </c>
    </row>
    <row r="33" spans="1:20" ht="12.75">
      <c r="A33" s="7" t="s">
        <v>12</v>
      </c>
      <c r="B33" s="14">
        <v>129</v>
      </c>
      <c r="C33" s="15">
        <v>3</v>
      </c>
      <c r="D33" s="14">
        <v>109</v>
      </c>
      <c r="E33" s="15">
        <v>3</v>
      </c>
      <c r="F33" s="14">
        <v>238</v>
      </c>
      <c r="G33" s="16">
        <v>6</v>
      </c>
      <c r="H33" s="16">
        <v>244</v>
      </c>
      <c r="I33" s="14">
        <v>0</v>
      </c>
      <c r="J33" s="15">
        <v>0</v>
      </c>
      <c r="K33" s="14">
        <v>0</v>
      </c>
      <c r="L33" s="15">
        <v>0</v>
      </c>
      <c r="M33" s="14">
        <v>0</v>
      </c>
      <c r="N33" s="15">
        <v>0</v>
      </c>
      <c r="O33" s="14">
        <v>0</v>
      </c>
      <c r="P33" s="16">
        <v>0</v>
      </c>
      <c r="Q33" s="16">
        <v>0</v>
      </c>
      <c r="R33" s="14">
        <v>238</v>
      </c>
      <c r="S33" s="15">
        <v>6</v>
      </c>
      <c r="T33" s="16">
        <v>244</v>
      </c>
    </row>
    <row r="34" spans="1:20" ht="12.75">
      <c r="A34" s="7" t="s">
        <v>380</v>
      </c>
      <c r="B34" s="14">
        <v>0</v>
      </c>
      <c r="C34" s="15">
        <v>0</v>
      </c>
      <c r="D34" s="14">
        <v>0</v>
      </c>
      <c r="E34" s="15">
        <v>0</v>
      </c>
      <c r="F34" s="14">
        <v>0</v>
      </c>
      <c r="G34" s="16">
        <v>0</v>
      </c>
      <c r="H34" s="16">
        <v>0</v>
      </c>
      <c r="I34" s="14">
        <v>99</v>
      </c>
      <c r="J34" s="15">
        <v>2</v>
      </c>
      <c r="K34" s="14">
        <v>91</v>
      </c>
      <c r="L34" s="15">
        <v>0</v>
      </c>
      <c r="M34" s="14">
        <v>0</v>
      </c>
      <c r="N34" s="15">
        <v>0</v>
      </c>
      <c r="O34" s="14">
        <v>190</v>
      </c>
      <c r="P34" s="16">
        <v>2</v>
      </c>
      <c r="Q34" s="16">
        <v>192</v>
      </c>
      <c r="R34" s="14">
        <v>190</v>
      </c>
      <c r="S34" s="15">
        <v>2</v>
      </c>
      <c r="T34" s="16">
        <v>192</v>
      </c>
    </row>
    <row r="35" spans="1:20" ht="12.75">
      <c r="A35" s="7" t="s">
        <v>382</v>
      </c>
      <c r="B35" s="14">
        <v>0</v>
      </c>
      <c r="C35" s="15">
        <v>0</v>
      </c>
      <c r="D35" s="14">
        <v>0</v>
      </c>
      <c r="E35" s="15">
        <v>0</v>
      </c>
      <c r="F35" s="14">
        <v>0</v>
      </c>
      <c r="G35" s="16">
        <v>0</v>
      </c>
      <c r="H35" s="16">
        <v>0</v>
      </c>
      <c r="I35" s="14">
        <v>0</v>
      </c>
      <c r="J35" s="15">
        <v>0</v>
      </c>
      <c r="K35" s="14">
        <v>0</v>
      </c>
      <c r="L35" s="15">
        <v>0</v>
      </c>
      <c r="M35" s="14">
        <v>20</v>
      </c>
      <c r="N35" s="15">
        <v>0</v>
      </c>
      <c r="O35" s="14">
        <v>20</v>
      </c>
      <c r="P35" s="16">
        <v>0</v>
      </c>
      <c r="Q35" s="16">
        <v>20</v>
      </c>
      <c r="R35" s="14">
        <v>20</v>
      </c>
      <c r="S35" s="15">
        <v>0</v>
      </c>
      <c r="T35" s="16">
        <v>20</v>
      </c>
    </row>
    <row r="36" spans="1:20" ht="12.75">
      <c r="A36" s="7" t="s">
        <v>383</v>
      </c>
      <c r="B36" s="14">
        <v>0</v>
      </c>
      <c r="C36" s="15">
        <v>0</v>
      </c>
      <c r="D36" s="14">
        <v>0</v>
      </c>
      <c r="E36" s="15">
        <v>0</v>
      </c>
      <c r="F36" s="14">
        <v>0</v>
      </c>
      <c r="G36" s="16">
        <v>0</v>
      </c>
      <c r="H36" s="16">
        <v>0</v>
      </c>
      <c r="I36" s="14">
        <v>0</v>
      </c>
      <c r="J36" s="15">
        <v>0</v>
      </c>
      <c r="K36" s="14">
        <v>0</v>
      </c>
      <c r="L36" s="15">
        <v>0</v>
      </c>
      <c r="M36" s="14">
        <v>20</v>
      </c>
      <c r="N36" s="15">
        <v>2</v>
      </c>
      <c r="O36" s="14">
        <v>20</v>
      </c>
      <c r="P36" s="16">
        <v>2</v>
      </c>
      <c r="Q36" s="16">
        <v>22</v>
      </c>
      <c r="R36" s="14">
        <v>20</v>
      </c>
      <c r="S36" s="15">
        <v>2</v>
      </c>
      <c r="T36" s="16">
        <v>22</v>
      </c>
    </row>
    <row r="37" spans="1:20" ht="12.75">
      <c r="A37" s="7" t="s">
        <v>384</v>
      </c>
      <c r="B37" s="14">
        <v>0</v>
      </c>
      <c r="C37" s="15">
        <v>0</v>
      </c>
      <c r="D37" s="14">
        <v>0</v>
      </c>
      <c r="E37" s="15">
        <v>0</v>
      </c>
      <c r="F37" s="14">
        <v>0</v>
      </c>
      <c r="G37" s="16">
        <v>0</v>
      </c>
      <c r="H37" s="16">
        <v>0</v>
      </c>
      <c r="I37" s="14">
        <v>0</v>
      </c>
      <c r="J37" s="15">
        <v>0</v>
      </c>
      <c r="K37" s="14">
        <v>0</v>
      </c>
      <c r="L37" s="15">
        <v>0</v>
      </c>
      <c r="M37" s="14">
        <v>52</v>
      </c>
      <c r="N37" s="15">
        <v>1</v>
      </c>
      <c r="O37" s="14">
        <v>52</v>
      </c>
      <c r="P37" s="16">
        <v>1</v>
      </c>
      <c r="Q37" s="16">
        <v>53</v>
      </c>
      <c r="R37" s="14">
        <v>52</v>
      </c>
      <c r="S37" s="15">
        <v>1</v>
      </c>
      <c r="T37" s="16">
        <v>53</v>
      </c>
    </row>
    <row r="38" spans="1:20" ht="12.75">
      <c r="A38" s="7" t="s">
        <v>388</v>
      </c>
      <c r="B38" s="14">
        <v>28</v>
      </c>
      <c r="C38" s="15">
        <v>24</v>
      </c>
      <c r="D38" s="14">
        <v>35</v>
      </c>
      <c r="E38" s="15">
        <v>43</v>
      </c>
      <c r="F38" s="14">
        <v>63</v>
      </c>
      <c r="G38" s="16">
        <v>67</v>
      </c>
      <c r="H38" s="16">
        <v>130</v>
      </c>
      <c r="I38" s="14">
        <v>34</v>
      </c>
      <c r="J38" s="15">
        <v>31</v>
      </c>
      <c r="K38" s="14">
        <v>25</v>
      </c>
      <c r="L38" s="15">
        <v>35</v>
      </c>
      <c r="M38" s="14">
        <v>0</v>
      </c>
      <c r="N38" s="15">
        <v>0</v>
      </c>
      <c r="O38" s="14">
        <v>59</v>
      </c>
      <c r="P38" s="16">
        <v>66</v>
      </c>
      <c r="Q38" s="16">
        <v>125</v>
      </c>
      <c r="R38" s="14">
        <v>122</v>
      </c>
      <c r="S38" s="15">
        <v>133</v>
      </c>
      <c r="T38" s="16">
        <v>255</v>
      </c>
    </row>
    <row r="39" spans="1:20" ht="12.75">
      <c r="A39" s="7" t="s">
        <v>389</v>
      </c>
      <c r="B39" s="14">
        <v>0</v>
      </c>
      <c r="C39" s="15">
        <v>0</v>
      </c>
      <c r="D39" s="14">
        <v>0</v>
      </c>
      <c r="E39" s="15">
        <v>0</v>
      </c>
      <c r="F39" s="14">
        <v>0</v>
      </c>
      <c r="G39" s="16">
        <v>0</v>
      </c>
      <c r="H39" s="16">
        <v>0</v>
      </c>
      <c r="I39" s="14">
        <v>0</v>
      </c>
      <c r="J39" s="15">
        <v>0</v>
      </c>
      <c r="K39" s="14">
        <v>0</v>
      </c>
      <c r="L39" s="15">
        <v>0</v>
      </c>
      <c r="M39" s="14">
        <v>23</v>
      </c>
      <c r="N39" s="15">
        <v>52</v>
      </c>
      <c r="O39" s="14">
        <v>23</v>
      </c>
      <c r="P39" s="16">
        <v>52</v>
      </c>
      <c r="Q39" s="16">
        <v>75</v>
      </c>
      <c r="R39" s="14">
        <v>23</v>
      </c>
      <c r="S39" s="15">
        <v>52</v>
      </c>
      <c r="T39" s="16">
        <v>75</v>
      </c>
    </row>
    <row r="40" spans="1:20" ht="12.75">
      <c r="A40" s="7" t="s">
        <v>390</v>
      </c>
      <c r="B40" s="14">
        <v>0</v>
      </c>
      <c r="C40" s="15">
        <v>0</v>
      </c>
      <c r="D40" s="14">
        <v>0</v>
      </c>
      <c r="E40" s="15">
        <v>0</v>
      </c>
      <c r="F40" s="14">
        <v>0</v>
      </c>
      <c r="G40" s="16">
        <v>0</v>
      </c>
      <c r="H40" s="16">
        <v>0</v>
      </c>
      <c r="I40" s="14">
        <v>0</v>
      </c>
      <c r="J40" s="15">
        <v>0</v>
      </c>
      <c r="K40" s="14">
        <v>0</v>
      </c>
      <c r="L40" s="15">
        <v>0</v>
      </c>
      <c r="M40" s="14">
        <v>0</v>
      </c>
      <c r="N40" s="15">
        <v>14</v>
      </c>
      <c r="O40" s="14">
        <v>0</v>
      </c>
      <c r="P40" s="16">
        <v>14</v>
      </c>
      <c r="Q40" s="16">
        <v>14</v>
      </c>
      <c r="R40" s="14">
        <v>0</v>
      </c>
      <c r="S40" s="15">
        <v>14</v>
      </c>
      <c r="T40" s="16">
        <v>14</v>
      </c>
    </row>
    <row r="41" spans="1:20" ht="12.75">
      <c r="A41" s="7" t="s">
        <v>394</v>
      </c>
      <c r="B41" s="14">
        <v>0</v>
      </c>
      <c r="C41" s="15">
        <v>0</v>
      </c>
      <c r="D41" s="14">
        <v>0</v>
      </c>
      <c r="E41" s="15">
        <v>0</v>
      </c>
      <c r="F41" s="14">
        <v>0</v>
      </c>
      <c r="G41" s="16">
        <v>0</v>
      </c>
      <c r="H41" s="16">
        <v>0</v>
      </c>
      <c r="I41" s="14">
        <v>0</v>
      </c>
      <c r="J41" s="15">
        <v>0</v>
      </c>
      <c r="K41" s="14">
        <v>0</v>
      </c>
      <c r="L41" s="15">
        <v>0</v>
      </c>
      <c r="M41" s="14">
        <v>35</v>
      </c>
      <c r="N41" s="15">
        <v>1</v>
      </c>
      <c r="O41" s="14">
        <v>35</v>
      </c>
      <c r="P41" s="16">
        <v>1</v>
      </c>
      <c r="Q41" s="16">
        <v>36</v>
      </c>
      <c r="R41" s="14">
        <v>35</v>
      </c>
      <c r="S41" s="15">
        <v>1</v>
      </c>
      <c r="T41" s="16">
        <v>36</v>
      </c>
    </row>
    <row r="42" spans="1:20" ht="12.75">
      <c r="A42" s="7" t="s">
        <v>395</v>
      </c>
      <c r="B42" s="14">
        <v>0</v>
      </c>
      <c r="C42" s="15">
        <v>0</v>
      </c>
      <c r="D42" s="14">
        <v>0</v>
      </c>
      <c r="E42" s="15">
        <v>0</v>
      </c>
      <c r="F42" s="14">
        <v>0</v>
      </c>
      <c r="G42" s="16">
        <v>0</v>
      </c>
      <c r="H42" s="16">
        <v>0</v>
      </c>
      <c r="I42" s="14">
        <v>24</v>
      </c>
      <c r="J42" s="15">
        <v>6</v>
      </c>
      <c r="K42" s="14">
        <v>20</v>
      </c>
      <c r="L42" s="15">
        <v>3</v>
      </c>
      <c r="M42" s="14">
        <v>0</v>
      </c>
      <c r="N42" s="15">
        <v>0</v>
      </c>
      <c r="O42" s="14">
        <v>44</v>
      </c>
      <c r="P42" s="16">
        <v>9</v>
      </c>
      <c r="Q42" s="16">
        <v>53</v>
      </c>
      <c r="R42" s="14">
        <v>44</v>
      </c>
      <c r="S42" s="15">
        <v>9</v>
      </c>
      <c r="T42" s="16">
        <v>53</v>
      </c>
    </row>
    <row r="43" spans="1:20" ht="12.75">
      <c r="A43" s="7" t="s">
        <v>396</v>
      </c>
      <c r="B43" s="14">
        <v>0</v>
      </c>
      <c r="C43" s="15">
        <v>0</v>
      </c>
      <c r="D43" s="14">
        <v>0</v>
      </c>
      <c r="E43" s="15">
        <v>0</v>
      </c>
      <c r="F43" s="14">
        <v>0</v>
      </c>
      <c r="G43" s="16">
        <v>0</v>
      </c>
      <c r="H43" s="16">
        <v>0</v>
      </c>
      <c r="I43" s="14">
        <v>57</v>
      </c>
      <c r="J43" s="15">
        <v>0</v>
      </c>
      <c r="K43" s="14">
        <v>46</v>
      </c>
      <c r="L43" s="15">
        <v>0</v>
      </c>
      <c r="M43" s="14">
        <v>0</v>
      </c>
      <c r="N43" s="15">
        <v>0</v>
      </c>
      <c r="O43" s="14">
        <v>103</v>
      </c>
      <c r="P43" s="16">
        <v>0</v>
      </c>
      <c r="Q43" s="16">
        <v>103</v>
      </c>
      <c r="R43" s="14">
        <v>103</v>
      </c>
      <c r="S43" s="15">
        <v>0</v>
      </c>
      <c r="T43" s="16">
        <v>103</v>
      </c>
    </row>
    <row r="44" spans="1:20" ht="12.75">
      <c r="A44" s="7" t="s">
        <v>404</v>
      </c>
      <c r="B44" s="14">
        <v>3</v>
      </c>
      <c r="C44" s="15">
        <v>18</v>
      </c>
      <c r="D44" s="14">
        <v>5</v>
      </c>
      <c r="E44" s="15">
        <v>10</v>
      </c>
      <c r="F44" s="14">
        <v>8</v>
      </c>
      <c r="G44" s="16">
        <v>28</v>
      </c>
      <c r="H44" s="16">
        <v>36</v>
      </c>
      <c r="I44" s="14">
        <v>0</v>
      </c>
      <c r="J44" s="15">
        <v>0</v>
      </c>
      <c r="K44" s="14">
        <v>0</v>
      </c>
      <c r="L44" s="15">
        <v>0</v>
      </c>
      <c r="M44" s="14">
        <v>0</v>
      </c>
      <c r="N44" s="15">
        <v>0</v>
      </c>
      <c r="O44" s="14">
        <v>0</v>
      </c>
      <c r="P44" s="16">
        <v>0</v>
      </c>
      <c r="Q44" s="16">
        <v>0</v>
      </c>
      <c r="R44" s="14">
        <v>8</v>
      </c>
      <c r="S44" s="15">
        <v>28</v>
      </c>
      <c r="T44" s="16">
        <v>36</v>
      </c>
    </row>
    <row r="45" spans="1:20" ht="12.75">
      <c r="A45" s="7" t="s">
        <v>405</v>
      </c>
      <c r="B45" s="14">
        <v>0</v>
      </c>
      <c r="C45" s="15">
        <v>0</v>
      </c>
      <c r="D45" s="14">
        <v>0</v>
      </c>
      <c r="E45" s="15">
        <v>0</v>
      </c>
      <c r="F45" s="14">
        <v>0</v>
      </c>
      <c r="G45" s="16">
        <v>0</v>
      </c>
      <c r="H45" s="16">
        <v>0</v>
      </c>
      <c r="I45" s="14">
        <v>3</v>
      </c>
      <c r="J45" s="15">
        <v>6</v>
      </c>
      <c r="K45" s="14">
        <v>2</v>
      </c>
      <c r="L45" s="15">
        <v>20</v>
      </c>
      <c r="M45" s="14">
        <v>0</v>
      </c>
      <c r="N45" s="15">
        <v>0</v>
      </c>
      <c r="O45" s="14">
        <v>5</v>
      </c>
      <c r="P45" s="16">
        <v>26</v>
      </c>
      <c r="Q45" s="16">
        <v>31</v>
      </c>
      <c r="R45" s="14">
        <v>5</v>
      </c>
      <c r="S45" s="15">
        <v>26</v>
      </c>
      <c r="T45" s="16">
        <v>31</v>
      </c>
    </row>
    <row r="46" spans="1:20" ht="12.75">
      <c r="A46" s="7" t="s">
        <v>406</v>
      </c>
      <c r="B46" s="14">
        <v>0</v>
      </c>
      <c r="C46" s="15">
        <v>0</v>
      </c>
      <c r="D46" s="14">
        <v>0</v>
      </c>
      <c r="E46" s="15">
        <v>0</v>
      </c>
      <c r="F46" s="14">
        <v>0</v>
      </c>
      <c r="G46" s="16">
        <v>0</v>
      </c>
      <c r="H46" s="16">
        <v>0</v>
      </c>
      <c r="I46" s="14">
        <v>0</v>
      </c>
      <c r="J46" s="15">
        <v>0</v>
      </c>
      <c r="K46" s="14">
        <v>0</v>
      </c>
      <c r="L46" s="15">
        <v>0</v>
      </c>
      <c r="M46" s="14">
        <v>0</v>
      </c>
      <c r="N46" s="15">
        <v>8</v>
      </c>
      <c r="O46" s="14">
        <v>0</v>
      </c>
      <c r="P46" s="16">
        <v>8</v>
      </c>
      <c r="Q46" s="16">
        <v>8</v>
      </c>
      <c r="R46" s="14">
        <v>0</v>
      </c>
      <c r="S46" s="15">
        <v>8</v>
      </c>
      <c r="T46" s="16">
        <v>8</v>
      </c>
    </row>
    <row r="47" spans="1:20" ht="12.75">
      <c r="A47" s="7" t="s">
        <v>25</v>
      </c>
      <c r="B47" s="14">
        <v>0</v>
      </c>
      <c r="C47" s="15">
        <v>0</v>
      </c>
      <c r="D47" s="14">
        <v>0</v>
      </c>
      <c r="E47" s="15">
        <v>0</v>
      </c>
      <c r="F47" s="14">
        <v>0</v>
      </c>
      <c r="G47" s="16">
        <v>0</v>
      </c>
      <c r="H47" s="16">
        <v>0</v>
      </c>
      <c r="I47" s="14">
        <v>4</v>
      </c>
      <c r="J47" s="15">
        <v>2</v>
      </c>
      <c r="K47" s="14">
        <v>10</v>
      </c>
      <c r="L47" s="15">
        <v>0</v>
      </c>
      <c r="M47" s="14">
        <v>0</v>
      </c>
      <c r="N47" s="15">
        <v>0</v>
      </c>
      <c r="O47" s="14">
        <v>14</v>
      </c>
      <c r="P47" s="16">
        <v>2</v>
      </c>
      <c r="Q47" s="16">
        <v>16</v>
      </c>
      <c r="R47" s="14">
        <v>14</v>
      </c>
      <c r="S47" s="15">
        <v>2</v>
      </c>
      <c r="T47" s="16">
        <v>16</v>
      </c>
    </row>
    <row r="48" spans="1:20" ht="12.75">
      <c r="A48" s="7" t="s">
        <v>408</v>
      </c>
      <c r="B48" s="14">
        <v>0</v>
      </c>
      <c r="C48" s="15">
        <v>0</v>
      </c>
      <c r="D48" s="14">
        <v>0</v>
      </c>
      <c r="E48" s="15">
        <v>0</v>
      </c>
      <c r="F48" s="14">
        <v>0</v>
      </c>
      <c r="G48" s="16">
        <v>0</v>
      </c>
      <c r="H48" s="16">
        <v>0</v>
      </c>
      <c r="I48" s="14">
        <v>0</v>
      </c>
      <c r="J48" s="15">
        <v>0</v>
      </c>
      <c r="K48" s="14">
        <v>0</v>
      </c>
      <c r="L48" s="15">
        <v>0</v>
      </c>
      <c r="M48" s="14">
        <v>49</v>
      </c>
      <c r="N48" s="15">
        <v>12</v>
      </c>
      <c r="O48" s="14">
        <v>49</v>
      </c>
      <c r="P48" s="16">
        <v>12</v>
      </c>
      <c r="Q48" s="16">
        <v>61</v>
      </c>
      <c r="R48" s="14">
        <v>49</v>
      </c>
      <c r="S48" s="15">
        <v>12</v>
      </c>
      <c r="T48" s="16">
        <v>61</v>
      </c>
    </row>
    <row r="49" spans="1:20" ht="12.75">
      <c r="A49" s="7" t="s">
        <v>412</v>
      </c>
      <c r="B49" s="14">
        <v>0</v>
      </c>
      <c r="C49" s="15">
        <v>0</v>
      </c>
      <c r="D49" s="14">
        <v>0</v>
      </c>
      <c r="E49" s="15">
        <v>0</v>
      </c>
      <c r="F49" s="14">
        <v>0</v>
      </c>
      <c r="G49" s="16">
        <v>0</v>
      </c>
      <c r="H49" s="16">
        <v>0</v>
      </c>
      <c r="I49" s="14">
        <v>0</v>
      </c>
      <c r="J49" s="15">
        <v>0</v>
      </c>
      <c r="K49" s="14">
        <v>0</v>
      </c>
      <c r="L49" s="15">
        <v>0</v>
      </c>
      <c r="M49" s="14">
        <v>23</v>
      </c>
      <c r="N49" s="15">
        <v>2</v>
      </c>
      <c r="O49" s="14">
        <v>23</v>
      </c>
      <c r="P49" s="16">
        <v>2</v>
      </c>
      <c r="Q49" s="16">
        <v>25</v>
      </c>
      <c r="R49" s="14">
        <v>23</v>
      </c>
      <c r="S49" s="15">
        <v>2</v>
      </c>
      <c r="T49" s="16">
        <v>25</v>
      </c>
    </row>
    <row r="50" spans="1:20" ht="12.75">
      <c r="A50" s="7" t="s">
        <v>413</v>
      </c>
      <c r="B50" s="14">
        <v>110</v>
      </c>
      <c r="C50" s="15">
        <v>54</v>
      </c>
      <c r="D50" s="14">
        <v>124</v>
      </c>
      <c r="E50" s="15">
        <v>38</v>
      </c>
      <c r="F50" s="14">
        <v>234</v>
      </c>
      <c r="G50" s="16">
        <v>92</v>
      </c>
      <c r="H50" s="16">
        <v>326</v>
      </c>
      <c r="I50" s="14">
        <v>0</v>
      </c>
      <c r="J50" s="15">
        <v>0</v>
      </c>
      <c r="K50" s="14">
        <v>0</v>
      </c>
      <c r="L50" s="15">
        <v>0</v>
      </c>
      <c r="M50" s="14">
        <v>0</v>
      </c>
      <c r="N50" s="15">
        <v>0</v>
      </c>
      <c r="O50" s="14">
        <v>0</v>
      </c>
      <c r="P50" s="16">
        <v>0</v>
      </c>
      <c r="Q50" s="16">
        <v>0</v>
      </c>
      <c r="R50" s="14">
        <v>234</v>
      </c>
      <c r="S50" s="15">
        <v>92</v>
      </c>
      <c r="T50" s="16">
        <v>326</v>
      </c>
    </row>
    <row r="51" spans="1:20" ht="12.75">
      <c r="A51" s="7" t="s">
        <v>415</v>
      </c>
      <c r="B51" s="14">
        <v>7</v>
      </c>
      <c r="C51" s="15">
        <v>10</v>
      </c>
      <c r="D51" s="14">
        <v>3</v>
      </c>
      <c r="E51" s="15">
        <v>10</v>
      </c>
      <c r="F51" s="14">
        <v>10</v>
      </c>
      <c r="G51" s="16">
        <v>20</v>
      </c>
      <c r="H51" s="16">
        <v>30</v>
      </c>
      <c r="I51" s="14">
        <v>0</v>
      </c>
      <c r="J51" s="15">
        <v>0</v>
      </c>
      <c r="K51" s="14">
        <v>0</v>
      </c>
      <c r="L51" s="15">
        <v>0</v>
      </c>
      <c r="M51" s="14">
        <v>0</v>
      </c>
      <c r="N51" s="15">
        <v>0</v>
      </c>
      <c r="O51" s="14">
        <v>0</v>
      </c>
      <c r="P51" s="16">
        <v>0</v>
      </c>
      <c r="Q51" s="16">
        <v>0</v>
      </c>
      <c r="R51" s="14">
        <v>10</v>
      </c>
      <c r="S51" s="15">
        <v>20</v>
      </c>
      <c r="T51" s="16">
        <v>30</v>
      </c>
    </row>
    <row r="52" spans="1:20" ht="12.75">
      <c r="A52" s="7" t="s">
        <v>416</v>
      </c>
      <c r="B52" s="14">
        <v>0</v>
      </c>
      <c r="C52" s="15">
        <v>0</v>
      </c>
      <c r="D52" s="14">
        <v>0</v>
      </c>
      <c r="E52" s="15">
        <v>0</v>
      </c>
      <c r="F52" s="14">
        <v>0</v>
      </c>
      <c r="G52" s="16">
        <v>0</v>
      </c>
      <c r="H52" s="16">
        <v>0</v>
      </c>
      <c r="I52" s="14">
        <v>0</v>
      </c>
      <c r="J52" s="15">
        <v>0</v>
      </c>
      <c r="K52" s="14">
        <v>0</v>
      </c>
      <c r="L52" s="15">
        <v>0</v>
      </c>
      <c r="M52" s="14">
        <v>2</v>
      </c>
      <c r="N52" s="15">
        <v>5</v>
      </c>
      <c r="O52" s="14">
        <v>2</v>
      </c>
      <c r="P52" s="16">
        <v>5</v>
      </c>
      <c r="Q52" s="16">
        <v>7</v>
      </c>
      <c r="R52" s="14">
        <v>2</v>
      </c>
      <c r="S52" s="15">
        <v>5</v>
      </c>
      <c r="T52" s="16">
        <v>7</v>
      </c>
    </row>
    <row r="53" spans="1:20" ht="12.75">
      <c r="A53" s="7" t="s">
        <v>417</v>
      </c>
      <c r="B53" s="14">
        <v>0</v>
      </c>
      <c r="C53" s="15">
        <v>0</v>
      </c>
      <c r="D53" s="14">
        <v>0</v>
      </c>
      <c r="E53" s="15">
        <v>0</v>
      </c>
      <c r="F53" s="14">
        <v>0</v>
      </c>
      <c r="G53" s="16">
        <v>0</v>
      </c>
      <c r="H53" s="16">
        <v>0</v>
      </c>
      <c r="I53" s="14">
        <v>3</v>
      </c>
      <c r="J53" s="15">
        <v>9</v>
      </c>
      <c r="K53" s="14">
        <v>5</v>
      </c>
      <c r="L53" s="15">
        <v>5</v>
      </c>
      <c r="M53" s="14">
        <v>0</v>
      </c>
      <c r="N53" s="15">
        <v>0</v>
      </c>
      <c r="O53" s="14">
        <v>8</v>
      </c>
      <c r="P53" s="16">
        <v>14</v>
      </c>
      <c r="Q53" s="16">
        <v>22</v>
      </c>
      <c r="R53" s="14">
        <v>8</v>
      </c>
      <c r="S53" s="15">
        <v>14</v>
      </c>
      <c r="T53" s="16">
        <v>22</v>
      </c>
    </row>
    <row r="54" spans="1:20" ht="12.75">
      <c r="A54" s="7" t="s">
        <v>418</v>
      </c>
      <c r="B54" s="14">
        <v>0</v>
      </c>
      <c r="C54" s="15">
        <v>0</v>
      </c>
      <c r="D54" s="14">
        <v>0</v>
      </c>
      <c r="E54" s="15">
        <v>0</v>
      </c>
      <c r="F54" s="14">
        <v>0</v>
      </c>
      <c r="G54" s="16">
        <v>0</v>
      </c>
      <c r="H54" s="16">
        <v>0</v>
      </c>
      <c r="I54" s="14">
        <v>0</v>
      </c>
      <c r="J54" s="15">
        <v>0</v>
      </c>
      <c r="K54" s="14">
        <v>0</v>
      </c>
      <c r="L54" s="15">
        <v>0</v>
      </c>
      <c r="M54" s="14">
        <v>9</v>
      </c>
      <c r="N54" s="15">
        <v>0</v>
      </c>
      <c r="O54" s="14">
        <v>9</v>
      </c>
      <c r="P54" s="16">
        <v>0</v>
      </c>
      <c r="Q54" s="16">
        <v>9</v>
      </c>
      <c r="R54" s="14">
        <v>9</v>
      </c>
      <c r="S54" s="15">
        <v>0</v>
      </c>
      <c r="T54" s="16">
        <v>9</v>
      </c>
    </row>
    <row r="55" spans="1:20" ht="12.75">
      <c r="A55" s="7" t="s">
        <v>419</v>
      </c>
      <c r="B55" s="14">
        <v>40</v>
      </c>
      <c r="C55" s="15">
        <v>21</v>
      </c>
      <c r="D55" s="14">
        <v>30</v>
      </c>
      <c r="E55" s="15">
        <v>24</v>
      </c>
      <c r="F55" s="14">
        <v>70</v>
      </c>
      <c r="G55" s="16">
        <v>45</v>
      </c>
      <c r="H55" s="16">
        <v>115</v>
      </c>
      <c r="I55" s="14">
        <v>35</v>
      </c>
      <c r="J55" s="15">
        <v>25</v>
      </c>
      <c r="K55" s="14">
        <v>33</v>
      </c>
      <c r="L55" s="15">
        <v>14</v>
      </c>
      <c r="M55" s="14">
        <v>0</v>
      </c>
      <c r="N55" s="15">
        <v>0</v>
      </c>
      <c r="O55" s="14">
        <v>68</v>
      </c>
      <c r="P55" s="16">
        <v>39</v>
      </c>
      <c r="Q55" s="16">
        <v>107</v>
      </c>
      <c r="R55" s="14">
        <v>138</v>
      </c>
      <c r="S55" s="15">
        <v>84</v>
      </c>
      <c r="T55" s="16">
        <v>222</v>
      </c>
    </row>
    <row r="56" spans="1:20" ht="12.75">
      <c r="A56" s="7" t="s">
        <v>420</v>
      </c>
      <c r="B56" s="14">
        <v>0</v>
      </c>
      <c r="C56" s="15">
        <v>0</v>
      </c>
      <c r="D56" s="14">
        <v>0</v>
      </c>
      <c r="E56" s="15">
        <v>0</v>
      </c>
      <c r="F56" s="14">
        <v>0</v>
      </c>
      <c r="G56" s="16">
        <v>0</v>
      </c>
      <c r="H56" s="16">
        <v>0</v>
      </c>
      <c r="I56" s="14">
        <v>0</v>
      </c>
      <c r="J56" s="15">
        <v>0</v>
      </c>
      <c r="K56" s="14">
        <v>0</v>
      </c>
      <c r="L56" s="15">
        <v>0</v>
      </c>
      <c r="M56" s="14">
        <v>5</v>
      </c>
      <c r="N56" s="15">
        <v>3</v>
      </c>
      <c r="O56" s="14">
        <v>5</v>
      </c>
      <c r="P56" s="16">
        <v>3</v>
      </c>
      <c r="Q56" s="16">
        <v>8</v>
      </c>
      <c r="R56" s="14">
        <v>5</v>
      </c>
      <c r="S56" s="15">
        <v>3</v>
      </c>
      <c r="T56" s="16">
        <v>8</v>
      </c>
    </row>
    <row r="57" spans="1:20" ht="12.75">
      <c r="A57" s="7" t="s">
        <v>422</v>
      </c>
      <c r="B57" s="14">
        <v>0</v>
      </c>
      <c r="C57" s="15">
        <v>0</v>
      </c>
      <c r="D57" s="14">
        <v>0</v>
      </c>
      <c r="E57" s="15">
        <v>0</v>
      </c>
      <c r="F57" s="14">
        <v>0</v>
      </c>
      <c r="G57" s="16">
        <v>0</v>
      </c>
      <c r="H57" s="16">
        <v>0</v>
      </c>
      <c r="I57" s="14">
        <v>0</v>
      </c>
      <c r="J57" s="15">
        <v>0</v>
      </c>
      <c r="K57" s="14">
        <v>0</v>
      </c>
      <c r="L57" s="15">
        <v>0</v>
      </c>
      <c r="M57" s="14">
        <v>3</v>
      </c>
      <c r="N57" s="15">
        <v>0</v>
      </c>
      <c r="O57" s="14">
        <v>3</v>
      </c>
      <c r="P57" s="16">
        <v>0</v>
      </c>
      <c r="Q57" s="16">
        <v>3</v>
      </c>
      <c r="R57" s="14">
        <v>3</v>
      </c>
      <c r="S57" s="15">
        <v>0</v>
      </c>
      <c r="T57" s="16">
        <v>3</v>
      </c>
    </row>
    <row r="58" spans="1:20" ht="12.75">
      <c r="A58" s="7" t="s">
        <v>425</v>
      </c>
      <c r="B58" s="14">
        <v>0</v>
      </c>
      <c r="C58" s="15">
        <v>0</v>
      </c>
      <c r="D58" s="14">
        <v>0</v>
      </c>
      <c r="E58" s="15">
        <v>0</v>
      </c>
      <c r="F58" s="14">
        <v>0</v>
      </c>
      <c r="G58" s="16">
        <v>0</v>
      </c>
      <c r="H58" s="16">
        <v>0</v>
      </c>
      <c r="I58" s="14">
        <v>28</v>
      </c>
      <c r="J58" s="15">
        <v>0</v>
      </c>
      <c r="K58" s="14">
        <v>27</v>
      </c>
      <c r="L58" s="15">
        <v>1</v>
      </c>
      <c r="M58" s="14">
        <v>0</v>
      </c>
      <c r="N58" s="15">
        <v>0</v>
      </c>
      <c r="O58" s="14">
        <v>55</v>
      </c>
      <c r="P58" s="16">
        <v>1</v>
      </c>
      <c r="Q58" s="16">
        <v>56</v>
      </c>
      <c r="R58" s="14">
        <v>55</v>
      </c>
      <c r="S58" s="15">
        <v>1</v>
      </c>
      <c r="T58" s="16">
        <v>56</v>
      </c>
    </row>
    <row r="59" spans="1:20" ht="12.75">
      <c r="A59" s="7" t="s">
        <v>430</v>
      </c>
      <c r="B59" s="14">
        <v>0</v>
      </c>
      <c r="C59" s="15">
        <v>0</v>
      </c>
      <c r="D59" s="14">
        <v>0</v>
      </c>
      <c r="E59" s="15">
        <v>0</v>
      </c>
      <c r="F59" s="14">
        <v>0</v>
      </c>
      <c r="G59" s="16">
        <v>0</v>
      </c>
      <c r="H59" s="16">
        <v>0</v>
      </c>
      <c r="I59" s="14">
        <v>8</v>
      </c>
      <c r="J59" s="15">
        <v>2</v>
      </c>
      <c r="K59" s="14">
        <v>11</v>
      </c>
      <c r="L59" s="15">
        <v>0</v>
      </c>
      <c r="M59" s="14">
        <v>0</v>
      </c>
      <c r="N59" s="15">
        <v>0</v>
      </c>
      <c r="O59" s="14">
        <v>19</v>
      </c>
      <c r="P59" s="16">
        <v>2</v>
      </c>
      <c r="Q59" s="16">
        <v>21</v>
      </c>
      <c r="R59" s="14">
        <v>19</v>
      </c>
      <c r="S59" s="15">
        <v>2</v>
      </c>
      <c r="T59" s="16">
        <v>21</v>
      </c>
    </row>
    <row r="60" spans="1:20" ht="12.75">
      <c r="A60" s="7" t="s">
        <v>431</v>
      </c>
      <c r="B60" s="14">
        <v>8</v>
      </c>
      <c r="C60" s="15">
        <v>2</v>
      </c>
      <c r="D60" s="14">
        <v>12</v>
      </c>
      <c r="E60" s="15">
        <v>2</v>
      </c>
      <c r="F60" s="14">
        <v>20</v>
      </c>
      <c r="G60" s="16">
        <v>4</v>
      </c>
      <c r="H60" s="16">
        <v>24</v>
      </c>
      <c r="I60" s="14">
        <v>0</v>
      </c>
      <c r="J60" s="15">
        <v>0</v>
      </c>
      <c r="K60" s="14">
        <v>0</v>
      </c>
      <c r="L60" s="15">
        <v>0</v>
      </c>
      <c r="M60" s="14">
        <v>0</v>
      </c>
      <c r="N60" s="15">
        <v>0</v>
      </c>
      <c r="O60" s="14">
        <v>0</v>
      </c>
      <c r="P60" s="16">
        <v>0</v>
      </c>
      <c r="Q60" s="16">
        <v>0</v>
      </c>
      <c r="R60" s="14">
        <v>20</v>
      </c>
      <c r="S60" s="15">
        <v>4</v>
      </c>
      <c r="T60" s="16">
        <v>24</v>
      </c>
    </row>
    <row r="61" spans="1:20" ht="12.75">
      <c r="A61" s="7" t="s">
        <v>432</v>
      </c>
      <c r="B61" s="14">
        <v>0</v>
      </c>
      <c r="C61" s="15">
        <v>0</v>
      </c>
      <c r="D61" s="14">
        <v>0</v>
      </c>
      <c r="E61" s="15">
        <v>0</v>
      </c>
      <c r="F61" s="14">
        <v>0</v>
      </c>
      <c r="G61" s="16">
        <v>0</v>
      </c>
      <c r="H61" s="16">
        <v>0</v>
      </c>
      <c r="I61" s="14">
        <v>0</v>
      </c>
      <c r="J61" s="15">
        <v>0</v>
      </c>
      <c r="K61" s="14">
        <v>0</v>
      </c>
      <c r="L61" s="15">
        <v>0</v>
      </c>
      <c r="M61" s="14">
        <v>8</v>
      </c>
      <c r="N61" s="15">
        <v>0</v>
      </c>
      <c r="O61" s="14">
        <v>8</v>
      </c>
      <c r="P61" s="16">
        <v>0</v>
      </c>
      <c r="Q61" s="16">
        <v>8</v>
      </c>
      <c r="R61" s="14">
        <v>8</v>
      </c>
      <c r="S61" s="15">
        <v>0</v>
      </c>
      <c r="T61" s="16">
        <v>8</v>
      </c>
    </row>
    <row r="62" spans="1:20" ht="12.75">
      <c r="A62" s="7" t="s">
        <v>433</v>
      </c>
      <c r="B62" s="14">
        <v>0</v>
      </c>
      <c r="C62" s="15">
        <v>0</v>
      </c>
      <c r="D62" s="14">
        <v>0</v>
      </c>
      <c r="E62" s="15">
        <v>0</v>
      </c>
      <c r="F62" s="14">
        <v>0</v>
      </c>
      <c r="G62" s="16">
        <v>0</v>
      </c>
      <c r="H62" s="16">
        <v>0</v>
      </c>
      <c r="I62" s="14">
        <v>0</v>
      </c>
      <c r="J62" s="15">
        <v>0</v>
      </c>
      <c r="K62" s="14">
        <v>0</v>
      </c>
      <c r="L62" s="15">
        <v>0</v>
      </c>
      <c r="M62" s="14">
        <v>12</v>
      </c>
      <c r="N62" s="15">
        <v>5</v>
      </c>
      <c r="O62" s="14">
        <v>12</v>
      </c>
      <c r="P62" s="16">
        <v>5</v>
      </c>
      <c r="Q62" s="16">
        <v>17</v>
      </c>
      <c r="R62" s="14">
        <v>12</v>
      </c>
      <c r="S62" s="15">
        <v>5</v>
      </c>
      <c r="T62" s="16">
        <v>17</v>
      </c>
    </row>
    <row r="63" spans="1:20" ht="12.75">
      <c r="A63" s="7" t="s">
        <v>436</v>
      </c>
      <c r="B63" s="14">
        <v>0</v>
      </c>
      <c r="C63" s="15">
        <v>0</v>
      </c>
      <c r="D63" s="14">
        <v>0</v>
      </c>
      <c r="E63" s="15">
        <v>0</v>
      </c>
      <c r="F63" s="14">
        <v>0</v>
      </c>
      <c r="G63" s="16">
        <v>0</v>
      </c>
      <c r="H63" s="16">
        <v>0</v>
      </c>
      <c r="I63" s="14">
        <v>0</v>
      </c>
      <c r="J63" s="15">
        <v>0</v>
      </c>
      <c r="K63" s="14">
        <v>0</v>
      </c>
      <c r="L63" s="15">
        <v>0</v>
      </c>
      <c r="M63" s="14">
        <v>1</v>
      </c>
      <c r="N63" s="15">
        <v>21</v>
      </c>
      <c r="O63" s="14">
        <v>1</v>
      </c>
      <c r="P63" s="16">
        <v>21</v>
      </c>
      <c r="Q63" s="16">
        <v>22</v>
      </c>
      <c r="R63" s="14">
        <v>1</v>
      </c>
      <c r="S63" s="15">
        <v>21</v>
      </c>
      <c r="T63" s="16">
        <v>22</v>
      </c>
    </row>
    <row r="64" spans="1:20" ht="12.75">
      <c r="A64" s="7" t="s">
        <v>438</v>
      </c>
      <c r="B64" s="14">
        <v>0</v>
      </c>
      <c r="C64" s="15">
        <v>0</v>
      </c>
      <c r="D64" s="14">
        <v>0</v>
      </c>
      <c r="E64" s="15">
        <v>0</v>
      </c>
      <c r="F64" s="14">
        <v>0</v>
      </c>
      <c r="G64" s="16">
        <v>0</v>
      </c>
      <c r="H64" s="16">
        <v>0</v>
      </c>
      <c r="I64" s="14">
        <v>0</v>
      </c>
      <c r="J64" s="15">
        <v>0</v>
      </c>
      <c r="K64" s="14">
        <v>0</v>
      </c>
      <c r="L64" s="15">
        <v>0</v>
      </c>
      <c r="M64" s="14">
        <v>37</v>
      </c>
      <c r="N64" s="15">
        <v>4</v>
      </c>
      <c r="O64" s="14">
        <v>37</v>
      </c>
      <c r="P64" s="16">
        <v>4</v>
      </c>
      <c r="Q64" s="16">
        <v>41</v>
      </c>
      <c r="R64" s="14">
        <v>37</v>
      </c>
      <c r="S64" s="15">
        <v>4</v>
      </c>
      <c r="T64" s="16">
        <v>41</v>
      </c>
    </row>
    <row r="65" spans="1:20" ht="12.75">
      <c r="A65" s="7" t="s">
        <v>439</v>
      </c>
      <c r="B65" s="14">
        <v>0</v>
      </c>
      <c r="C65" s="15">
        <v>0</v>
      </c>
      <c r="D65" s="14">
        <v>0</v>
      </c>
      <c r="E65" s="15">
        <v>0</v>
      </c>
      <c r="F65" s="14">
        <v>0</v>
      </c>
      <c r="G65" s="16">
        <v>0</v>
      </c>
      <c r="H65" s="16">
        <v>0</v>
      </c>
      <c r="I65" s="14">
        <v>0</v>
      </c>
      <c r="J65" s="15">
        <v>0</v>
      </c>
      <c r="K65" s="14">
        <v>64</v>
      </c>
      <c r="L65" s="15">
        <v>6</v>
      </c>
      <c r="M65" s="14">
        <v>0</v>
      </c>
      <c r="N65" s="15">
        <v>0</v>
      </c>
      <c r="O65" s="14">
        <v>64</v>
      </c>
      <c r="P65" s="16">
        <v>6</v>
      </c>
      <c r="Q65" s="16">
        <v>70</v>
      </c>
      <c r="R65" s="14">
        <v>64</v>
      </c>
      <c r="S65" s="15">
        <v>6</v>
      </c>
      <c r="T65" s="16">
        <v>70</v>
      </c>
    </row>
    <row r="66" spans="1:20" ht="12.75">
      <c r="A66" s="7" t="s">
        <v>580</v>
      </c>
      <c r="B66" s="14">
        <v>0</v>
      </c>
      <c r="C66" s="15">
        <v>0</v>
      </c>
      <c r="D66" s="14">
        <v>0</v>
      </c>
      <c r="E66" s="15">
        <v>0</v>
      </c>
      <c r="F66" s="14">
        <v>0</v>
      </c>
      <c r="G66" s="16">
        <v>0</v>
      </c>
      <c r="H66" s="16">
        <v>0</v>
      </c>
      <c r="I66" s="14">
        <v>83</v>
      </c>
      <c r="J66" s="15">
        <v>6</v>
      </c>
      <c r="K66" s="14">
        <v>0</v>
      </c>
      <c r="L66" s="15">
        <v>0</v>
      </c>
      <c r="M66" s="14">
        <v>0</v>
      </c>
      <c r="N66" s="15">
        <v>0</v>
      </c>
      <c r="O66" s="14">
        <v>83</v>
      </c>
      <c r="P66" s="16">
        <v>6</v>
      </c>
      <c r="Q66" s="16">
        <v>89</v>
      </c>
      <c r="R66" s="14">
        <v>83</v>
      </c>
      <c r="S66" s="15">
        <v>6</v>
      </c>
      <c r="T66" s="16">
        <v>89</v>
      </c>
    </row>
    <row r="67" spans="1:20" ht="12.75">
      <c r="A67" s="7" t="s">
        <v>444</v>
      </c>
      <c r="B67" s="14">
        <v>0</v>
      </c>
      <c r="C67" s="15">
        <v>0</v>
      </c>
      <c r="D67" s="14">
        <v>0</v>
      </c>
      <c r="E67" s="15">
        <v>0</v>
      </c>
      <c r="F67" s="14">
        <v>0</v>
      </c>
      <c r="G67" s="16">
        <v>0</v>
      </c>
      <c r="H67" s="16">
        <v>0</v>
      </c>
      <c r="I67" s="14">
        <v>0</v>
      </c>
      <c r="J67" s="15">
        <v>0</v>
      </c>
      <c r="K67" s="14">
        <v>0</v>
      </c>
      <c r="L67" s="15">
        <v>0</v>
      </c>
      <c r="M67" s="14">
        <v>18</v>
      </c>
      <c r="N67" s="15">
        <v>3</v>
      </c>
      <c r="O67" s="14">
        <v>18</v>
      </c>
      <c r="P67" s="16">
        <v>3</v>
      </c>
      <c r="Q67" s="16">
        <v>21</v>
      </c>
      <c r="R67" s="14">
        <v>18</v>
      </c>
      <c r="S67" s="15">
        <v>3</v>
      </c>
      <c r="T67" s="16">
        <v>21</v>
      </c>
    </row>
    <row r="68" spans="1:20" ht="12.75">
      <c r="A68" s="7" t="s">
        <v>445</v>
      </c>
      <c r="B68" s="14">
        <v>0</v>
      </c>
      <c r="C68" s="15">
        <v>0</v>
      </c>
      <c r="D68" s="14">
        <v>0</v>
      </c>
      <c r="E68" s="15">
        <v>0</v>
      </c>
      <c r="F68" s="14">
        <v>0</v>
      </c>
      <c r="G68" s="16">
        <v>0</v>
      </c>
      <c r="H68" s="16">
        <v>0</v>
      </c>
      <c r="I68" s="14">
        <v>8</v>
      </c>
      <c r="J68" s="15">
        <v>7</v>
      </c>
      <c r="K68" s="14">
        <v>5</v>
      </c>
      <c r="L68" s="15">
        <v>6</v>
      </c>
      <c r="M68" s="14">
        <v>0</v>
      </c>
      <c r="N68" s="15">
        <v>0</v>
      </c>
      <c r="O68" s="14">
        <v>13</v>
      </c>
      <c r="P68" s="16">
        <v>13</v>
      </c>
      <c r="Q68" s="16">
        <v>26</v>
      </c>
      <c r="R68" s="14">
        <v>13</v>
      </c>
      <c r="S68" s="15">
        <v>13</v>
      </c>
      <c r="T68" s="16">
        <v>26</v>
      </c>
    </row>
    <row r="69" spans="1:20" ht="12.75">
      <c r="A69" s="7" t="s">
        <v>447</v>
      </c>
      <c r="B69" s="14">
        <v>0</v>
      </c>
      <c r="C69" s="15">
        <v>0</v>
      </c>
      <c r="D69" s="14">
        <v>0</v>
      </c>
      <c r="E69" s="15">
        <v>0</v>
      </c>
      <c r="F69" s="14">
        <v>0</v>
      </c>
      <c r="G69" s="16">
        <v>0</v>
      </c>
      <c r="H69" s="16">
        <v>0</v>
      </c>
      <c r="I69" s="14">
        <v>0</v>
      </c>
      <c r="J69" s="15">
        <v>0</v>
      </c>
      <c r="K69" s="14">
        <v>0</v>
      </c>
      <c r="L69" s="15">
        <v>0</v>
      </c>
      <c r="M69" s="14">
        <v>20</v>
      </c>
      <c r="N69" s="15">
        <v>2</v>
      </c>
      <c r="O69" s="14">
        <v>20</v>
      </c>
      <c r="P69" s="16">
        <v>2</v>
      </c>
      <c r="Q69" s="16">
        <v>22</v>
      </c>
      <c r="R69" s="14">
        <v>20</v>
      </c>
      <c r="S69" s="15">
        <v>2</v>
      </c>
      <c r="T69" s="16">
        <v>22</v>
      </c>
    </row>
    <row r="70" spans="1:20" ht="12.75">
      <c r="A70" s="7" t="s">
        <v>448</v>
      </c>
      <c r="B70" s="14">
        <v>0</v>
      </c>
      <c r="C70" s="15">
        <v>0</v>
      </c>
      <c r="D70" s="14">
        <v>0</v>
      </c>
      <c r="E70" s="15">
        <v>0</v>
      </c>
      <c r="F70" s="14">
        <v>0</v>
      </c>
      <c r="G70" s="16">
        <v>0</v>
      </c>
      <c r="H70" s="16">
        <v>0</v>
      </c>
      <c r="I70" s="14">
        <v>4</v>
      </c>
      <c r="J70" s="15">
        <v>61</v>
      </c>
      <c r="K70" s="14">
        <v>3</v>
      </c>
      <c r="L70" s="15">
        <v>33</v>
      </c>
      <c r="M70" s="14">
        <v>0</v>
      </c>
      <c r="N70" s="15">
        <v>0</v>
      </c>
      <c r="O70" s="14">
        <v>7</v>
      </c>
      <c r="P70" s="16">
        <v>94</v>
      </c>
      <c r="Q70" s="16">
        <v>101</v>
      </c>
      <c r="R70" s="14">
        <v>7</v>
      </c>
      <c r="S70" s="15">
        <v>94</v>
      </c>
      <c r="T70" s="16">
        <v>101</v>
      </c>
    </row>
    <row r="71" spans="1:20" ht="12.75">
      <c r="A71" s="7" t="s">
        <v>449</v>
      </c>
      <c r="B71" s="14">
        <v>7</v>
      </c>
      <c r="C71" s="15">
        <v>39</v>
      </c>
      <c r="D71" s="14">
        <v>2</v>
      </c>
      <c r="E71" s="15">
        <v>63</v>
      </c>
      <c r="F71" s="14">
        <v>9</v>
      </c>
      <c r="G71" s="16">
        <v>102</v>
      </c>
      <c r="H71" s="16">
        <v>111</v>
      </c>
      <c r="I71" s="14">
        <v>0</v>
      </c>
      <c r="J71" s="15">
        <v>0</v>
      </c>
      <c r="K71" s="14">
        <v>0</v>
      </c>
      <c r="L71" s="15">
        <v>0</v>
      </c>
      <c r="M71" s="14">
        <v>0</v>
      </c>
      <c r="N71" s="15">
        <v>0</v>
      </c>
      <c r="O71" s="14">
        <v>0</v>
      </c>
      <c r="P71" s="16">
        <v>0</v>
      </c>
      <c r="Q71" s="16">
        <v>0</v>
      </c>
      <c r="R71" s="14">
        <v>9</v>
      </c>
      <c r="S71" s="15">
        <v>102</v>
      </c>
      <c r="T71" s="16">
        <v>111</v>
      </c>
    </row>
    <row r="72" spans="1:20" ht="12.75">
      <c r="A72" s="7" t="s">
        <v>453</v>
      </c>
      <c r="B72" s="14">
        <v>0</v>
      </c>
      <c r="C72" s="15">
        <v>0</v>
      </c>
      <c r="D72" s="14">
        <v>0</v>
      </c>
      <c r="E72" s="15">
        <v>0</v>
      </c>
      <c r="F72" s="14">
        <v>0</v>
      </c>
      <c r="G72" s="16">
        <v>0</v>
      </c>
      <c r="H72" s="16">
        <v>0</v>
      </c>
      <c r="I72" s="14">
        <v>48</v>
      </c>
      <c r="J72" s="15">
        <v>2</v>
      </c>
      <c r="K72" s="14">
        <v>47</v>
      </c>
      <c r="L72" s="15">
        <v>0</v>
      </c>
      <c r="M72" s="14">
        <v>0</v>
      </c>
      <c r="N72" s="15">
        <v>0</v>
      </c>
      <c r="O72" s="14">
        <v>95</v>
      </c>
      <c r="P72" s="16">
        <v>2</v>
      </c>
      <c r="Q72" s="16">
        <v>97</v>
      </c>
      <c r="R72" s="14">
        <v>95</v>
      </c>
      <c r="S72" s="15">
        <v>2</v>
      </c>
      <c r="T72" s="16">
        <v>97</v>
      </c>
    </row>
    <row r="73" spans="1:20" ht="12.75">
      <c r="A73" s="7" t="s">
        <v>454</v>
      </c>
      <c r="B73" s="14">
        <v>0</v>
      </c>
      <c r="C73" s="15">
        <v>0</v>
      </c>
      <c r="D73" s="14">
        <v>0</v>
      </c>
      <c r="E73" s="15">
        <v>0</v>
      </c>
      <c r="F73" s="14">
        <v>0</v>
      </c>
      <c r="G73" s="16">
        <v>0</v>
      </c>
      <c r="H73" s="16">
        <v>0</v>
      </c>
      <c r="I73" s="14">
        <v>0</v>
      </c>
      <c r="J73" s="15">
        <v>0</v>
      </c>
      <c r="K73" s="14">
        <v>0</v>
      </c>
      <c r="L73" s="15">
        <v>0</v>
      </c>
      <c r="M73" s="14">
        <v>12</v>
      </c>
      <c r="N73" s="15">
        <v>8</v>
      </c>
      <c r="O73" s="14">
        <v>12</v>
      </c>
      <c r="P73" s="16">
        <v>8</v>
      </c>
      <c r="Q73" s="16">
        <v>20</v>
      </c>
      <c r="R73" s="14">
        <v>12</v>
      </c>
      <c r="S73" s="15">
        <v>8</v>
      </c>
      <c r="T73" s="16">
        <v>20</v>
      </c>
    </row>
    <row r="74" spans="1:20" s="24" customFormat="1" ht="12.75">
      <c r="A74" s="134" t="s">
        <v>28</v>
      </c>
      <c r="B74" s="21">
        <f aca="true" t="shared" si="0" ref="B74:T74">SUM(B10:B73)</f>
        <v>630</v>
      </c>
      <c r="C74" s="21">
        <f t="shared" si="0"/>
        <v>286</v>
      </c>
      <c r="D74" s="20">
        <f t="shared" si="0"/>
        <v>621</v>
      </c>
      <c r="E74" s="21">
        <f t="shared" si="0"/>
        <v>285</v>
      </c>
      <c r="F74" s="20">
        <f t="shared" si="0"/>
        <v>1251</v>
      </c>
      <c r="G74" s="21">
        <f t="shared" si="0"/>
        <v>571</v>
      </c>
      <c r="H74" s="21">
        <f t="shared" si="0"/>
        <v>1822</v>
      </c>
      <c r="I74" s="20">
        <f t="shared" si="0"/>
        <v>640</v>
      </c>
      <c r="J74" s="21">
        <f t="shared" si="0"/>
        <v>285</v>
      </c>
      <c r="K74" s="20">
        <f t="shared" si="0"/>
        <v>568</v>
      </c>
      <c r="L74" s="21">
        <f t="shared" si="0"/>
        <v>257</v>
      </c>
      <c r="M74" s="20">
        <f t="shared" si="0"/>
        <v>487</v>
      </c>
      <c r="N74" s="21">
        <f t="shared" si="0"/>
        <v>251</v>
      </c>
      <c r="O74" s="20">
        <f t="shared" si="0"/>
        <v>1695</v>
      </c>
      <c r="P74" s="21">
        <f t="shared" si="0"/>
        <v>793</v>
      </c>
      <c r="Q74" s="21">
        <f t="shared" si="0"/>
        <v>2488</v>
      </c>
      <c r="R74" s="20">
        <f t="shared" si="0"/>
        <v>2946</v>
      </c>
      <c r="S74" s="21">
        <f t="shared" si="0"/>
        <v>1364</v>
      </c>
      <c r="T74" s="21">
        <f t="shared" si="0"/>
        <v>4310</v>
      </c>
    </row>
    <row r="75" spans="1:20" s="19" customFormat="1" ht="6" customHeight="1">
      <c r="A75" s="1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  <c r="S75" s="34"/>
      <c r="T75" s="34"/>
    </row>
    <row r="76" spans="1:20" s="19" customFormat="1" ht="12.75">
      <c r="A76" s="135" t="s">
        <v>95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5"/>
      <c r="S76" s="34"/>
      <c r="T76" s="34"/>
    </row>
    <row r="77" spans="1:20" s="19" customFormat="1" ht="12.75">
      <c r="A77" s="135" t="s">
        <v>96</v>
      </c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2"/>
      <c r="R77" s="169">
        <v>137</v>
      </c>
      <c r="S77" s="167">
        <v>2</v>
      </c>
      <c r="T77" s="168">
        <v>139</v>
      </c>
    </row>
    <row r="78" spans="1:20" s="19" customFormat="1" ht="12.75">
      <c r="A78" s="45" t="s">
        <v>128</v>
      </c>
      <c r="B78" s="143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5"/>
      <c r="R78" s="47"/>
      <c r="S78" s="47"/>
      <c r="T78" s="46"/>
    </row>
    <row r="79" spans="2:20" s="6" customFormat="1" ht="12.75">
      <c r="B79" s="84"/>
      <c r="L79" s="111"/>
      <c r="M79" s="111"/>
      <c r="N79" s="111"/>
      <c r="O79" s="111"/>
      <c r="P79" s="111"/>
      <c r="Q79" s="111"/>
      <c r="R79" s="126"/>
      <c r="S79" s="128"/>
      <c r="T79" s="128"/>
    </row>
    <row r="80" spans="1:20" s="5" customFormat="1" ht="12.75">
      <c r="A80" s="19" t="s">
        <v>91</v>
      </c>
      <c r="B80" s="84"/>
      <c r="I80" s="6"/>
      <c r="J80" s="6"/>
      <c r="K80" s="6"/>
      <c r="L80" s="131"/>
      <c r="M80" s="131"/>
      <c r="N80" s="131"/>
      <c r="O80" s="131"/>
      <c r="P80" s="111"/>
      <c r="Q80" s="111"/>
      <c r="R80" s="126"/>
      <c r="S80" s="127"/>
      <c r="T80" s="128"/>
    </row>
    <row r="81" spans="1:20" s="24" customFormat="1" ht="12.75">
      <c r="A81" s="24" t="s">
        <v>93</v>
      </c>
      <c r="B81" s="85"/>
      <c r="C81" s="86"/>
      <c r="D81" s="86"/>
      <c r="E81" s="86"/>
      <c r="F81" s="86"/>
      <c r="G81" s="86"/>
      <c r="H81" s="86"/>
      <c r="I81" s="86"/>
      <c r="J81" s="86"/>
      <c r="K81" s="86"/>
      <c r="L81" s="132"/>
      <c r="M81" s="132"/>
      <c r="N81" s="132"/>
      <c r="O81" s="132"/>
      <c r="P81" s="132"/>
      <c r="Q81" s="132"/>
      <c r="R81" s="129">
        <f>SUM(R77,R74)</f>
        <v>3083</v>
      </c>
      <c r="S81" s="130">
        <f>SUM(S77,S74)</f>
        <v>1366</v>
      </c>
      <c r="T81" s="130">
        <f>SUM(T77,T74)</f>
        <v>4449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43.140625" style="112" customWidth="1"/>
    <col min="2" max="4" width="12.421875" style="112" customWidth="1"/>
    <col min="5" max="16384" width="9.140625" style="112" customWidth="1"/>
  </cols>
  <sheetData>
    <row r="1" spans="1:4" ht="12.75">
      <c r="A1" s="6" t="s">
        <v>540</v>
      </c>
      <c r="B1" s="131"/>
      <c r="C1" s="131"/>
      <c r="D1" s="131"/>
    </row>
    <row r="2" spans="1:4" ht="12.75">
      <c r="A2" s="313" t="s">
        <v>8</v>
      </c>
      <c r="B2" s="313"/>
      <c r="C2" s="313"/>
      <c r="D2" s="313"/>
    </row>
    <row r="3" spans="1:4" ht="12.75">
      <c r="A3" s="313" t="s">
        <v>81</v>
      </c>
      <c r="B3" s="313"/>
      <c r="C3" s="313"/>
      <c r="D3" s="313"/>
    </row>
    <row r="4" spans="1:4" ht="12.75">
      <c r="A4" s="313" t="s">
        <v>129</v>
      </c>
      <c r="B4" s="313"/>
      <c r="C4" s="313"/>
      <c r="D4" s="313"/>
    </row>
    <row r="5" spans="1:4" ht="12.75">
      <c r="A5" s="154"/>
      <c r="B5" s="154"/>
      <c r="C5" s="154"/>
      <c r="D5" s="154"/>
    </row>
    <row r="6" spans="1:4" ht="12.75">
      <c r="A6" s="313" t="s">
        <v>3</v>
      </c>
      <c r="B6" s="313"/>
      <c r="C6" s="313"/>
      <c r="D6" s="313"/>
    </row>
    <row r="7" ht="13.5" thickBot="1"/>
    <row r="8" spans="1:4" ht="12.75">
      <c r="A8" s="155" t="s">
        <v>130</v>
      </c>
      <c r="B8" s="156" t="s">
        <v>78</v>
      </c>
      <c r="C8" s="156" t="s">
        <v>79</v>
      </c>
      <c r="D8" s="157" t="s">
        <v>28</v>
      </c>
    </row>
    <row r="9" spans="1:4" ht="12.75">
      <c r="A9" s="112" t="s">
        <v>458</v>
      </c>
      <c r="B9" s="162">
        <v>6</v>
      </c>
      <c r="C9" s="162">
        <v>0</v>
      </c>
      <c r="D9" s="110">
        <v>6</v>
      </c>
    </row>
    <row r="10" spans="1:4" ht="12.75">
      <c r="A10" s="112" t="s">
        <v>460</v>
      </c>
      <c r="B10" s="159">
        <v>1</v>
      </c>
      <c r="C10" s="159">
        <v>0</v>
      </c>
      <c r="D10" s="110">
        <v>1</v>
      </c>
    </row>
    <row r="11" spans="1:4" ht="12.75">
      <c r="A11" s="112" t="s">
        <v>462</v>
      </c>
      <c r="B11" s="159">
        <v>11</v>
      </c>
      <c r="C11" s="159">
        <v>0</v>
      </c>
      <c r="D11" s="110">
        <v>11</v>
      </c>
    </row>
    <row r="12" spans="1:4" ht="12.75">
      <c r="A12" s="112" t="s">
        <v>494</v>
      </c>
      <c r="B12" s="159">
        <v>31</v>
      </c>
      <c r="C12" s="159">
        <v>0</v>
      </c>
      <c r="D12" s="110">
        <v>31</v>
      </c>
    </row>
    <row r="13" spans="1:4" ht="12.75">
      <c r="A13" s="112" t="s">
        <v>466</v>
      </c>
      <c r="B13" s="159">
        <v>1</v>
      </c>
      <c r="C13" s="159">
        <v>0</v>
      </c>
      <c r="D13" s="110">
        <v>1</v>
      </c>
    </row>
    <row r="14" spans="1:4" ht="12.75">
      <c r="A14" s="112" t="s">
        <v>581</v>
      </c>
      <c r="B14" s="159">
        <v>4</v>
      </c>
      <c r="C14" s="159">
        <v>0</v>
      </c>
      <c r="D14" s="110">
        <v>4</v>
      </c>
    </row>
    <row r="15" spans="1:4" ht="12.75">
      <c r="A15" s="112" t="s">
        <v>470</v>
      </c>
      <c r="B15" s="159">
        <v>3</v>
      </c>
      <c r="C15" s="159">
        <v>0</v>
      </c>
      <c r="D15" s="110">
        <v>3</v>
      </c>
    </row>
    <row r="16" spans="1:4" ht="12.75">
      <c r="A16" s="112" t="s">
        <v>474</v>
      </c>
      <c r="B16" s="159">
        <v>10</v>
      </c>
      <c r="C16" s="159">
        <v>0</v>
      </c>
      <c r="D16" s="110">
        <v>10</v>
      </c>
    </row>
    <row r="17" spans="1:4" ht="12.75">
      <c r="A17" s="112" t="s">
        <v>496</v>
      </c>
      <c r="B17" s="159">
        <v>4</v>
      </c>
      <c r="C17" s="159">
        <v>0</v>
      </c>
      <c r="D17" s="110">
        <v>4</v>
      </c>
    </row>
    <row r="18" spans="1:4" ht="12.75">
      <c r="A18" s="112" t="s">
        <v>475</v>
      </c>
      <c r="B18" s="159">
        <v>15</v>
      </c>
      <c r="C18" s="159">
        <v>0</v>
      </c>
      <c r="D18" s="110">
        <v>15</v>
      </c>
    </row>
    <row r="19" spans="1:4" ht="12.75">
      <c r="A19" s="112" t="s">
        <v>476</v>
      </c>
      <c r="B19" s="159">
        <v>5</v>
      </c>
      <c r="C19" s="159">
        <v>0</v>
      </c>
      <c r="D19" s="110">
        <v>5</v>
      </c>
    </row>
    <row r="20" spans="1:4" ht="12.75">
      <c r="A20" s="112" t="s">
        <v>477</v>
      </c>
      <c r="B20" s="159">
        <v>3</v>
      </c>
      <c r="C20" s="159">
        <v>0</v>
      </c>
      <c r="D20" s="110">
        <v>3</v>
      </c>
    </row>
    <row r="21" spans="1:4" ht="12.75">
      <c r="A21" s="112" t="s">
        <v>479</v>
      </c>
      <c r="B21" s="159">
        <v>5</v>
      </c>
      <c r="C21" s="159">
        <v>1</v>
      </c>
      <c r="D21" s="110">
        <v>6</v>
      </c>
    </row>
    <row r="22" spans="1:4" ht="12.75">
      <c r="A22" s="112" t="s">
        <v>480</v>
      </c>
      <c r="B22" s="159">
        <v>2</v>
      </c>
      <c r="C22" s="159">
        <v>0</v>
      </c>
      <c r="D22" s="110">
        <v>2</v>
      </c>
    </row>
    <row r="23" spans="1:4" ht="12.75">
      <c r="A23" s="112" t="s">
        <v>481</v>
      </c>
      <c r="B23" s="159">
        <v>6</v>
      </c>
      <c r="C23" s="159">
        <v>0</v>
      </c>
      <c r="D23" s="110">
        <v>6</v>
      </c>
    </row>
    <row r="24" spans="1:4" ht="12.75">
      <c r="A24" s="112" t="s">
        <v>482</v>
      </c>
      <c r="B24" s="159">
        <v>2</v>
      </c>
      <c r="C24" s="159">
        <v>1</v>
      </c>
      <c r="D24" s="110">
        <v>3</v>
      </c>
    </row>
    <row r="25" spans="1:4" ht="12.75">
      <c r="A25" s="112" t="s">
        <v>483</v>
      </c>
      <c r="B25" s="159">
        <v>2</v>
      </c>
      <c r="C25" s="159">
        <v>0</v>
      </c>
      <c r="D25" s="110">
        <v>2</v>
      </c>
    </row>
    <row r="26" spans="1:4" ht="12.75">
      <c r="A26" s="112" t="s">
        <v>498</v>
      </c>
      <c r="B26" s="159">
        <v>4</v>
      </c>
      <c r="C26" s="159">
        <v>0</v>
      </c>
      <c r="D26" s="110">
        <v>4</v>
      </c>
    </row>
    <row r="27" spans="1:4" ht="26.25">
      <c r="A27" s="284" t="s">
        <v>583</v>
      </c>
      <c r="B27" s="159">
        <v>3</v>
      </c>
      <c r="C27" s="159">
        <v>0</v>
      </c>
      <c r="D27" s="110">
        <v>3</v>
      </c>
    </row>
    <row r="28" spans="1:4" ht="12.75">
      <c r="A28" s="112" t="s">
        <v>486</v>
      </c>
      <c r="B28" s="159">
        <v>2</v>
      </c>
      <c r="C28" s="159">
        <v>0</v>
      </c>
      <c r="D28" s="110">
        <v>2</v>
      </c>
    </row>
    <row r="29" spans="1:4" ht="12.75">
      <c r="A29" s="112" t="s">
        <v>487</v>
      </c>
      <c r="B29" s="159">
        <v>4</v>
      </c>
      <c r="C29" s="159">
        <v>0</v>
      </c>
      <c r="D29" s="110">
        <v>4</v>
      </c>
    </row>
    <row r="30" spans="1:4" ht="12.75">
      <c r="A30" s="112" t="s">
        <v>489</v>
      </c>
      <c r="B30" s="159">
        <v>6</v>
      </c>
      <c r="C30" s="159">
        <v>0</v>
      </c>
      <c r="D30" s="110">
        <v>6</v>
      </c>
    </row>
    <row r="31" spans="1:4" ht="12.75">
      <c r="A31" s="112" t="s">
        <v>490</v>
      </c>
      <c r="B31" s="159">
        <v>6</v>
      </c>
      <c r="C31" s="159">
        <v>0</v>
      </c>
      <c r="D31" s="110">
        <v>6</v>
      </c>
    </row>
    <row r="32" spans="1:4" ht="12.75">
      <c r="A32" s="112" t="s">
        <v>491</v>
      </c>
      <c r="B32" s="159">
        <v>1</v>
      </c>
      <c r="C32" s="159">
        <v>0</v>
      </c>
      <c r="D32" s="110">
        <v>1</v>
      </c>
    </row>
    <row r="33" spans="1:4" s="121" customFormat="1" ht="12.75">
      <c r="A33" s="121" t="s">
        <v>28</v>
      </c>
      <c r="B33" s="160">
        <f>SUM(B9:B32)</f>
        <v>137</v>
      </c>
      <c r="C33" s="160">
        <f>SUM(C9:C32)</f>
        <v>2</v>
      </c>
      <c r="D33" s="161">
        <f>SUM(D9:D32)</f>
        <v>139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30.7109375" style="7" customWidth="1"/>
    <col min="2" max="17" width="7.421875" style="0" customWidth="1"/>
    <col min="18" max="18" width="7.421875" style="7" customWidth="1"/>
    <col min="19" max="22" width="7.421875" style="0" customWidth="1"/>
    <col min="23" max="24" width="7.003906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6"/>
    </row>
    <row r="5" spans="1:20" ht="12.75">
      <c r="A5" s="298" t="s">
        <v>87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30</v>
      </c>
      <c r="N8" s="300"/>
      <c r="O8" s="299" t="s">
        <v>28</v>
      </c>
      <c r="P8" s="301"/>
      <c r="Q8" s="300"/>
      <c r="R8" s="55"/>
      <c r="S8" s="58"/>
      <c r="T8" s="59"/>
    </row>
    <row r="9" spans="1:20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11" t="s">
        <v>0</v>
      </c>
      <c r="P9" s="9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194</v>
      </c>
      <c r="B10" s="12">
        <v>62</v>
      </c>
      <c r="C10" s="13">
        <v>73</v>
      </c>
      <c r="D10" s="12">
        <v>72</v>
      </c>
      <c r="E10" s="13">
        <v>73</v>
      </c>
      <c r="F10" s="75">
        <v>134</v>
      </c>
      <c r="G10" s="76">
        <v>146</v>
      </c>
      <c r="H10" s="76">
        <v>280</v>
      </c>
      <c r="I10" s="12">
        <v>0</v>
      </c>
      <c r="J10" s="13">
        <v>0</v>
      </c>
      <c r="K10" s="12">
        <v>0</v>
      </c>
      <c r="L10" s="13">
        <v>0</v>
      </c>
      <c r="M10" s="12">
        <v>0</v>
      </c>
      <c r="N10" s="72">
        <v>0</v>
      </c>
      <c r="O10" s="75">
        <v>0</v>
      </c>
      <c r="P10" s="76">
        <v>0</v>
      </c>
      <c r="Q10" s="76">
        <v>0</v>
      </c>
      <c r="R10" s="75">
        <v>134</v>
      </c>
      <c r="S10" s="76">
        <v>146</v>
      </c>
      <c r="T10" s="76">
        <v>280</v>
      </c>
    </row>
    <row r="11" spans="1:20" ht="12.75">
      <c r="A11" s="7" t="s">
        <v>195</v>
      </c>
      <c r="B11" s="14">
        <v>0</v>
      </c>
      <c r="C11" s="16">
        <v>0</v>
      </c>
      <c r="D11" s="14">
        <v>0</v>
      </c>
      <c r="E11" s="16">
        <v>0</v>
      </c>
      <c r="F11" s="14">
        <v>0</v>
      </c>
      <c r="G11" s="16">
        <v>0</v>
      </c>
      <c r="H11" s="16">
        <v>0</v>
      </c>
      <c r="I11" s="14">
        <v>26</v>
      </c>
      <c r="J11" s="16">
        <v>25</v>
      </c>
      <c r="K11" s="14">
        <v>32</v>
      </c>
      <c r="L11" s="16">
        <v>30</v>
      </c>
      <c r="M11" s="14">
        <v>0</v>
      </c>
      <c r="N11" s="73">
        <v>0</v>
      </c>
      <c r="O11" s="16">
        <v>58</v>
      </c>
      <c r="P11" s="16">
        <v>55</v>
      </c>
      <c r="Q11" s="16">
        <v>113</v>
      </c>
      <c r="R11" s="14">
        <v>58</v>
      </c>
      <c r="S11" s="16">
        <v>55</v>
      </c>
      <c r="T11" s="16">
        <v>113</v>
      </c>
    </row>
    <row r="12" spans="1:20" ht="12.75">
      <c r="A12" s="7" t="s">
        <v>198</v>
      </c>
      <c r="B12" s="14">
        <v>0</v>
      </c>
      <c r="C12" s="16">
        <v>0</v>
      </c>
      <c r="D12" s="14">
        <v>0</v>
      </c>
      <c r="E12" s="16">
        <v>0</v>
      </c>
      <c r="F12" s="14">
        <v>0</v>
      </c>
      <c r="G12" s="16">
        <v>0</v>
      </c>
      <c r="H12" s="16">
        <v>0</v>
      </c>
      <c r="I12" s="14">
        <v>10</v>
      </c>
      <c r="J12" s="16">
        <v>5</v>
      </c>
      <c r="K12" s="14">
        <v>9</v>
      </c>
      <c r="L12" s="16">
        <v>12</v>
      </c>
      <c r="M12" s="14">
        <v>0</v>
      </c>
      <c r="N12" s="73">
        <v>0</v>
      </c>
      <c r="O12" s="16">
        <v>19</v>
      </c>
      <c r="P12" s="16">
        <v>17</v>
      </c>
      <c r="Q12" s="16">
        <v>36</v>
      </c>
      <c r="R12" s="14">
        <v>19</v>
      </c>
      <c r="S12" s="16">
        <v>17</v>
      </c>
      <c r="T12" s="16">
        <v>36</v>
      </c>
    </row>
    <row r="13" spans="1:20" ht="12.75">
      <c r="A13" s="7" t="s">
        <v>203</v>
      </c>
      <c r="B13" s="14">
        <v>38</v>
      </c>
      <c r="C13" s="16">
        <v>120</v>
      </c>
      <c r="D13" s="14">
        <v>54</v>
      </c>
      <c r="E13" s="16">
        <v>91</v>
      </c>
      <c r="F13" s="14">
        <v>92</v>
      </c>
      <c r="G13" s="16">
        <v>211</v>
      </c>
      <c r="H13" s="16">
        <v>303</v>
      </c>
      <c r="I13" s="14">
        <v>45</v>
      </c>
      <c r="J13" s="16">
        <v>105</v>
      </c>
      <c r="K13" s="14">
        <v>29</v>
      </c>
      <c r="L13" s="16">
        <v>106</v>
      </c>
      <c r="M13" s="14">
        <v>0</v>
      </c>
      <c r="N13" s="73">
        <v>0</v>
      </c>
      <c r="O13" s="16">
        <v>74</v>
      </c>
      <c r="P13" s="16">
        <v>211</v>
      </c>
      <c r="Q13" s="16">
        <v>285</v>
      </c>
      <c r="R13" s="14">
        <v>166</v>
      </c>
      <c r="S13" s="16">
        <v>422</v>
      </c>
      <c r="T13" s="16">
        <v>588</v>
      </c>
    </row>
    <row r="14" spans="1:20" ht="12.75">
      <c r="A14" s="7" t="s">
        <v>183</v>
      </c>
      <c r="B14" s="14">
        <v>53</v>
      </c>
      <c r="C14" s="16">
        <v>94</v>
      </c>
      <c r="D14" s="14">
        <v>43</v>
      </c>
      <c r="E14" s="16">
        <v>67</v>
      </c>
      <c r="F14" s="14">
        <v>96</v>
      </c>
      <c r="G14" s="16">
        <v>161</v>
      </c>
      <c r="H14" s="16">
        <v>257</v>
      </c>
      <c r="I14" s="14">
        <v>0</v>
      </c>
      <c r="J14" s="16">
        <v>0</v>
      </c>
      <c r="K14" s="14">
        <v>0</v>
      </c>
      <c r="L14" s="16">
        <v>0</v>
      </c>
      <c r="M14" s="14">
        <v>0</v>
      </c>
      <c r="N14" s="73">
        <v>0</v>
      </c>
      <c r="O14" s="16">
        <v>0</v>
      </c>
      <c r="P14" s="16">
        <v>0</v>
      </c>
      <c r="Q14" s="16">
        <v>0</v>
      </c>
      <c r="R14" s="14">
        <v>96</v>
      </c>
      <c r="S14" s="16">
        <v>161</v>
      </c>
      <c r="T14" s="16">
        <v>257</v>
      </c>
    </row>
    <row r="15" spans="1:20" ht="12.75">
      <c r="A15" s="7" t="s">
        <v>204</v>
      </c>
      <c r="B15" s="14">
        <v>0</v>
      </c>
      <c r="C15" s="16">
        <v>0</v>
      </c>
      <c r="D15" s="14">
        <v>0</v>
      </c>
      <c r="E15" s="16">
        <v>0</v>
      </c>
      <c r="F15" s="14">
        <v>0</v>
      </c>
      <c r="G15" s="16">
        <v>0</v>
      </c>
      <c r="H15" s="16">
        <v>0</v>
      </c>
      <c r="I15" s="14">
        <v>18</v>
      </c>
      <c r="J15" s="16">
        <v>30</v>
      </c>
      <c r="K15" s="14">
        <v>9</v>
      </c>
      <c r="L15" s="16">
        <v>31</v>
      </c>
      <c r="M15" s="14">
        <v>0</v>
      </c>
      <c r="N15" s="73">
        <v>0</v>
      </c>
      <c r="O15" s="16">
        <v>27</v>
      </c>
      <c r="P15" s="16">
        <v>61</v>
      </c>
      <c r="Q15" s="16">
        <v>88</v>
      </c>
      <c r="R15" s="14">
        <v>27</v>
      </c>
      <c r="S15" s="16">
        <v>61</v>
      </c>
      <c r="T15" s="16">
        <v>88</v>
      </c>
    </row>
    <row r="16" spans="1:20" ht="12.75">
      <c r="A16" s="7" t="s">
        <v>205</v>
      </c>
      <c r="B16" s="14">
        <v>0</v>
      </c>
      <c r="C16" s="16">
        <v>0</v>
      </c>
      <c r="D16" s="14">
        <v>0</v>
      </c>
      <c r="E16" s="16">
        <v>0</v>
      </c>
      <c r="F16" s="14">
        <v>0</v>
      </c>
      <c r="G16" s="16">
        <v>0</v>
      </c>
      <c r="H16" s="16">
        <v>0</v>
      </c>
      <c r="I16" s="14">
        <v>1</v>
      </c>
      <c r="J16" s="16">
        <v>5</v>
      </c>
      <c r="K16" s="14">
        <v>4</v>
      </c>
      <c r="L16" s="16">
        <v>7</v>
      </c>
      <c r="M16" s="14">
        <v>0</v>
      </c>
      <c r="N16" s="73">
        <v>0</v>
      </c>
      <c r="O16" s="16">
        <v>5</v>
      </c>
      <c r="P16" s="16">
        <v>12</v>
      </c>
      <c r="Q16" s="16">
        <v>17</v>
      </c>
      <c r="R16" s="14">
        <v>5</v>
      </c>
      <c r="S16" s="16">
        <v>12</v>
      </c>
      <c r="T16" s="16">
        <v>17</v>
      </c>
    </row>
    <row r="17" spans="1:20" ht="12.75">
      <c r="A17" s="7" t="s">
        <v>206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6">
        <v>0</v>
      </c>
      <c r="H17" s="16">
        <v>0</v>
      </c>
      <c r="I17" s="14">
        <v>17</v>
      </c>
      <c r="J17" s="15">
        <v>16</v>
      </c>
      <c r="K17" s="14">
        <v>7</v>
      </c>
      <c r="L17" s="15">
        <v>14</v>
      </c>
      <c r="M17" s="14">
        <v>0</v>
      </c>
      <c r="N17" s="73">
        <v>0</v>
      </c>
      <c r="O17" s="16">
        <v>24</v>
      </c>
      <c r="P17" s="16">
        <v>30</v>
      </c>
      <c r="Q17" s="16">
        <v>54</v>
      </c>
      <c r="R17" s="14">
        <v>24</v>
      </c>
      <c r="S17" s="15">
        <v>30</v>
      </c>
      <c r="T17" s="16">
        <v>54</v>
      </c>
    </row>
    <row r="18" spans="1:20" ht="12.75">
      <c r="A18" s="7" t="s">
        <v>208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6">
        <v>0</v>
      </c>
      <c r="H18" s="16">
        <v>0</v>
      </c>
      <c r="I18" s="14">
        <v>1</v>
      </c>
      <c r="J18" s="15">
        <v>0</v>
      </c>
      <c r="K18" s="14">
        <v>4</v>
      </c>
      <c r="L18" s="15">
        <v>3</v>
      </c>
      <c r="M18" s="14">
        <v>0</v>
      </c>
      <c r="N18" s="73">
        <v>0</v>
      </c>
      <c r="O18" s="16">
        <v>5</v>
      </c>
      <c r="P18" s="16">
        <v>3</v>
      </c>
      <c r="Q18" s="16">
        <v>8</v>
      </c>
      <c r="R18" s="14">
        <v>5</v>
      </c>
      <c r="S18" s="15">
        <v>3</v>
      </c>
      <c r="T18" s="16">
        <v>8</v>
      </c>
    </row>
    <row r="19" spans="1:20" ht="12.75">
      <c r="A19" s="7" t="s">
        <v>209</v>
      </c>
      <c r="B19" s="14">
        <v>0</v>
      </c>
      <c r="C19" s="15">
        <v>0</v>
      </c>
      <c r="D19" s="14">
        <v>0</v>
      </c>
      <c r="E19" s="15">
        <v>0</v>
      </c>
      <c r="F19" s="14">
        <v>0</v>
      </c>
      <c r="G19" s="16">
        <v>0</v>
      </c>
      <c r="H19" s="16">
        <v>0</v>
      </c>
      <c r="I19" s="14">
        <v>18</v>
      </c>
      <c r="J19" s="15">
        <v>25</v>
      </c>
      <c r="K19" s="14">
        <v>13</v>
      </c>
      <c r="L19" s="15">
        <v>18</v>
      </c>
      <c r="M19" s="14">
        <v>0</v>
      </c>
      <c r="N19" s="73">
        <v>0</v>
      </c>
      <c r="O19" s="16">
        <v>31</v>
      </c>
      <c r="P19" s="16">
        <v>43</v>
      </c>
      <c r="Q19" s="16">
        <v>74</v>
      </c>
      <c r="R19" s="14">
        <v>31</v>
      </c>
      <c r="S19" s="15">
        <v>43</v>
      </c>
      <c r="T19" s="16">
        <v>74</v>
      </c>
    </row>
    <row r="20" spans="1:20" ht="12.75">
      <c r="A20" s="7" t="s">
        <v>211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6">
        <v>0</v>
      </c>
      <c r="H20" s="16">
        <v>0</v>
      </c>
      <c r="I20" s="14">
        <v>16</v>
      </c>
      <c r="J20" s="15">
        <v>9</v>
      </c>
      <c r="K20" s="14">
        <v>22</v>
      </c>
      <c r="L20" s="15">
        <v>6</v>
      </c>
      <c r="M20" s="14">
        <v>0</v>
      </c>
      <c r="N20" s="73">
        <v>0</v>
      </c>
      <c r="O20" s="16">
        <v>38</v>
      </c>
      <c r="P20" s="16">
        <v>15</v>
      </c>
      <c r="Q20" s="16">
        <v>53</v>
      </c>
      <c r="R20" s="14">
        <v>38</v>
      </c>
      <c r="S20" s="15">
        <v>15</v>
      </c>
      <c r="T20" s="16">
        <v>53</v>
      </c>
    </row>
    <row r="21" spans="1:20" ht="12.75">
      <c r="A21" s="7" t="s">
        <v>212</v>
      </c>
      <c r="B21" s="14">
        <v>145</v>
      </c>
      <c r="C21" s="15">
        <v>128</v>
      </c>
      <c r="D21" s="14">
        <v>115</v>
      </c>
      <c r="E21" s="15">
        <v>61</v>
      </c>
      <c r="F21" s="14">
        <v>260</v>
      </c>
      <c r="G21" s="16">
        <v>189</v>
      </c>
      <c r="H21" s="16">
        <v>449</v>
      </c>
      <c r="I21" s="14">
        <v>0</v>
      </c>
      <c r="J21" s="15">
        <v>0</v>
      </c>
      <c r="K21" s="14">
        <v>0</v>
      </c>
      <c r="L21" s="15">
        <v>0</v>
      </c>
      <c r="M21" s="14">
        <v>0</v>
      </c>
      <c r="N21" s="73">
        <v>0</v>
      </c>
      <c r="O21" s="16">
        <v>0</v>
      </c>
      <c r="P21" s="16">
        <v>0</v>
      </c>
      <c r="Q21" s="16">
        <v>0</v>
      </c>
      <c r="R21" s="14">
        <v>260</v>
      </c>
      <c r="S21" s="15">
        <v>189</v>
      </c>
      <c r="T21" s="16">
        <v>449</v>
      </c>
    </row>
    <row r="22" spans="1:20" ht="12.75">
      <c r="A22" s="7" t="s">
        <v>213</v>
      </c>
      <c r="B22" s="14">
        <v>10</v>
      </c>
      <c r="C22" s="15">
        <v>8</v>
      </c>
      <c r="D22" s="14">
        <v>16</v>
      </c>
      <c r="E22" s="15">
        <v>2</v>
      </c>
      <c r="F22" s="14">
        <v>26</v>
      </c>
      <c r="G22" s="16">
        <v>10</v>
      </c>
      <c r="H22" s="16">
        <v>36</v>
      </c>
      <c r="I22" s="14">
        <v>4</v>
      </c>
      <c r="J22" s="15">
        <v>1</v>
      </c>
      <c r="K22" s="14">
        <v>10</v>
      </c>
      <c r="L22" s="15">
        <v>2</v>
      </c>
      <c r="M22" s="14">
        <v>0</v>
      </c>
      <c r="N22" s="73">
        <v>0</v>
      </c>
      <c r="O22" s="16">
        <v>14</v>
      </c>
      <c r="P22" s="16">
        <v>3</v>
      </c>
      <c r="Q22" s="16">
        <v>17</v>
      </c>
      <c r="R22" s="14">
        <v>40</v>
      </c>
      <c r="S22" s="15">
        <v>13</v>
      </c>
      <c r="T22" s="16">
        <v>53</v>
      </c>
    </row>
    <row r="23" spans="1:20" ht="12.75">
      <c r="A23" s="7" t="s">
        <v>214</v>
      </c>
      <c r="B23" s="14">
        <v>0</v>
      </c>
      <c r="C23" s="15">
        <v>0</v>
      </c>
      <c r="D23" s="14">
        <v>0</v>
      </c>
      <c r="E23" s="15">
        <v>0</v>
      </c>
      <c r="F23" s="14">
        <v>0</v>
      </c>
      <c r="G23" s="16">
        <v>0</v>
      </c>
      <c r="H23" s="16">
        <v>0</v>
      </c>
      <c r="I23" s="14">
        <v>85</v>
      </c>
      <c r="J23" s="15">
        <v>50</v>
      </c>
      <c r="K23" s="14">
        <v>49</v>
      </c>
      <c r="L23" s="15">
        <v>30</v>
      </c>
      <c r="M23" s="14">
        <v>0</v>
      </c>
      <c r="N23" s="73">
        <v>0</v>
      </c>
      <c r="O23" s="16">
        <v>134</v>
      </c>
      <c r="P23" s="16">
        <v>80</v>
      </c>
      <c r="Q23" s="16">
        <v>214</v>
      </c>
      <c r="R23" s="14">
        <v>134</v>
      </c>
      <c r="S23" s="15">
        <v>80</v>
      </c>
      <c r="T23" s="16">
        <v>214</v>
      </c>
    </row>
    <row r="24" spans="1:20" s="24" customFormat="1" ht="12.75">
      <c r="A24" s="19" t="s">
        <v>28</v>
      </c>
      <c r="B24" s="20">
        <f aca="true" t="shared" si="0" ref="B24:T24">SUM(B10:B23)</f>
        <v>308</v>
      </c>
      <c r="C24" s="21">
        <f t="shared" si="0"/>
        <v>423</v>
      </c>
      <c r="D24" s="20">
        <f t="shared" si="0"/>
        <v>300</v>
      </c>
      <c r="E24" s="21">
        <f t="shared" si="0"/>
        <v>294</v>
      </c>
      <c r="F24" s="20">
        <f t="shared" si="0"/>
        <v>608</v>
      </c>
      <c r="G24" s="21">
        <f t="shared" si="0"/>
        <v>717</v>
      </c>
      <c r="H24" s="21">
        <f t="shared" si="0"/>
        <v>1325</v>
      </c>
      <c r="I24" s="20">
        <f t="shared" si="0"/>
        <v>241</v>
      </c>
      <c r="J24" s="21">
        <f t="shared" si="0"/>
        <v>271</v>
      </c>
      <c r="K24" s="20">
        <f t="shared" si="0"/>
        <v>188</v>
      </c>
      <c r="L24" s="21">
        <f t="shared" si="0"/>
        <v>259</v>
      </c>
      <c r="M24" s="20">
        <f t="shared" si="0"/>
        <v>0</v>
      </c>
      <c r="N24" s="74">
        <f t="shared" si="0"/>
        <v>0</v>
      </c>
      <c r="O24" s="21">
        <f t="shared" si="0"/>
        <v>429</v>
      </c>
      <c r="P24" s="21">
        <f t="shared" si="0"/>
        <v>530</v>
      </c>
      <c r="Q24" s="21">
        <f t="shared" si="0"/>
        <v>959</v>
      </c>
      <c r="R24" s="20">
        <f t="shared" si="0"/>
        <v>1037</v>
      </c>
      <c r="S24" s="21">
        <f t="shared" si="0"/>
        <v>1247</v>
      </c>
      <c r="T24" s="21">
        <f t="shared" si="0"/>
        <v>2284</v>
      </c>
    </row>
    <row r="25" s="7" customFormat="1" ht="12.75"/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5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31.140625" style="7" customWidth="1"/>
    <col min="2" max="21" width="7.421875" style="0" customWidth="1"/>
    <col min="22" max="22" width="7.421875" style="7" customWidth="1"/>
    <col min="23" max="42" width="7.421875" style="0" customWidth="1"/>
    <col min="43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6" t="s">
        <v>540</v>
      </c>
    </row>
    <row r="2" spans="1:22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ht="12.75">
      <c r="A3" s="298" t="s">
        <v>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ht="12.75">
      <c r="A4" s="6"/>
    </row>
    <row r="5" spans="1:22" ht="12.75">
      <c r="A5" s="298" t="s">
        <v>88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</row>
    <row r="6" ht="13.5" thickBot="1"/>
    <row r="7" spans="1:22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6"/>
      <c r="R7" s="306"/>
      <c r="S7" s="307"/>
      <c r="T7" s="305" t="s">
        <v>31</v>
      </c>
      <c r="U7" s="306"/>
      <c r="V7" s="306"/>
    </row>
    <row r="8" spans="2:22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30</v>
      </c>
      <c r="N8" s="300"/>
      <c r="O8" s="299" t="s">
        <v>135</v>
      </c>
      <c r="P8" s="300"/>
      <c r="Q8" s="299" t="s">
        <v>28</v>
      </c>
      <c r="R8" s="301"/>
      <c r="S8" s="300"/>
      <c r="T8" s="55"/>
      <c r="U8" s="58"/>
      <c r="V8" s="59"/>
    </row>
    <row r="9" spans="1:22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71" t="s">
        <v>1</v>
      </c>
      <c r="O9" s="60" t="s">
        <v>0</v>
      </c>
      <c r="P9" s="61" t="s">
        <v>1</v>
      </c>
      <c r="Q9" s="11" t="s">
        <v>0</v>
      </c>
      <c r="R9" s="9" t="s">
        <v>1</v>
      </c>
      <c r="S9" s="54" t="s">
        <v>29</v>
      </c>
      <c r="T9" s="11" t="s">
        <v>0</v>
      </c>
      <c r="U9" s="9" t="s">
        <v>1</v>
      </c>
      <c r="V9" s="9" t="s">
        <v>29</v>
      </c>
    </row>
    <row r="10" spans="1:22" ht="12.75">
      <c r="A10" s="1" t="s">
        <v>216</v>
      </c>
      <c r="B10" s="12">
        <v>0</v>
      </c>
      <c r="C10" s="13">
        <v>0</v>
      </c>
      <c r="D10" s="12">
        <v>0</v>
      </c>
      <c r="E10" s="13">
        <v>0</v>
      </c>
      <c r="F10" s="12">
        <v>0</v>
      </c>
      <c r="G10" s="13">
        <v>0</v>
      </c>
      <c r="H10" s="13">
        <v>0</v>
      </c>
      <c r="I10" s="12">
        <v>9</v>
      </c>
      <c r="J10" s="13">
        <v>14</v>
      </c>
      <c r="K10" s="12">
        <v>6</v>
      </c>
      <c r="L10" s="13">
        <v>10</v>
      </c>
      <c r="M10" s="107">
        <v>0</v>
      </c>
      <c r="N10" s="150">
        <v>0</v>
      </c>
      <c r="O10" s="107">
        <v>0</v>
      </c>
      <c r="P10" s="108">
        <v>0</v>
      </c>
      <c r="Q10" s="12">
        <v>15</v>
      </c>
      <c r="R10" s="13">
        <v>24</v>
      </c>
      <c r="S10" s="13">
        <v>39</v>
      </c>
      <c r="T10" s="12">
        <v>15</v>
      </c>
      <c r="U10" s="13">
        <v>24</v>
      </c>
      <c r="V10" s="13">
        <v>39</v>
      </c>
    </row>
    <row r="11" spans="1:22" ht="12.75">
      <c r="A11" s="7" t="s">
        <v>218</v>
      </c>
      <c r="B11" s="14">
        <v>7</v>
      </c>
      <c r="C11" s="15">
        <v>9</v>
      </c>
      <c r="D11" s="14">
        <v>10</v>
      </c>
      <c r="E11" s="15">
        <v>16</v>
      </c>
      <c r="F11" s="14">
        <v>17</v>
      </c>
      <c r="G11" s="16">
        <v>25</v>
      </c>
      <c r="H11" s="73">
        <v>42</v>
      </c>
      <c r="I11" s="16">
        <v>6</v>
      </c>
      <c r="J11" s="15">
        <v>17</v>
      </c>
      <c r="K11" s="14">
        <v>3</v>
      </c>
      <c r="L11" s="15">
        <v>16</v>
      </c>
      <c r="M11" s="109">
        <v>0</v>
      </c>
      <c r="N11" s="116">
        <v>0</v>
      </c>
      <c r="O11" s="109">
        <v>0</v>
      </c>
      <c r="P11" s="110">
        <v>0</v>
      </c>
      <c r="Q11" s="14">
        <v>9</v>
      </c>
      <c r="R11" s="16">
        <v>33</v>
      </c>
      <c r="S11" s="16">
        <v>42</v>
      </c>
      <c r="T11" s="14">
        <v>26</v>
      </c>
      <c r="U11" s="15">
        <v>58</v>
      </c>
      <c r="V11" s="16">
        <v>84</v>
      </c>
    </row>
    <row r="12" spans="1:22" ht="12.75">
      <c r="A12" s="7" t="s">
        <v>219</v>
      </c>
      <c r="B12" s="14">
        <v>0</v>
      </c>
      <c r="C12" s="15">
        <v>0</v>
      </c>
      <c r="D12" s="14">
        <v>0</v>
      </c>
      <c r="E12" s="15">
        <v>0</v>
      </c>
      <c r="F12" s="14">
        <v>0</v>
      </c>
      <c r="G12" s="16">
        <v>0</v>
      </c>
      <c r="H12" s="73">
        <v>0</v>
      </c>
      <c r="I12" s="16">
        <v>7</v>
      </c>
      <c r="J12" s="15">
        <v>3</v>
      </c>
      <c r="K12" s="14">
        <v>6</v>
      </c>
      <c r="L12" s="15">
        <v>0</v>
      </c>
      <c r="M12" s="109">
        <v>0</v>
      </c>
      <c r="N12" s="116">
        <v>0</v>
      </c>
      <c r="O12" s="109">
        <v>0</v>
      </c>
      <c r="P12" s="110">
        <v>0</v>
      </c>
      <c r="Q12" s="14">
        <v>13</v>
      </c>
      <c r="R12" s="16">
        <v>3</v>
      </c>
      <c r="S12" s="16">
        <v>16</v>
      </c>
      <c r="T12" s="14">
        <v>13</v>
      </c>
      <c r="U12" s="15">
        <v>3</v>
      </c>
      <c r="V12" s="16">
        <v>16</v>
      </c>
    </row>
    <row r="13" spans="1:22" ht="12.75">
      <c r="A13" s="7" t="s">
        <v>220</v>
      </c>
      <c r="B13" s="14">
        <v>18</v>
      </c>
      <c r="C13" s="15">
        <v>27</v>
      </c>
      <c r="D13" s="14">
        <v>26</v>
      </c>
      <c r="E13" s="15">
        <v>24</v>
      </c>
      <c r="F13" s="14">
        <v>44</v>
      </c>
      <c r="G13" s="16">
        <v>51</v>
      </c>
      <c r="H13" s="73">
        <v>95</v>
      </c>
      <c r="I13" s="16">
        <v>41</v>
      </c>
      <c r="J13" s="15">
        <v>46</v>
      </c>
      <c r="K13" s="14">
        <v>18</v>
      </c>
      <c r="L13" s="15">
        <v>31</v>
      </c>
      <c r="M13" s="109">
        <v>0</v>
      </c>
      <c r="N13" s="116">
        <v>0</v>
      </c>
      <c r="O13" s="109">
        <v>0</v>
      </c>
      <c r="P13" s="110">
        <v>0</v>
      </c>
      <c r="Q13" s="14">
        <v>59</v>
      </c>
      <c r="R13" s="16">
        <v>77</v>
      </c>
      <c r="S13" s="16">
        <v>136</v>
      </c>
      <c r="T13" s="14">
        <v>103</v>
      </c>
      <c r="U13" s="15">
        <v>128</v>
      </c>
      <c r="V13" s="16">
        <v>231</v>
      </c>
    </row>
    <row r="14" spans="1:22" ht="12.75">
      <c r="A14" s="7" t="s">
        <v>17</v>
      </c>
      <c r="B14" s="14">
        <v>4</v>
      </c>
      <c r="C14" s="15">
        <v>8</v>
      </c>
      <c r="D14" s="14">
        <v>7</v>
      </c>
      <c r="E14" s="15">
        <v>9</v>
      </c>
      <c r="F14" s="14">
        <v>11</v>
      </c>
      <c r="G14" s="16">
        <v>17</v>
      </c>
      <c r="H14" s="73">
        <v>28</v>
      </c>
      <c r="I14" s="16">
        <v>5</v>
      </c>
      <c r="J14" s="15">
        <v>9</v>
      </c>
      <c r="K14" s="14">
        <v>4</v>
      </c>
      <c r="L14" s="15">
        <v>10</v>
      </c>
      <c r="M14" s="109">
        <v>0</v>
      </c>
      <c r="N14" s="116">
        <v>0</v>
      </c>
      <c r="O14" s="109">
        <v>0</v>
      </c>
      <c r="P14" s="110">
        <v>0</v>
      </c>
      <c r="Q14" s="14">
        <v>9</v>
      </c>
      <c r="R14" s="16">
        <v>19</v>
      </c>
      <c r="S14" s="16">
        <v>28</v>
      </c>
      <c r="T14" s="14">
        <v>20</v>
      </c>
      <c r="U14" s="15">
        <v>36</v>
      </c>
      <c r="V14" s="16">
        <v>56</v>
      </c>
    </row>
    <row r="15" spans="1:22" ht="12.75">
      <c r="A15" s="7" t="s">
        <v>221</v>
      </c>
      <c r="B15" s="14">
        <v>20</v>
      </c>
      <c r="C15" s="15">
        <v>38</v>
      </c>
      <c r="D15" s="14">
        <v>17</v>
      </c>
      <c r="E15" s="15">
        <v>36</v>
      </c>
      <c r="F15" s="14">
        <v>37</v>
      </c>
      <c r="G15" s="16">
        <v>74</v>
      </c>
      <c r="H15" s="73">
        <v>111</v>
      </c>
      <c r="I15" s="16">
        <v>0</v>
      </c>
      <c r="J15" s="15">
        <v>0</v>
      </c>
      <c r="K15" s="14">
        <v>0</v>
      </c>
      <c r="L15" s="15">
        <v>0</v>
      </c>
      <c r="M15" s="109">
        <v>0</v>
      </c>
      <c r="N15" s="116">
        <v>0</v>
      </c>
      <c r="O15" s="109">
        <v>0</v>
      </c>
      <c r="P15" s="110">
        <v>0</v>
      </c>
      <c r="Q15" s="14">
        <v>0</v>
      </c>
      <c r="R15" s="16">
        <v>0</v>
      </c>
      <c r="S15" s="16">
        <v>0</v>
      </c>
      <c r="T15" s="14">
        <v>37</v>
      </c>
      <c r="U15" s="15">
        <v>74</v>
      </c>
      <c r="V15" s="16">
        <v>111</v>
      </c>
    </row>
    <row r="16" spans="1:22" ht="12.75">
      <c r="A16" s="7" t="s">
        <v>224</v>
      </c>
      <c r="B16" s="14">
        <v>0</v>
      </c>
      <c r="C16" s="15">
        <v>0</v>
      </c>
      <c r="D16" s="14">
        <v>0</v>
      </c>
      <c r="E16" s="15">
        <v>0</v>
      </c>
      <c r="F16" s="14">
        <v>0</v>
      </c>
      <c r="G16" s="16">
        <v>0</v>
      </c>
      <c r="H16" s="73">
        <v>0</v>
      </c>
      <c r="I16" s="16">
        <v>0</v>
      </c>
      <c r="J16" s="15">
        <v>0</v>
      </c>
      <c r="K16" s="14">
        <v>0</v>
      </c>
      <c r="L16" s="15">
        <v>0</v>
      </c>
      <c r="M16" s="109">
        <v>12</v>
      </c>
      <c r="N16" s="116">
        <v>22</v>
      </c>
      <c r="O16" s="109">
        <v>0</v>
      </c>
      <c r="P16" s="110">
        <v>0</v>
      </c>
      <c r="Q16" s="14">
        <v>12</v>
      </c>
      <c r="R16" s="16">
        <v>22</v>
      </c>
      <c r="S16" s="16">
        <v>34</v>
      </c>
      <c r="T16" s="14">
        <v>12</v>
      </c>
      <c r="U16" s="15">
        <v>22</v>
      </c>
      <c r="V16" s="16">
        <v>34</v>
      </c>
    </row>
    <row r="17" spans="1:22" ht="12.75">
      <c r="A17" s="7" t="s">
        <v>229</v>
      </c>
      <c r="B17" s="14">
        <v>24</v>
      </c>
      <c r="C17" s="15">
        <v>52</v>
      </c>
      <c r="D17" s="14">
        <v>48</v>
      </c>
      <c r="E17" s="15">
        <v>42</v>
      </c>
      <c r="F17" s="14">
        <v>72</v>
      </c>
      <c r="G17" s="16">
        <v>94</v>
      </c>
      <c r="H17" s="73">
        <v>166</v>
      </c>
      <c r="I17" s="16">
        <v>0</v>
      </c>
      <c r="J17" s="15">
        <v>0</v>
      </c>
      <c r="K17" s="14">
        <v>0</v>
      </c>
      <c r="L17" s="15">
        <v>0</v>
      </c>
      <c r="M17" s="109">
        <v>0</v>
      </c>
      <c r="N17" s="116">
        <v>0</v>
      </c>
      <c r="O17" s="109">
        <v>0</v>
      </c>
      <c r="P17" s="110">
        <v>0</v>
      </c>
      <c r="Q17" s="14">
        <v>0</v>
      </c>
      <c r="R17" s="16">
        <v>0</v>
      </c>
      <c r="S17" s="16">
        <v>0</v>
      </c>
      <c r="T17" s="14">
        <v>72</v>
      </c>
      <c r="U17" s="15">
        <v>94</v>
      </c>
      <c r="V17" s="16">
        <v>166</v>
      </c>
    </row>
    <row r="18" spans="1:22" ht="12.75">
      <c r="A18" s="7" t="s">
        <v>230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6">
        <v>0</v>
      </c>
      <c r="H18" s="73">
        <v>0</v>
      </c>
      <c r="I18" s="16">
        <v>0</v>
      </c>
      <c r="J18" s="15">
        <v>0</v>
      </c>
      <c r="K18" s="14">
        <v>0</v>
      </c>
      <c r="L18" s="15">
        <v>1</v>
      </c>
      <c r="M18" s="109">
        <v>0</v>
      </c>
      <c r="N18" s="116">
        <v>0</v>
      </c>
      <c r="O18" s="109">
        <v>0</v>
      </c>
      <c r="P18" s="110">
        <v>0</v>
      </c>
      <c r="Q18" s="14">
        <v>0</v>
      </c>
      <c r="R18" s="16">
        <v>1</v>
      </c>
      <c r="S18" s="16">
        <v>1</v>
      </c>
      <c r="T18" s="14">
        <v>0</v>
      </c>
      <c r="U18" s="15">
        <v>1</v>
      </c>
      <c r="V18" s="16">
        <v>1</v>
      </c>
    </row>
    <row r="19" spans="1:22" ht="12.75">
      <c r="A19" s="7" t="s">
        <v>233</v>
      </c>
      <c r="B19" s="14">
        <v>0</v>
      </c>
      <c r="C19" s="15">
        <v>0</v>
      </c>
      <c r="D19" s="14">
        <v>0</v>
      </c>
      <c r="E19" s="15">
        <v>0</v>
      </c>
      <c r="F19" s="14">
        <v>0</v>
      </c>
      <c r="G19" s="16">
        <v>0</v>
      </c>
      <c r="H19" s="73">
        <v>0</v>
      </c>
      <c r="I19" s="16">
        <v>7</v>
      </c>
      <c r="J19" s="15">
        <v>17</v>
      </c>
      <c r="K19" s="14">
        <v>8</v>
      </c>
      <c r="L19" s="15">
        <v>16</v>
      </c>
      <c r="M19" s="109">
        <v>0</v>
      </c>
      <c r="N19" s="116">
        <v>0</v>
      </c>
      <c r="O19" s="109">
        <v>0</v>
      </c>
      <c r="P19" s="110">
        <v>0</v>
      </c>
      <c r="Q19" s="14">
        <v>15</v>
      </c>
      <c r="R19" s="16">
        <v>33</v>
      </c>
      <c r="S19" s="16">
        <v>48</v>
      </c>
      <c r="T19" s="14">
        <v>15</v>
      </c>
      <c r="U19" s="15">
        <v>33</v>
      </c>
      <c r="V19" s="16">
        <v>48</v>
      </c>
    </row>
    <row r="20" spans="1:22" ht="12.75">
      <c r="A20" s="7" t="s">
        <v>234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6">
        <v>0</v>
      </c>
      <c r="H20" s="73">
        <v>0</v>
      </c>
      <c r="I20" s="16">
        <v>0</v>
      </c>
      <c r="J20" s="15">
        <v>2</v>
      </c>
      <c r="K20" s="14">
        <v>3</v>
      </c>
      <c r="L20" s="15">
        <v>1</v>
      </c>
      <c r="M20" s="109">
        <v>0</v>
      </c>
      <c r="N20" s="116">
        <v>0</v>
      </c>
      <c r="O20" s="109">
        <v>0</v>
      </c>
      <c r="P20" s="110">
        <v>0</v>
      </c>
      <c r="Q20" s="14">
        <v>3</v>
      </c>
      <c r="R20" s="16">
        <v>3</v>
      </c>
      <c r="S20" s="16">
        <v>6</v>
      </c>
      <c r="T20" s="14">
        <v>3</v>
      </c>
      <c r="U20" s="15">
        <v>3</v>
      </c>
      <c r="V20" s="16">
        <v>6</v>
      </c>
    </row>
    <row r="21" spans="1:22" ht="12.75">
      <c r="A21" s="7" t="s">
        <v>235</v>
      </c>
      <c r="B21" s="14">
        <v>0</v>
      </c>
      <c r="C21" s="15">
        <v>0</v>
      </c>
      <c r="D21" s="14">
        <v>0</v>
      </c>
      <c r="E21" s="15">
        <v>0</v>
      </c>
      <c r="F21" s="14">
        <v>0</v>
      </c>
      <c r="G21" s="16">
        <v>0</v>
      </c>
      <c r="H21" s="73">
        <v>0</v>
      </c>
      <c r="I21" s="16">
        <v>1</v>
      </c>
      <c r="J21" s="15">
        <v>2</v>
      </c>
      <c r="K21" s="14">
        <v>3</v>
      </c>
      <c r="L21" s="15">
        <v>5</v>
      </c>
      <c r="M21" s="109">
        <v>0</v>
      </c>
      <c r="N21" s="116">
        <v>0</v>
      </c>
      <c r="O21" s="109">
        <v>0</v>
      </c>
      <c r="P21" s="110">
        <v>0</v>
      </c>
      <c r="Q21" s="14">
        <v>4</v>
      </c>
      <c r="R21" s="16">
        <v>7</v>
      </c>
      <c r="S21" s="16">
        <v>11</v>
      </c>
      <c r="T21" s="14">
        <v>4</v>
      </c>
      <c r="U21" s="15">
        <v>7</v>
      </c>
      <c r="V21" s="16">
        <v>11</v>
      </c>
    </row>
    <row r="22" spans="1:22" ht="12.75">
      <c r="A22" s="7" t="s">
        <v>236</v>
      </c>
      <c r="B22" s="14">
        <v>0</v>
      </c>
      <c r="C22" s="15">
        <v>0</v>
      </c>
      <c r="D22" s="14">
        <v>0</v>
      </c>
      <c r="E22" s="15">
        <v>0</v>
      </c>
      <c r="F22" s="14">
        <v>0</v>
      </c>
      <c r="G22" s="16">
        <v>0</v>
      </c>
      <c r="H22" s="73">
        <v>0</v>
      </c>
      <c r="I22" s="16">
        <v>14</v>
      </c>
      <c r="J22" s="15">
        <v>27</v>
      </c>
      <c r="K22" s="14">
        <v>9</v>
      </c>
      <c r="L22" s="15">
        <v>17</v>
      </c>
      <c r="M22" s="109">
        <v>0</v>
      </c>
      <c r="N22" s="116">
        <v>0</v>
      </c>
      <c r="O22" s="109">
        <v>0</v>
      </c>
      <c r="P22" s="110">
        <v>0</v>
      </c>
      <c r="Q22" s="14">
        <v>23</v>
      </c>
      <c r="R22" s="16">
        <v>44</v>
      </c>
      <c r="S22" s="16">
        <v>67</v>
      </c>
      <c r="T22" s="14">
        <v>23</v>
      </c>
      <c r="U22" s="15">
        <v>44</v>
      </c>
      <c r="V22" s="16">
        <v>67</v>
      </c>
    </row>
    <row r="23" spans="1:22" ht="12.75">
      <c r="A23" s="7" t="s">
        <v>237</v>
      </c>
      <c r="B23" s="14">
        <v>15</v>
      </c>
      <c r="C23" s="15">
        <v>40</v>
      </c>
      <c r="D23" s="14">
        <v>21</v>
      </c>
      <c r="E23" s="15">
        <v>52</v>
      </c>
      <c r="F23" s="14">
        <v>36</v>
      </c>
      <c r="G23" s="16">
        <v>92</v>
      </c>
      <c r="H23" s="73">
        <v>128</v>
      </c>
      <c r="I23" s="16">
        <v>16</v>
      </c>
      <c r="J23" s="15">
        <v>49</v>
      </c>
      <c r="K23" s="14">
        <v>25</v>
      </c>
      <c r="L23" s="15">
        <v>53</v>
      </c>
      <c r="M23" s="109">
        <v>0</v>
      </c>
      <c r="N23" s="116">
        <v>0</v>
      </c>
      <c r="O23" s="109">
        <v>0</v>
      </c>
      <c r="P23" s="110">
        <v>0</v>
      </c>
      <c r="Q23" s="14">
        <v>41</v>
      </c>
      <c r="R23" s="16">
        <v>102</v>
      </c>
      <c r="S23" s="16">
        <v>143</v>
      </c>
      <c r="T23" s="14">
        <v>77</v>
      </c>
      <c r="U23" s="15">
        <v>194</v>
      </c>
      <c r="V23" s="16">
        <v>271</v>
      </c>
    </row>
    <row r="24" spans="1:22" s="24" customFormat="1" ht="12.75">
      <c r="A24" s="19" t="s">
        <v>28</v>
      </c>
      <c r="B24" s="20">
        <f aca="true" t="shared" si="0" ref="B24:V24">SUM(B10:B23)</f>
        <v>88</v>
      </c>
      <c r="C24" s="21">
        <f t="shared" si="0"/>
        <v>174</v>
      </c>
      <c r="D24" s="20">
        <f t="shared" si="0"/>
        <v>129</v>
      </c>
      <c r="E24" s="21">
        <f t="shared" si="0"/>
        <v>179</v>
      </c>
      <c r="F24" s="20">
        <f t="shared" si="0"/>
        <v>217</v>
      </c>
      <c r="G24" s="21">
        <f t="shared" si="0"/>
        <v>353</v>
      </c>
      <c r="H24" s="21">
        <f t="shared" si="0"/>
        <v>570</v>
      </c>
      <c r="I24" s="20">
        <f t="shared" si="0"/>
        <v>106</v>
      </c>
      <c r="J24" s="21">
        <f t="shared" si="0"/>
        <v>186</v>
      </c>
      <c r="K24" s="20">
        <f t="shared" si="0"/>
        <v>85</v>
      </c>
      <c r="L24" s="21">
        <f t="shared" si="0"/>
        <v>160</v>
      </c>
      <c r="M24" s="114">
        <f>SUM(M10:M23)</f>
        <v>12</v>
      </c>
      <c r="N24" s="122">
        <f>SUM(N10:N23)</f>
        <v>22</v>
      </c>
      <c r="O24" s="114">
        <f t="shared" si="0"/>
        <v>0</v>
      </c>
      <c r="P24" s="115">
        <f t="shared" si="0"/>
        <v>0</v>
      </c>
      <c r="Q24" s="20">
        <f t="shared" si="0"/>
        <v>203</v>
      </c>
      <c r="R24" s="21">
        <f t="shared" si="0"/>
        <v>368</v>
      </c>
      <c r="S24" s="21">
        <f t="shared" si="0"/>
        <v>571</v>
      </c>
      <c r="T24" s="20">
        <f t="shared" si="0"/>
        <v>420</v>
      </c>
      <c r="U24" s="21">
        <f t="shared" si="0"/>
        <v>721</v>
      </c>
      <c r="V24" s="21">
        <f t="shared" si="0"/>
        <v>1141</v>
      </c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7" r:id="rId1"/>
  <headerFooter alignWithMargins="0"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5.8515625" style="7" bestFit="1" customWidth="1"/>
    <col min="2" max="19" width="7.8515625" style="0" customWidth="1"/>
    <col min="20" max="20" width="7.8515625" style="7" customWidth="1"/>
    <col min="21" max="37" width="7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6.75" customHeight="1">
      <c r="A4" s="6"/>
    </row>
    <row r="5" spans="1:20" ht="12.75">
      <c r="A5" s="298" t="s">
        <v>89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9" customHeight="1" thickBot="1"/>
    <row r="7" spans="1:20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135</v>
      </c>
      <c r="N8" s="300"/>
      <c r="O8" s="299" t="s">
        <v>28</v>
      </c>
      <c r="P8" s="301"/>
      <c r="Q8" s="300"/>
      <c r="R8" s="55"/>
      <c r="S8" s="58"/>
      <c r="T8" s="59"/>
    </row>
    <row r="9" spans="1:20" s="62" customFormat="1" ht="13.5" customHeight="1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11" t="s">
        <v>0</v>
      </c>
      <c r="P9" s="9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245</v>
      </c>
      <c r="B10" s="12">
        <v>0</v>
      </c>
      <c r="C10" s="13">
        <v>0</v>
      </c>
      <c r="D10" s="12">
        <v>0</v>
      </c>
      <c r="E10" s="13">
        <v>0</v>
      </c>
      <c r="F10" s="12">
        <v>0</v>
      </c>
      <c r="G10" s="13">
        <v>0</v>
      </c>
      <c r="H10" s="13">
        <v>0</v>
      </c>
      <c r="I10" s="12">
        <v>35</v>
      </c>
      <c r="J10" s="13">
        <v>0</v>
      </c>
      <c r="K10" s="12">
        <v>15</v>
      </c>
      <c r="L10" s="13">
        <v>0</v>
      </c>
      <c r="M10" s="12">
        <v>0</v>
      </c>
      <c r="N10" s="13">
        <v>0</v>
      </c>
      <c r="O10" s="12">
        <v>50</v>
      </c>
      <c r="P10" s="13">
        <v>0</v>
      </c>
      <c r="Q10" s="13">
        <v>50</v>
      </c>
      <c r="R10" s="12">
        <v>50</v>
      </c>
      <c r="S10" s="13">
        <v>0</v>
      </c>
      <c r="T10" s="13">
        <v>50</v>
      </c>
    </row>
    <row r="11" spans="1:20" ht="12.75">
      <c r="A11" s="7" t="s">
        <v>247</v>
      </c>
      <c r="B11" s="14">
        <v>0</v>
      </c>
      <c r="C11" s="15">
        <v>24</v>
      </c>
      <c r="D11" s="14">
        <v>0</v>
      </c>
      <c r="E11" s="15">
        <v>39</v>
      </c>
      <c r="F11" s="14">
        <v>0</v>
      </c>
      <c r="G11" s="16">
        <v>63</v>
      </c>
      <c r="H11" s="16">
        <v>63</v>
      </c>
      <c r="I11" s="14">
        <v>0</v>
      </c>
      <c r="J11" s="15">
        <v>0</v>
      </c>
      <c r="K11" s="14">
        <v>0</v>
      </c>
      <c r="L11" s="15">
        <v>0</v>
      </c>
      <c r="M11" s="14">
        <v>0</v>
      </c>
      <c r="N11" s="15">
        <v>0</v>
      </c>
      <c r="O11" s="14">
        <v>0</v>
      </c>
      <c r="P11" s="16">
        <v>0</v>
      </c>
      <c r="Q11" s="16">
        <v>0</v>
      </c>
      <c r="R11" s="14">
        <v>0</v>
      </c>
      <c r="S11" s="15">
        <v>63</v>
      </c>
      <c r="T11" s="16">
        <v>63</v>
      </c>
    </row>
    <row r="12" spans="1:20" ht="12.75">
      <c r="A12" s="7" t="s">
        <v>248</v>
      </c>
      <c r="B12" s="14">
        <v>4</v>
      </c>
      <c r="C12" s="15">
        <v>6</v>
      </c>
      <c r="D12" s="14">
        <v>10</v>
      </c>
      <c r="E12" s="15">
        <v>5</v>
      </c>
      <c r="F12" s="14">
        <v>14</v>
      </c>
      <c r="G12" s="16">
        <v>11</v>
      </c>
      <c r="H12" s="16">
        <v>25</v>
      </c>
      <c r="I12" s="14">
        <v>12</v>
      </c>
      <c r="J12" s="15">
        <v>2</v>
      </c>
      <c r="K12" s="14">
        <v>9</v>
      </c>
      <c r="L12" s="15">
        <v>3</v>
      </c>
      <c r="M12" s="14">
        <v>0</v>
      </c>
      <c r="N12" s="15">
        <v>0</v>
      </c>
      <c r="O12" s="14">
        <v>21</v>
      </c>
      <c r="P12" s="16">
        <v>5</v>
      </c>
      <c r="Q12" s="16">
        <v>26</v>
      </c>
      <c r="R12" s="14">
        <v>35</v>
      </c>
      <c r="S12" s="15">
        <v>16</v>
      </c>
      <c r="T12" s="16">
        <v>51</v>
      </c>
    </row>
    <row r="13" spans="1:20" ht="12.75">
      <c r="A13" s="7" t="s">
        <v>249</v>
      </c>
      <c r="B13" s="14">
        <v>0</v>
      </c>
      <c r="C13" s="15">
        <v>0</v>
      </c>
      <c r="D13" s="14">
        <v>0</v>
      </c>
      <c r="E13" s="15">
        <v>0</v>
      </c>
      <c r="F13" s="14">
        <v>0</v>
      </c>
      <c r="G13" s="16">
        <v>0</v>
      </c>
      <c r="H13" s="16">
        <v>0</v>
      </c>
      <c r="I13" s="14">
        <v>59</v>
      </c>
      <c r="J13" s="15">
        <v>31</v>
      </c>
      <c r="K13" s="14">
        <v>42</v>
      </c>
      <c r="L13" s="15">
        <v>25</v>
      </c>
      <c r="M13" s="14">
        <v>0</v>
      </c>
      <c r="N13" s="15">
        <v>0</v>
      </c>
      <c r="O13" s="14">
        <v>101</v>
      </c>
      <c r="P13" s="16">
        <v>56</v>
      </c>
      <c r="Q13" s="16">
        <v>157</v>
      </c>
      <c r="R13" s="14">
        <v>101</v>
      </c>
      <c r="S13" s="15">
        <v>56</v>
      </c>
      <c r="T13" s="16">
        <v>157</v>
      </c>
    </row>
    <row r="14" spans="1:20" ht="12.75">
      <c r="A14" s="7" t="s">
        <v>251</v>
      </c>
      <c r="B14" s="14">
        <v>17</v>
      </c>
      <c r="C14" s="15">
        <v>1</v>
      </c>
      <c r="D14" s="14">
        <v>20</v>
      </c>
      <c r="E14" s="15">
        <v>1</v>
      </c>
      <c r="F14" s="14">
        <v>37</v>
      </c>
      <c r="G14" s="16">
        <v>2</v>
      </c>
      <c r="H14" s="16">
        <v>39</v>
      </c>
      <c r="I14" s="14">
        <v>28</v>
      </c>
      <c r="J14" s="15">
        <v>1</v>
      </c>
      <c r="K14" s="14">
        <v>19</v>
      </c>
      <c r="L14" s="15">
        <v>1</v>
      </c>
      <c r="M14" s="14">
        <v>0</v>
      </c>
      <c r="N14" s="15">
        <v>0</v>
      </c>
      <c r="O14" s="14">
        <v>47</v>
      </c>
      <c r="P14" s="16">
        <v>2</v>
      </c>
      <c r="Q14" s="16">
        <v>49</v>
      </c>
      <c r="R14" s="14">
        <v>84</v>
      </c>
      <c r="S14" s="15">
        <v>4</v>
      </c>
      <c r="T14" s="16">
        <v>88</v>
      </c>
    </row>
    <row r="15" spans="1:20" ht="12.75">
      <c r="A15" s="7" t="s">
        <v>252</v>
      </c>
      <c r="B15" s="14">
        <v>3</v>
      </c>
      <c r="C15" s="15">
        <v>0</v>
      </c>
      <c r="D15" s="14">
        <v>8</v>
      </c>
      <c r="E15" s="15">
        <v>2</v>
      </c>
      <c r="F15" s="14">
        <v>11</v>
      </c>
      <c r="G15" s="16">
        <v>2</v>
      </c>
      <c r="H15" s="16">
        <v>13</v>
      </c>
      <c r="I15" s="14">
        <v>6</v>
      </c>
      <c r="J15" s="15">
        <v>0</v>
      </c>
      <c r="K15" s="14">
        <v>1</v>
      </c>
      <c r="L15" s="15">
        <v>0</v>
      </c>
      <c r="M15" s="14">
        <v>0</v>
      </c>
      <c r="N15" s="15">
        <v>0</v>
      </c>
      <c r="O15" s="14">
        <v>7</v>
      </c>
      <c r="P15" s="16">
        <v>0</v>
      </c>
      <c r="Q15" s="16">
        <v>7</v>
      </c>
      <c r="R15" s="14">
        <v>18</v>
      </c>
      <c r="S15" s="15">
        <v>2</v>
      </c>
      <c r="T15" s="16">
        <v>20</v>
      </c>
    </row>
    <row r="16" spans="1:20" ht="12.75">
      <c r="A16" s="7" t="s">
        <v>253</v>
      </c>
      <c r="B16" s="14">
        <v>2</v>
      </c>
      <c r="C16" s="15">
        <v>3</v>
      </c>
      <c r="D16" s="14">
        <v>6</v>
      </c>
      <c r="E16" s="15">
        <v>2</v>
      </c>
      <c r="F16" s="14">
        <v>8</v>
      </c>
      <c r="G16" s="16">
        <v>5</v>
      </c>
      <c r="H16" s="16">
        <v>13</v>
      </c>
      <c r="I16" s="14">
        <v>5</v>
      </c>
      <c r="J16" s="15">
        <v>4</v>
      </c>
      <c r="K16" s="14">
        <v>6</v>
      </c>
      <c r="L16" s="15">
        <v>1</v>
      </c>
      <c r="M16" s="14">
        <v>0</v>
      </c>
      <c r="N16" s="15">
        <v>0</v>
      </c>
      <c r="O16" s="14">
        <v>11</v>
      </c>
      <c r="P16" s="16">
        <v>5</v>
      </c>
      <c r="Q16" s="16">
        <v>16</v>
      </c>
      <c r="R16" s="14">
        <v>19</v>
      </c>
      <c r="S16" s="15">
        <v>10</v>
      </c>
      <c r="T16" s="16">
        <v>29</v>
      </c>
    </row>
    <row r="17" spans="1:20" ht="12.75">
      <c r="A17" s="7" t="s">
        <v>14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6">
        <v>0</v>
      </c>
      <c r="H17" s="16">
        <v>0</v>
      </c>
      <c r="I17" s="14">
        <v>13</v>
      </c>
      <c r="J17" s="15">
        <v>6</v>
      </c>
      <c r="K17" s="14">
        <v>8</v>
      </c>
      <c r="L17" s="15">
        <v>3</v>
      </c>
      <c r="M17" s="14">
        <v>0</v>
      </c>
      <c r="N17" s="15">
        <v>0</v>
      </c>
      <c r="O17" s="14">
        <v>21</v>
      </c>
      <c r="P17" s="16">
        <v>9</v>
      </c>
      <c r="Q17" s="16">
        <v>30</v>
      </c>
      <c r="R17" s="14">
        <v>21</v>
      </c>
      <c r="S17" s="15">
        <v>9</v>
      </c>
      <c r="T17" s="16">
        <v>30</v>
      </c>
    </row>
    <row r="18" spans="1:20" ht="12.75">
      <c r="A18" s="7" t="s">
        <v>258</v>
      </c>
      <c r="B18" s="14">
        <v>1</v>
      </c>
      <c r="C18" s="15">
        <v>3</v>
      </c>
      <c r="D18" s="14">
        <v>1</v>
      </c>
      <c r="E18" s="15">
        <v>5</v>
      </c>
      <c r="F18" s="14">
        <v>2</v>
      </c>
      <c r="G18" s="16">
        <v>8</v>
      </c>
      <c r="H18" s="16">
        <v>10</v>
      </c>
      <c r="I18" s="14">
        <v>0</v>
      </c>
      <c r="J18" s="15">
        <v>0</v>
      </c>
      <c r="K18" s="14">
        <v>0</v>
      </c>
      <c r="L18" s="15">
        <v>2</v>
      </c>
      <c r="M18" s="14">
        <v>0</v>
      </c>
      <c r="N18" s="15">
        <v>0</v>
      </c>
      <c r="O18" s="14">
        <v>0</v>
      </c>
      <c r="P18" s="16">
        <v>2</v>
      </c>
      <c r="Q18" s="16">
        <v>2</v>
      </c>
      <c r="R18" s="14">
        <v>2</v>
      </c>
      <c r="S18" s="15">
        <v>10</v>
      </c>
      <c r="T18" s="16">
        <v>12</v>
      </c>
    </row>
    <row r="19" spans="1:20" ht="26.25">
      <c r="A19" s="149" t="s">
        <v>570</v>
      </c>
      <c r="B19" s="14">
        <v>0</v>
      </c>
      <c r="C19" s="15">
        <v>0</v>
      </c>
      <c r="D19" s="14">
        <v>0</v>
      </c>
      <c r="E19" s="15">
        <v>0</v>
      </c>
      <c r="F19" s="14">
        <v>0</v>
      </c>
      <c r="G19" s="16">
        <v>0</v>
      </c>
      <c r="H19" s="16">
        <v>0</v>
      </c>
      <c r="I19" s="14">
        <v>9</v>
      </c>
      <c r="J19" s="15">
        <v>16</v>
      </c>
      <c r="K19" s="14">
        <v>0</v>
      </c>
      <c r="L19" s="15">
        <v>0</v>
      </c>
      <c r="M19" s="14">
        <v>0</v>
      </c>
      <c r="N19" s="15">
        <v>0</v>
      </c>
      <c r="O19" s="14">
        <v>9</v>
      </c>
      <c r="P19" s="16">
        <v>16</v>
      </c>
      <c r="Q19" s="16">
        <v>25</v>
      </c>
      <c r="R19" s="14">
        <v>9</v>
      </c>
      <c r="S19" s="15">
        <v>16</v>
      </c>
      <c r="T19" s="16">
        <v>25</v>
      </c>
    </row>
    <row r="20" spans="1:20" ht="12.75">
      <c r="A20" s="7" t="s">
        <v>261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6">
        <v>0</v>
      </c>
      <c r="H20" s="16">
        <v>0</v>
      </c>
      <c r="I20" s="14">
        <v>0</v>
      </c>
      <c r="J20" s="15">
        <v>0</v>
      </c>
      <c r="K20" s="14">
        <v>5</v>
      </c>
      <c r="L20" s="15">
        <v>6</v>
      </c>
      <c r="M20" s="14">
        <v>0</v>
      </c>
      <c r="N20" s="15">
        <v>0</v>
      </c>
      <c r="O20" s="14">
        <v>5</v>
      </c>
      <c r="P20" s="16">
        <v>6</v>
      </c>
      <c r="Q20" s="16">
        <v>11</v>
      </c>
      <c r="R20" s="14">
        <v>5</v>
      </c>
      <c r="S20" s="15">
        <v>6</v>
      </c>
      <c r="T20" s="16">
        <v>11</v>
      </c>
    </row>
    <row r="21" spans="1:20" ht="12.75">
      <c r="A21" s="7" t="s">
        <v>262</v>
      </c>
      <c r="B21" s="14">
        <v>33</v>
      </c>
      <c r="C21" s="15">
        <v>0</v>
      </c>
      <c r="D21" s="14">
        <v>11</v>
      </c>
      <c r="E21" s="15">
        <v>0</v>
      </c>
      <c r="F21" s="14">
        <v>44</v>
      </c>
      <c r="G21" s="16">
        <v>0</v>
      </c>
      <c r="H21" s="16">
        <v>44</v>
      </c>
      <c r="I21" s="14">
        <v>24</v>
      </c>
      <c r="J21" s="15">
        <v>0</v>
      </c>
      <c r="K21" s="14">
        <v>25</v>
      </c>
      <c r="L21" s="15">
        <v>0</v>
      </c>
      <c r="M21" s="14">
        <v>0</v>
      </c>
      <c r="N21" s="15">
        <v>0</v>
      </c>
      <c r="O21" s="14">
        <v>49</v>
      </c>
      <c r="P21" s="16">
        <v>0</v>
      </c>
      <c r="Q21" s="16">
        <v>49</v>
      </c>
      <c r="R21" s="14">
        <v>93</v>
      </c>
      <c r="S21" s="15">
        <v>0</v>
      </c>
      <c r="T21" s="16">
        <v>93</v>
      </c>
    </row>
    <row r="22" spans="1:20" ht="12.75">
      <c r="A22" s="7" t="s">
        <v>263</v>
      </c>
      <c r="B22" s="14">
        <v>0</v>
      </c>
      <c r="C22" s="15">
        <v>0</v>
      </c>
      <c r="D22" s="14">
        <v>0</v>
      </c>
      <c r="E22" s="15">
        <v>0</v>
      </c>
      <c r="F22" s="14">
        <v>0</v>
      </c>
      <c r="G22" s="16">
        <v>0</v>
      </c>
      <c r="H22" s="16">
        <v>0</v>
      </c>
      <c r="I22" s="14">
        <v>74</v>
      </c>
      <c r="J22" s="15">
        <v>0</v>
      </c>
      <c r="K22" s="14">
        <v>67</v>
      </c>
      <c r="L22" s="15">
        <v>0</v>
      </c>
      <c r="M22" s="14">
        <v>0</v>
      </c>
      <c r="N22" s="15">
        <v>0</v>
      </c>
      <c r="O22" s="14">
        <v>141</v>
      </c>
      <c r="P22" s="16">
        <v>0</v>
      </c>
      <c r="Q22" s="16">
        <v>141</v>
      </c>
      <c r="R22" s="14">
        <v>141</v>
      </c>
      <c r="S22" s="15">
        <v>0</v>
      </c>
      <c r="T22" s="16">
        <v>141</v>
      </c>
    </row>
    <row r="23" spans="1:20" ht="12.75">
      <c r="A23" s="7" t="s">
        <v>264</v>
      </c>
      <c r="B23" s="14">
        <v>117</v>
      </c>
      <c r="C23" s="15">
        <v>2</v>
      </c>
      <c r="D23" s="14">
        <v>122</v>
      </c>
      <c r="E23" s="15">
        <v>0</v>
      </c>
      <c r="F23" s="14">
        <v>239</v>
      </c>
      <c r="G23" s="16">
        <v>2</v>
      </c>
      <c r="H23" s="16">
        <v>241</v>
      </c>
      <c r="I23" s="14">
        <v>81</v>
      </c>
      <c r="J23" s="15">
        <v>1</v>
      </c>
      <c r="K23" s="14">
        <v>85</v>
      </c>
      <c r="L23" s="15">
        <v>0</v>
      </c>
      <c r="M23" s="14">
        <v>0</v>
      </c>
      <c r="N23" s="15">
        <v>0</v>
      </c>
      <c r="O23" s="14">
        <v>166</v>
      </c>
      <c r="P23" s="16">
        <v>1</v>
      </c>
      <c r="Q23" s="16">
        <v>167</v>
      </c>
      <c r="R23" s="14">
        <v>405</v>
      </c>
      <c r="S23" s="15">
        <v>3</v>
      </c>
      <c r="T23" s="16">
        <v>408</v>
      </c>
    </row>
    <row r="24" spans="1:20" ht="12.75">
      <c r="A24" s="7" t="s">
        <v>266</v>
      </c>
      <c r="B24" s="14">
        <v>78</v>
      </c>
      <c r="C24" s="15">
        <v>1</v>
      </c>
      <c r="D24" s="14">
        <v>81</v>
      </c>
      <c r="E24" s="15">
        <v>1</v>
      </c>
      <c r="F24" s="14">
        <v>159</v>
      </c>
      <c r="G24" s="16">
        <v>2</v>
      </c>
      <c r="H24" s="16">
        <v>161</v>
      </c>
      <c r="I24" s="14">
        <v>0</v>
      </c>
      <c r="J24" s="15">
        <v>0</v>
      </c>
      <c r="K24" s="14">
        <v>0</v>
      </c>
      <c r="L24" s="15">
        <v>0</v>
      </c>
      <c r="M24" s="14">
        <v>0</v>
      </c>
      <c r="N24" s="15">
        <v>0</v>
      </c>
      <c r="O24" s="14">
        <v>0</v>
      </c>
      <c r="P24" s="16">
        <v>0</v>
      </c>
      <c r="Q24" s="16">
        <v>0</v>
      </c>
      <c r="R24" s="14">
        <v>159</v>
      </c>
      <c r="S24" s="15">
        <v>2</v>
      </c>
      <c r="T24" s="16">
        <v>161</v>
      </c>
    </row>
    <row r="25" spans="1:20" ht="12.75">
      <c r="A25" s="7" t="s">
        <v>267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6">
        <v>0</v>
      </c>
      <c r="H25" s="16">
        <v>0</v>
      </c>
      <c r="I25" s="14">
        <v>0</v>
      </c>
      <c r="J25" s="15">
        <v>0</v>
      </c>
      <c r="K25" s="14">
        <v>0</v>
      </c>
      <c r="L25" s="15">
        <v>0</v>
      </c>
      <c r="M25" s="14">
        <v>1</v>
      </c>
      <c r="N25" s="15">
        <v>11</v>
      </c>
      <c r="O25" s="14">
        <v>1</v>
      </c>
      <c r="P25" s="16">
        <v>11</v>
      </c>
      <c r="Q25" s="16">
        <v>12</v>
      </c>
      <c r="R25" s="14">
        <v>1</v>
      </c>
      <c r="S25" s="15">
        <v>11</v>
      </c>
      <c r="T25" s="16">
        <v>12</v>
      </c>
    </row>
    <row r="26" spans="1:20" ht="12.75">
      <c r="A26" s="7" t="s">
        <v>268</v>
      </c>
      <c r="B26" s="14">
        <v>0</v>
      </c>
      <c r="C26" s="15">
        <v>0</v>
      </c>
      <c r="D26" s="14">
        <v>0</v>
      </c>
      <c r="E26" s="15">
        <v>0</v>
      </c>
      <c r="F26" s="14">
        <v>0</v>
      </c>
      <c r="G26" s="16">
        <v>0</v>
      </c>
      <c r="H26" s="16">
        <v>0</v>
      </c>
      <c r="I26" s="14">
        <v>7</v>
      </c>
      <c r="J26" s="15">
        <v>9</v>
      </c>
      <c r="K26" s="14">
        <v>5</v>
      </c>
      <c r="L26" s="15">
        <v>5</v>
      </c>
      <c r="M26" s="14">
        <v>0</v>
      </c>
      <c r="N26" s="15">
        <v>0</v>
      </c>
      <c r="O26" s="14">
        <v>12</v>
      </c>
      <c r="P26" s="16">
        <v>14</v>
      </c>
      <c r="Q26" s="16">
        <v>26</v>
      </c>
      <c r="R26" s="14">
        <v>12</v>
      </c>
      <c r="S26" s="15">
        <v>14</v>
      </c>
      <c r="T26" s="16">
        <v>26</v>
      </c>
    </row>
    <row r="27" spans="1:20" ht="12.75">
      <c r="A27" s="7" t="s">
        <v>269</v>
      </c>
      <c r="B27" s="14">
        <v>0</v>
      </c>
      <c r="C27" s="15">
        <v>0</v>
      </c>
      <c r="D27" s="14">
        <v>0</v>
      </c>
      <c r="E27" s="15">
        <v>0</v>
      </c>
      <c r="F27" s="14">
        <v>0</v>
      </c>
      <c r="G27" s="16">
        <v>0</v>
      </c>
      <c r="H27" s="16">
        <v>0</v>
      </c>
      <c r="I27" s="14">
        <v>3</v>
      </c>
      <c r="J27" s="15">
        <v>12</v>
      </c>
      <c r="K27" s="14">
        <v>4</v>
      </c>
      <c r="L27" s="15">
        <v>9</v>
      </c>
      <c r="M27" s="14">
        <v>0</v>
      </c>
      <c r="N27" s="15">
        <v>0</v>
      </c>
      <c r="O27" s="14">
        <v>7</v>
      </c>
      <c r="P27" s="16">
        <v>21</v>
      </c>
      <c r="Q27" s="16">
        <v>28</v>
      </c>
      <c r="R27" s="14">
        <v>7</v>
      </c>
      <c r="S27" s="15">
        <v>21</v>
      </c>
      <c r="T27" s="16">
        <v>28</v>
      </c>
    </row>
    <row r="28" spans="1:20" ht="12.75">
      <c r="A28" s="7" t="s">
        <v>270</v>
      </c>
      <c r="B28" s="14">
        <v>0</v>
      </c>
      <c r="C28" s="15">
        <v>0</v>
      </c>
      <c r="D28" s="14">
        <v>0</v>
      </c>
      <c r="E28" s="15">
        <v>0</v>
      </c>
      <c r="F28" s="14">
        <v>0</v>
      </c>
      <c r="G28" s="16">
        <v>0</v>
      </c>
      <c r="H28" s="16">
        <v>0</v>
      </c>
      <c r="I28" s="14">
        <v>1</v>
      </c>
      <c r="J28" s="15">
        <v>15</v>
      </c>
      <c r="K28" s="14">
        <v>3</v>
      </c>
      <c r="L28" s="15">
        <v>12</v>
      </c>
      <c r="M28" s="14">
        <v>0</v>
      </c>
      <c r="N28" s="15">
        <v>0</v>
      </c>
      <c r="O28" s="14">
        <v>4</v>
      </c>
      <c r="P28" s="16">
        <v>27</v>
      </c>
      <c r="Q28" s="16">
        <v>31</v>
      </c>
      <c r="R28" s="14">
        <v>4</v>
      </c>
      <c r="S28" s="15">
        <v>27</v>
      </c>
      <c r="T28" s="16">
        <v>31</v>
      </c>
    </row>
    <row r="29" spans="1:20" ht="12.75">
      <c r="A29" s="7" t="s">
        <v>271</v>
      </c>
      <c r="B29" s="14">
        <v>0</v>
      </c>
      <c r="C29" s="15">
        <v>0</v>
      </c>
      <c r="D29" s="14">
        <v>0</v>
      </c>
      <c r="E29" s="15">
        <v>0</v>
      </c>
      <c r="F29" s="14">
        <v>0</v>
      </c>
      <c r="G29" s="16">
        <v>0</v>
      </c>
      <c r="H29" s="16">
        <v>0</v>
      </c>
      <c r="I29" s="14">
        <v>4</v>
      </c>
      <c r="J29" s="15">
        <v>40</v>
      </c>
      <c r="K29" s="14">
        <v>7</v>
      </c>
      <c r="L29" s="15">
        <v>37</v>
      </c>
      <c r="M29" s="14">
        <v>0</v>
      </c>
      <c r="N29" s="15">
        <v>0</v>
      </c>
      <c r="O29" s="14">
        <v>11</v>
      </c>
      <c r="P29" s="16">
        <v>77</v>
      </c>
      <c r="Q29" s="16">
        <v>88</v>
      </c>
      <c r="R29" s="14">
        <v>11</v>
      </c>
      <c r="S29" s="15">
        <v>77</v>
      </c>
      <c r="T29" s="16">
        <v>88</v>
      </c>
    </row>
    <row r="30" spans="1:20" ht="12.75">
      <c r="A30" s="7" t="s">
        <v>274</v>
      </c>
      <c r="B30" s="14">
        <v>0</v>
      </c>
      <c r="C30" s="15">
        <v>0</v>
      </c>
      <c r="D30" s="14">
        <v>0</v>
      </c>
      <c r="E30" s="15">
        <v>0</v>
      </c>
      <c r="F30" s="14">
        <v>0</v>
      </c>
      <c r="G30" s="16">
        <v>0</v>
      </c>
      <c r="H30" s="16">
        <v>0</v>
      </c>
      <c r="I30" s="14">
        <v>0</v>
      </c>
      <c r="J30" s="15">
        <v>0</v>
      </c>
      <c r="K30" s="14">
        <v>0</v>
      </c>
      <c r="L30" s="15">
        <v>0</v>
      </c>
      <c r="M30" s="14">
        <v>0</v>
      </c>
      <c r="N30" s="15">
        <v>8</v>
      </c>
      <c r="O30" s="14">
        <v>0</v>
      </c>
      <c r="P30" s="16">
        <v>8</v>
      </c>
      <c r="Q30" s="16">
        <v>8</v>
      </c>
      <c r="R30" s="14">
        <v>0</v>
      </c>
      <c r="S30" s="15">
        <v>8</v>
      </c>
      <c r="T30" s="16">
        <v>8</v>
      </c>
    </row>
    <row r="31" spans="1:20" ht="12.75">
      <c r="A31" s="7" t="s">
        <v>15</v>
      </c>
      <c r="B31" s="14">
        <v>79</v>
      </c>
      <c r="C31" s="15">
        <v>63</v>
      </c>
      <c r="D31" s="14">
        <v>84</v>
      </c>
      <c r="E31" s="15">
        <v>57</v>
      </c>
      <c r="F31" s="14">
        <v>163</v>
      </c>
      <c r="G31" s="16">
        <v>120</v>
      </c>
      <c r="H31" s="16">
        <v>283</v>
      </c>
      <c r="I31" s="14">
        <v>45</v>
      </c>
      <c r="J31" s="15">
        <v>33</v>
      </c>
      <c r="K31" s="14">
        <v>36</v>
      </c>
      <c r="L31" s="15">
        <v>19</v>
      </c>
      <c r="M31" s="14">
        <v>0</v>
      </c>
      <c r="N31" s="15">
        <v>0</v>
      </c>
      <c r="O31" s="14">
        <v>81</v>
      </c>
      <c r="P31" s="16">
        <v>52</v>
      </c>
      <c r="Q31" s="16">
        <v>133</v>
      </c>
      <c r="R31" s="14">
        <v>244</v>
      </c>
      <c r="S31" s="15">
        <v>172</v>
      </c>
      <c r="T31" s="16">
        <v>416</v>
      </c>
    </row>
    <row r="32" spans="1:20" ht="12.75">
      <c r="A32" s="7" t="s">
        <v>275</v>
      </c>
      <c r="B32" s="14">
        <v>1</v>
      </c>
      <c r="C32" s="15">
        <v>2</v>
      </c>
      <c r="D32" s="14">
        <v>5</v>
      </c>
      <c r="E32" s="15">
        <v>6</v>
      </c>
      <c r="F32" s="14">
        <v>6</v>
      </c>
      <c r="G32" s="16">
        <v>8</v>
      </c>
      <c r="H32" s="16">
        <v>14</v>
      </c>
      <c r="I32" s="14">
        <v>0</v>
      </c>
      <c r="J32" s="15">
        <v>0</v>
      </c>
      <c r="K32" s="14">
        <v>0</v>
      </c>
      <c r="L32" s="15">
        <v>0</v>
      </c>
      <c r="M32" s="14">
        <v>0</v>
      </c>
      <c r="N32" s="15">
        <v>0</v>
      </c>
      <c r="O32" s="14">
        <v>0</v>
      </c>
      <c r="P32" s="16">
        <v>0</v>
      </c>
      <c r="Q32" s="16">
        <v>0</v>
      </c>
      <c r="R32" s="14">
        <v>6</v>
      </c>
      <c r="S32" s="15">
        <v>8</v>
      </c>
      <c r="T32" s="16">
        <v>14</v>
      </c>
    </row>
    <row r="33" spans="1:20" ht="12.75">
      <c r="A33" s="7" t="s">
        <v>276</v>
      </c>
      <c r="B33" s="14">
        <v>0</v>
      </c>
      <c r="C33" s="15">
        <v>0</v>
      </c>
      <c r="D33" s="14">
        <v>0</v>
      </c>
      <c r="E33" s="15">
        <v>0</v>
      </c>
      <c r="F33" s="14">
        <v>0</v>
      </c>
      <c r="G33" s="16">
        <v>0</v>
      </c>
      <c r="H33" s="16">
        <v>0</v>
      </c>
      <c r="I33" s="14">
        <v>0</v>
      </c>
      <c r="J33" s="15">
        <v>0</v>
      </c>
      <c r="K33" s="14">
        <v>0</v>
      </c>
      <c r="L33" s="15">
        <v>0</v>
      </c>
      <c r="M33" s="14">
        <v>10</v>
      </c>
      <c r="N33" s="15">
        <v>0</v>
      </c>
      <c r="O33" s="14">
        <v>10</v>
      </c>
      <c r="P33" s="16">
        <v>0</v>
      </c>
      <c r="Q33" s="16">
        <v>10</v>
      </c>
      <c r="R33" s="14">
        <v>10</v>
      </c>
      <c r="S33" s="15">
        <v>0</v>
      </c>
      <c r="T33" s="16">
        <v>10</v>
      </c>
    </row>
    <row r="34" spans="1:20" ht="12.75">
      <c r="A34" s="7" t="s">
        <v>278</v>
      </c>
      <c r="B34" s="14">
        <v>20</v>
      </c>
      <c r="C34" s="15">
        <v>8</v>
      </c>
      <c r="D34" s="14">
        <v>9</v>
      </c>
      <c r="E34" s="15">
        <v>9</v>
      </c>
      <c r="F34" s="14">
        <v>29</v>
      </c>
      <c r="G34" s="16">
        <v>17</v>
      </c>
      <c r="H34" s="16">
        <v>46</v>
      </c>
      <c r="I34" s="14">
        <v>21</v>
      </c>
      <c r="J34" s="15">
        <v>8</v>
      </c>
      <c r="K34" s="14">
        <v>15</v>
      </c>
      <c r="L34" s="15">
        <v>10</v>
      </c>
      <c r="M34" s="14">
        <v>0</v>
      </c>
      <c r="N34" s="15">
        <v>0</v>
      </c>
      <c r="O34" s="14">
        <v>36</v>
      </c>
      <c r="P34" s="16">
        <v>18</v>
      </c>
      <c r="Q34" s="16">
        <v>54</v>
      </c>
      <c r="R34" s="14">
        <v>65</v>
      </c>
      <c r="S34" s="15">
        <v>35</v>
      </c>
      <c r="T34" s="16">
        <v>100</v>
      </c>
    </row>
    <row r="35" spans="1:20" ht="12.75">
      <c r="A35" s="7" t="s">
        <v>281</v>
      </c>
      <c r="B35" s="14">
        <v>22</v>
      </c>
      <c r="C35" s="15">
        <v>1</v>
      </c>
      <c r="D35" s="14">
        <v>20</v>
      </c>
      <c r="E35" s="15">
        <v>1</v>
      </c>
      <c r="F35" s="14">
        <v>42</v>
      </c>
      <c r="G35" s="16">
        <v>2</v>
      </c>
      <c r="H35" s="16">
        <v>44</v>
      </c>
      <c r="I35" s="14">
        <v>14</v>
      </c>
      <c r="J35" s="15">
        <v>0</v>
      </c>
      <c r="K35" s="14">
        <v>16</v>
      </c>
      <c r="L35" s="15">
        <v>0</v>
      </c>
      <c r="M35" s="14">
        <v>0</v>
      </c>
      <c r="N35" s="15">
        <v>0</v>
      </c>
      <c r="O35" s="14">
        <v>30</v>
      </c>
      <c r="P35" s="16">
        <v>0</v>
      </c>
      <c r="Q35" s="16">
        <v>30</v>
      </c>
      <c r="R35" s="14">
        <v>72</v>
      </c>
      <c r="S35" s="15">
        <v>2</v>
      </c>
      <c r="T35" s="16">
        <v>74</v>
      </c>
    </row>
    <row r="36" spans="1:20" ht="12.75">
      <c r="A36" s="7" t="s">
        <v>284</v>
      </c>
      <c r="B36" s="14">
        <v>0</v>
      </c>
      <c r="C36" s="15">
        <v>0</v>
      </c>
      <c r="D36" s="14">
        <v>0</v>
      </c>
      <c r="E36" s="15">
        <v>0</v>
      </c>
      <c r="F36" s="14">
        <v>0</v>
      </c>
      <c r="G36" s="16">
        <v>0</v>
      </c>
      <c r="H36" s="16">
        <v>0</v>
      </c>
      <c r="I36" s="14">
        <v>7</v>
      </c>
      <c r="J36" s="15">
        <v>0</v>
      </c>
      <c r="K36" s="14">
        <v>10</v>
      </c>
      <c r="L36" s="15">
        <v>0</v>
      </c>
      <c r="M36" s="14">
        <v>0</v>
      </c>
      <c r="N36" s="15">
        <v>0</v>
      </c>
      <c r="O36" s="14">
        <v>17</v>
      </c>
      <c r="P36" s="16">
        <v>0</v>
      </c>
      <c r="Q36" s="16">
        <v>17</v>
      </c>
      <c r="R36" s="14">
        <v>17</v>
      </c>
      <c r="S36" s="15">
        <v>0</v>
      </c>
      <c r="T36" s="16">
        <v>17</v>
      </c>
    </row>
    <row r="37" spans="1:20" ht="12.75">
      <c r="A37" s="7" t="s">
        <v>285</v>
      </c>
      <c r="B37" s="14">
        <v>0</v>
      </c>
      <c r="C37" s="15">
        <v>0</v>
      </c>
      <c r="D37" s="14">
        <v>0</v>
      </c>
      <c r="E37" s="15">
        <v>0</v>
      </c>
      <c r="F37" s="14">
        <v>0</v>
      </c>
      <c r="G37" s="16">
        <v>0</v>
      </c>
      <c r="H37" s="16">
        <v>0</v>
      </c>
      <c r="I37" s="14">
        <v>0</v>
      </c>
      <c r="J37" s="15">
        <v>0</v>
      </c>
      <c r="K37" s="14">
        <v>0</v>
      </c>
      <c r="L37" s="15">
        <v>0</v>
      </c>
      <c r="M37" s="14">
        <v>8</v>
      </c>
      <c r="N37" s="15">
        <v>0</v>
      </c>
      <c r="O37" s="14">
        <v>8</v>
      </c>
      <c r="P37" s="16">
        <v>0</v>
      </c>
      <c r="Q37" s="16">
        <v>8</v>
      </c>
      <c r="R37" s="14">
        <v>8</v>
      </c>
      <c r="S37" s="15">
        <v>0</v>
      </c>
      <c r="T37" s="16">
        <v>8</v>
      </c>
    </row>
    <row r="38" spans="1:20" ht="12.75">
      <c r="A38" s="7" t="s">
        <v>286</v>
      </c>
      <c r="B38" s="14">
        <v>0</v>
      </c>
      <c r="C38" s="15">
        <v>0</v>
      </c>
      <c r="D38" s="14">
        <v>0</v>
      </c>
      <c r="E38" s="15">
        <v>0</v>
      </c>
      <c r="F38" s="14">
        <v>0</v>
      </c>
      <c r="G38" s="16">
        <v>0</v>
      </c>
      <c r="H38" s="16">
        <v>0</v>
      </c>
      <c r="I38" s="14">
        <v>0</v>
      </c>
      <c r="J38" s="15">
        <v>0</v>
      </c>
      <c r="K38" s="14">
        <v>0</v>
      </c>
      <c r="L38" s="15">
        <v>0</v>
      </c>
      <c r="M38" s="14">
        <v>7</v>
      </c>
      <c r="N38" s="15">
        <v>1</v>
      </c>
      <c r="O38" s="14">
        <v>7</v>
      </c>
      <c r="P38" s="16">
        <v>1</v>
      </c>
      <c r="Q38" s="16">
        <v>8</v>
      </c>
      <c r="R38" s="14">
        <v>7</v>
      </c>
      <c r="S38" s="15">
        <v>1</v>
      </c>
      <c r="T38" s="16">
        <v>8</v>
      </c>
    </row>
    <row r="39" spans="1:20" ht="12.75">
      <c r="A39" s="7" t="s">
        <v>182</v>
      </c>
      <c r="B39" s="14">
        <v>93</v>
      </c>
      <c r="C39" s="15">
        <v>3</v>
      </c>
      <c r="D39" s="14">
        <v>59</v>
      </c>
      <c r="E39" s="15">
        <v>1</v>
      </c>
      <c r="F39" s="14">
        <v>152</v>
      </c>
      <c r="G39" s="16">
        <v>4</v>
      </c>
      <c r="H39" s="16">
        <v>156</v>
      </c>
      <c r="I39" s="14">
        <v>59</v>
      </c>
      <c r="J39" s="15">
        <v>1</v>
      </c>
      <c r="K39" s="14">
        <v>61</v>
      </c>
      <c r="L39" s="15">
        <v>3</v>
      </c>
      <c r="M39" s="14">
        <v>0</v>
      </c>
      <c r="N39" s="15">
        <v>0</v>
      </c>
      <c r="O39" s="14">
        <v>120</v>
      </c>
      <c r="P39" s="16">
        <v>4</v>
      </c>
      <c r="Q39" s="16">
        <v>124</v>
      </c>
      <c r="R39" s="14">
        <v>272</v>
      </c>
      <c r="S39" s="15">
        <v>8</v>
      </c>
      <c r="T39" s="16">
        <v>280</v>
      </c>
    </row>
    <row r="40" spans="1:20" ht="12.75">
      <c r="A40" s="7" t="s">
        <v>288</v>
      </c>
      <c r="B40" s="14">
        <v>0</v>
      </c>
      <c r="C40" s="15">
        <v>0</v>
      </c>
      <c r="D40" s="14">
        <v>0</v>
      </c>
      <c r="E40" s="15">
        <v>0</v>
      </c>
      <c r="F40" s="14">
        <v>0</v>
      </c>
      <c r="G40" s="16">
        <v>0</v>
      </c>
      <c r="H40" s="16">
        <v>0</v>
      </c>
      <c r="I40" s="14">
        <v>22</v>
      </c>
      <c r="J40" s="15">
        <v>0</v>
      </c>
      <c r="K40" s="14">
        <v>18</v>
      </c>
      <c r="L40" s="15">
        <v>0</v>
      </c>
      <c r="M40" s="14">
        <v>0</v>
      </c>
      <c r="N40" s="15">
        <v>0</v>
      </c>
      <c r="O40" s="14">
        <v>40</v>
      </c>
      <c r="P40" s="16">
        <v>0</v>
      </c>
      <c r="Q40" s="16">
        <v>40</v>
      </c>
      <c r="R40" s="14">
        <v>40</v>
      </c>
      <c r="S40" s="15">
        <v>0</v>
      </c>
      <c r="T40" s="16">
        <v>40</v>
      </c>
    </row>
    <row r="41" spans="1:20" ht="12.75">
      <c r="A41" s="7" t="s">
        <v>289</v>
      </c>
      <c r="B41" s="14">
        <v>0</v>
      </c>
      <c r="C41" s="15">
        <v>0</v>
      </c>
      <c r="D41" s="14">
        <v>0</v>
      </c>
      <c r="E41" s="15">
        <v>0</v>
      </c>
      <c r="F41" s="14">
        <v>0</v>
      </c>
      <c r="G41" s="16">
        <v>0</v>
      </c>
      <c r="H41" s="16">
        <v>0</v>
      </c>
      <c r="I41" s="14">
        <v>0</v>
      </c>
      <c r="J41" s="15">
        <v>0</v>
      </c>
      <c r="K41" s="14">
        <v>0</v>
      </c>
      <c r="L41" s="15">
        <v>0</v>
      </c>
      <c r="M41" s="14">
        <v>10</v>
      </c>
      <c r="N41" s="15">
        <v>3</v>
      </c>
      <c r="O41" s="14">
        <v>10</v>
      </c>
      <c r="P41" s="16">
        <v>3</v>
      </c>
      <c r="Q41" s="16">
        <v>13</v>
      </c>
      <c r="R41" s="14">
        <v>10</v>
      </c>
      <c r="S41" s="15">
        <v>3</v>
      </c>
      <c r="T41" s="16">
        <v>13</v>
      </c>
    </row>
    <row r="42" spans="1:20" ht="12.75">
      <c r="A42" s="7" t="s">
        <v>292</v>
      </c>
      <c r="B42" s="14">
        <v>0</v>
      </c>
      <c r="C42" s="15">
        <v>0</v>
      </c>
      <c r="D42" s="14">
        <v>0</v>
      </c>
      <c r="E42" s="15">
        <v>0</v>
      </c>
      <c r="F42" s="14">
        <v>0</v>
      </c>
      <c r="G42" s="16">
        <v>0</v>
      </c>
      <c r="H42" s="16">
        <v>0</v>
      </c>
      <c r="I42" s="14">
        <v>4</v>
      </c>
      <c r="J42" s="15">
        <v>32</v>
      </c>
      <c r="K42" s="14">
        <v>7</v>
      </c>
      <c r="L42" s="15">
        <v>26</v>
      </c>
      <c r="M42" s="14">
        <v>0</v>
      </c>
      <c r="N42" s="15">
        <v>0</v>
      </c>
      <c r="O42" s="14">
        <v>11</v>
      </c>
      <c r="P42" s="16">
        <v>58</v>
      </c>
      <c r="Q42" s="16">
        <v>69</v>
      </c>
      <c r="R42" s="14">
        <v>11</v>
      </c>
      <c r="S42" s="15">
        <v>58</v>
      </c>
      <c r="T42" s="16">
        <v>69</v>
      </c>
    </row>
    <row r="43" spans="1:20" ht="12.75">
      <c r="A43" s="7" t="s">
        <v>294</v>
      </c>
      <c r="B43" s="14">
        <v>0</v>
      </c>
      <c r="C43" s="15">
        <v>0</v>
      </c>
      <c r="D43" s="14">
        <v>0</v>
      </c>
      <c r="E43" s="15">
        <v>0</v>
      </c>
      <c r="F43" s="14">
        <v>0</v>
      </c>
      <c r="G43" s="16">
        <v>0</v>
      </c>
      <c r="H43" s="16">
        <v>0</v>
      </c>
      <c r="I43" s="14">
        <v>12</v>
      </c>
      <c r="J43" s="15">
        <v>0</v>
      </c>
      <c r="K43" s="14">
        <v>13</v>
      </c>
      <c r="L43" s="15">
        <v>0</v>
      </c>
      <c r="M43" s="14">
        <v>0</v>
      </c>
      <c r="N43" s="15">
        <v>0</v>
      </c>
      <c r="O43" s="14">
        <v>25</v>
      </c>
      <c r="P43" s="16">
        <v>0</v>
      </c>
      <c r="Q43" s="16">
        <v>25</v>
      </c>
      <c r="R43" s="14">
        <v>25</v>
      </c>
      <c r="S43" s="15">
        <v>0</v>
      </c>
      <c r="T43" s="16">
        <v>25</v>
      </c>
    </row>
    <row r="44" spans="1:20" ht="12.75">
      <c r="A44" s="7" t="s">
        <v>573</v>
      </c>
      <c r="B44" s="14">
        <v>26</v>
      </c>
      <c r="C44" s="15">
        <v>11</v>
      </c>
      <c r="D44" s="14">
        <v>24</v>
      </c>
      <c r="E44" s="15">
        <v>9</v>
      </c>
      <c r="F44" s="14">
        <v>50</v>
      </c>
      <c r="G44" s="16">
        <v>20</v>
      </c>
      <c r="H44" s="16">
        <v>70</v>
      </c>
      <c r="I44" s="14">
        <v>40</v>
      </c>
      <c r="J44" s="15">
        <v>19</v>
      </c>
      <c r="K44" s="14">
        <v>48</v>
      </c>
      <c r="L44" s="15">
        <v>11</v>
      </c>
      <c r="M44" s="14">
        <v>0</v>
      </c>
      <c r="N44" s="15">
        <v>0</v>
      </c>
      <c r="O44" s="14">
        <v>88</v>
      </c>
      <c r="P44" s="16">
        <v>30</v>
      </c>
      <c r="Q44" s="16">
        <v>118</v>
      </c>
      <c r="R44" s="14">
        <v>138</v>
      </c>
      <c r="S44" s="15">
        <v>50</v>
      </c>
      <c r="T44" s="16">
        <v>188</v>
      </c>
    </row>
    <row r="45" spans="1:20" ht="12.75">
      <c r="A45" s="7" t="s">
        <v>300</v>
      </c>
      <c r="B45" s="14">
        <v>71</v>
      </c>
      <c r="C45" s="15">
        <v>1</v>
      </c>
      <c r="D45" s="14">
        <v>62</v>
      </c>
      <c r="E45" s="15">
        <v>3</v>
      </c>
      <c r="F45" s="14">
        <v>133</v>
      </c>
      <c r="G45" s="16">
        <v>4</v>
      </c>
      <c r="H45" s="16">
        <v>137</v>
      </c>
      <c r="I45" s="14">
        <v>0</v>
      </c>
      <c r="J45" s="15">
        <v>0</v>
      </c>
      <c r="K45" s="14">
        <v>0</v>
      </c>
      <c r="L45" s="15">
        <v>0</v>
      </c>
      <c r="M45" s="14">
        <v>0</v>
      </c>
      <c r="N45" s="15">
        <v>0</v>
      </c>
      <c r="O45" s="14">
        <v>0</v>
      </c>
      <c r="P45" s="16">
        <v>0</v>
      </c>
      <c r="Q45" s="16">
        <v>0</v>
      </c>
      <c r="R45" s="14">
        <v>133</v>
      </c>
      <c r="S45" s="15">
        <v>4</v>
      </c>
      <c r="T45" s="16">
        <v>137</v>
      </c>
    </row>
    <row r="46" spans="1:20" ht="12.75">
      <c r="A46" s="7" t="s">
        <v>301</v>
      </c>
      <c r="B46" s="14">
        <v>0</v>
      </c>
      <c r="C46" s="15">
        <v>0</v>
      </c>
      <c r="D46" s="14">
        <v>0</v>
      </c>
      <c r="E46" s="15">
        <v>0</v>
      </c>
      <c r="F46" s="14">
        <v>0</v>
      </c>
      <c r="G46" s="16">
        <v>0</v>
      </c>
      <c r="H46" s="16">
        <v>0</v>
      </c>
      <c r="I46" s="14">
        <v>55</v>
      </c>
      <c r="J46" s="15">
        <v>0</v>
      </c>
      <c r="K46" s="14">
        <v>56</v>
      </c>
      <c r="L46" s="15">
        <v>0</v>
      </c>
      <c r="M46" s="14">
        <v>0</v>
      </c>
      <c r="N46" s="15">
        <v>0</v>
      </c>
      <c r="O46" s="14">
        <v>111</v>
      </c>
      <c r="P46" s="16">
        <v>0</v>
      </c>
      <c r="Q46" s="16">
        <v>111</v>
      </c>
      <c r="R46" s="14">
        <v>111</v>
      </c>
      <c r="S46" s="15">
        <v>0</v>
      </c>
      <c r="T46" s="16">
        <v>111</v>
      </c>
    </row>
    <row r="47" spans="1:20" ht="12.75">
      <c r="A47" s="7" t="s">
        <v>304</v>
      </c>
      <c r="B47" s="14">
        <v>0</v>
      </c>
      <c r="C47" s="15">
        <v>0</v>
      </c>
      <c r="D47" s="14">
        <v>0</v>
      </c>
      <c r="E47" s="15">
        <v>0</v>
      </c>
      <c r="F47" s="14">
        <v>0</v>
      </c>
      <c r="G47" s="16">
        <v>0</v>
      </c>
      <c r="H47" s="16">
        <v>0</v>
      </c>
      <c r="I47" s="14">
        <v>28</v>
      </c>
      <c r="J47" s="15">
        <v>3</v>
      </c>
      <c r="K47" s="14">
        <v>16</v>
      </c>
      <c r="L47" s="15">
        <v>3</v>
      </c>
      <c r="M47" s="14">
        <v>0</v>
      </c>
      <c r="N47" s="15">
        <v>0</v>
      </c>
      <c r="O47" s="14">
        <v>44</v>
      </c>
      <c r="P47" s="16">
        <v>6</v>
      </c>
      <c r="Q47" s="16">
        <v>50</v>
      </c>
      <c r="R47" s="14">
        <v>44</v>
      </c>
      <c r="S47" s="15">
        <v>6</v>
      </c>
      <c r="T47" s="16">
        <v>50</v>
      </c>
    </row>
    <row r="48" spans="1:20" ht="12.75">
      <c r="A48" s="7" t="s">
        <v>305</v>
      </c>
      <c r="B48" s="14">
        <v>0</v>
      </c>
      <c r="C48" s="15">
        <v>0</v>
      </c>
      <c r="D48" s="14">
        <v>0</v>
      </c>
      <c r="E48" s="15">
        <v>0</v>
      </c>
      <c r="F48" s="14">
        <v>0</v>
      </c>
      <c r="G48" s="16">
        <v>0</v>
      </c>
      <c r="H48" s="16">
        <v>0</v>
      </c>
      <c r="I48" s="14">
        <v>14</v>
      </c>
      <c r="J48" s="15">
        <v>4</v>
      </c>
      <c r="K48" s="14">
        <v>12</v>
      </c>
      <c r="L48" s="15">
        <v>11</v>
      </c>
      <c r="M48" s="14">
        <v>0</v>
      </c>
      <c r="N48" s="15">
        <v>0</v>
      </c>
      <c r="O48" s="14">
        <v>26</v>
      </c>
      <c r="P48" s="16">
        <v>15</v>
      </c>
      <c r="Q48" s="16">
        <v>41</v>
      </c>
      <c r="R48" s="14">
        <v>26</v>
      </c>
      <c r="S48" s="15">
        <v>15</v>
      </c>
      <c r="T48" s="16">
        <v>41</v>
      </c>
    </row>
    <row r="49" spans="1:20" ht="12.75">
      <c r="A49" s="7" t="s">
        <v>307</v>
      </c>
      <c r="B49" s="14">
        <v>0</v>
      </c>
      <c r="C49" s="15">
        <v>0</v>
      </c>
      <c r="D49" s="14">
        <v>0</v>
      </c>
      <c r="E49" s="15">
        <v>0</v>
      </c>
      <c r="F49" s="14">
        <v>0</v>
      </c>
      <c r="G49" s="16">
        <v>0</v>
      </c>
      <c r="H49" s="16">
        <v>0</v>
      </c>
      <c r="I49" s="14">
        <v>5</v>
      </c>
      <c r="J49" s="15">
        <v>12</v>
      </c>
      <c r="K49" s="14">
        <v>0</v>
      </c>
      <c r="L49" s="15">
        <v>6</v>
      </c>
      <c r="M49" s="14">
        <v>0</v>
      </c>
      <c r="N49" s="15">
        <v>0</v>
      </c>
      <c r="O49" s="14">
        <v>5</v>
      </c>
      <c r="P49" s="16">
        <v>18</v>
      </c>
      <c r="Q49" s="16">
        <v>23</v>
      </c>
      <c r="R49" s="14">
        <v>5</v>
      </c>
      <c r="S49" s="15">
        <v>18</v>
      </c>
      <c r="T49" s="16">
        <v>23</v>
      </c>
    </row>
    <row r="50" spans="1:20" ht="12.75">
      <c r="A50" s="7" t="s">
        <v>308</v>
      </c>
      <c r="B50" s="14">
        <v>0</v>
      </c>
      <c r="C50" s="15">
        <v>0</v>
      </c>
      <c r="D50" s="14">
        <v>0</v>
      </c>
      <c r="E50" s="15">
        <v>0</v>
      </c>
      <c r="F50" s="14">
        <v>0</v>
      </c>
      <c r="G50" s="16">
        <v>0</v>
      </c>
      <c r="H50" s="16">
        <v>0</v>
      </c>
      <c r="I50" s="14">
        <v>1</v>
      </c>
      <c r="J50" s="15">
        <v>1</v>
      </c>
      <c r="K50" s="14">
        <v>0</v>
      </c>
      <c r="L50" s="15">
        <v>0</v>
      </c>
      <c r="M50" s="14">
        <v>0</v>
      </c>
      <c r="N50" s="15">
        <v>0</v>
      </c>
      <c r="O50" s="14">
        <v>1</v>
      </c>
      <c r="P50" s="16">
        <v>1</v>
      </c>
      <c r="Q50" s="16">
        <v>2</v>
      </c>
      <c r="R50" s="14">
        <v>1</v>
      </c>
      <c r="S50" s="15">
        <v>1</v>
      </c>
      <c r="T50" s="16">
        <v>2</v>
      </c>
    </row>
    <row r="51" spans="1:20" ht="12.75">
      <c r="A51" s="7" t="s">
        <v>311</v>
      </c>
      <c r="B51" s="14">
        <v>26</v>
      </c>
      <c r="C51" s="15">
        <v>13</v>
      </c>
      <c r="D51" s="14">
        <v>19</v>
      </c>
      <c r="E51" s="15">
        <v>13</v>
      </c>
      <c r="F51" s="14">
        <v>45</v>
      </c>
      <c r="G51" s="16">
        <v>26</v>
      </c>
      <c r="H51" s="16">
        <v>71</v>
      </c>
      <c r="I51" s="14">
        <v>0</v>
      </c>
      <c r="J51" s="15">
        <v>0</v>
      </c>
      <c r="K51" s="14">
        <v>0</v>
      </c>
      <c r="L51" s="15">
        <v>0</v>
      </c>
      <c r="M51" s="14">
        <v>0</v>
      </c>
      <c r="N51" s="15">
        <v>0</v>
      </c>
      <c r="O51" s="14">
        <v>0</v>
      </c>
      <c r="P51" s="16">
        <v>0</v>
      </c>
      <c r="Q51" s="16">
        <v>0</v>
      </c>
      <c r="R51" s="14">
        <v>45</v>
      </c>
      <c r="S51" s="15">
        <v>26</v>
      </c>
      <c r="T51" s="16">
        <v>71</v>
      </c>
    </row>
    <row r="52" spans="1:20" ht="12.75">
      <c r="A52" s="7" t="s">
        <v>575</v>
      </c>
      <c r="B52" s="14">
        <v>0</v>
      </c>
      <c r="C52" s="15">
        <v>0</v>
      </c>
      <c r="D52" s="14">
        <v>0</v>
      </c>
      <c r="E52" s="15">
        <v>0</v>
      </c>
      <c r="F52" s="14">
        <v>0</v>
      </c>
      <c r="G52" s="16">
        <v>0</v>
      </c>
      <c r="H52" s="16">
        <v>0</v>
      </c>
      <c r="I52" s="14">
        <v>13</v>
      </c>
      <c r="J52" s="15">
        <v>2</v>
      </c>
      <c r="K52" s="14">
        <v>0</v>
      </c>
      <c r="L52" s="15">
        <v>0</v>
      </c>
      <c r="M52" s="14">
        <v>0</v>
      </c>
      <c r="N52" s="15">
        <v>0</v>
      </c>
      <c r="O52" s="14">
        <v>13</v>
      </c>
      <c r="P52" s="16">
        <v>2</v>
      </c>
      <c r="Q52" s="16">
        <v>15</v>
      </c>
      <c r="R52" s="14">
        <v>13</v>
      </c>
      <c r="S52" s="15">
        <v>2</v>
      </c>
      <c r="T52" s="16">
        <v>15</v>
      </c>
    </row>
    <row r="53" spans="1:20" ht="12.75">
      <c r="A53" s="7" t="s">
        <v>312</v>
      </c>
      <c r="B53" s="14">
        <v>0</v>
      </c>
      <c r="C53" s="15">
        <v>0</v>
      </c>
      <c r="D53" s="14">
        <v>0</v>
      </c>
      <c r="E53" s="15">
        <v>0</v>
      </c>
      <c r="F53" s="14">
        <v>0</v>
      </c>
      <c r="G53" s="16">
        <v>0</v>
      </c>
      <c r="H53" s="16">
        <v>0</v>
      </c>
      <c r="I53" s="14">
        <v>13</v>
      </c>
      <c r="J53" s="15">
        <v>0</v>
      </c>
      <c r="K53" s="14">
        <v>11</v>
      </c>
      <c r="L53" s="15">
        <v>0</v>
      </c>
      <c r="M53" s="14">
        <v>0</v>
      </c>
      <c r="N53" s="15">
        <v>0</v>
      </c>
      <c r="O53" s="14">
        <v>24</v>
      </c>
      <c r="P53" s="16">
        <v>0</v>
      </c>
      <c r="Q53" s="16">
        <v>24</v>
      </c>
      <c r="R53" s="14">
        <v>24</v>
      </c>
      <c r="S53" s="15">
        <v>0</v>
      </c>
      <c r="T53" s="16">
        <v>24</v>
      </c>
    </row>
    <row r="54" spans="1:20" ht="12.75">
      <c r="A54" s="7" t="s">
        <v>315</v>
      </c>
      <c r="B54" s="14">
        <v>0</v>
      </c>
      <c r="C54" s="15">
        <v>0</v>
      </c>
      <c r="D54" s="14">
        <v>0</v>
      </c>
      <c r="E54" s="15">
        <v>0</v>
      </c>
      <c r="F54" s="14">
        <v>0</v>
      </c>
      <c r="G54" s="16">
        <v>0</v>
      </c>
      <c r="H54" s="16">
        <v>0</v>
      </c>
      <c r="I54" s="14">
        <v>0</v>
      </c>
      <c r="J54" s="15">
        <v>0</v>
      </c>
      <c r="K54" s="14">
        <v>0</v>
      </c>
      <c r="L54" s="15">
        <v>0</v>
      </c>
      <c r="M54" s="14">
        <v>9</v>
      </c>
      <c r="N54" s="15">
        <v>0</v>
      </c>
      <c r="O54" s="14">
        <v>9</v>
      </c>
      <c r="P54" s="16">
        <v>0</v>
      </c>
      <c r="Q54" s="16">
        <v>9</v>
      </c>
      <c r="R54" s="14">
        <v>9</v>
      </c>
      <c r="S54" s="15">
        <v>0</v>
      </c>
      <c r="T54" s="16">
        <v>9</v>
      </c>
    </row>
    <row r="55" spans="1:20" ht="12.75">
      <c r="A55" s="7" t="s">
        <v>316</v>
      </c>
      <c r="B55" s="14">
        <v>0</v>
      </c>
      <c r="C55" s="15">
        <v>0</v>
      </c>
      <c r="D55" s="14">
        <v>0</v>
      </c>
      <c r="E55" s="15">
        <v>0</v>
      </c>
      <c r="F55" s="14">
        <v>0</v>
      </c>
      <c r="G55" s="16">
        <v>0</v>
      </c>
      <c r="H55" s="16">
        <v>0</v>
      </c>
      <c r="I55" s="14">
        <v>0</v>
      </c>
      <c r="J55" s="15">
        <v>48</v>
      </c>
      <c r="K55" s="14">
        <v>0</v>
      </c>
      <c r="L55" s="15">
        <v>39</v>
      </c>
      <c r="M55" s="14">
        <v>0</v>
      </c>
      <c r="N55" s="15">
        <v>0</v>
      </c>
      <c r="O55" s="14">
        <v>0</v>
      </c>
      <c r="P55" s="16">
        <v>87</v>
      </c>
      <c r="Q55" s="16">
        <v>87</v>
      </c>
      <c r="R55" s="14">
        <v>0</v>
      </c>
      <c r="S55" s="15">
        <v>87</v>
      </c>
      <c r="T55" s="16">
        <v>87</v>
      </c>
    </row>
    <row r="56" spans="1:20" ht="12.75">
      <c r="A56" s="7" t="s">
        <v>317</v>
      </c>
      <c r="B56" s="14">
        <v>0</v>
      </c>
      <c r="C56" s="15">
        <v>0</v>
      </c>
      <c r="D56" s="14">
        <v>0</v>
      </c>
      <c r="E56" s="15">
        <v>0</v>
      </c>
      <c r="F56" s="14">
        <v>0</v>
      </c>
      <c r="G56" s="16">
        <v>0</v>
      </c>
      <c r="H56" s="16">
        <v>0</v>
      </c>
      <c r="I56" s="14">
        <v>5</v>
      </c>
      <c r="J56" s="15">
        <v>7</v>
      </c>
      <c r="K56" s="14">
        <v>5</v>
      </c>
      <c r="L56" s="15">
        <v>5</v>
      </c>
      <c r="M56" s="14">
        <v>0</v>
      </c>
      <c r="N56" s="15">
        <v>0</v>
      </c>
      <c r="O56" s="14">
        <v>10</v>
      </c>
      <c r="P56" s="16">
        <v>12</v>
      </c>
      <c r="Q56" s="16">
        <v>22</v>
      </c>
      <c r="R56" s="14">
        <v>10</v>
      </c>
      <c r="S56" s="15">
        <v>12</v>
      </c>
      <c r="T56" s="16">
        <v>22</v>
      </c>
    </row>
    <row r="57" spans="1:20" ht="12.75">
      <c r="A57" s="7" t="s">
        <v>319</v>
      </c>
      <c r="B57" s="14">
        <v>32</v>
      </c>
      <c r="C57" s="15">
        <v>68</v>
      </c>
      <c r="D57" s="14">
        <v>33</v>
      </c>
      <c r="E57" s="15">
        <v>81</v>
      </c>
      <c r="F57" s="14">
        <v>65</v>
      </c>
      <c r="G57" s="16">
        <v>149</v>
      </c>
      <c r="H57" s="16">
        <v>214</v>
      </c>
      <c r="I57" s="14">
        <v>20</v>
      </c>
      <c r="J57" s="15">
        <v>32</v>
      </c>
      <c r="K57" s="14">
        <v>12</v>
      </c>
      <c r="L57" s="15">
        <v>23</v>
      </c>
      <c r="M57" s="14">
        <v>0</v>
      </c>
      <c r="N57" s="15">
        <v>0</v>
      </c>
      <c r="O57" s="14">
        <v>32</v>
      </c>
      <c r="P57" s="16">
        <v>55</v>
      </c>
      <c r="Q57" s="16">
        <v>87</v>
      </c>
      <c r="R57" s="14">
        <v>97</v>
      </c>
      <c r="S57" s="15">
        <v>204</v>
      </c>
      <c r="T57" s="16">
        <v>301</v>
      </c>
    </row>
    <row r="58" spans="1:20" ht="12.75">
      <c r="A58" s="7" t="s">
        <v>320</v>
      </c>
      <c r="B58" s="14">
        <v>0</v>
      </c>
      <c r="C58" s="15">
        <v>0</v>
      </c>
      <c r="D58" s="14">
        <v>0</v>
      </c>
      <c r="E58" s="15">
        <v>0</v>
      </c>
      <c r="F58" s="14">
        <v>0</v>
      </c>
      <c r="G58" s="16">
        <v>0</v>
      </c>
      <c r="H58" s="16">
        <v>0</v>
      </c>
      <c r="I58" s="14">
        <v>0</v>
      </c>
      <c r="J58" s="15">
        <v>0</v>
      </c>
      <c r="K58" s="14">
        <v>0</v>
      </c>
      <c r="L58" s="15">
        <v>0</v>
      </c>
      <c r="M58" s="14">
        <v>4</v>
      </c>
      <c r="N58" s="15">
        <v>2</v>
      </c>
      <c r="O58" s="14">
        <v>4</v>
      </c>
      <c r="P58" s="16">
        <v>2</v>
      </c>
      <c r="Q58" s="16">
        <v>6</v>
      </c>
      <c r="R58" s="14">
        <v>4</v>
      </c>
      <c r="S58" s="15">
        <v>2</v>
      </c>
      <c r="T58" s="16">
        <v>6</v>
      </c>
    </row>
    <row r="59" spans="1:20" ht="12.75">
      <c r="A59" s="7" t="s">
        <v>23</v>
      </c>
      <c r="B59" s="14">
        <v>0</v>
      </c>
      <c r="C59" s="15">
        <v>0</v>
      </c>
      <c r="D59" s="14">
        <v>0</v>
      </c>
      <c r="E59" s="15">
        <v>0</v>
      </c>
      <c r="F59" s="14">
        <v>0</v>
      </c>
      <c r="G59" s="16">
        <v>0</v>
      </c>
      <c r="H59" s="16">
        <v>0</v>
      </c>
      <c r="I59" s="14">
        <v>1</v>
      </c>
      <c r="J59" s="15">
        <v>3</v>
      </c>
      <c r="K59" s="14">
        <v>2</v>
      </c>
      <c r="L59" s="15">
        <v>2</v>
      </c>
      <c r="M59" s="14">
        <v>0</v>
      </c>
      <c r="N59" s="15">
        <v>0</v>
      </c>
      <c r="O59" s="14">
        <v>3</v>
      </c>
      <c r="P59" s="16">
        <v>5</v>
      </c>
      <c r="Q59" s="16">
        <v>8</v>
      </c>
      <c r="R59" s="14">
        <v>3</v>
      </c>
      <c r="S59" s="15">
        <v>5</v>
      </c>
      <c r="T59" s="16">
        <v>8</v>
      </c>
    </row>
    <row r="60" spans="1:20" ht="12.75">
      <c r="A60" s="7" t="s">
        <v>189</v>
      </c>
      <c r="B60" s="14">
        <v>22</v>
      </c>
      <c r="C60" s="15">
        <v>3</v>
      </c>
      <c r="D60" s="14">
        <v>10</v>
      </c>
      <c r="E60" s="15">
        <v>6</v>
      </c>
      <c r="F60" s="14">
        <v>32</v>
      </c>
      <c r="G60" s="16">
        <v>9</v>
      </c>
      <c r="H60" s="16">
        <v>41</v>
      </c>
      <c r="I60" s="14">
        <v>18</v>
      </c>
      <c r="J60" s="15">
        <v>0</v>
      </c>
      <c r="K60" s="14">
        <v>12</v>
      </c>
      <c r="L60" s="15">
        <v>1</v>
      </c>
      <c r="M60" s="14">
        <v>0</v>
      </c>
      <c r="N60" s="15">
        <v>0</v>
      </c>
      <c r="O60" s="14">
        <v>30</v>
      </c>
      <c r="P60" s="16">
        <v>1</v>
      </c>
      <c r="Q60" s="16">
        <v>31</v>
      </c>
      <c r="R60" s="14">
        <v>62</v>
      </c>
      <c r="S60" s="15">
        <v>10</v>
      </c>
      <c r="T60" s="16">
        <v>72</v>
      </c>
    </row>
    <row r="61" spans="1:20" ht="12.75">
      <c r="A61" s="7" t="s">
        <v>16</v>
      </c>
      <c r="B61" s="14">
        <v>6</v>
      </c>
      <c r="C61" s="15">
        <v>7</v>
      </c>
      <c r="D61" s="14">
        <v>8</v>
      </c>
      <c r="E61" s="15">
        <v>13</v>
      </c>
      <c r="F61" s="14">
        <v>14</v>
      </c>
      <c r="G61" s="16">
        <v>20</v>
      </c>
      <c r="H61" s="16">
        <v>34</v>
      </c>
      <c r="I61" s="14">
        <v>9</v>
      </c>
      <c r="J61" s="15">
        <v>10</v>
      </c>
      <c r="K61" s="14">
        <v>5</v>
      </c>
      <c r="L61" s="15">
        <v>4</v>
      </c>
      <c r="M61" s="14">
        <v>0</v>
      </c>
      <c r="N61" s="15">
        <v>0</v>
      </c>
      <c r="O61" s="14">
        <v>14</v>
      </c>
      <c r="P61" s="16">
        <v>14</v>
      </c>
      <c r="Q61" s="16">
        <v>28</v>
      </c>
      <c r="R61" s="14">
        <v>28</v>
      </c>
      <c r="S61" s="15">
        <v>34</v>
      </c>
      <c r="T61" s="16">
        <v>62</v>
      </c>
    </row>
    <row r="62" spans="1:20" ht="12.75">
      <c r="A62" s="7" t="s">
        <v>190</v>
      </c>
      <c r="B62" s="14">
        <v>10</v>
      </c>
      <c r="C62" s="15">
        <v>4</v>
      </c>
      <c r="D62" s="14">
        <v>10</v>
      </c>
      <c r="E62" s="15">
        <v>1</v>
      </c>
      <c r="F62" s="14">
        <v>20</v>
      </c>
      <c r="G62" s="16">
        <v>5</v>
      </c>
      <c r="H62" s="16">
        <v>25</v>
      </c>
      <c r="I62" s="14">
        <v>5</v>
      </c>
      <c r="J62" s="15">
        <v>1</v>
      </c>
      <c r="K62" s="14">
        <v>6</v>
      </c>
      <c r="L62" s="15">
        <v>1</v>
      </c>
      <c r="M62" s="14">
        <v>0</v>
      </c>
      <c r="N62" s="15">
        <v>0</v>
      </c>
      <c r="O62" s="14">
        <v>11</v>
      </c>
      <c r="P62" s="16">
        <v>2</v>
      </c>
      <c r="Q62" s="16">
        <v>13</v>
      </c>
      <c r="R62" s="14">
        <v>31</v>
      </c>
      <c r="S62" s="15">
        <v>7</v>
      </c>
      <c r="T62" s="16">
        <v>38</v>
      </c>
    </row>
    <row r="63" spans="1:20" ht="12.75">
      <c r="A63" s="7" t="s">
        <v>331</v>
      </c>
      <c r="B63" s="14">
        <v>0</v>
      </c>
      <c r="C63" s="15">
        <v>0</v>
      </c>
      <c r="D63" s="14">
        <v>0</v>
      </c>
      <c r="E63" s="15">
        <v>0</v>
      </c>
      <c r="F63" s="14">
        <v>0</v>
      </c>
      <c r="G63" s="16">
        <v>0</v>
      </c>
      <c r="H63" s="16">
        <v>0</v>
      </c>
      <c r="I63" s="14">
        <v>0</v>
      </c>
      <c r="J63" s="15">
        <v>0</v>
      </c>
      <c r="K63" s="14">
        <v>18</v>
      </c>
      <c r="L63" s="15">
        <v>1</v>
      </c>
      <c r="M63" s="14">
        <v>0</v>
      </c>
      <c r="N63" s="15">
        <v>0</v>
      </c>
      <c r="O63" s="14">
        <v>18</v>
      </c>
      <c r="P63" s="16">
        <v>1</v>
      </c>
      <c r="Q63" s="16">
        <v>19</v>
      </c>
      <c r="R63" s="14">
        <v>18</v>
      </c>
      <c r="S63" s="15">
        <v>1</v>
      </c>
      <c r="T63" s="16">
        <v>19</v>
      </c>
    </row>
    <row r="64" spans="1:20" ht="12.75">
      <c r="A64" s="7" t="s">
        <v>334</v>
      </c>
      <c r="B64" s="14">
        <v>0</v>
      </c>
      <c r="C64" s="15">
        <v>0</v>
      </c>
      <c r="D64" s="14">
        <v>0</v>
      </c>
      <c r="E64" s="15">
        <v>0</v>
      </c>
      <c r="F64" s="14">
        <v>0</v>
      </c>
      <c r="G64" s="16">
        <v>0</v>
      </c>
      <c r="H64" s="16">
        <v>0</v>
      </c>
      <c r="I64" s="14">
        <v>0</v>
      </c>
      <c r="J64" s="15">
        <v>0</v>
      </c>
      <c r="K64" s="14">
        <v>0</v>
      </c>
      <c r="L64" s="15">
        <v>0</v>
      </c>
      <c r="M64" s="14">
        <v>2</v>
      </c>
      <c r="N64" s="15">
        <v>0</v>
      </c>
      <c r="O64" s="14">
        <v>2</v>
      </c>
      <c r="P64" s="16">
        <v>0</v>
      </c>
      <c r="Q64" s="16">
        <v>2</v>
      </c>
      <c r="R64" s="14">
        <v>2</v>
      </c>
      <c r="S64" s="15">
        <v>0</v>
      </c>
      <c r="T64" s="16">
        <v>2</v>
      </c>
    </row>
    <row r="65" spans="1:20" ht="12.75">
      <c r="A65" s="7" t="s">
        <v>335</v>
      </c>
      <c r="B65" s="14">
        <v>0</v>
      </c>
      <c r="C65" s="15">
        <v>0</v>
      </c>
      <c r="D65" s="14">
        <v>0</v>
      </c>
      <c r="E65" s="15">
        <v>0</v>
      </c>
      <c r="F65" s="14">
        <v>0</v>
      </c>
      <c r="G65" s="16">
        <v>0</v>
      </c>
      <c r="H65" s="16">
        <v>0</v>
      </c>
      <c r="I65" s="14">
        <v>10</v>
      </c>
      <c r="J65" s="15">
        <v>0</v>
      </c>
      <c r="K65" s="14">
        <v>9</v>
      </c>
      <c r="L65" s="15">
        <v>0</v>
      </c>
      <c r="M65" s="14">
        <v>0</v>
      </c>
      <c r="N65" s="15">
        <v>0</v>
      </c>
      <c r="O65" s="14">
        <v>19</v>
      </c>
      <c r="P65" s="16">
        <v>0</v>
      </c>
      <c r="Q65" s="16">
        <v>19</v>
      </c>
      <c r="R65" s="14">
        <v>19</v>
      </c>
      <c r="S65" s="15">
        <v>0</v>
      </c>
      <c r="T65" s="16">
        <v>19</v>
      </c>
    </row>
    <row r="66" spans="1:20" s="24" customFormat="1" ht="12.75">
      <c r="A66" s="19" t="s">
        <v>28</v>
      </c>
      <c r="B66" s="20">
        <f aca="true" t="shared" si="0" ref="B66:T66">SUM(B10:B65)</f>
        <v>663</v>
      </c>
      <c r="C66" s="21">
        <f t="shared" si="0"/>
        <v>224</v>
      </c>
      <c r="D66" s="20">
        <f t="shared" si="0"/>
        <v>602</v>
      </c>
      <c r="E66" s="21">
        <f t="shared" si="0"/>
        <v>255</v>
      </c>
      <c r="F66" s="20">
        <f t="shared" si="0"/>
        <v>1265</v>
      </c>
      <c r="G66" s="21">
        <f t="shared" si="0"/>
        <v>479</v>
      </c>
      <c r="H66" s="21">
        <f t="shared" si="0"/>
        <v>1744</v>
      </c>
      <c r="I66" s="20">
        <f t="shared" si="0"/>
        <v>782</v>
      </c>
      <c r="J66" s="21">
        <f t="shared" si="0"/>
        <v>353</v>
      </c>
      <c r="K66" s="20">
        <f t="shared" si="0"/>
        <v>689</v>
      </c>
      <c r="L66" s="21">
        <f t="shared" si="0"/>
        <v>269</v>
      </c>
      <c r="M66" s="20">
        <f t="shared" si="0"/>
        <v>51</v>
      </c>
      <c r="N66" s="21">
        <f t="shared" si="0"/>
        <v>25</v>
      </c>
      <c r="O66" s="20">
        <f t="shared" si="0"/>
        <v>1522</v>
      </c>
      <c r="P66" s="21">
        <f t="shared" si="0"/>
        <v>647</v>
      </c>
      <c r="Q66" s="21">
        <f t="shared" si="0"/>
        <v>2169</v>
      </c>
      <c r="R66" s="20">
        <f t="shared" si="0"/>
        <v>2787</v>
      </c>
      <c r="S66" s="21">
        <f t="shared" si="0"/>
        <v>1126</v>
      </c>
      <c r="T66" s="21">
        <f t="shared" si="0"/>
        <v>3913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64" r:id="rId1"/>
  <headerFooter alignWithMargins="0"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R82" sqref="R82:T82"/>
    </sheetView>
  </sheetViews>
  <sheetFormatPr defaultColWidth="9.140625" defaultRowHeight="12.75"/>
  <cols>
    <col min="1" max="1" width="37.7109375" style="7" bestFit="1" customWidth="1"/>
    <col min="2" max="6" width="7.28125" style="0" customWidth="1"/>
    <col min="7" max="7" width="7.28125" style="7" customWidth="1"/>
    <col min="8" max="19" width="7.28125" style="0" customWidth="1"/>
    <col min="20" max="20" width="7.28125" style="7" customWidth="1"/>
    <col min="21" max="21" width="7.28125" style="0" customWidth="1"/>
    <col min="22" max="26" width="8.421875" style="0" customWidth="1"/>
    <col min="27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6"/>
    </row>
    <row r="5" spans="1:20" ht="12.75">
      <c r="A5" s="298" t="s">
        <v>81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30</v>
      </c>
      <c r="N8" s="300"/>
      <c r="O8" s="299" t="s">
        <v>28</v>
      </c>
      <c r="P8" s="301"/>
      <c r="Q8" s="300"/>
      <c r="R8" s="55"/>
      <c r="S8" s="58"/>
      <c r="T8" s="59"/>
    </row>
    <row r="9" spans="1:20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11" t="s">
        <v>0</v>
      </c>
      <c r="P9" s="9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57</v>
      </c>
      <c r="B10" s="12">
        <v>0</v>
      </c>
      <c r="C10" s="13">
        <v>0</v>
      </c>
      <c r="D10" s="12">
        <v>0</v>
      </c>
      <c r="E10" s="13">
        <v>0</v>
      </c>
      <c r="F10" s="75">
        <v>0</v>
      </c>
      <c r="G10" s="76">
        <v>0</v>
      </c>
      <c r="H10" s="76">
        <v>0</v>
      </c>
      <c r="I10" s="12">
        <v>74</v>
      </c>
      <c r="J10" s="13">
        <v>0</v>
      </c>
      <c r="K10" s="12">
        <v>59</v>
      </c>
      <c r="L10" s="13">
        <v>0</v>
      </c>
      <c r="M10" s="12">
        <v>0</v>
      </c>
      <c r="N10" s="13">
        <v>0</v>
      </c>
      <c r="O10" s="12">
        <v>133</v>
      </c>
      <c r="P10" s="13">
        <v>0</v>
      </c>
      <c r="Q10" s="13">
        <v>133</v>
      </c>
      <c r="R10" s="12">
        <v>133</v>
      </c>
      <c r="S10" s="13">
        <v>0</v>
      </c>
      <c r="T10" s="13">
        <v>133</v>
      </c>
    </row>
    <row r="11" spans="1:20" ht="12.75">
      <c r="A11" s="7" t="s">
        <v>339</v>
      </c>
      <c r="B11" s="14">
        <v>0</v>
      </c>
      <c r="C11" s="15">
        <v>0</v>
      </c>
      <c r="D11" s="14">
        <v>0</v>
      </c>
      <c r="E11" s="15">
        <v>0</v>
      </c>
      <c r="F11" s="14">
        <v>0</v>
      </c>
      <c r="G11" s="16">
        <v>0</v>
      </c>
      <c r="H11" s="16">
        <v>0</v>
      </c>
      <c r="I11" s="14">
        <v>0</v>
      </c>
      <c r="J11" s="15">
        <v>0</v>
      </c>
      <c r="K11" s="14">
        <v>0</v>
      </c>
      <c r="L11" s="15">
        <v>0</v>
      </c>
      <c r="M11" s="14">
        <v>8</v>
      </c>
      <c r="N11" s="15">
        <v>4</v>
      </c>
      <c r="O11" s="14">
        <v>8</v>
      </c>
      <c r="P11" s="16">
        <v>4</v>
      </c>
      <c r="Q11" s="16">
        <v>12</v>
      </c>
      <c r="R11" s="14">
        <v>8</v>
      </c>
      <c r="S11" s="15">
        <v>4</v>
      </c>
      <c r="T11" s="16">
        <v>12</v>
      </c>
    </row>
    <row r="12" spans="1:20" ht="12.75">
      <c r="A12" s="7" t="s">
        <v>340</v>
      </c>
      <c r="B12" s="14">
        <v>310</v>
      </c>
      <c r="C12" s="15">
        <v>2</v>
      </c>
      <c r="D12" s="14">
        <v>269</v>
      </c>
      <c r="E12" s="15">
        <v>3</v>
      </c>
      <c r="F12" s="14">
        <v>579</v>
      </c>
      <c r="G12" s="16">
        <v>5</v>
      </c>
      <c r="H12" s="16">
        <v>584</v>
      </c>
      <c r="I12" s="14">
        <v>0</v>
      </c>
      <c r="J12" s="15">
        <v>0</v>
      </c>
      <c r="K12" s="14">
        <v>0</v>
      </c>
      <c r="L12" s="15">
        <v>0</v>
      </c>
      <c r="M12" s="14">
        <v>0</v>
      </c>
      <c r="N12" s="15">
        <v>0</v>
      </c>
      <c r="O12" s="14">
        <v>0</v>
      </c>
      <c r="P12" s="16">
        <v>0</v>
      </c>
      <c r="Q12" s="16">
        <v>0</v>
      </c>
      <c r="R12" s="14">
        <v>579</v>
      </c>
      <c r="S12" s="15">
        <v>5</v>
      </c>
      <c r="T12" s="16">
        <v>584</v>
      </c>
    </row>
    <row r="13" spans="1:20" ht="12.75">
      <c r="A13" s="7" t="s">
        <v>344</v>
      </c>
      <c r="B13" s="14">
        <v>0</v>
      </c>
      <c r="C13" s="15">
        <v>0</v>
      </c>
      <c r="D13" s="14">
        <v>0</v>
      </c>
      <c r="E13" s="15">
        <v>0</v>
      </c>
      <c r="F13" s="14">
        <v>0</v>
      </c>
      <c r="G13" s="16">
        <v>0</v>
      </c>
      <c r="H13" s="16">
        <v>0</v>
      </c>
      <c r="I13" s="14">
        <v>0</v>
      </c>
      <c r="J13" s="15">
        <v>0</v>
      </c>
      <c r="K13" s="14">
        <v>0</v>
      </c>
      <c r="L13" s="15">
        <v>0</v>
      </c>
      <c r="M13" s="14">
        <v>2</v>
      </c>
      <c r="N13" s="15">
        <v>0</v>
      </c>
      <c r="O13" s="14">
        <v>2</v>
      </c>
      <c r="P13" s="16">
        <v>0</v>
      </c>
      <c r="Q13" s="16">
        <v>2</v>
      </c>
      <c r="R13" s="14">
        <v>2</v>
      </c>
      <c r="S13" s="15">
        <v>0</v>
      </c>
      <c r="T13" s="16">
        <v>2</v>
      </c>
    </row>
    <row r="14" spans="1:20" ht="12.75">
      <c r="A14" s="7" t="s">
        <v>345</v>
      </c>
      <c r="B14" s="14">
        <v>0</v>
      </c>
      <c r="C14" s="15">
        <v>0</v>
      </c>
      <c r="D14" s="14">
        <v>0</v>
      </c>
      <c r="E14" s="15">
        <v>0</v>
      </c>
      <c r="F14" s="14">
        <v>0</v>
      </c>
      <c r="G14" s="16">
        <v>0</v>
      </c>
      <c r="H14" s="16">
        <v>0</v>
      </c>
      <c r="I14" s="14">
        <v>0</v>
      </c>
      <c r="J14" s="15">
        <v>0</v>
      </c>
      <c r="K14" s="14">
        <v>0</v>
      </c>
      <c r="L14" s="15">
        <v>0</v>
      </c>
      <c r="M14" s="14">
        <v>21</v>
      </c>
      <c r="N14" s="15">
        <v>0</v>
      </c>
      <c r="O14" s="14">
        <v>21</v>
      </c>
      <c r="P14" s="16">
        <v>0</v>
      </c>
      <c r="Q14" s="16">
        <v>21</v>
      </c>
      <c r="R14" s="14">
        <v>21</v>
      </c>
      <c r="S14" s="15">
        <v>0</v>
      </c>
      <c r="T14" s="16">
        <v>21</v>
      </c>
    </row>
    <row r="15" spans="1:20" ht="12.75">
      <c r="A15" s="7" t="s">
        <v>346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6">
        <v>0</v>
      </c>
      <c r="H15" s="16">
        <v>0</v>
      </c>
      <c r="I15" s="14">
        <v>0</v>
      </c>
      <c r="J15" s="15">
        <v>0</v>
      </c>
      <c r="K15" s="14">
        <v>0</v>
      </c>
      <c r="L15" s="15">
        <v>0</v>
      </c>
      <c r="M15" s="14">
        <v>1</v>
      </c>
      <c r="N15" s="15">
        <v>1</v>
      </c>
      <c r="O15" s="14">
        <v>1</v>
      </c>
      <c r="P15" s="16">
        <v>1</v>
      </c>
      <c r="Q15" s="16">
        <v>2</v>
      </c>
      <c r="R15" s="14">
        <v>1</v>
      </c>
      <c r="S15" s="15">
        <v>1</v>
      </c>
      <c r="T15" s="16">
        <v>2</v>
      </c>
    </row>
    <row r="16" spans="1:20" ht="12.75">
      <c r="A16" s="7" t="s">
        <v>11</v>
      </c>
      <c r="B16" s="14">
        <v>17</v>
      </c>
      <c r="C16" s="15">
        <v>0</v>
      </c>
      <c r="D16" s="14">
        <v>25</v>
      </c>
      <c r="E16" s="15">
        <v>0</v>
      </c>
      <c r="F16" s="14">
        <v>42</v>
      </c>
      <c r="G16" s="16">
        <v>0</v>
      </c>
      <c r="H16" s="16">
        <v>42</v>
      </c>
      <c r="I16" s="14">
        <v>0</v>
      </c>
      <c r="J16" s="15">
        <v>0</v>
      </c>
      <c r="K16" s="14">
        <v>0</v>
      </c>
      <c r="L16" s="15">
        <v>0</v>
      </c>
      <c r="M16" s="14">
        <v>0</v>
      </c>
      <c r="N16" s="15">
        <v>0</v>
      </c>
      <c r="O16" s="14">
        <v>0</v>
      </c>
      <c r="P16" s="16">
        <v>0</v>
      </c>
      <c r="Q16" s="16">
        <v>0</v>
      </c>
      <c r="R16" s="14">
        <v>42</v>
      </c>
      <c r="S16" s="15">
        <v>0</v>
      </c>
      <c r="T16" s="16">
        <v>42</v>
      </c>
    </row>
    <row r="17" spans="1:20" ht="12.75">
      <c r="A17" s="7" t="s">
        <v>350</v>
      </c>
      <c r="B17" s="14">
        <v>22</v>
      </c>
      <c r="C17" s="15">
        <v>14</v>
      </c>
      <c r="D17" s="14">
        <v>23</v>
      </c>
      <c r="E17" s="15">
        <v>7</v>
      </c>
      <c r="F17" s="14">
        <v>45</v>
      </c>
      <c r="G17" s="16">
        <v>21</v>
      </c>
      <c r="H17" s="16">
        <v>66</v>
      </c>
      <c r="I17" s="14">
        <v>0</v>
      </c>
      <c r="J17" s="15">
        <v>0</v>
      </c>
      <c r="K17" s="14">
        <v>0</v>
      </c>
      <c r="L17" s="15">
        <v>0</v>
      </c>
      <c r="M17" s="14">
        <v>0</v>
      </c>
      <c r="N17" s="15">
        <v>0</v>
      </c>
      <c r="O17" s="14">
        <v>0</v>
      </c>
      <c r="P17" s="16">
        <v>0</v>
      </c>
      <c r="Q17" s="16">
        <v>0</v>
      </c>
      <c r="R17" s="14">
        <v>45</v>
      </c>
      <c r="S17" s="15">
        <v>21</v>
      </c>
      <c r="T17" s="16">
        <v>66</v>
      </c>
    </row>
    <row r="18" spans="1:20" ht="12.75">
      <c r="A18" s="7" t="s">
        <v>351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6">
        <v>0</v>
      </c>
      <c r="H18" s="16">
        <v>0</v>
      </c>
      <c r="I18" s="14">
        <v>17</v>
      </c>
      <c r="J18" s="15">
        <v>5</v>
      </c>
      <c r="K18" s="14">
        <v>14</v>
      </c>
      <c r="L18" s="15">
        <v>2</v>
      </c>
      <c r="M18" s="14">
        <v>0</v>
      </c>
      <c r="N18" s="15">
        <v>0</v>
      </c>
      <c r="O18" s="14">
        <v>31</v>
      </c>
      <c r="P18" s="16">
        <v>7</v>
      </c>
      <c r="Q18" s="16">
        <v>38</v>
      </c>
      <c r="R18" s="14">
        <v>31</v>
      </c>
      <c r="S18" s="15">
        <v>7</v>
      </c>
      <c r="T18" s="16">
        <v>38</v>
      </c>
    </row>
    <row r="19" spans="1:20" ht="12.75">
      <c r="A19" s="7" t="s">
        <v>352</v>
      </c>
      <c r="B19" s="14">
        <v>0</v>
      </c>
      <c r="C19" s="15">
        <v>0</v>
      </c>
      <c r="D19" s="14">
        <v>0</v>
      </c>
      <c r="E19" s="15">
        <v>0</v>
      </c>
      <c r="F19" s="14">
        <v>0</v>
      </c>
      <c r="G19" s="16">
        <v>0</v>
      </c>
      <c r="H19" s="16">
        <v>0</v>
      </c>
      <c r="I19" s="14">
        <v>34</v>
      </c>
      <c r="J19" s="15">
        <v>1</v>
      </c>
      <c r="K19" s="14">
        <v>18</v>
      </c>
      <c r="L19" s="15">
        <v>1</v>
      </c>
      <c r="M19" s="14">
        <v>0</v>
      </c>
      <c r="N19" s="15">
        <v>0</v>
      </c>
      <c r="O19" s="14">
        <v>52</v>
      </c>
      <c r="P19" s="16">
        <v>2</v>
      </c>
      <c r="Q19" s="16">
        <v>54</v>
      </c>
      <c r="R19" s="14">
        <v>52</v>
      </c>
      <c r="S19" s="15">
        <v>2</v>
      </c>
      <c r="T19" s="16">
        <v>54</v>
      </c>
    </row>
    <row r="20" spans="1:20" ht="12.75">
      <c r="A20" s="7" t="s">
        <v>502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6">
        <v>0</v>
      </c>
      <c r="H20" s="16">
        <v>0</v>
      </c>
      <c r="I20" s="14">
        <v>59</v>
      </c>
      <c r="J20" s="15">
        <v>0</v>
      </c>
      <c r="K20" s="14">
        <v>53</v>
      </c>
      <c r="L20" s="15">
        <v>0</v>
      </c>
      <c r="M20" s="14">
        <v>0</v>
      </c>
      <c r="N20" s="15">
        <v>0</v>
      </c>
      <c r="O20" s="14">
        <v>112</v>
      </c>
      <c r="P20" s="16">
        <v>0</v>
      </c>
      <c r="Q20" s="16">
        <v>112</v>
      </c>
      <c r="R20" s="14">
        <v>112</v>
      </c>
      <c r="S20" s="15">
        <v>0</v>
      </c>
      <c r="T20" s="16">
        <v>112</v>
      </c>
    </row>
    <row r="21" spans="1:20" ht="12.75">
      <c r="A21" s="7" t="s">
        <v>355</v>
      </c>
      <c r="B21" s="14">
        <v>0</v>
      </c>
      <c r="C21" s="15">
        <v>0</v>
      </c>
      <c r="D21" s="14">
        <v>0</v>
      </c>
      <c r="E21" s="15">
        <v>0</v>
      </c>
      <c r="F21" s="14">
        <v>0</v>
      </c>
      <c r="G21" s="16">
        <v>0</v>
      </c>
      <c r="H21" s="16">
        <v>0</v>
      </c>
      <c r="I21" s="14">
        <v>0</v>
      </c>
      <c r="J21" s="15">
        <v>0</v>
      </c>
      <c r="K21" s="14">
        <v>0</v>
      </c>
      <c r="L21" s="15">
        <v>0</v>
      </c>
      <c r="M21" s="14">
        <v>16</v>
      </c>
      <c r="N21" s="15">
        <v>3</v>
      </c>
      <c r="O21" s="14">
        <v>16</v>
      </c>
      <c r="P21" s="16">
        <v>3</v>
      </c>
      <c r="Q21" s="16">
        <v>19</v>
      </c>
      <c r="R21" s="14">
        <v>16</v>
      </c>
      <c r="S21" s="15">
        <v>3</v>
      </c>
      <c r="T21" s="16">
        <v>19</v>
      </c>
    </row>
    <row r="22" spans="1:20" ht="12.75">
      <c r="A22" s="7" t="s">
        <v>358</v>
      </c>
      <c r="B22" s="14">
        <v>0</v>
      </c>
      <c r="C22" s="15">
        <v>0</v>
      </c>
      <c r="D22" s="14">
        <v>0</v>
      </c>
      <c r="E22" s="15">
        <v>0</v>
      </c>
      <c r="F22" s="14">
        <v>0</v>
      </c>
      <c r="G22" s="16">
        <v>0</v>
      </c>
      <c r="H22" s="16">
        <v>0</v>
      </c>
      <c r="I22" s="14">
        <v>0</v>
      </c>
      <c r="J22" s="15">
        <v>0</v>
      </c>
      <c r="K22" s="14">
        <v>0</v>
      </c>
      <c r="L22" s="15">
        <v>0</v>
      </c>
      <c r="M22" s="14">
        <v>2</v>
      </c>
      <c r="N22" s="15">
        <v>11</v>
      </c>
      <c r="O22" s="14">
        <v>2</v>
      </c>
      <c r="P22" s="16">
        <v>11</v>
      </c>
      <c r="Q22" s="16">
        <v>13</v>
      </c>
      <c r="R22" s="14">
        <v>2</v>
      </c>
      <c r="S22" s="15">
        <v>11</v>
      </c>
      <c r="T22" s="16">
        <v>13</v>
      </c>
    </row>
    <row r="23" spans="1:20" ht="12.75">
      <c r="A23" s="7" t="s">
        <v>359</v>
      </c>
      <c r="B23" s="14">
        <v>0</v>
      </c>
      <c r="C23" s="15">
        <v>0</v>
      </c>
      <c r="D23" s="14">
        <v>0</v>
      </c>
      <c r="E23" s="15">
        <v>0</v>
      </c>
      <c r="F23" s="14">
        <v>0</v>
      </c>
      <c r="G23" s="16">
        <v>0</v>
      </c>
      <c r="H23" s="16">
        <v>0</v>
      </c>
      <c r="I23" s="14">
        <v>0</v>
      </c>
      <c r="J23" s="15">
        <v>0</v>
      </c>
      <c r="K23" s="14">
        <v>0</v>
      </c>
      <c r="L23" s="15">
        <v>0</v>
      </c>
      <c r="M23" s="14">
        <v>6</v>
      </c>
      <c r="N23" s="15">
        <v>3</v>
      </c>
      <c r="O23" s="14">
        <v>6</v>
      </c>
      <c r="P23" s="16">
        <v>3</v>
      </c>
      <c r="Q23" s="16">
        <v>9</v>
      </c>
      <c r="R23" s="14">
        <v>6</v>
      </c>
      <c r="S23" s="15">
        <v>3</v>
      </c>
      <c r="T23" s="16">
        <v>9</v>
      </c>
    </row>
    <row r="24" spans="1:20" ht="12.75">
      <c r="A24" s="7" t="s">
        <v>360</v>
      </c>
      <c r="B24" s="14">
        <v>4</v>
      </c>
      <c r="C24" s="15">
        <v>1</v>
      </c>
      <c r="D24" s="14">
        <v>3</v>
      </c>
      <c r="E24" s="15">
        <v>1</v>
      </c>
      <c r="F24" s="14">
        <v>7</v>
      </c>
      <c r="G24" s="16">
        <v>2</v>
      </c>
      <c r="H24" s="16">
        <v>9</v>
      </c>
      <c r="I24" s="14">
        <v>6</v>
      </c>
      <c r="J24" s="15">
        <v>2</v>
      </c>
      <c r="K24" s="14">
        <v>6</v>
      </c>
      <c r="L24" s="15">
        <v>1</v>
      </c>
      <c r="M24" s="14">
        <v>0</v>
      </c>
      <c r="N24" s="15">
        <v>0</v>
      </c>
      <c r="O24" s="14">
        <v>12</v>
      </c>
      <c r="P24" s="16">
        <v>3</v>
      </c>
      <c r="Q24" s="16">
        <v>15</v>
      </c>
      <c r="R24" s="14">
        <v>19</v>
      </c>
      <c r="S24" s="15">
        <v>5</v>
      </c>
      <c r="T24" s="16">
        <v>24</v>
      </c>
    </row>
    <row r="25" spans="1:20" ht="12.75">
      <c r="A25" s="7" t="s">
        <v>363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6">
        <v>0</v>
      </c>
      <c r="H25" s="16">
        <v>0</v>
      </c>
      <c r="I25" s="14">
        <v>0</v>
      </c>
      <c r="J25" s="15">
        <v>0</v>
      </c>
      <c r="K25" s="14">
        <v>0</v>
      </c>
      <c r="L25" s="15">
        <v>0</v>
      </c>
      <c r="M25" s="14">
        <v>3</v>
      </c>
      <c r="N25" s="15">
        <v>0</v>
      </c>
      <c r="O25" s="14">
        <v>3</v>
      </c>
      <c r="P25" s="16">
        <v>0</v>
      </c>
      <c r="Q25" s="16">
        <v>3</v>
      </c>
      <c r="R25" s="14">
        <v>3</v>
      </c>
      <c r="S25" s="15">
        <v>0</v>
      </c>
      <c r="T25" s="16">
        <v>3</v>
      </c>
    </row>
    <row r="26" spans="1:20" ht="12.75">
      <c r="A26" s="7" t="s">
        <v>364</v>
      </c>
      <c r="B26" s="14">
        <v>0</v>
      </c>
      <c r="C26" s="15">
        <v>0</v>
      </c>
      <c r="D26" s="14">
        <v>0</v>
      </c>
      <c r="E26" s="15">
        <v>0</v>
      </c>
      <c r="F26" s="14">
        <v>0</v>
      </c>
      <c r="G26" s="16">
        <v>0</v>
      </c>
      <c r="H26" s="16">
        <v>0</v>
      </c>
      <c r="I26" s="14">
        <v>11</v>
      </c>
      <c r="J26" s="15">
        <v>2</v>
      </c>
      <c r="K26" s="14">
        <v>6</v>
      </c>
      <c r="L26" s="15">
        <v>2</v>
      </c>
      <c r="M26" s="14">
        <v>0</v>
      </c>
      <c r="N26" s="15">
        <v>0</v>
      </c>
      <c r="O26" s="14">
        <v>17</v>
      </c>
      <c r="P26" s="16">
        <v>4</v>
      </c>
      <c r="Q26" s="16">
        <v>21</v>
      </c>
      <c r="R26" s="14">
        <v>17</v>
      </c>
      <c r="S26" s="15">
        <v>4</v>
      </c>
      <c r="T26" s="16">
        <v>21</v>
      </c>
    </row>
    <row r="27" spans="1:20" ht="12.75">
      <c r="A27" s="7" t="s">
        <v>365</v>
      </c>
      <c r="B27" s="14">
        <v>12</v>
      </c>
      <c r="C27" s="15">
        <v>0</v>
      </c>
      <c r="D27" s="14">
        <v>17</v>
      </c>
      <c r="E27" s="15">
        <v>0</v>
      </c>
      <c r="F27" s="14">
        <v>29</v>
      </c>
      <c r="G27" s="16">
        <v>0</v>
      </c>
      <c r="H27" s="16">
        <v>29</v>
      </c>
      <c r="I27" s="14">
        <v>0</v>
      </c>
      <c r="J27" s="15">
        <v>0</v>
      </c>
      <c r="K27" s="14">
        <v>0</v>
      </c>
      <c r="L27" s="15">
        <v>0</v>
      </c>
      <c r="M27" s="14">
        <v>0</v>
      </c>
      <c r="N27" s="15">
        <v>0</v>
      </c>
      <c r="O27" s="14">
        <v>0</v>
      </c>
      <c r="P27" s="16">
        <v>0</v>
      </c>
      <c r="Q27" s="16">
        <v>0</v>
      </c>
      <c r="R27" s="14">
        <v>29</v>
      </c>
      <c r="S27" s="15">
        <v>0</v>
      </c>
      <c r="T27" s="16">
        <v>29</v>
      </c>
    </row>
    <row r="28" spans="1:20" ht="12.75">
      <c r="A28" s="7" t="s">
        <v>366</v>
      </c>
      <c r="B28" s="14">
        <v>0</v>
      </c>
      <c r="C28" s="15">
        <v>0</v>
      </c>
      <c r="D28" s="14">
        <v>0</v>
      </c>
      <c r="E28" s="15">
        <v>0</v>
      </c>
      <c r="F28" s="14">
        <v>0</v>
      </c>
      <c r="G28" s="16">
        <v>0</v>
      </c>
      <c r="H28" s="16">
        <v>0</v>
      </c>
      <c r="I28" s="14">
        <v>10</v>
      </c>
      <c r="J28" s="15">
        <v>3</v>
      </c>
      <c r="K28" s="14">
        <v>9</v>
      </c>
      <c r="L28" s="15">
        <v>1</v>
      </c>
      <c r="M28" s="14">
        <v>0</v>
      </c>
      <c r="N28" s="15">
        <v>0</v>
      </c>
      <c r="O28" s="14">
        <v>19</v>
      </c>
      <c r="P28" s="16">
        <v>4</v>
      </c>
      <c r="Q28" s="16">
        <v>23</v>
      </c>
      <c r="R28" s="14">
        <v>19</v>
      </c>
      <c r="S28" s="15">
        <v>4</v>
      </c>
      <c r="T28" s="16">
        <v>23</v>
      </c>
    </row>
    <row r="29" spans="1:20" ht="12.75">
      <c r="A29" s="7" t="s">
        <v>368</v>
      </c>
      <c r="B29" s="14">
        <v>104</v>
      </c>
      <c r="C29" s="15">
        <v>2</v>
      </c>
      <c r="D29" s="14">
        <v>86</v>
      </c>
      <c r="E29" s="15">
        <v>0</v>
      </c>
      <c r="F29" s="14">
        <v>190</v>
      </c>
      <c r="G29" s="16">
        <v>2</v>
      </c>
      <c r="H29" s="16">
        <v>192</v>
      </c>
      <c r="I29" s="14">
        <v>73</v>
      </c>
      <c r="J29" s="15">
        <v>0</v>
      </c>
      <c r="K29" s="14">
        <v>73</v>
      </c>
      <c r="L29" s="15">
        <v>0</v>
      </c>
      <c r="M29" s="14">
        <v>0</v>
      </c>
      <c r="N29" s="15">
        <v>0</v>
      </c>
      <c r="O29" s="14">
        <v>146</v>
      </c>
      <c r="P29" s="16">
        <v>0</v>
      </c>
      <c r="Q29" s="16">
        <v>146</v>
      </c>
      <c r="R29" s="14">
        <v>336</v>
      </c>
      <c r="S29" s="15">
        <v>2</v>
      </c>
      <c r="T29" s="16">
        <v>338</v>
      </c>
    </row>
    <row r="30" spans="1:20" ht="12.75">
      <c r="A30" s="7" t="s">
        <v>369</v>
      </c>
      <c r="B30" s="14">
        <v>0</v>
      </c>
      <c r="C30" s="15">
        <v>0</v>
      </c>
      <c r="D30" s="14">
        <v>0</v>
      </c>
      <c r="E30" s="15">
        <v>0</v>
      </c>
      <c r="F30" s="14">
        <v>0</v>
      </c>
      <c r="G30" s="16">
        <v>0</v>
      </c>
      <c r="H30" s="16">
        <v>0</v>
      </c>
      <c r="I30" s="14">
        <v>6</v>
      </c>
      <c r="J30" s="15">
        <v>21</v>
      </c>
      <c r="K30" s="14">
        <v>5</v>
      </c>
      <c r="L30" s="15">
        <v>22</v>
      </c>
      <c r="M30" s="14">
        <v>0</v>
      </c>
      <c r="N30" s="15">
        <v>0</v>
      </c>
      <c r="O30" s="14">
        <v>11</v>
      </c>
      <c r="P30" s="16">
        <v>43</v>
      </c>
      <c r="Q30" s="16">
        <v>54</v>
      </c>
      <c r="R30" s="14">
        <v>11</v>
      </c>
      <c r="S30" s="15">
        <v>43</v>
      </c>
      <c r="T30" s="16">
        <v>54</v>
      </c>
    </row>
    <row r="31" spans="1:20" ht="12.75">
      <c r="A31" s="7" t="s">
        <v>370</v>
      </c>
      <c r="B31" s="14">
        <v>0</v>
      </c>
      <c r="C31" s="15">
        <v>0</v>
      </c>
      <c r="D31" s="14">
        <v>0</v>
      </c>
      <c r="E31" s="15">
        <v>0</v>
      </c>
      <c r="F31" s="14">
        <v>0</v>
      </c>
      <c r="G31" s="16">
        <v>0</v>
      </c>
      <c r="H31" s="16">
        <v>0</v>
      </c>
      <c r="I31" s="14">
        <v>0</v>
      </c>
      <c r="J31" s="15">
        <v>0</v>
      </c>
      <c r="K31" s="14">
        <v>0</v>
      </c>
      <c r="L31" s="15">
        <v>0</v>
      </c>
      <c r="M31" s="14">
        <v>28</v>
      </c>
      <c r="N31" s="15">
        <v>1</v>
      </c>
      <c r="O31" s="14">
        <v>28</v>
      </c>
      <c r="P31" s="16">
        <v>1</v>
      </c>
      <c r="Q31" s="16">
        <v>29</v>
      </c>
      <c r="R31" s="14">
        <v>28</v>
      </c>
      <c r="S31" s="15">
        <v>1</v>
      </c>
      <c r="T31" s="16">
        <v>29</v>
      </c>
    </row>
    <row r="32" spans="1:20" ht="26.25">
      <c r="A32" s="259" t="s">
        <v>501</v>
      </c>
      <c r="B32" s="14">
        <v>0</v>
      </c>
      <c r="C32" s="15">
        <v>0</v>
      </c>
      <c r="D32" s="14">
        <v>0</v>
      </c>
      <c r="E32" s="15">
        <v>0</v>
      </c>
      <c r="F32" s="14">
        <v>0</v>
      </c>
      <c r="G32" s="16">
        <v>0</v>
      </c>
      <c r="H32" s="16">
        <v>0</v>
      </c>
      <c r="I32" s="14">
        <v>0</v>
      </c>
      <c r="J32" s="15">
        <v>0</v>
      </c>
      <c r="K32" s="14">
        <v>0</v>
      </c>
      <c r="L32" s="15">
        <v>0</v>
      </c>
      <c r="M32" s="14">
        <v>2</v>
      </c>
      <c r="N32" s="15">
        <v>2</v>
      </c>
      <c r="O32" s="14">
        <v>2</v>
      </c>
      <c r="P32" s="16">
        <v>2</v>
      </c>
      <c r="Q32" s="16">
        <v>4</v>
      </c>
      <c r="R32" s="14">
        <v>2</v>
      </c>
      <c r="S32" s="15">
        <v>2</v>
      </c>
      <c r="T32" s="16">
        <v>4</v>
      </c>
    </row>
    <row r="33" spans="1:20" ht="12.75">
      <c r="A33" s="7" t="s">
        <v>371</v>
      </c>
      <c r="B33" s="14">
        <v>0</v>
      </c>
      <c r="C33" s="15">
        <v>0</v>
      </c>
      <c r="D33" s="14">
        <v>0</v>
      </c>
      <c r="E33" s="15">
        <v>0</v>
      </c>
      <c r="F33" s="14">
        <v>0</v>
      </c>
      <c r="G33" s="16">
        <v>0</v>
      </c>
      <c r="H33" s="16">
        <v>0</v>
      </c>
      <c r="I33" s="14">
        <v>0</v>
      </c>
      <c r="J33" s="15">
        <v>0</v>
      </c>
      <c r="K33" s="14">
        <v>0</v>
      </c>
      <c r="L33" s="15">
        <v>0</v>
      </c>
      <c r="M33" s="14">
        <v>4</v>
      </c>
      <c r="N33" s="15">
        <v>1</v>
      </c>
      <c r="O33" s="14">
        <v>4</v>
      </c>
      <c r="P33" s="16">
        <v>1</v>
      </c>
      <c r="Q33" s="16">
        <v>5</v>
      </c>
      <c r="R33" s="14">
        <v>4</v>
      </c>
      <c r="S33" s="15">
        <v>1</v>
      </c>
      <c r="T33" s="16">
        <v>5</v>
      </c>
    </row>
    <row r="34" spans="1:20" ht="12.75">
      <c r="A34" s="7" t="s">
        <v>373</v>
      </c>
      <c r="B34" s="14">
        <v>0</v>
      </c>
      <c r="C34" s="15">
        <v>0</v>
      </c>
      <c r="D34" s="14">
        <v>0</v>
      </c>
      <c r="E34" s="15">
        <v>0</v>
      </c>
      <c r="F34" s="14">
        <v>0</v>
      </c>
      <c r="G34" s="16">
        <v>0</v>
      </c>
      <c r="H34" s="16">
        <v>0</v>
      </c>
      <c r="I34" s="14">
        <v>0</v>
      </c>
      <c r="J34" s="15">
        <v>0</v>
      </c>
      <c r="K34" s="14">
        <v>0</v>
      </c>
      <c r="L34" s="15">
        <v>1</v>
      </c>
      <c r="M34" s="14">
        <v>0</v>
      </c>
      <c r="N34" s="15">
        <v>0</v>
      </c>
      <c r="O34" s="14">
        <v>0</v>
      </c>
      <c r="P34" s="16">
        <v>1</v>
      </c>
      <c r="Q34" s="16">
        <v>1</v>
      </c>
      <c r="R34" s="14">
        <v>0</v>
      </c>
      <c r="S34" s="15">
        <v>1</v>
      </c>
      <c r="T34" s="16">
        <v>1</v>
      </c>
    </row>
    <row r="35" spans="1:20" ht="12.75">
      <c r="A35" s="7" t="s">
        <v>374</v>
      </c>
      <c r="B35" s="14">
        <v>8</v>
      </c>
      <c r="C35" s="15">
        <v>2</v>
      </c>
      <c r="D35" s="14">
        <v>2</v>
      </c>
      <c r="E35" s="15">
        <v>2</v>
      </c>
      <c r="F35" s="14">
        <v>10</v>
      </c>
      <c r="G35" s="16">
        <v>4</v>
      </c>
      <c r="H35" s="16">
        <v>14</v>
      </c>
      <c r="I35" s="14">
        <v>4</v>
      </c>
      <c r="J35" s="15">
        <v>5</v>
      </c>
      <c r="K35" s="14">
        <v>3</v>
      </c>
      <c r="L35" s="15">
        <v>3</v>
      </c>
      <c r="M35" s="14">
        <v>0</v>
      </c>
      <c r="N35" s="15">
        <v>0</v>
      </c>
      <c r="O35" s="14">
        <v>7</v>
      </c>
      <c r="P35" s="16">
        <v>8</v>
      </c>
      <c r="Q35" s="16">
        <v>15</v>
      </c>
      <c r="R35" s="14">
        <v>17</v>
      </c>
      <c r="S35" s="15">
        <v>12</v>
      </c>
      <c r="T35" s="16">
        <v>29</v>
      </c>
    </row>
    <row r="36" spans="1:20" ht="12.75">
      <c r="A36" s="7" t="s">
        <v>375</v>
      </c>
      <c r="B36" s="14">
        <v>0</v>
      </c>
      <c r="C36" s="15">
        <v>0</v>
      </c>
      <c r="D36" s="14">
        <v>0</v>
      </c>
      <c r="E36" s="15">
        <v>0</v>
      </c>
      <c r="F36" s="14">
        <v>0</v>
      </c>
      <c r="G36" s="16">
        <v>0</v>
      </c>
      <c r="H36" s="16">
        <v>0</v>
      </c>
      <c r="I36" s="14">
        <v>0</v>
      </c>
      <c r="J36" s="15">
        <v>0</v>
      </c>
      <c r="K36" s="14">
        <v>0</v>
      </c>
      <c r="L36" s="15">
        <v>0</v>
      </c>
      <c r="M36" s="14">
        <v>11</v>
      </c>
      <c r="N36" s="15">
        <v>4</v>
      </c>
      <c r="O36" s="14">
        <v>11</v>
      </c>
      <c r="P36" s="16">
        <v>4</v>
      </c>
      <c r="Q36" s="16">
        <v>15</v>
      </c>
      <c r="R36" s="14">
        <v>11</v>
      </c>
      <c r="S36" s="15">
        <v>4</v>
      </c>
      <c r="T36" s="16">
        <v>15</v>
      </c>
    </row>
    <row r="37" spans="1:20" ht="12.75">
      <c r="A37" s="7" t="s">
        <v>377</v>
      </c>
      <c r="B37" s="14">
        <v>0</v>
      </c>
      <c r="C37" s="15">
        <v>0</v>
      </c>
      <c r="D37" s="14">
        <v>0</v>
      </c>
      <c r="E37" s="15">
        <v>0</v>
      </c>
      <c r="F37" s="14">
        <v>0</v>
      </c>
      <c r="G37" s="16">
        <v>0</v>
      </c>
      <c r="H37" s="16">
        <v>0</v>
      </c>
      <c r="I37" s="14">
        <v>0</v>
      </c>
      <c r="J37" s="15">
        <v>0</v>
      </c>
      <c r="K37" s="14">
        <v>0</v>
      </c>
      <c r="L37" s="15">
        <v>0</v>
      </c>
      <c r="M37" s="14">
        <v>3</v>
      </c>
      <c r="N37" s="15">
        <v>53</v>
      </c>
      <c r="O37" s="14">
        <v>3</v>
      </c>
      <c r="P37" s="16">
        <v>53</v>
      </c>
      <c r="Q37" s="16">
        <v>56</v>
      </c>
      <c r="R37" s="14">
        <v>3</v>
      </c>
      <c r="S37" s="15">
        <v>53</v>
      </c>
      <c r="T37" s="16">
        <v>56</v>
      </c>
    </row>
    <row r="38" spans="1:20" ht="12.75">
      <c r="A38" s="7" t="s">
        <v>378</v>
      </c>
      <c r="B38" s="14">
        <v>23</v>
      </c>
      <c r="C38" s="15">
        <v>127</v>
      </c>
      <c r="D38" s="14">
        <v>19</v>
      </c>
      <c r="E38" s="15">
        <v>117</v>
      </c>
      <c r="F38" s="14">
        <v>42</v>
      </c>
      <c r="G38" s="16">
        <v>244</v>
      </c>
      <c r="H38" s="16">
        <v>286</v>
      </c>
      <c r="I38" s="14">
        <v>16</v>
      </c>
      <c r="J38" s="15">
        <v>89</v>
      </c>
      <c r="K38" s="14">
        <v>7</v>
      </c>
      <c r="L38" s="15">
        <v>66</v>
      </c>
      <c r="M38" s="14">
        <v>0</v>
      </c>
      <c r="N38" s="15">
        <v>0</v>
      </c>
      <c r="O38" s="14">
        <v>23</v>
      </c>
      <c r="P38" s="16">
        <v>155</v>
      </c>
      <c r="Q38" s="16">
        <v>178</v>
      </c>
      <c r="R38" s="14">
        <v>65</v>
      </c>
      <c r="S38" s="15">
        <v>399</v>
      </c>
      <c r="T38" s="16">
        <v>464</v>
      </c>
    </row>
    <row r="39" spans="1:20" ht="12.75">
      <c r="A39" s="7" t="s">
        <v>12</v>
      </c>
      <c r="B39" s="14">
        <v>109</v>
      </c>
      <c r="C39" s="15">
        <v>4</v>
      </c>
      <c r="D39" s="14">
        <v>102</v>
      </c>
      <c r="E39" s="15">
        <v>0</v>
      </c>
      <c r="F39" s="14">
        <v>211</v>
      </c>
      <c r="G39" s="16">
        <v>4</v>
      </c>
      <c r="H39" s="16">
        <v>215</v>
      </c>
      <c r="I39" s="14">
        <v>0</v>
      </c>
      <c r="J39" s="15">
        <v>0</v>
      </c>
      <c r="K39" s="14">
        <v>0</v>
      </c>
      <c r="L39" s="15">
        <v>0</v>
      </c>
      <c r="M39" s="14">
        <v>0</v>
      </c>
      <c r="N39" s="15">
        <v>0</v>
      </c>
      <c r="O39" s="14">
        <v>0</v>
      </c>
      <c r="P39" s="16">
        <v>0</v>
      </c>
      <c r="Q39" s="16">
        <v>0</v>
      </c>
      <c r="R39" s="14">
        <v>211</v>
      </c>
      <c r="S39" s="15">
        <v>4</v>
      </c>
      <c r="T39" s="16">
        <v>215</v>
      </c>
    </row>
    <row r="40" spans="1:20" ht="12.75">
      <c r="A40" s="7" t="s">
        <v>380</v>
      </c>
      <c r="B40" s="14">
        <v>0</v>
      </c>
      <c r="C40" s="15">
        <v>0</v>
      </c>
      <c r="D40" s="14">
        <v>0</v>
      </c>
      <c r="E40" s="15">
        <v>0</v>
      </c>
      <c r="F40" s="14">
        <v>0</v>
      </c>
      <c r="G40" s="16">
        <v>0</v>
      </c>
      <c r="H40" s="16">
        <v>0</v>
      </c>
      <c r="I40" s="14">
        <v>80</v>
      </c>
      <c r="J40" s="15">
        <v>4</v>
      </c>
      <c r="K40" s="14">
        <v>87</v>
      </c>
      <c r="L40" s="15">
        <v>0</v>
      </c>
      <c r="M40" s="14">
        <v>0</v>
      </c>
      <c r="N40" s="15">
        <v>0</v>
      </c>
      <c r="O40" s="14">
        <v>167</v>
      </c>
      <c r="P40" s="16">
        <v>4</v>
      </c>
      <c r="Q40" s="16">
        <v>171</v>
      </c>
      <c r="R40" s="14">
        <v>167</v>
      </c>
      <c r="S40" s="15">
        <v>4</v>
      </c>
      <c r="T40" s="16">
        <v>171</v>
      </c>
    </row>
    <row r="41" spans="1:20" ht="12.75">
      <c r="A41" s="7" t="s">
        <v>382</v>
      </c>
      <c r="B41" s="14">
        <v>0</v>
      </c>
      <c r="C41" s="15">
        <v>0</v>
      </c>
      <c r="D41" s="14">
        <v>0</v>
      </c>
      <c r="E41" s="15">
        <v>0</v>
      </c>
      <c r="F41" s="14">
        <v>0</v>
      </c>
      <c r="G41" s="16">
        <v>0</v>
      </c>
      <c r="H41" s="16">
        <v>0</v>
      </c>
      <c r="I41" s="14">
        <v>0</v>
      </c>
      <c r="J41" s="15">
        <v>0</v>
      </c>
      <c r="K41" s="14">
        <v>0</v>
      </c>
      <c r="L41" s="15">
        <v>0</v>
      </c>
      <c r="M41" s="14">
        <v>18</v>
      </c>
      <c r="N41" s="15">
        <v>0</v>
      </c>
      <c r="O41" s="14">
        <v>18</v>
      </c>
      <c r="P41" s="16">
        <v>0</v>
      </c>
      <c r="Q41" s="16">
        <v>18</v>
      </c>
      <c r="R41" s="14">
        <v>18</v>
      </c>
      <c r="S41" s="15">
        <v>0</v>
      </c>
      <c r="T41" s="16">
        <v>18</v>
      </c>
    </row>
    <row r="42" spans="1:20" ht="12.75">
      <c r="A42" s="7" t="s">
        <v>383</v>
      </c>
      <c r="B42" s="14">
        <v>0</v>
      </c>
      <c r="C42" s="15">
        <v>0</v>
      </c>
      <c r="D42" s="14">
        <v>0</v>
      </c>
      <c r="E42" s="15">
        <v>0</v>
      </c>
      <c r="F42" s="14">
        <v>0</v>
      </c>
      <c r="G42" s="16">
        <v>0</v>
      </c>
      <c r="H42" s="16">
        <v>0</v>
      </c>
      <c r="I42" s="14">
        <v>0</v>
      </c>
      <c r="J42" s="15">
        <v>0</v>
      </c>
      <c r="K42" s="14">
        <v>0</v>
      </c>
      <c r="L42" s="15">
        <v>0</v>
      </c>
      <c r="M42" s="14">
        <v>46</v>
      </c>
      <c r="N42" s="15">
        <v>0</v>
      </c>
      <c r="O42" s="14">
        <v>46</v>
      </c>
      <c r="P42" s="16">
        <v>0</v>
      </c>
      <c r="Q42" s="16">
        <v>46</v>
      </c>
      <c r="R42" s="14">
        <v>46</v>
      </c>
      <c r="S42" s="15">
        <v>0</v>
      </c>
      <c r="T42" s="16">
        <v>46</v>
      </c>
    </row>
    <row r="43" spans="1:20" ht="12.75">
      <c r="A43" s="7" t="s">
        <v>384</v>
      </c>
      <c r="B43" s="14">
        <v>0</v>
      </c>
      <c r="C43" s="15">
        <v>0</v>
      </c>
      <c r="D43" s="14">
        <v>0</v>
      </c>
      <c r="E43" s="15">
        <v>0</v>
      </c>
      <c r="F43" s="14">
        <v>0</v>
      </c>
      <c r="G43" s="16">
        <v>0</v>
      </c>
      <c r="H43" s="16">
        <v>0</v>
      </c>
      <c r="I43" s="14">
        <v>0</v>
      </c>
      <c r="J43" s="15">
        <v>0</v>
      </c>
      <c r="K43" s="14">
        <v>0</v>
      </c>
      <c r="L43" s="15">
        <v>0</v>
      </c>
      <c r="M43" s="14">
        <v>17</v>
      </c>
      <c r="N43" s="15">
        <v>0</v>
      </c>
      <c r="O43" s="14">
        <v>17</v>
      </c>
      <c r="P43" s="16">
        <v>0</v>
      </c>
      <c r="Q43" s="16">
        <v>17</v>
      </c>
      <c r="R43" s="14">
        <v>17</v>
      </c>
      <c r="S43" s="15">
        <v>0</v>
      </c>
      <c r="T43" s="16">
        <v>17</v>
      </c>
    </row>
    <row r="44" spans="1:20" ht="12.75">
      <c r="A44" s="7" t="s">
        <v>388</v>
      </c>
      <c r="B44" s="14">
        <v>101</v>
      </c>
      <c r="C44" s="15">
        <v>74</v>
      </c>
      <c r="D44" s="14">
        <v>71</v>
      </c>
      <c r="E44" s="15">
        <v>59</v>
      </c>
      <c r="F44" s="14">
        <v>172</v>
      </c>
      <c r="G44" s="16">
        <v>133</v>
      </c>
      <c r="H44" s="16">
        <v>305</v>
      </c>
      <c r="I44" s="14">
        <v>68</v>
      </c>
      <c r="J44" s="15">
        <v>40</v>
      </c>
      <c r="K44" s="14">
        <v>47</v>
      </c>
      <c r="L44" s="15">
        <v>61</v>
      </c>
      <c r="M44" s="14">
        <v>0</v>
      </c>
      <c r="N44" s="15">
        <v>0</v>
      </c>
      <c r="O44" s="14">
        <v>115</v>
      </c>
      <c r="P44" s="16">
        <v>101</v>
      </c>
      <c r="Q44" s="16">
        <v>216</v>
      </c>
      <c r="R44" s="14">
        <v>287</v>
      </c>
      <c r="S44" s="15">
        <v>234</v>
      </c>
      <c r="T44" s="16">
        <v>521</v>
      </c>
    </row>
    <row r="45" spans="1:20" ht="12.75">
      <c r="A45" s="7" t="s">
        <v>389</v>
      </c>
      <c r="B45" s="14">
        <v>0</v>
      </c>
      <c r="C45" s="15">
        <v>0</v>
      </c>
      <c r="D45" s="14">
        <v>0</v>
      </c>
      <c r="E45" s="15">
        <v>0</v>
      </c>
      <c r="F45" s="14">
        <v>0</v>
      </c>
      <c r="G45" s="16">
        <v>0</v>
      </c>
      <c r="H45" s="16">
        <v>0</v>
      </c>
      <c r="I45" s="14">
        <v>0</v>
      </c>
      <c r="J45" s="15">
        <v>0</v>
      </c>
      <c r="K45" s="14">
        <v>0</v>
      </c>
      <c r="L45" s="15">
        <v>0</v>
      </c>
      <c r="M45" s="14">
        <v>37</v>
      </c>
      <c r="N45" s="15">
        <v>43</v>
      </c>
      <c r="O45" s="14">
        <v>37</v>
      </c>
      <c r="P45" s="16">
        <v>43</v>
      </c>
      <c r="Q45" s="16">
        <v>80</v>
      </c>
      <c r="R45" s="14">
        <v>37</v>
      </c>
      <c r="S45" s="15">
        <v>43</v>
      </c>
      <c r="T45" s="16">
        <v>80</v>
      </c>
    </row>
    <row r="46" spans="1:20" ht="12.75">
      <c r="A46" s="7" t="s">
        <v>390</v>
      </c>
      <c r="B46" s="14">
        <v>0</v>
      </c>
      <c r="C46" s="15">
        <v>0</v>
      </c>
      <c r="D46" s="14">
        <v>0</v>
      </c>
      <c r="E46" s="15">
        <v>0</v>
      </c>
      <c r="F46" s="14">
        <v>0</v>
      </c>
      <c r="G46" s="16">
        <v>0</v>
      </c>
      <c r="H46" s="16">
        <v>0</v>
      </c>
      <c r="I46" s="14">
        <v>0</v>
      </c>
      <c r="J46" s="15">
        <v>0</v>
      </c>
      <c r="K46" s="14">
        <v>0</v>
      </c>
      <c r="L46" s="15">
        <v>0</v>
      </c>
      <c r="M46" s="14">
        <v>2</v>
      </c>
      <c r="N46" s="15">
        <v>41</v>
      </c>
      <c r="O46" s="14">
        <v>2</v>
      </c>
      <c r="P46" s="16">
        <v>41</v>
      </c>
      <c r="Q46" s="16">
        <v>43</v>
      </c>
      <c r="R46" s="14">
        <v>2</v>
      </c>
      <c r="S46" s="15">
        <v>41</v>
      </c>
      <c r="T46" s="16">
        <v>43</v>
      </c>
    </row>
    <row r="47" spans="1:20" ht="12.75">
      <c r="A47" s="7" t="s">
        <v>396</v>
      </c>
      <c r="B47" s="14">
        <v>0</v>
      </c>
      <c r="C47" s="15">
        <v>0</v>
      </c>
      <c r="D47" s="14">
        <v>0</v>
      </c>
      <c r="E47" s="15">
        <v>0</v>
      </c>
      <c r="F47" s="14">
        <v>0</v>
      </c>
      <c r="G47" s="16">
        <v>0</v>
      </c>
      <c r="H47" s="16">
        <v>0</v>
      </c>
      <c r="I47" s="14">
        <v>59</v>
      </c>
      <c r="J47" s="15">
        <v>1</v>
      </c>
      <c r="K47" s="14">
        <v>59</v>
      </c>
      <c r="L47" s="15">
        <v>0</v>
      </c>
      <c r="M47" s="14">
        <v>0</v>
      </c>
      <c r="N47" s="15">
        <v>0</v>
      </c>
      <c r="O47" s="14">
        <v>118</v>
      </c>
      <c r="P47" s="16">
        <v>1</v>
      </c>
      <c r="Q47" s="16">
        <v>119</v>
      </c>
      <c r="R47" s="14">
        <v>118</v>
      </c>
      <c r="S47" s="15">
        <v>1</v>
      </c>
      <c r="T47" s="16">
        <v>119</v>
      </c>
    </row>
    <row r="48" spans="1:20" ht="12.75">
      <c r="A48" s="7" t="s">
        <v>397</v>
      </c>
      <c r="B48" s="14">
        <v>0</v>
      </c>
      <c r="C48" s="15">
        <v>0</v>
      </c>
      <c r="D48" s="14">
        <v>0</v>
      </c>
      <c r="E48" s="15">
        <v>0</v>
      </c>
      <c r="F48" s="14">
        <v>0</v>
      </c>
      <c r="G48" s="16">
        <v>0</v>
      </c>
      <c r="H48" s="16">
        <v>0</v>
      </c>
      <c r="I48" s="14">
        <v>0</v>
      </c>
      <c r="J48" s="15">
        <v>0</v>
      </c>
      <c r="K48" s="14">
        <v>0</v>
      </c>
      <c r="L48" s="15">
        <v>0</v>
      </c>
      <c r="M48" s="14">
        <v>3</v>
      </c>
      <c r="N48" s="15">
        <v>0</v>
      </c>
      <c r="O48" s="14">
        <v>3</v>
      </c>
      <c r="P48" s="16">
        <v>0</v>
      </c>
      <c r="Q48" s="16">
        <v>3</v>
      </c>
      <c r="R48" s="14">
        <v>3</v>
      </c>
      <c r="S48" s="15">
        <v>0</v>
      </c>
      <c r="T48" s="16">
        <v>3</v>
      </c>
    </row>
    <row r="49" spans="1:20" ht="12.75">
      <c r="A49" s="7" t="s">
        <v>402</v>
      </c>
      <c r="B49" s="14">
        <v>0</v>
      </c>
      <c r="C49" s="15">
        <v>0</v>
      </c>
      <c r="D49" s="14">
        <v>0</v>
      </c>
      <c r="E49" s="15">
        <v>0</v>
      </c>
      <c r="F49" s="14">
        <v>0</v>
      </c>
      <c r="G49" s="16">
        <v>0</v>
      </c>
      <c r="H49" s="16">
        <v>0</v>
      </c>
      <c r="I49" s="14">
        <v>0</v>
      </c>
      <c r="J49" s="15">
        <v>0</v>
      </c>
      <c r="K49" s="14">
        <v>0</v>
      </c>
      <c r="L49" s="15">
        <v>0</v>
      </c>
      <c r="M49" s="14">
        <v>4</v>
      </c>
      <c r="N49" s="15">
        <v>1</v>
      </c>
      <c r="O49" s="14">
        <v>4</v>
      </c>
      <c r="P49" s="16">
        <v>1</v>
      </c>
      <c r="Q49" s="16">
        <v>5</v>
      </c>
      <c r="R49" s="14">
        <v>4</v>
      </c>
      <c r="S49" s="15">
        <v>1</v>
      </c>
      <c r="T49" s="16">
        <v>5</v>
      </c>
    </row>
    <row r="50" spans="1:20" ht="12.75">
      <c r="A50" s="7" t="s">
        <v>408</v>
      </c>
      <c r="B50" s="14">
        <v>0</v>
      </c>
      <c r="C50" s="15">
        <v>0</v>
      </c>
      <c r="D50" s="14">
        <v>0</v>
      </c>
      <c r="E50" s="15">
        <v>0</v>
      </c>
      <c r="F50" s="14">
        <v>0</v>
      </c>
      <c r="G50" s="16">
        <v>0</v>
      </c>
      <c r="H50" s="16">
        <v>0</v>
      </c>
      <c r="I50" s="14">
        <v>0</v>
      </c>
      <c r="J50" s="15">
        <v>0</v>
      </c>
      <c r="K50" s="14">
        <v>0</v>
      </c>
      <c r="L50" s="15">
        <v>0</v>
      </c>
      <c r="M50" s="14">
        <v>124</v>
      </c>
      <c r="N50" s="15">
        <v>1</v>
      </c>
      <c r="O50" s="14">
        <v>124</v>
      </c>
      <c r="P50" s="16">
        <v>1</v>
      </c>
      <c r="Q50" s="16">
        <v>125</v>
      </c>
      <c r="R50" s="14">
        <v>124</v>
      </c>
      <c r="S50" s="15">
        <v>1</v>
      </c>
      <c r="T50" s="16">
        <v>125</v>
      </c>
    </row>
    <row r="51" spans="1:20" ht="12.75">
      <c r="A51" s="7" t="s">
        <v>409</v>
      </c>
      <c r="B51" s="14">
        <v>0</v>
      </c>
      <c r="C51" s="15">
        <v>0</v>
      </c>
      <c r="D51" s="14">
        <v>0</v>
      </c>
      <c r="E51" s="15">
        <v>0</v>
      </c>
      <c r="F51" s="14">
        <v>0</v>
      </c>
      <c r="G51" s="16">
        <v>0</v>
      </c>
      <c r="H51" s="16">
        <v>0</v>
      </c>
      <c r="I51" s="14">
        <v>0</v>
      </c>
      <c r="J51" s="15">
        <v>0</v>
      </c>
      <c r="K51" s="14">
        <v>0</v>
      </c>
      <c r="L51" s="15">
        <v>0</v>
      </c>
      <c r="M51" s="14">
        <v>1</v>
      </c>
      <c r="N51" s="15">
        <v>6</v>
      </c>
      <c r="O51" s="14">
        <v>1</v>
      </c>
      <c r="P51" s="16">
        <v>6</v>
      </c>
      <c r="Q51" s="16">
        <v>7</v>
      </c>
      <c r="R51" s="14">
        <v>1</v>
      </c>
      <c r="S51" s="15">
        <v>6</v>
      </c>
      <c r="T51" s="16">
        <v>7</v>
      </c>
    </row>
    <row r="52" spans="1:20" ht="12.75">
      <c r="A52" s="7" t="s">
        <v>410</v>
      </c>
      <c r="B52" s="14">
        <v>0</v>
      </c>
      <c r="C52" s="15">
        <v>0</v>
      </c>
      <c r="D52" s="14">
        <v>0</v>
      </c>
      <c r="E52" s="15">
        <v>0</v>
      </c>
      <c r="F52" s="14">
        <v>0</v>
      </c>
      <c r="G52" s="16">
        <v>0</v>
      </c>
      <c r="H52" s="16">
        <v>0</v>
      </c>
      <c r="I52" s="14">
        <v>6</v>
      </c>
      <c r="J52" s="15">
        <v>18</v>
      </c>
      <c r="K52" s="14">
        <v>7</v>
      </c>
      <c r="L52" s="15">
        <v>17</v>
      </c>
      <c r="M52" s="14">
        <v>0</v>
      </c>
      <c r="N52" s="15">
        <v>0</v>
      </c>
      <c r="O52" s="14">
        <v>13</v>
      </c>
      <c r="P52" s="16">
        <v>35</v>
      </c>
      <c r="Q52" s="16">
        <v>48</v>
      </c>
      <c r="R52" s="14">
        <v>13</v>
      </c>
      <c r="S52" s="15">
        <v>35</v>
      </c>
      <c r="T52" s="16">
        <v>48</v>
      </c>
    </row>
    <row r="53" spans="1:20" ht="12.75">
      <c r="A53" s="7" t="s">
        <v>412</v>
      </c>
      <c r="B53" s="14">
        <v>0</v>
      </c>
      <c r="C53" s="15">
        <v>0</v>
      </c>
      <c r="D53" s="14">
        <v>0</v>
      </c>
      <c r="E53" s="15">
        <v>0</v>
      </c>
      <c r="F53" s="14">
        <v>0</v>
      </c>
      <c r="G53" s="16">
        <v>0</v>
      </c>
      <c r="H53" s="16">
        <v>0</v>
      </c>
      <c r="I53" s="14">
        <v>0</v>
      </c>
      <c r="J53" s="15">
        <v>0</v>
      </c>
      <c r="K53" s="14">
        <v>0</v>
      </c>
      <c r="L53" s="15">
        <v>0</v>
      </c>
      <c r="M53" s="14">
        <v>10</v>
      </c>
      <c r="N53" s="15">
        <v>0</v>
      </c>
      <c r="O53" s="14">
        <v>10</v>
      </c>
      <c r="P53" s="16">
        <v>0</v>
      </c>
      <c r="Q53" s="16">
        <v>10</v>
      </c>
      <c r="R53" s="14">
        <v>10</v>
      </c>
      <c r="S53" s="15">
        <v>0</v>
      </c>
      <c r="T53" s="16">
        <v>10</v>
      </c>
    </row>
    <row r="54" spans="1:20" ht="12.75">
      <c r="A54" s="7" t="s">
        <v>413</v>
      </c>
      <c r="B54" s="14">
        <v>21</v>
      </c>
      <c r="C54" s="15">
        <v>7</v>
      </c>
      <c r="D54" s="14">
        <v>22</v>
      </c>
      <c r="E54" s="15">
        <v>4</v>
      </c>
      <c r="F54" s="14">
        <v>43</v>
      </c>
      <c r="G54" s="16">
        <v>11</v>
      </c>
      <c r="H54" s="16">
        <v>54</v>
      </c>
      <c r="I54" s="14">
        <v>0</v>
      </c>
      <c r="J54" s="15">
        <v>0</v>
      </c>
      <c r="K54" s="14">
        <v>0</v>
      </c>
      <c r="L54" s="15">
        <v>0</v>
      </c>
      <c r="M54" s="14">
        <v>0</v>
      </c>
      <c r="N54" s="15">
        <v>0</v>
      </c>
      <c r="O54" s="14">
        <v>0</v>
      </c>
      <c r="P54" s="16">
        <v>0</v>
      </c>
      <c r="Q54" s="16">
        <v>0</v>
      </c>
      <c r="R54" s="14">
        <v>43</v>
      </c>
      <c r="S54" s="15">
        <v>11</v>
      </c>
      <c r="T54" s="16">
        <v>54</v>
      </c>
    </row>
    <row r="55" spans="1:20" ht="12.75">
      <c r="A55" s="7" t="s">
        <v>414</v>
      </c>
      <c r="B55" s="14">
        <v>0</v>
      </c>
      <c r="C55" s="15">
        <v>0</v>
      </c>
      <c r="D55" s="14">
        <v>0</v>
      </c>
      <c r="E55" s="15">
        <v>0</v>
      </c>
      <c r="F55" s="14">
        <v>0</v>
      </c>
      <c r="G55" s="16">
        <v>0</v>
      </c>
      <c r="H55" s="16">
        <v>0</v>
      </c>
      <c r="I55" s="14">
        <v>0</v>
      </c>
      <c r="J55" s="15">
        <v>0</v>
      </c>
      <c r="K55" s="14">
        <v>0</v>
      </c>
      <c r="L55" s="15">
        <v>0</v>
      </c>
      <c r="M55" s="14">
        <v>1</v>
      </c>
      <c r="N55" s="15">
        <v>6</v>
      </c>
      <c r="O55" s="14">
        <v>1</v>
      </c>
      <c r="P55" s="16">
        <v>6</v>
      </c>
      <c r="Q55" s="16">
        <v>7</v>
      </c>
      <c r="R55" s="14">
        <v>1</v>
      </c>
      <c r="S55" s="15">
        <v>6</v>
      </c>
      <c r="T55" s="16">
        <v>7</v>
      </c>
    </row>
    <row r="56" spans="1:20" ht="12.75">
      <c r="A56" s="7" t="s">
        <v>415</v>
      </c>
      <c r="B56" s="14">
        <v>25</v>
      </c>
      <c r="C56" s="15">
        <v>53</v>
      </c>
      <c r="D56" s="14">
        <v>34</v>
      </c>
      <c r="E56" s="15">
        <v>55</v>
      </c>
      <c r="F56" s="14">
        <v>59</v>
      </c>
      <c r="G56" s="16">
        <v>108</v>
      </c>
      <c r="H56" s="16">
        <v>167</v>
      </c>
      <c r="I56" s="14">
        <v>0</v>
      </c>
      <c r="J56" s="15">
        <v>0</v>
      </c>
      <c r="K56" s="14">
        <v>0</v>
      </c>
      <c r="L56" s="15">
        <v>0</v>
      </c>
      <c r="M56" s="14">
        <v>0</v>
      </c>
      <c r="N56" s="15">
        <v>0</v>
      </c>
      <c r="O56" s="14">
        <v>0</v>
      </c>
      <c r="P56" s="16">
        <v>0</v>
      </c>
      <c r="Q56" s="16">
        <v>0</v>
      </c>
      <c r="R56" s="14">
        <v>59</v>
      </c>
      <c r="S56" s="15">
        <v>108</v>
      </c>
      <c r="T56" s="16">
        <v>167</v>
      </c>
    </row>
    <row r="57" spans="1:20" ht="12.75">
      <c r="A57" s="7" t="s">
        <v>416</v>
      </c>
      <c r="B57" s="14">
        <v>0</v>
      </c>
      <c r="C57" s="15">
        <v>0</v>
      </c>
      <c r="D57" s="14">
        <v>0</v>
      </c>
      <c r="E57" s="15">
        <v>0</v>
      </c>
      <c r="F57" s="14">
        <v>0</v>
      </c>
      <c r="G57" s="16">
        <v>0</v>
      </c>
      <c r="H57" s="16">
        <v>0</v>
      </c>
      <c r="I57" s="14">
        <v>0</v>
      </c>
      <c r="J57" s="15">
        <v>0</v>
      </c>
      <c r="K57" s="14">
        <v>0</v>
      </c>
      <c r="L57" s="15">
        <v>0</v>
      </c>
      <c r="M57" s="14">
        <v>26</v>
      </c>
      <c r="N57" s="15">
        <v>22</v>
      </c>
      <c r="O57" s="14">
        <v>26</v>
      </c>
      <c r="P57" s="16">
        <v>22</v>
      </c>
      <c r="Q57" s="16">
        <v>48</v>
      </c>
      <c r="R57" s="14">
        <v>26</v>
      </c>
      <c r="S57" s="15">
        <v>22</v>
      </c>
      <c r="T57" s="16">
        <v>48</v>
      </c>
    </row>
    <row r="58" spans="1:20" ht="12.75">
      <c r="A58" s="7" t="s">
        <v>417</v>
      </c>
      <c r="B58" s="14">
        <v>0</v>
      </c>
      <c r="C58" s="15">
        <v>0</v>
      </c>
      <c r="D58" s="14">
        <v>0</v>
      </c>
      <c r="E58" s="15">
        <v>0</v>
      </c>
      <c r="F58" s="14">
        <v>0</v>
      </c>
      <c r="G58" s="16">
        <v>0</v>
      </c>
      <c r="H58" s="16">
        <v>0</v>
      </c>
      <c r="I58" s="14">
        <v>29</v>
      </c>
      <c r="J58" s="15">
        <v>36</v>
      </c>
      <c r="K58" s="14">
        <v>34</v>
      </c>
      <c r="L58" s="15">
        <v>40</v>
      </c>
      <c r="M58" s="14">
        <v>0</v>
      </c>
      <c r="N58" s="15">
        <v>0</v>
      </c>
      <c r="O58" s="14">
        <v>63</v>
      </c>
      <c r="P58" s="16">
        <v>76</v>
      </c>
      <c r="Q58" s="16">
        <v>139</v>
      </c>
      <c r="R58" s="14">
        <v>63</v>
      </c>
      <c r="S58" s="15">
        <v>76</v>
      </c>
      <c r="T58" s="16">
        <v>139</v>
      </c>
    </row>
    <row r="59" spans="1:20" ht="12.75">
      <c r="A59" s="7" t="s">
        <v>419</v>
      </c>
      <c r="B59" s="14">
        <v>44</v>
      </c>
      <c r="C59" s="15">
        <v>31</v>
      </c>
      <c r="D59" s="14">
        <v>43</v>
      </c>
      <c r="E59" s="15">
        <v>27</v>
      </c>
      <c r="F59" s="14">
        <v>87</v>
      </c>
      <c r="G59" s="16">
        <v>58</v>
      </c>
      <c r="H59" s="16">
        <v>145</v>
      </c>
      <c r="I59" s="14">
        <v>39</v>
      </c>
      <c r="J59" s="15">
        <v>21</v>
      </c>
      <c r="K59" s="14">
        <v>30</v>
      </c>
      <c r="L59" s="15">
        <v>10</v>
      </c>
      <c r="M59" s="14">
        <v>0</v>
      </c>
      <c r="N59" s="15">
        <v>0</v>
      </c>
      <c r="O59" s="14">
        <v>69</v>
      </c>
      <c r="P59" s="16">
        <v>31</v>
      </c>
      <c r="Q59" s="16">
        <v>100</v>
      </c>
      <c r="R59" s="14">
        <v>156</v>
      </c>
      <c r="S59" s="15">
        <v>89</v>
      </c>
      <c r="T59" s="16">
        <v>245</v>
      </c>
    </row>
    <row r="60" spans="1:20" ht="12.75">
      <c r="A60" s="7" t="s">
        <v>425</v>
      </c>
      <c r="B60" s="14">
        <v>0</v>
      </c>
      <c r="C60" s="15">
        <v>0</v>
      </c>
      <c r="D60" s="14">
        <v>0</v>
      </c>
      <c r="E60" s="15">
        <v>0</v>
      </c>
      <c r="F60" s="14">
        <v>0</v>
      </c>
      <c r="G60" s="16">
        <v>0</v>
      </c>
      <c r="H60" s="16">
        <v>0</v>
      </c>
      <c r="I60" s="14">
        <v>11</v>
      </c>
      <c r="J60" s="15">
        <v>0</v>
      </c>
      <c r="K60" s="14">
        <v>14</v>
      </c>
      <c r="L60" s="15">
        <v>0</v>
      </c>
      <c r="M60" s="14">
        <v>0</v>
      </c>
      <c r="N60" s="15">
        <v>0</v>
      </c>
      <c r="O60" s="14">
        <v>25</v>
      </c>
      <c r="P60" s="16">
        <v>0</v>
      </c>
      <c r="Q60" s="16">
        <v>25</v>
      </c>
      <c r="R60" s="14">
        <v>25</v>
      </c>
      <c r="S60" s="15">
        <v>0</v>
      </c>
      <c r="T60" s="16">
        <v>25</v>
      </c>
    </row>
    <row r="61" spans="1:20" ht="12.75">
      <c r="A61" s="7" t="s">
        <v>427</v>
      </c>
      <c r="B61" s="14">
        <v>0</v>
      </c>
      <c r="C61" s="15">
        <v>0</v>
      </c>
      <c r="D61" s="14">
        <v>0</v>
      </c>
      <c r="E61" s="15">
        <v>0</v>
      </c>
      <c r="F61" s="14">
        <v>0</v>
      </c>
      <c r="G61" s="16">
        <v>0</v>
      </c>
      <c r="H61" s="16">
        <v>0</v>
      </c>
      <c r="I61" s="14">
        <v>0</v>
      </c>
      <c r="J61" s="15">
        <v>0</v>
      </c>
      <c r="K61" s="14">
        <v>0</v>
      </c>
      <c r="L61" s="15">
        <v>0</v>
      </c>
      <c r="M61" s="14">
        <v>5</v>
      </c>
      <c r="N61" s="15">
        <v>0</v>
      </c>
      <c r="O61" s="14">
        <v>5</v>
      </c>
      <c r="P61" s="16">
        <v>0</v>
      </c>
      <c r="Q61" s="16">
        <v>5</v>
      </c>
      <c r="R61" s="14">
        <v>5</v>
      </c>
      <c r="S61" s="15">
        <v>0</v>
      </c>
      <c r="T61" s="16">
        <v>5</v>
      </c>
    </row>
    <row r="62" spans="1:20" ht="12.75">
      <c r="A62" s="7" t="s">
        <v>428</v>
      </c>
      <c r="B62" s="14">
        <v>22</v>
      </c>
      <c r="C62" s="15">
        <v>1</v>
      </c>
      <c r="D62" s="14">
        <v>16</v>
      </c>
      <c r="E62" s="15">
        <v>2</v>
      </c>
      <c r="F62" s="14">
        <v>38</v>
      </c>
      <c r="G62" s="16">
        <v>3</v>
      </c>
      <c r="H62" s="16">
        <v>41</v>
      </c>
      <c r="I62" s="14">
        <v>18</v>
      </c>
      <c r="J62" s="15">
        <v>7</v>
      </c>
      <c r="K62" s="14">
        <v>11</v>
      </c>
      <c r="L62" s="15">
        <v>6</v>
      </c>
      <c r="M62" s="14">
        <v>0</v>
      </c>
      <c r="N62" s="15">
        <v>0</v>
      </c>
      <c r="O62" s="14">
        <v>29</v>
      </c>
      <c r="P62" s="16">
        <v>13</v>
      </c>
      <c r="Q62" s="16">
        <v>42</v>
      </c>
      <c r="R62" s="14">
        <v>67</v>
      </c>
      <c r="S62" s="15">
        <v>16</v>
      </c>
      <c r="T62" s="16">
        <v>83</v>
      </c>
    </row>
    <row r="63" spans="1:20" ht="12.75">
      <c r="A63" s="7" t="s">
        <v>433</v>
      </c>
      <c r="B63" s="14">
        <v>0</v>
      </c>
      <c r="C63" s="15">
        <v>0</v>
      </c>
      <c r="D63" s="14">
        <v>0</v>
      </c>
      <c r="E63" s="15">
        <v>0</v>
      </c>
      <c r="F63" s="14">
        <v>0</v>
      </c>
      <c r="G63" s="16">
        <v>0</v>
      </c>
      <c r="H63" s="16">
        <v>0</v>
      </c>
      <c r="I63" s="14">
        <v>0</v>
      </c>
      <c r="J63" s="15">
        <v>0</v>
      </c>
      <c r="K63" s="14">
        <v>0</v>
      </c>
      <c r="L63" s="15">
        <v>0</v>
      </c>
      <c r="M63" s="14">
        <v>17</v>
      </c>
      <c r="N63" s="15">
        <v>8</v>
      </c>
      <c r="O63" s="14">
        <v>17</v>
      </c>
      <c r="P63" s="16">
        <v>8</v>
      </c>
      <c r="Q63" s="16">
        <v>25</v>
      </c>
      <c r="R63" s="14">
        <v>17</v>
      </c>
      <c r="S63" s="15">
        <v>8</v>
      </c>
      <c r="T63" s="16">
        <v>25</v>
      </c>
    </row>
    <row r="64" spans="1:20" ht="12.75">
      <c r="A64" s="7" t="s">
        <v>436</v>
      </c>
      <c r="B64" s="14">
        <v>0</v>
      </c>
      <c r="C64" s="15">
        <v>0</v>
      </c>
      <c r="D64" s="14">
        <v>0</v>
      </c>
      <c r="E64" s="15">
        <v>0</v>
      </c>
      <c r="F64" s="14">
        <v>0</v>
      </c>
      <c r="G64" s="16">
        <v>0</v>
      </c>
      <c r="H64" s="16">
        <v>0</v>
      </c>
      <c r="I64" s="14">
        <v>0</v>
      </c>
      <c r="J64" s="15">
        <v>0</v>
      </c>
      <c r="K64" s="14">
        <v>0</v>
      </c>
      <c r="L64" s="15">
        <v>0</v>
      </c>
      <c r="M64" s="14">
        <v>4</v>
      </c>
      <c r="N64" s="15">
        <v>31</v>
      </c>
      <c r="O64" s="14">
        <v>4</v>
      </c>
      <c r="P64" s="16">
        <v>31</v>
      </c>
      <c r="Q64" s="16">
        <v>35</v>
      </c>
      <c r="R64" s="14">
        <v>4</v>
      </c>
      <c r="S64" s="15">
        <v>31</v>
      </c>
      <c r="T64" s="16">
        <v>35</v>
      </c>
    </row>
    <row r="65" spans="1:20" ht="12.75">
      <c r="A65" s="7" t="s">
        <v>437</v>
      </c>
      <c r="B65" s="14">
        <v>1</v>
      </c>
      <c r="C65" s="15">
        <v>1</v>
      </c>
      <c r="D65" s="14">
        <v>2</v>
      </c>
      <c r="E65" s="15">
        <v>1</v>
      </c>
      <c r="F65" s="14">
        <v>3</v>
      </c>
      <c r="G65" s="16">
        <v>2</v>
      </c>
      <c r="H65" s="16">
        <v>5</v>
      </c>
      <c r="I65" s="14">
        <v>2</v>
      </c>
      <c r="J65" s="15">
        <v>1</v>
      </c>
      <c r="K65" s="14">
        <v>1</v>
      </c>
      <c r="L65" s="15">
        <v>1</v>
      </c>
      <c r="M65" s="14">
        <v>0</v>
      </c>
      <c r="N65" s="15">
        <v>0</v>
      </c>
      <c r="O65" s="14">
        <v>3</v>
      </c>
      <c r="P65" s="16">
        <v>2</v>
      </c>
      <c r="Q65" s="16">
        <v>5</v>
      </c>
      <c r="R65" s="14">
        <v>6</v>
      </c>
      <c r="S65" s="15">
        <v>4</v>
      </c>
      <c r="T65" s="16">
        <v>10</v>
      </c>
    </row>
    <row r="66" spans="1:20" ht="12.75">
      <c r="A66" s="7" t="s">
        <v>438</v>
      </c>
      <c r="B66" s="14">
        <v>0</v>
      </c>
      <c r="C66" s="15">
        <v>0</v>
      </c>
      <c r="D66" s="14">
        <v>0</v>
      </c>
      <c r="E66" s="15">
        <v>0</v>
      </c>
      <c r="F66" s="14">
        <v>0</v>
      </c>
      <c r="G66" s="16">
        <v>0</v>
      </c>
      <c r="H66" s="16">
        <v>0</v>
      </c>
      <c r="I66" s="14">
        <v>0</v>
      </c>
      <c r="J66" s="15">
        <v>0</v>
      </c>
      <c r="K66" s="14">
        <v>0</v>
      </c>
      <c r="L66" s="15">
        <v>0</v>
      </c>
      <c r="M66" s="14">
        <v>7</v>
      </c>
      <c r="N66" s="15">
        <v>0</v>
      </c>
      <c r="O66" s="14">
        <v>7</v>
      </c>
      <c r="P66" s="16">
        <v>0</v>
      </c>
      <c r="Q66" s="16">
        <v>7</v>
      </c>
      <c r="R66" s="14">
        <v>7</v>
      </c>
      <c r="S66" s="15">
        <v>0</v>
      </c>
      <c r="T66" s="16">
        <v>7</v>
      </c>
    </row>
    <row r="67" spans="1:20" ht="12.75">
      <c r="A67" s="7" t="s">
        <v>439</v>
      </c>
      <c r="B67" s="14">
        <v>0</v>
      </c>
      <c r="C67" s="15">
        <v>0</v>
      </c>
      <c r="D67" s="14">
        <v>0</v>
      </c>
      <c r="E67" s="15">
        <v>0</v>
      </c>
      <c r="F67" s="14">
        <v>0</v>
      </c>
      <c r="G67" s="16">
        <v>0</v>
      </c>
      <c r="H67" s="16">
        <v>0</v>
      </c>
      <c r="I67" s="14">
        <v>0</v>
      </c>
      <c r="J67" s="15">
        <v>0</v>
      </c>
      <c r="K67" s="14">
        <v>22</v>
      </c>
      <c r="L67" s="15">
        <v>2</v>
      </c>
      <c r="M67" s="14">
        <v>0</v>
      </c>
      <c r="N67" s="15">
        <v>0</v>
      </c>
      <c r="O67" s="14">
        <v>22</v>
      </c>
      <c r="P67" s="16">
        <v>2</v>
      </c>
      <c r="Q67" s="16">
        <v>24</v>
      </c>
      <c r="R67" s="14">
        <v>22</v>
      </c>
      <c r="S67" s="15">
        <v>2</v>
      </c>
      <c r="T67" s="16">
        <v>24</v>
      </c>
    </row>
    <row r="68" spans="1:20" ht="12.75">
      <c r="A68" s="7" t="s">
        <v>580</v>
      </c>
      <c r="B68" s="14">
        <v>0</v>
      </c>
      <c r="C68" s="15">
        <v>0</v>
      </c>
      <c r="D68" s="14">
        <v>0</v>
      </c>
      <c r="E68" s="15">
        <v>0</v>
      </c>
      <c r="F68" s="14">
        <v>0</v>
      </c>
      <c r="G68" s="16">
        <v>0</v>
      </c>
      <c r="H68" s="16">
        <v>0</v>
      </c>
      <c r="I68" s="14">
        <v>18</v>
      </c>
      <c r="J68" s="15">
        <v>1</v>
      </c>
      <c r="K68" s="14">
        <v>0</v>
      </c>
      <c r="L68" s="15">
        <v>0</v>
      </c>
      <c r="M68" s="14">
        <v>0</v>
      </c>
      <c r="N68" s="15">
        <v>0</v>
      </c>
      <c r="O68" s="14">
        <v>18</v>
      </c>
      <c r="P68" s="16">
        <v>1</v>
      </c>
      <c r="Q68" s="16">
        <v>19</v>
      </c>
      <c r="R68" s="14">
        <v>18</v>
      </c>
      <c r="S68" s="15">
        <v>1</v>
      </c>
      <c r="T68" s="16">
        <v>19</v>
      </c>
    </row>
    <row r="69" spans="1:20" ht="12.75">
      <c r="A69" s="7" t="s">
        <v>440</v>
      </c>
      <c r="B69" s="14">
        <v>0</v>
      </c>
      <c r="C69" s="15">
        <v>0</v>
      </c>
      <c r="D69" s="14">
        <v>0</v>
      </c>
      <c r="E69" s="15">
        <v>0</v>
      </c>
      <c r="F69" s="14">
        <v>0</v>
      </c>
      <c r="G69" s="16">
        <v>0</v>
      </c>
      <c r="H69" s="16">
        <v>0</v>
      </c>
      <c r="I69" s="14">
        <v>0</v>
      </c>
      <c r="J69" s="15">
        <v>0</v>
      </c>
      <c r="K69" s="14">
        <v>0</v>
      </c>
      <c r="L69" s="15">
        <v>0</v>
      </c>
      <c r="M69" s="14">
        <v>3</v>
      </c>
      <c r="N69" s="15">
        <v>1</v>
      </c>
      <c r="O69" s="14">
        <v>3</v>
      </c>
      <c r="P69" s="16">
        <v>1</v>
      </c>
      <c r="Q69" s="16">
        <v>4</v>
      </c>
      <c r="R69" s="14">
        <v>3</v>
      </c>
      <c r="S69" s="15">
        <v>1</v>
      </c>
      <c r="T69" s="16">
        <v>4</v>
      </c>
    </row>
    <row r="70" spans="1:20" ht="12.75">
      <c r="A70" s="40" t="s">
        <v>444</v>
      </c>
      <c r="B70" s="14">
        <v>0</v>
      </c>
      <c r="C70" s="15">
        <v>0</v>
      </c>
      <c r="D70" s="14">
        <v>0</v>
      </c>
      <c r="E70" s="15">
        <v>0</v>
      </c>
      <c r="F70" s="14">
        <v>0</v>
      </c>
      <c r="G70" s="16">
        <v>0</v>
      </c>
      <c r="H70" s="16">
        <v>0</v>
      </c>
      <c r="I70" s="14">
        <v>0</v>
      </c>
      <c r="J70" s="15">
        <v>0</v>
      </c>
      <c r="K70" s="14">
        <v>0</v>
      </c>
      <c r="L70" s="15">
        <v>0</v>
      </c>
      <c r="M70" s="14">
        <v>5</v>
      </c>
      <c r="N70" s="15">
        <v>0</v>
      </c>
      <c r="O70" s="14">
        <v>5</v>
      </c>
      <c r="P70" s="16">
        <v>0</v>
      </c>
      <c r="Q70" s="16">
        <v>5</v>
      </c>
      <c r="R70" s="14">
        <v>5</v>
      </c>
      <c r="S70" s="15">
        <v>0</v>
      </c>
      <c r="T70" s="16">
        <v>5</v>
      </c>
    </row>
    <row r="71" spans="1:20" ht="12.75">
      <c r="A71" s="7" t="s">
        <v>445</v>
      </c>
      <c r="B71" s="14">
        <v>16</v>
      </c>
      <c r="C71" s="15">
        <v>8</v>
      </c>
      <c r="D71" s="14">
        <v>31</v>
      </c>
      <c r="E71" s="15">
        <v>28</v>
      </c>
      <c r="F71" s="14">
        <v>47</v>
      </c>
      <c r="G71" s="16">
        <v>36</v>
      </c>
      <c r="H71" s="16">
        <v>83</v>
      </c>
      <c r="I71" s="14">
        <v>29</v>
      </c>
      <c r="J71" s="15">
        <v>34</v>
      </c>
      <c r="K71" s="14">
        <v>20</v>
      </c>
      <c r="L71" s="15">
        <v>15</v>
      </c>
      <c r="M71" s="14">
        <v>0</v>
      </c>
      <c r="N71" s="15">
        <v>0</v>
      </c>
      <c r="O71" s="14">
        <v>49</v>
      </c>
      <c r="P71" s="16">
        <v>49</v>
      </c>
      <c r="Q71" s="16">
        <v>98</v>
      </c>
      <c r="R71" s="14">
        <v>96</v>
      </c>
      <c r="S71" s="15">
        <v>85</v>
      </c>
      <c r="T71" s="16">
        <v>181</v>
      </c>
    </row>
    <row r="72" spans="1:20" ht="12.75">
      <c r="A72" s="7" t="s">
        <v>447</v>
      </c>
      <c r="B72" s="14">
        <v>0</v>
      </c>
      <c r="C72" s="15">
        <v>0</v>
      </c>
      <c r="D72" s="14">
        <v>0</v>
      </c>
      <c r="E72" s="15">
        <v>0</v>
      </c>
      <c r="F72" s="14">
        <v>0</v>
      </c>
      <c r="G72" s="16">
        <v>0</v>
      </c>
      <c r="H72" s="16">
        <v>0</v>
      </c>
      <c r="I72" s="14">
        <v>0</v>
      </c>
      <c r="J72" s="15">
        <v>0</v>
      </c>
      <c r="K72" s="14">
        <v>0</v>
      </c>
      <c r="L72" s="15">
        <v>0</v>
      </c>
      <c r="M72" s="14">
        <v>26</v>
      </c>
      <c r="N72" s="15">
        <v>0</v>
      </c>
      <c r="O72" s="14">
        <v>26</v>
      </c>
      <c r="P72" s="16">
        <v>0</v>
      </c>
      <c r="Q72" s="16">
        <v>26</v>
      </c>
      <c r="R72" s="14">
        <v>26</v>
      </c>
      <c r="S72" s="15">
        <v>0</v>
      </c>
      <c r="T72" s="16">
        <v>26</v>
      </c>
    </row>
    <row r="73" spans="1:20" ht="12.75">
      <c r="A73" s="7" t="s">
        <v>448</v>
      </c>
      <c r="B73" s="14">
        <v>0</v>
      </c>
      <c r="C73" s="15">
        <v>0</v>
      </c>
      <c r="D73" s="14">
        <v>0</v>
      </c>
      <c r="E73" s="15">
        <v>0</v>
      </c>
      <c r="F73" s="14">
        <v>0</v>
      </c>
      <c r="G73" s="16">
        <v>0</v>
      </c>
      <c r="H73" s="16">
        <v>0</v>
      </c>
      <c r="I73" s="14">
        <v>10</v>
      </c>
      <c r="J73" s="15">
        <v>130</v>
      </c>
      <c r="K73" s="14">
        <v>10</v>
      </c>
      <c r="L73" s="15">
        <v>90</v>
      </c>
      <c r="M73" s="14">
        <v>0</v>
      </c>
      <c r="N73" s="15">
        <v>0</v>
      </c>
      <c r="O73" s="14">
        <v>20</v>
      </c>
      <c r="P73" s="16">
        <v>220</v>
      </c>
      <c r="Q73" s="16">
        <v>240</v>
      </c>
      <c r="R73" s="14">
        <v>20</v>
      </c>
      <c r="S73" s="15">
        <v>220</v>
      </c>
      <c r="T73" s="16">
        <v>240</v>
      </c>
    </row>
    <row r="74" spans="1:20" ht="12.75">
      <c r="A74" s="7" t="s">
        <v>449</v>
      </c>
      <c r="B74" s="14">
        <v>32</v>
      </c>
      <c r="C74" s="15">
        <v>211</v>
      </c>
      <c r="D74" s="14">
        <v>9</v>
      </c>
      <c r="E74" s="15">
        <v>185</v>
      </c>
      <c r="F74" s="14">
        <v>41</v>
      </c>
      <c r="G74" s="16">
        <v>396</v>
      </c>
      <c r="H74" s="16">
        <v>437</v>
      </c>
      <c r="I74" s="14">
        <v>0</v>
      </c>
      <c r="J74" s="15">
        <v>0</v>
      </c>
      <c r="K74" s="14">
        <v>0</v>
      </c>
      <c r="L74" s="15">
        <v>0</v>
      </c>
      <c r="M74" s="14">
        <v>0</v>
      </c>
      <c r="N74" s="15">
        <v>0</v>
      </c>
      <c r="O74" s="14">
        <v>0</v>
      </c>
      <c r="P74" s="16">
        <v>0</v>
      </c>
      <c r="Q74" s="16">
        <v>0</v>
      </c>
      <c r="R74" s="14">
        <v>41</v>
      </c>
      <c r="S74" s="15">
        <v>396</v>
      </c>
      <c r="T74" s="16">
        <v>437</v>
      </c>
    </row>
    <row r="75" spans="1:20" ht="12.75">
      <c r="A75" s="7" t="s">
        <v>450</v>
      </c>
      <c r="B75" s="14">
        <v>0</v>
      </c>
      <c r="C75" s="15">
        <v>0</v>
      </c>
      <c r="D75" s="14">
        <v>0</v>
      </c>
      <c r="E75" s="15">
        <v>0</v>
      </c>
      <c r="F75" s="14">
        <v>0</v>
      </c>
      <c r="G75" s="16">
        <v>0</v>
      </c>
      <c r="H75" s="16">
        <v>0</v>
      </c>
      <c r="I75" s="14">
        <v>14</v>
      </c>
      <c r="J75" s="15">
        <v>0</v>
      </c>
      <c r="K75" s="14">
        <v>9</v>
      </c>
      <c r="L75" s="15">
        <v>0</v>
      </c>
      <c r="M75" s="14">
        <v>0</v>
      </c>
      <c r="N75" s="15">
        <v>0</v>
      </c>
      <c r="O75" s="14">
        <v>23</v>
      </c>
      <c r="P75" s="16">
        <v>0</v>
      </c>
      <c r="Q75" s="16">
        <v>23</v>
      </c>
      <c r="R75" s="14">
        <v>23</v>
      </c>
      <c r="S75" s="15">
        <v>0</v>
      </c>
      <c r="T75" s="16">
        <v>23</v>
      </c>
    </row>
    <row r="76" spans="1:20" ht="12.75">
      <c r="A76" s="7" t="s">
        <v>452</v>
      </c>
      <c r="B76" s="14">
        <v>0</v>
      </c>
      <c r="C76" s="15">
        <v>0</v>
      </c>
      <c r="D76" s="14">
        <v>0</v>
      </c>
      <c r="E76" s="15">
        <v>0</v>
      </c>
      <c r="F76" s="14">
        <v>0</v>
      </c>
      <c r="G76" s="16">
        <v>0</v>
      </c>
      <c r="H76" s="16">
        <v>0</v>
      </c>
      <c r="I76" s="14">
        <v>0</v>
      </c>
      <c r="J76" s="15">
        <v>0</v>
      </c>
      <c r="K76" s="14">
        <v>0</v>
      </c>
      <c r="L76" s="15">
        <v>0</v>
      </c>
      <c r="M76" s="14">
        <v>8</v>
      </c>
      <c r="N76" s="15">
        <v>5</v>
      </c>
      <c r="O76" s="14">
        <v>8</v>
      </c>
      <c r="P76" s="16">
        <v>5</v>
      </c>
      <c r="Q76" s="16">
        <v>13</v>
      </c>
      <c r="R76" s="14">
        <v>8</v>
      </c>
      <c r="S76" s="15">
        <v>5</v>
      </c>
      <c r="T76" s="16">
        <v>13</v>
      </c>
    </row>
    <row r="77" spans="1:20" ht="12.75">
      <c r="A77" s="7" t="s">
        <v>453</v>
      </c>
      <c r="B77" s="14">
        <v>0</v>
      </c>
      <c r="C77" s="15">
        <v>0</v>
      </c>
      <c r="D77" s="14">
        <v>0</v>
      </c>
      <c r="E77" s="15">
        <v>0</v>
      </c>
      <c r="F77" s="14">
        <v>0</v>
      </c>
      <c r="G77" s="16">
        <v>0</v>
      </c>
      <c r="H77" s="16">
        <v>0</v>
      </c>
      <c r="I77" s="14">
        <v>26</v>
      </c>
      <c r="J77" s="15">
        <v>0</v>
      </c>
      <c r="K77" s="14">
        <v>28</v>
      </c>
      <c r="L77" s="15">
        <v>0</v>
      </c>
      <c r="M77" s="14">
        <v>0</v>
      </c>
      <c r="N77" s="15">
        <v>0</v>
      </c>
      <c r="O77" s="14">
        <v>54</v>
      </c>
      <c r="P77" s="16">
        <v>0</v>
      </c>
      <c r="Q77" s="16">
        <v>54</v>
      </c>
      <c r="R77" s="14">
        <v>54</v>
      </c>
      <c r="S77" s="15">
        <v>0</v>
      </c>
      <c r="T77" s="16">
        <v>54</v>
      </c>
    </row>
    <row r="78" spans="1:20" ht="12.75">
      <c r="A78" s="7" t="s">
        <v>454</v>
      </c>
      <c r="B78" s="14">
        <v>0</v>
      </c>
      <c r="C78" s="15">
        <v>0</v>
      </c>
      <c r="D78" s="14">
        <v>0</v>
      </c>
      <c r="E78" s="15">
        <v>0</v>
      </c>
      <c r="F78" s="14">
        <v>0</v>
      </c>
      <c r="G78" s="16">
        <v>0</v>
      </c>
      <c r="H78" s="16">
        <v>0</v>
      </c>
      <c r="I78" s="14">
        <v>0</v>
      </c>
      <c r="J78" s="15">
        <v>0</v>
      </c>
      <c r="K78" s="14">
        <v>0</v>
      </c>
      <c r="L78" s="15">
        <v>0</v>
      </c>
      <c r="M78" s="14">
        <v>9</v>
      </c>
      <c r="N78" s="15">
        <v>34</v>
      </c>
      <c r="O78" s="14">
        <v>9</v>
      </c>
      <c r="P78" s="16">
        <v>34</v>
      </c>
      <c r="Q78" s="16">
        <v>43</v>
      </c>
      <c r="R78" s="14">
        <v>9</v>
      </c>
      <c r="S78" s="15">
        <v>34</v>
      </c>
      <c r="T78" s="16">
        <v>43</v>
      </c>
    </row>
    <row r="79" spans="1:20" s="24" customFormat="1" ht="12.75">
      <c r="A79" s="10" t="s">
        <v>28</v>
      </c>
      <c r="B79" s="20">
        <f aca="true" t="shared" si="0" ref="B79:T79">SUM(B10:B78)</f>
        <v>871</v>
      </c>
      <c r="C79" s="21">
        <f t="shared" si="0"/>
        <v>538</v>
      </c>
      <c r="D79" s="20">
        <f t="shared" si="0"/>
        <v>774</v>
      </c>
      <c r="E79" s="21">
        <f t="shared" si="0"/>
        <v>491</v>
      </c>
      <c r="F79" s="20">
        <f t="shared" si="0"/>
        <v>1645</v>
      </c>
      <c r="G79" s="21">
        <f t="shared" si="0"/>
        <v>1029</v>
      </c>
      <c r="H79" s="21">
        <f t="shared" si="0"/>
        <v>2674</v>
      </c>
      <c r="I79" s="20">
        <f t="shared" si="0"/>
        <v>719</v>
      </c>
      <c r="J79" s="21">
        <f t="shared" si="0"/>
        <v>421</v>
      </c>
      <c r="K79" s="20">
        <f t="shared" si="0"/>
        <v>632</v>
      </c>
      <c r="L79" s="21">
        <f t="shared" si="0"/>
        <v>341</v>
      </c>
      <c r="M79" s="20">
        <f t="shared" si="0"/>
        <v>480</v>
      </c>
      <c r="N79" s="21">
        <f t="shared" si="0"/>
        <v>282</v>
      </c>
      <c r="O79" s="20">
        <f t="shared" si="0"/>
        <v>1831</v>
      </c>
      <c r="P79" s="21">
        <f t="shared" si="0"/>
        <v>1044</v>
      </c>
      <c r="Q79" s="21">
        <f t="shared" si="0"/>
        <v>2875</v>
      </c>
      <c r="R79" s="20">
        <f t="shared" si="0"/>
        <v>3476</v>
      </c>
      <c r="S79" s="21">
        <f t="shared" si="0"/>
        <v>2073</v>
      </c>
      <c r="T79" s="21">
        <f t="shared" si="0"/>
        <v>5549</v>
      </c>
    </row>
    <row r="80" spans="1:20" s="19" customFormat="1" ht="6" customHeight="1">
      <c r="A80" s="10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S80" s="34"/>
      <c r="T80" s="34"/>
    </row>
    <row r="81" spans="1:20" s="19" customFormat="1" ht="12.75">
      <c r="A81" s="135" t="s">
        <v>95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80"/>
      <c r="S81" s="34"/>
      <c r="T81" s="34"/>
    </row>
    <row r="82" spans="1:20" s="19" customFormat="1" ht="12.75">
      <c r="A82" s="135" t="s">
        <v>96</v>
      </c>
      <c r="B82" s="139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1"/>
      <c r="R82" s="164">
        <v>107</v>
      </c>
      <c r="S82" s="165">
        <v>1</v>
      </c>
      <c r="T82" s="165">
        <v>108</v>
      </c>
    </row>
    <row r="83" spans="1:20" s="19" customFormat="1" ht="12.75">
      <c r="A83" s="45" t="s">
        <v>128</v>
      </c>
      <c r="B83" s="143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5"/>
      <c r="R83" s="34"/>
      <c r="S83" s="34"/>
      <c r="T83" s="34"/>
    </row>
    <row r="84" spans="1:20" s="19" customFormat="1" ht="12.75">
      <c r="A84" s="27"/>
      <c r="B84" s="80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146"/>
      <c r="R84" s="34"/>
      <c r="S84" s="34"/>
      <c r="T84" s="34"/>
    </row>
    <row r="85" spans="1:20" s="5" customFormat="1" ht="12.75">
      <c r="A85" s="19" t="s">
        <v>91</v>
      </c>
      <c r="B85" s="84"/>
      <c r="I85" s="6"/>
      <c r="J85" s="6"/>
      <c r="K85" s="6"/>
      <c r="P85" s="6"/>
      <c r="Q85" s="6"/>
      <c r="R85" s="49"/>
      <c r="S85" s="83"/>
      <c r="T85" s="50"/>
    </row>
    <row r="86" spans="1:20" s="24" customFormat="1" ht="12.75">
      <c r="A86" s="24" t="s">
        <v>94</v>
      </c>
      <c r="B86" s="85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7">
        <f>SUM(R82,R79)</f>
        <v>3583</v>
      </c>
      <c r="S86" s="44">
        <f>SUM(S82,S79)</f>
        <v>2074</v>
      </c>
      <c r="T86" s="44">
        <f>SUM(T82,T79)</f>
        <v>5657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3.28125" style="112" customWidth="1"/>
    <col min="2" max="4" width="13.28125" style="112" customWidth="1"/>
    <col min="5" max="16384" width="9.140625" style="112" customWidth="1"/>
  </cols>
  <sheetData>
    <row r="1" spans="1:4" ht="12.75">
      <c r="A1" s="6" t="s">
        <v>540</v>
      </c>
      <c r="B1" s="131"/>
      <c r="C1" s="131"/>
      <c r="D1" s="131"/>
    </row>
    <row r="2" spans="1:4" ht="12.75">
      <c r="A2" s="313" t="s">
        <v>8</v>
      </c>
      <c r="B2" s="313"/>
      <c r="C2" s="313"/>
      <c r="D2" s="313"/>
    </row>
    <row r="3" spans="1:4" ht="12.75">
      <c r="A3" s="313" t="s">
        <v>81</v>
      </c>
      <c r="B3" s="313"/>
      <c r="C3" s="313"/>
      <c r="D3" s="313"/>
    </row>
    <row r="4" spans="1:4" ht="12.75">
      <c r="A4" s="313" t="s">
        <v>129</v>
      </c>
      <c r="B4" s="313"/>
      <c r="C4" s="313"/>
      <c r="D4" s="313"/>
    </row>
    <row r="5" spans="1:4" ht="12.75">
      <c r="A5" s="154"/>
      <c r="B5" s="154"/>
      <c r="C5" s="154"/>
      <c r="D5" s="154"/>
    </row>
    <row r="6" spans="1:4" ht="12.75">
      <c r="A6" s="313" t="s">
        <v>4</v>
      </c>
      <c r="B6" s="313"/>
      <c r="C6" s="313"/>
      <c r="D6" s="313"/>
    </row>
    <row r="7" ht="13.5" thickBot="1"/>
    <row r="8" spans="1:4" ht="12.75">
      <c r="A8" s="155" t="s">
        <v>130</v>
      </c>
      <c r="B8" s="156" t="s">
        <v>78</v>
      </c>
      <c r="C8" s="156" t="s">
        <v>79</v>
      </c>
      <c r="D8" s="157" t="s">
        <v>28</v>
      </c>
    </row>
    <row r="9" spans="1:4" ht="12.75">
      <c r="A9" s="112" t="s">
        <v>461</v>
      </c>
      <c r="B9" s="162">
        <v>10</v>
      </c>
      <c r="C9" s="162">
        <v>0</v>
      </c>
      <c r="D9" s="110">
        <v>10</v>
      </c>
    </row>
    <row r="10" spans="1:4" ht="12.75">
      <c r="A10" s="112" t="s">
        <v>469</v>
      </c>
      <c r="B10" s="159">
        <v>11</v>
      </c>
      <c r="C10" s="159">
        <v>0</v>
      </c>
      <c r="D10" s="110">
        <v>11</v>
      </c>
    </row>
    <row r="11" spans="1:4" ht="12.75">
      <c r="A11" s="112" t="s">
        <v>581</v>
      </c>
      <c r="B11" s="159">
        <v>9</v>
      </c>
      <c r="C11" s="159">
        <v>0</v>
      </c>
      <c r="D11" s="110">
        <v>9</v>
      </c>
    </row>
    <row r="12" spans="1:4" ht="12.75">
      <c r="A12" s="112" t="s">
        <v>471</v>
      </c>
      <c r="B12" s="159">
        <v>17</v>
      </c>
      <c r="C12" s="159">
        <v>0</v>
      </c>
      <c r="D12" s="110">
        <v>17</v>
      </c>
    </row>
    <row r="13" spans="1:4" ht="12.75">
      <c r="A13" s="112" t="s">
        <v>472</v>
      </c>
      <c r="B13" s="159">
        <v>15</v>
      </c>
      <c r="C13" s="159">
        <v>0</v>
      </c>
      <c r="D13" s="110">
        <v>15</v>
      </c>
    </row>
    <row r="14" spans="1:4" ht="12.75">
      <c r="A14" s="112" t="s">
        <v>477</v>
      </c>
      <c r="B14" s="159">
        <v>8</v>
      </c>
      <c r="C14" s="159">
        <v>0</v>
      </c>
      <c r="D14" s="110">
        <v>8</v>
      </c>
    </row>
    <row r="15" spans="1:4" ht="12.75">
      <c r="A15" s="112" t="s">
        <v>479</v>
      </c>
      <c r="B15" s="159">
        <v>10</v>
      </c>
      <c r="C15" s="159">
        <v>0</v>
      </c>
      <c r="D15" s="110">
        <v>10</v>
      </c>
    </row>
    <row r="16" spans="1:4" ht="12.75">
      <c r="A16" s="112" t="s">
        <v>497</v>
      </c>
      <c r="B16" s="159">
        <v>4</v>
      </c>
      <c r="C16" s="159">
        <v>0</v>
      </c>
      <c r="D16" s="110">
        <v>4</v>
      </c>
    </row>
    <row r="17" spans="1:4" ht="12.75">
      <c r="A17" s="112" t="s">
        <v>481</v>
      </c>
      <c r="B17" s="159">
        <v>23</v>
      </c>
      <c r="C17" s="159">
        <v>1</v>
      </c>
      <c r="D17" s="110">
        <v>24</v>
      </c>
    </row>
    <row r="18" spans="1:4" ht="12.75">
      <c r="A18" s="121" t="s">
        <v>28</v>
      </c>
      <c r="B18" s="160">
        <f>SUM(B9:B17)</f>
        <v>107</v>
      </c>
      <c r="C18" s="160">
        <f>SUM(C9:C17)</f>
        <v>1</v>
      </c>
      <c r="D18" s="161">
        <f>SUM(D9:D17)</f>
        <v>108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U30" sqref="U30"/>
    </sheetView>
  </sheetViews>
  <sheetFormatPr defaultColWidth="9.140625" defaultRowHeight="12.75"/>
  <cols>
    <col min="1" max="1" width="29.00390625" style="7" customWidth="1"/>
    <col min="2" max="3" width="7.57421875" style="0" customWidth="1"/>
    <col min="4" max="4" width="7.57421875" style="7" customWidth="1"/>
    <col min="5" max="6" width="7.57421875" style="0" customWidth="1"/>
    <col min="7" max="7" width="7.57421875" style="7" customWidth="1"/>
    <col min="8" max="9" width="7.57421875" style="0" customWidth="1"/>
    <col min="10" max="10" width="7.57421875" style="7" customWidth="1"/>
    <col min="11" max="12" width="7.57421875" style="0" customWidth="1"/>
    <col min="13" max="13" width="7.57421875" style="7" customWidth="1"/>
    <col min="14" max="15" width="7.57421875" style="0" customWidth="1"/>
    <col min="16" max="16" width="7.57421875" style="7" customWidth="1"/>
    <col min="17" max="18" width="7.57421875" style="0" customWidth="1"/>
    <col min="19" max="19" width="7.57421875" style="7" customWidth="1"/>
    <col min="20" max="24" width="9.421875" style="0" customWidth="1"/>
    <col min="25" max="25" width="9.57421875" style="0" customWidth="1"/>
    <col min="26" max="27" width="6.00390625" style="0" customWidth="1"/>
    <col min="28" max="28" width="9.57421875" style="0" customWidth="1"/>
    <col min="29" max="30" width="5.00390625" style="0" customWidth="1"/>
    <col min="31" max="31" width="9.57421875" style="0" customWidth="1"/>
    <col min="32" max="33" width="6.00390625" style="0" customWidth="1"/>
    <col min="34" max="34" width="9.28125" style="0" customWidth="1"/>
    <col min="35" max="35" width="15.57421875" style="0" customWidth="1"/>
    <col min="36" max="37" width="11.421875" style="0" customWidth="1"/>
    <col min="38" max="38" width="9.57421875" style="0" customWidth="1"/>
    <col min="39" max="39" width="16.00390625" style="0" customWidth="1"/>
    <col min="40" max="41" width="10.57421875" style="0" customWidth="1"/>
    <col min="42" max="42" width="17.00390625" style="0" customWidth="1"/>
    <col min="43" max="44" width="11.421875" style="0" customWidth="1"/>
    <col min="45" max="45" width="9.57421875" style="0" customWidth="1"/>
    <col min="46" max="46" width="16.00390625" style="0" customWidth="1"/>
    <col min="47" max="47" width="10.57421875" style="0" customWidth="1"/>
  </cols>
  <sheetData>
    <row r="1" ht="12.75">
      <c r="A1" s="6" t="s">
        <v>540</v>
      </c>
    </row>
    <row r="2" spans="1:19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</row>
    <row r="3" spans="1:19" ht="12.75">
      <c r="A3" s="298" t="s">
        <v>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</row>
    <row r="4" ht="13.5" thickBot="1"/>
    <row r="5" spans="1:19" s="7" customFormat="1" ht="12.75">
      <c r="A5" s="36"/>
      <c r="B5" s="292" t="s">
        <v>26</v>
      </c>
      <c r="C5" s="293"/>
      <c r="D5" s="294"/>
      <c r="E5" s="292" t="s">
        <v>2</v>
      </c>
      <c r="F5" s="293"/>
      <c r="G5" s="294"/>
      <c r="H5" s="292" t="s">
        <v>3</v>
      </c>
      <c r="I5" s="293"/>
      <c r="J5" s="294"/>
      <c r="K5" s="292" t="s">
        <v>4</v>
      </c>
      <c r="L5" s="293"/>
      <c r="M5" s="294"/>
      <c r="N5" s="292" t="s">
        <v>34</v>
      </c>
      <c r="O5" s="293"/>
      <c r="P5" s="294"/>
      <c r="Q5" s="292" t="s">
        <v>28</v>
      </c>
      <c r="R5" s="293"/>
      <c r="S5" s="293"/>
    </row>
    <row r="6" spans="2:18" ht="12.75">
      <c r="B6" s="52"/>
      <c r="C6" s="53"/>
      <c r="D6" s="53"/>
      <c r="E6" s="52"/>
      <c r="F6" s="53"/>
      <c r="G6" s="53"/>
      <c r="H6" s="52"/>
      <c r="I6" s="53"/>
      <c r="J6" s="53"/>
      <c r="K6" s="52"/>
      <c r="L6" s="53"/>
      <c r="M6" s="53"/>
      <c r="N6" s="295" t="s">
        <v>35</v>
      </c>
      <c r="O6" s="296"/>
      <c r="P6" s="297"/>
      <c r="Q6" s="28"/>
      <c r="R6" s="25"/>
    </row>
    <row r="7" spans="1:19" ht="12.75">
      <c r="A7" s="22" t="s">
        <v>84</v>
      </c>
      <c r="B7" s="63" t="s">
        <v>0</v>
      </c>
      <c r="C7" s="29" t="s">
        <v>1</v>
      </c>
      <c r="D7" s="29" t="s">
        <v>29</v>
      </c>
      <c r="E7" s="63" t="s">
        <v>0</v>
      </c>
      <c r="F7" s="29" t="s">
        <v>1</v>
      </c>
      <c r="G7" s="29" t="s">
        <v>29</v>
      </c>
      <c r="H7" s="63" t="s">
        <v>0</v>
      </c>
      <c r="I7" s="29" t="s">
        <v>1</v>
      </c>
      <c r="J7" s="29" t="s">
        <v>29</v>
      </c>
      <c r="K7" s="63" t="s">
        <v>0</v>
      </c>
      <c r="L7" s="29" t="s">
        <v>1</v>
      </c>
      <c r="M7" s="29" t="s">
        <v>29</v>
      </c>
      <c r="N7" s="63" t="s">
        <v>0</v>
      </c>
      <c r="O7" s="29" t="s">
        <v>1</v>
      </c>
      <c r="P7" s="29" t="s">
        <v>29</v>
      </c>
      <c r="Q7" s="63" t="s">
        <v>0</v>
      </c>
      <c r="R7" s="29" t="s">
        <v>1</v>
      </c>
      <c r="S7" s="29" t="s">
        <v>29</v>
      </c>
    </row>
    <row r="8" spans="1:18" s="7" customFormat="1" ht="12.75">
      <c r="A8" s="23" t="s">
        <v>5</v>
      </c>
      <c r="B8" s="64"/>
      <c r="C8" s="25"/>
      <c r="D8" s="25"/>
      <c r="E8" s="64"/>
      <c r="F8" s="25"/>
      <c r="G8" s="25"/>
      <c r="H8" s="64"/>
      <c r="I8" s="25"/>
      <c r="J8" s="25"/>
      <c r="K8" s="64"/>
      <c r="L8" s="25"/>
      <c r="M8" s="25"/>
      <c r="N8" s="64"/>
      <c r="O8" s="25"/>
      <c r="P8" s="25"/>
      <c r="Q8" s="28"/>
      <c r="R8" s="25"/>
    </row>
    <row r="9" spans="1:19" ht="12.75">
      <c r="A9" s="26" t="s">
        <v>32</v>
      </c>
      <c r="B9" s="65">
        <v>4576</v>
      </c>
      <c r="C9" s="16">
        <v>4394</v>
      </c>
      <c r="D9" s="31">
        <v>8970</v>
      </c>
      <c r="E9" s="65">
        <v>22434</v>
      </c>
      <c r="F9" s="16">
        <v>23167</v>
      </c>
      <c r="G9" s="31">
        <v>45601</v>
      </c>
      <c r="H9" s="65">
        <v>677</v>
      </c>
      <c r="I9" s="16">
        <v>282</v>
      </c>
      <c r="J9" s="31">
        <v>959</v>
      </c>
      <c r="K9" s="65">
        <v>968</v>
      </c>
      <c r="L9" s="16">
        <v>758</v>
      </c>
      <c r="M9" s="31">
        <v>1726</v>
      </c>
      <c r="N9" s="65">
        <v>10</v>
      </c>
      <c r="O9" s="16">
        <v>4</v>
      </c>
      <c r="P9" s="31">
        <v>14</v>
      </c>
      <c r="Q9" s="32">
        <f>SUM(B9,E9,H9,K9,N9)</f>
        <v>28665</v>
      </c>
      <c r="R9" s="31">
        <f>SUM(C9,F9,I9,L9,O9)</f>
        <v>28605</v>
      </c>
      <c r="S9" s="16">
        <f>SUM(D9,G9,J9,M9,P9)</f>
        <v>57270</v>
      </c>
    </row>
    <row r="10" spans="1:19" ht="12.75">
      <c r="A10" s="26" t="s">
        <v>33</v>
      </c>
      <c r="B10" s="65">
        <v>1016</v>
      </c>
      <c r="C10" s="15">
        <v>966</v>
      </c>
      <c r="D10" s="31">
        <v>1982</v>
      </c>
      <c r="E10" s="65">
        <v>2843</v>
      </c>
      <c r="F10" s="15">
        <v>2594</v>
      </c>
      <c r="G10" s="31">
        <v>5437</v>
      </c>
      <c r="H10" s="65">
        <v>384</v>
      </c>
      <c r="I10" s="15">
        <v>163</v>
      </c>
      <c r="J10" s="31">
        <v>547</v>
      </c>
      <c r="K10" s="65">
        <v>429</v>
      </c>
      <c r="L10" s="15">
        <v>276</v>
      </c>
      <c r="M10" s="31">
        <v>705</v>
      </c>
      <c r="N10" s="65">
        <v>10</v>
      </c>
      <c r="O10" s="15">
        <v>6</v>
      </c>
      <c r="P10" s="31">
        <v>16</v>
      </c>
      <c r="Q10" s="32">
        <f>SUM(B10,E10,H10,K10,N10)</f>
        <v>4682</v>
      </c>
      <c r="R10" s="33">
        <f>SUM(C10,F10,I10,L10,O10)</f>
        <v>4005</v>
      </c>
      <c r="S10" s="16">
        <f>SUM(D10,G10,J10,M10,P10)</f>
        <v>8687</v>
      </c>
    </row>
    <row r="11" spans="1:19" s="19" customFormat="1" ht="12.75">
      <c r="A11" s="10" t="s">
        <v>28</v>
      </c>
      <c r="B11" s="66">
        <f>SUM(B9:B10)</f>
        <v>5592</v>
      </c>
      <c r="C11" s="21">
        <f aca="true" t="shared" si="0" ref="C11:S11">SUM(C9:C10)</f>
        <v>5360</v>
      </c>
      <c r="D11" s="21">
        <f t="shared" si="0"/>
        <v>10952</v>
      </c>
      <c r="E11" s="66">
        <f t="shared" si="0"/>
        <v>25277</v>
      </c>
      <c r="F11" s="21">
        <f t="shared" si="0"/>
        <v>25761</v>
      </c>
      <c r="G11" s="21">
        <f t="shared" si="0"/>
        <v>51038</v>
      </c>
      <c r="H11" s="66">
        <f t="shared" si="0"/>
        <v>1061</v>
      </c>
      <c r="I11" s="21">
        <f t="shared" si="0"/>
        <v>445</v>
      </c>
      <c r="J11" s="21">
        <f t="shared" si="0"/>
        <v>1506</v>
      </c>
      <c r="K11" s="66">
        <f t="shared" si="0"/>
        <v>1397</v>
      </c>
      <c r="L11" s="21">
        <f t="shared" si="0"/>
        <v>1034</v>
      </c>
      <c r="M11" s="21">
        <f t="shared" si="0"/>
        <v>2431</v>
      </c>
      <c r="N11" s="66">
        <f t="shared" si="0"/>
        <v>20</v>
      </c>
      <c r="O11" s="21">
        <f t="shared" si="0"/>
        <v>10</v>
      </c>
      <c r="P11" s="21">
        <f t="shared" si="0"/>
        <v>30</v>
      </c>
      <c r="Q11" s="20">
        <f t="shared" si="0"/>
        <v>33347</v>
      </c>
      <c r="R11" s="21">
        <f t="shared" si="0"/>
        <v>32610</v>
      </c>
      <c r="S11" s="21">
        <f t="shared" si="0"/>
        <v>65957</v>
      </c>
    </row>
    <row r="12" spans="2:19" s="19" customFormat="1" ht="12.75">
      <c r="B12" s="67"/>
      <c r="C12" s="34"/>
      <c r="D12" s="34"/>
      <c r="E12" s="67"/>
      <c r="F12" s="34"/>
      <c r="G12" s="34"/>
      <c r="H12" s="67"/>
      <c r="I12" s="34"/>
      <c r="J12" s="34"/>
      <c r="K12" s="67"/>
      <c r="L12" s="34"/>
      <c r="M12" s="34"/>
      <c r="N12" s="67"/>
      <c r="O12" s="34"/>
      <c r="P12" s="34"/>
      <c r="Q12" s="35"/>
      <c r="R12" s="34"/>
      <c r="S12" s="34"/>
    </row>
    <row r="13" spans="1:19" s="19" customFormat="1" ht="12.75">
      <c r="A13" s="27" t="s">
        <v>27</v>
      </c>
      <c r="B13" s="67"/>
      <c r="C13" s="34"/>
      <c r="D13" s="34"/>
      <c r="E13" s="67"/>
      <c r="F13" s="34"/>
      <c r="G13" s="34"/>
      <c r="H13" s="67"/>
      <c r="I13" s="34"/>
      <c r="J13" s="34"/>
      <c r="K13" s="67"/>
      <c r="L13" s="34"/>
      <c r="M13" s="34"/>
      <c r="N13" s="67"/>
      <c r="O13" s="34"/>
      <c r="P13" s="34"/>
      <c r="Q13" s="35"/>
      <c r="R13" s="34"/>
      <c r="S13" s="34"/>
    </row>
    <row r="14" spans="1:19" ht="12.75">
      <c r="A14" s="7" t="s">
        <v>176</v>
      </c>
      <c r="B14" s="65">
        <v>49</v>
      </c>
      <c r="C14" s="16">
        <v>41</v>
      </c>
      <c r="D14" s="31">
        <v>90</v>
      </c>
      <c r="E14" s="65">
        <v>262</v>
      </c>
      <c r="F14" s="16">
        <v>98</v>
      </c>
      <c r="G14" s="31">
        <v>360</v>
      </c>
      <c r="H14" s="65">
        <v>90</v>
      </c>
      <c r="I14" s="16">
        <v>43</v>
      </c>
      <c r="J14" s="31">
        <v>133</v>
      </c>
      <c r="K14" s="65">
        <v>16</v>
      </c>
      <c r="L14" s="16">
        <v>6</v>
      </c>
      <c r="M14" s="31">
        <v>22</v>
      </c>
      <c r="N14" s="65">
        <v>4</v>
      </c>
      <c r="O14" s="16">
        <v>0</v>
      </c>
      <c r="P14" s="31">
        <v>4</v>
      </c>
      <c r="Q14" s="32">
        <f aca="true" t="shared" si="1" ref="Q14:Q34">SUM(B14,E14,H14,K14,N14)</f>
        <v>421</v>
      </c>
      <c r="R14" s="31">
        <f aca="true" t="shared" si="2" ref="R14:R34">SUM(C14,F14,I14,L14,O14)</f>
        <v>188</v>
      </c>
      <c r="S14" s="16">
        <f aca="true" t="shared" si="3" ref="S14:S34">SUM(D14,G14,J14,M14,P14)</f>
        <v>609</v>
      </c>
    </row>
    <row r="15" spans="1:19" ht="12.75">
      <c r="A15" s="7" t="s">
        <v>177</v>
      </c>
      <c r="B15" s="65">
        <v>64</v>
      </c>
      <c r="C15" s="15">
        <v>131</v>
      </c>
      <c r="D15" s="31">
        <v>195</v>
      </c>
      <c r="E15" s="65">
        <v>98</v>
      </c>
      <c r="F15" s="15">
        <v>230</v>
      </c>
      <c r="G15" s="31">
        <v>328</v>
      </c>
      <c r="H15" s="65">
        <v>22</v>
      </c>
      <c r="I15" s="15">
        <v>26</v>
      </c>
      <c r="J15" s="31">
        <v>48</v>
      </c>
      <c r="K15" s="65">
        <v>33</v>
      </c>
      <c r="L15" s="15">
        <v>52</v>
      </c>
      <c r="M15" s="31">
        <v>85</v>
      </c>
      <c r="N15" s="65">
        <v>0</v>
      </c>
      <c r="O15" s="15">
        <v>0</v>
      </c>
      <c r="P15" s="31">
        <v>0</v>
      </c>
      <c r="Q15" s="32">
        <f t="shared" si="1"/>
        <v>217</v>
      </c>
      <c r="R15" s="33">
        <f t="shared" si="2"/>
        <v>439</v>
      </c>
      <c r="S15" s="16">
        <f t="shared" si="3"/>
        <v>656</v>
      </c>
    </row>
    <row r="16" spans="1:19" ht="12.75">
      <c r="A16" s="7" t="s">
        <v>17</v>
      </c>
      <c r="B16" s="65">
        <v>0</v>
      </c>
      <c r="C16" s="15">
        <v>0</v>
      </c>
      <c r="D16" s="31">
        <v>0</v>
      </c>
      <c r="E16" s="65">
        <v>0</v>
      </c>
      <c r="F16" s="15">
        <v>0</v>
      </c>
      <c r="G16" s="31">
        <v>0</v>
      </c>
      <c r="H16" s="65">
        <v>0</v>
      </c>
      <c r="I16" s="15">
        <v>0</v>
      </c>
      <c r="J16" s="31">
        <v>0</v>
      </c>
      <c r="K16" s="65">
        <v>6</v>
      </c>
      <c r="L16" s="15">
        <v>12</v>
      </c>
      <c r="M16" s="31">
        <v>18</v>
      </c>
      <c r="N16" s="65">
        <v>0</v>
      </c>
      <c r="O16" s="15">
        <v>0</v>
      </c>
      <c r="P16" s="31">
        <v>0</v>
      </c>
      <c r="Q16" s="32">
        <f t="shared" si="1"/>
        <v>6</v>
      </c>
      <c r="R16" s="33">
        <f t="shared" si="2"/>
        <v>12</v>
      </c>
      <c r="S16" s="16">
        <f t="shared" si="3"/>
        <v>18</v>
      </c>
    </row>
    <row r="17" spans="1:19" ht="12.75">
      <c r="A17" s="7" t="s">
        <v>178</v>
      </c>
      <c r="B17" s="65">
        <v>20</v>
      </c>
      <c r="C17" s="15">
        <v>0</v>
      </c>
      <c r="D17" s="31">
        <v>20</v>
      </c>
      <c r="E17" s="65">
        <v>667</v>
      </c>
      <c r="F17" s="15">
        <v>11</v>
      </c>
      <c r="G17" s="31">
        <v>678</v>
      </c>
      <c r="H17" s="65">
        <v>34</v>
      </c>
      <c r="I17" s="15">
        <v>0</v>
      </c>
      <c r="J17" s="31">
        <v>34</v>
      </c>
      <c r="K17" s="65">
        <v>24</v>
      </c>
      <c r="L17" s="15">
        <v>1</v>
      </c>
      <c r="M17" s="31">
        <v>25</v>
      </c>
      <c r="N17" s="65">
        <v>0</v>
      </c>
      <c r="O17" s="15">
        <v>0</v>
      </c>
      <c r="P17" s="31">
        <v>0</v>
      </c>
      <c r="Q17" s="32">
        <f t="shared" si="1"/>
        <v>745</v>
      </c>
      <c r="R17" s="33">
        <f t="shared" si="2"/>
        <v>12</v>
      </c>
      <c r="S17" s="16">
        <f t="shared" si="3"/>
        <v>757</v>
      </c>
    </row>
    <row r="18" spans="1:19" ht="12.75">
      <c r="A18" s="7" t="s">
        <v>179</v>
      </c>
      <c r="B18" s="65">
        <v>0</v>
      </c>
      <c r="C18" s="15">
        <v>2</v>
      </c>
      <c r="D18" s="31">
        <v>2</v>
      </c>
      <c r="E18" s="65">
        <v>18</v>
      </c>
      <c r="F18" s="15">
        <v>203</v>
      </c>
      <c r="G18" s="31">
        <v>221</v>
      </c>
      <c r="H18" s="65">
        <v>6</v>
      </c>
      <c r="I18" s="15">
        <v>21</v>
      </c>
      <c r="J18" s="31">
        <v>27</v>
      </c>
      <c r="K18" s="65">
        <v>0</v>
      </c>
      <c r="L18" s="15">
        <v>7</v>
      </c>
      <c r="M18" s="31">
        <v>7</v>
      </c>
      <c r="N18" s="65">
        <v>0</v>
      </c>
      <c r="O18" s="15">
        <v>0</v>
      </c>
      <c r="P18" s="31">
        <v>0</v>
      </c>
      <c r="Q18" s="32">
        <f t="shared" si="1"/>
        <v>24</v>
      </c>
      <c r="R18" s="33">
        <f t="shared" si="2"/>
        <v>233</v>
      </c>
      <c r="S18" s="16">
        <f t="shared" si="3"/>
        <v>257</v>
      </c>
    </row>
    <row r="19" spans="1:19" ht="12.75">
      <c r="A19" s="7" t="s">
        <v>121</v>
      </c>
      <c r="B19" s="65">
        <v>5</v>
      </c>
      <c r="C19" s="15">
        <v>0</v>
      </c>
      <c r="D19" s="31">
        <v>5</v>
      </c>
      <c r="E19" s="65">
        <v>115</v>
      </c>
      <c r="F19" s="15">
        <v>36</v>
      </c>
      <c r="G19" s="31">
        <v>151</v>
      </c>
      <c r="H19" s="65">
        <v>0</v>
      </c>
      <c r="I19" s="15">
        <v>0</v>
      </c>
      <c r="J19" s="31">
        <v>0</v>
      </c>
      <c r="K19" s="65">
        <v>0</v>
      </c>
      <c r="L19" s="15">
        <v>0</v>
      </c>
      <c r="M19" s="31">
        <v>0</v>
      </c>
      <c r="N19" s="65">
        <v>0</v>
      </c>
      <c r="O19" s="15">
        <v>0</v>
      </c>
      <c r="P19" s="31">
        <v>0</v>
      </c>
      <c r="Q19" s="32">
        <f t="shared" si="1"/>
        <v>120</v>
      </c>
      <c r="R19" s="33">
        <f t="shared" si="2"/>
        <v>36</v>
      </c>
      <c r="S19" s="16">
        <f t="shared" si="3"/>
        <v>156</v>
      </c>
    </row>
    <row r="20" spans="1:19" ht="12.75">
      <c r="A20" s="7" t="s">
        <v>180</v>
      </c>
      <c r="B20" s="65">
        <v>175</v>
      </c>
      <c r="C20" s="15">
        <v>214</v>
      </c>
      <c r="D20" s="31">
        <v>389</v>
      </c>
      <c r="E20" s="65">
        <v>866</v>
      </c>
      <c r="F20" s="15">
        <v>1054</v>
      </c>
      <c r="G20" s="31">
        <v>1920</v>
      </c>
      <c r="H20" s="65">
        <v>0</v>
      </c>
      <c r="I20" s="15">
        <v>0</v>
      </c>
      <c r="J20" s="31">
        <v>0</v>
      </c>
      <c r="K20" s="65">
        <v>0</v>
      </c>
      <c r="L20" s="15">
        <v>0</v>
      </c>
      <c r="M20" s="31">
        <v>0</v>
      </c>
      <c r="N20" s="65">
        <v>0</v>
      </c>
      <c r="O20" s="15">
        <v>0</v>
      </c>
      <c r="P20" s="31">
        <v>0</v>
      </c>
      <c r="Q20" s="32">
        <f t="shared" si="1"/>
        <v>1041</v>
      </c>
      <c r="R20" s="33">
        <f t="shared" si="2"/>
        <v>1268</v>
      </c>
      <c r="S20" s="16">
        <f t="shared" si="3"/>
        <v>2309</v>
      </c>
    </row>
    <row r="21" spans="1:19" ht="12.75">
      <c r="A21" s="7" t="s">
        <v>15</v>
      </c>
      <c r="B21" s="65">
        <v>255</v>
      </c>
      <c r="C21" s="15">
        <v>225</v>
      </c>
      <c r="D21" s="31">
        <v>480</v>
      </c>
      <c r="E21" s="65">
        <v>1323</v>
      </c>
      <c r="F21" s="15">
        <v>1488</v>
      </c>
      <c r="G21" s="31">
        <v>2811</v>
      </c>
      <c r="H21" s="65">
        <v>29</v>
      </c>
      <c r="I21" s="15">
        <v>24</v>
      </c>
      <c r="J21" s="31">
        <v>53</v>
      </c>
      <c r="K21" s="65">
        <v>60</v>
      </c>
      <c r="L21" s="15">
        <v>30</v>
      </c>
      <c r="M21" s="31">
        <v>90</v>
      </c>
      <c r="N21" s="65">
        <v>0</v>
      </c>
      <c r="O21" s="15">
        <v>0</v>
      </c>
      <c r="P21" s="31">
        <v>0</v>
      </c>
      <c r="Q21" s="32">
        <f t="shared" si="1"/>
        <v>1667</v>
      </c>
      <c r="R21" s="33">
        <f t="shared" si="2"/>
        <v>1767</v>
      </c>
      <c r="S21" s="16">
        <f t="shared" si="3"/>
        <v>3434</v>
      </c>
    </row>
    <row r="22" spans="1:19" ht="12.75">
      <c r="A22" s="7" t="s">
        <v>181</v>
      </c>
      <c r="B22" s="65">
        <v>43</v>
      </c>
      <c r="C22" s="15">
        <v>16</v>
      </c>
      <c r="D22" s="31">
        <v>59</v>
      </c>
      <c r="E22" s="65">
        <v>201</v>
      </c>
      <c r="F22" s="15">
        <v>97</v>
      </c>
      <c r="G22" s="31">
        <v>298</v>
      </c>
      <c r="H22" s="65">
        <v>50</v>
      </c>
      <c r="I22" s="15">
        <v>20</v>
      </c>
      <c r="J22" s="31">
        <v>70</v>
      </c>
      <c r="K22" s="65">
        <v>17</v>
      </c>
      <c r="L22" s="15">
        <v>7</v>
      </c>
      <c r="M22" s="31">
        <v>24</v>
      </c>
      <c r="N22" s="65">
        <v>12</v>
      </c>
      <c r="O22" s="15">
        <v>2</v>
      </c>
      <c r="P22" s="31">
        <v>14</v>
      </c>
      <c r="Q22" s="32">
        <f t="shared" si="1"/>
        <v>323</v>
      </c>
      <c r="R22" s="33">
        <f t="shared" si="2"/>
        <v>142</v>
      </c>
      <c r="S22" s="16">
        <f t="shared" si="3"/>
        <v>465</v>
      </c>
    </row>
    <row r="23" spans="1:19" ht="12.75">
      <c r="A23" s="7" t="s">
        <v>182</v>
      </c>
      <c r="B23" s="65">
        <v>39</v>
      </c>
      <c r="C23" s="15">
        <v>3</v>
      </c>
      <c r="D23" s="31">
        <v>42</v>
      </c>
      <c r="E23" s="65">
        <v>1216</v>
      </c>
      <c r="F23" s="15">
        <v>30</v>
      </c>
      <c r="G23" s="31">
        <v>1246</v>
      </c>
      <c r="H23" s="65">
        <v>75</v>
      </c>
      <c r="I23" s="15">
        <v>2</v>
      </c>
      <c r="J23" s="31">
        <v>77</v>
      </c>
      <c r="K23" s="65">
        <v>92</v>
      </c>
      <c r="L23" s="15">
        <v>3</v>
      </c>
      <c r="M23" s="31">
        <v>95</v>
      </c>
      <c r="N23" s="65">
        <v>0</v>
      </c>
      <c r="O23" s="15">
        <v>0</v>
      </c>
      <c r="P23" s="31">
        <v>0</v>
      </c>
      <c r="Q23" s="32">
        <f t="shared" si="1"/>
        <v>1422</v>
      </c>
      <c r="R23" s="33">
        <f t="shared" si="2"/>
        <v>38</v>
      </c>
      <c r="S23" s="16">
        <f t="shared" si="3"/>
        <v>1460</v>
      </c>
    </row>
    <row r="24" spans="1:19" ht="12.75">
      <c r="A24" s="7" t="s">
        <v>183</v>
      </c>
      <c r="B24" s="65">
        <v>650</v>
      </c>
      <c r="C24" s="15">
        <v>744</v>
      </c>
      <c r="D24" s="31">
        <v>1394</v>
      </c>
      <c r="E24" s="65">
        <v>3987</v>
      </c>
      <c r="F24" s="15">
        <v>4594</v>
      </c>
      <c r="G24" s="31">
        <v>8581</v>
      </c>
      <c r="H24" s="65">
        <v>16</v>
      </c>
      <c r="I24" s="15">
        <v>7</v>
      </c>
      <c r="J24" s="31">
        <v>23</v>
      </c>
      <c r="K24" s="65">
        <v>82</v>
      </c>
      <c r="L24" s="15">
        <v>99</v>
      </c>
      <c r="M24" s="31">
        <v>181</v>
      </c>
      <c r="N24" s="65">
        <v>0</v>
      </c>
      <c r="O24" s="15">
        <v>0</v>
      </c>
      <c r="P24" s="31">
        <v>0</v>
      </c>
      <c r="Q24" s="32">
        <f t="shared" si="1"/>
        <v>4735</v>
      </c>
      <c r="R24" s="33">
        <f t="shared" si="2"/>
        <v>5444</v>
      </c>
      <c r="S24" s="16">
        <f t="shared" si="3"/>
        <v>10179</v>
      </c>
    </row>
    <row r="25" spans="1:19" ht="12.75">
      <c r="A25" s="7" t="s">
        <v>184</v>
      </c>
      <c r="B25" s="65">
        <v>28</v>
      </c>
      <c r="C25" s="15">
        <v>1</v>
      </c>
      <c r="D25" s="31">
        <v>29</v>
      </c>
      <c r="E25" s="65">
        <v>10</v>
      </c>
      <c r="F25" s="15">
        <v>0</v>
      </c>
      <c r="G25" s="31">
        <v>10</v>
      </c>
      <c r="H25" s="65">
        <v>0</v>
      </c>
      <c r="I25" s="15">
        <v>0</v>
      </c>
      <c r="J25" s="31">
        <v>0</v>
      </c>
      <c r="K25" s="65">
        <v>0</v>
      </c>
      <c r="L25" s="15">
        <v>0</v>
      </c>
      <c r="M25" s="31">
        <v>0</v>
      </c>
      <c r="N25" s="65">
        <v>0</v>
      </c>
      <c r="O25" s="15">
        <v>0</v>
      </c>
      <c r="P25" s="31">
        <v>0</v>
      </c>
      <c r="Q25" s="32">
        <f t="shared" si="1"/>
        <v>38</v>
      </c>
      <c r="R25" s="33">
        <f t="shared" si="2"/>
        <v>1</v>
      </c>
      <c r="S25" s="16">
        <f t="shared" si="3"/>
        <v>39</v>
      </c>
    </row>
    <row r="26" spans="1:19" ht="12.75">
      <c r="A26" s="7" t="s">
        <v>24</v>
      </c>
      <c r="B26" s="65">
        <v>258</v>
      </c>
      <c r="C26" s="15">
        <v>3</v>
      </c>
      <c r="D26" s="31">
        <v>261</v>
      </c>
      <c r="E26" s="65">
        <v>1882</v>
      </c>
      <c r="F26" s="15">
        <v>16</v>
      </c>
      <c r="G26" s="31">
        <v>1898</v>
      </c>
      <c r="H26" s="65">
        <v>238</v>
      </c>
      <c r="I26" s="15">
        <v>2</v>
      </c>
      <c r="J26" s="31">
        <v>240</v>
      </c>
      <c r="K26" s="65">
        <v>195</v>
      </c>
      <c r="L26" s="15">
        <v>2</v>
      </c>
      <c r="M26" s="31">
        <v>197</v>
      </c>
      <c r="N26" s="65">
        <v>0</v>
      </c>
      <c r="O26" s="15">
        <v>0</v>
      </c>
      <c r="P26" s="31">
        <v>0</v>
      </c>
      <c r="Q26" s="32">
        <f t="shared" si="1"/>
        <v>2573</v>
      </c>
      <c r="R26" s="33">
        <f t="shared" si="2"/>
        <v>23</v>
      </c>
      <c r="S26" s="16">
        <f t="shared" si="3"/>
        <v>2596</v>
      </c>
    </row>
    <row r="27" spans="1:19" ht="12.75">
      <c r="A27" s="7" t="s">
        <v>185</v>
      </c>
      <c r="B27" s="65">
        <v>2494</v>
      </c>
      <c r="C27" s="15">
        <v>2362</v>
      </c>
      <c r="D27" s="31">
        <v>4856</v>
      </c>
      <c r="E27" s="65">
        <v>9513</v>
      </c>
      <c r="F27" s="15">
        <v>10540</v>
      </c>
      <c r="G27" s="31">
        <v>20053</v>
      </c>
      <c r="H27" s="65">
        <v>109</v>
      </c>
      <c r="I27" s="15">
        <v>101</v>
      </c>
      <c r="J27" s="31">
        <v>210</v>
      </c>
      <c r="K27" s="65">
        <v>346</v>
      </c>
      <c r="L27" s="15">
        <v>354</v>
      </c>
      <c r="M27" s="31">
        <v>700</v>
      </c>
      <c r="N27" s="65">
        <v>0</v>
      </c>
      <c r="O27" s="15">
        <v>0</v>
      </c>
      <c r="P27" s="31">
        <v>0</v>
      </c>
      <c r="Q27" s="32">
        <f t="shared" si="1"/>
        <v>12462</v>
      </c>
      <c r="R27" s="33">
        <f t="shared" si="2"/>
        <v>13357</v>
      </c>
      <c r="S27" s="16">
        <f t="shared" si="3"/>
        <v>25819</v>
      </c>
    </row>
    <row r="28" spans="1:19" ht="12.75">
      <c r="A28" s="7" t="s">
        <v>186</v>
      </c>
      <c r="B28" s="65">
        <v>20</v>
      </c>
      <c r="C28" s="15">
        <v>13</v>
      </c>
      <c r="D28" s="31">
        <v>33</v>
      </c>
      <c r="E28" s="65">
        <v>0</v>
      </c>
      <c r="F28" s="15">
        <v>5</v>
      </c>
      <c r="G28" s="31">
        <v>5</v>
      </c>
      <c r="H28" s="65">
        <v>0</v>
      </c>
      <c r="I28" s="15">
        <v>0</v>
      </c>
      <c r="J28" s="31">
        <v>0</v>
      </c>
      <c r="K28" s="65">
        <v>4</v>
      </c>
      <c r="L28" s="15">
        <v>6</v>
      </c>
      <c r="M28" s="31">
        <v>10</v>
      </c>
      <c r="N28" s="65">
        <v>0</v>
      </c>
      <c r="O28" s="15">
        <v>0</v>
      </c>
      <c r="P28" s="31">
        <v>0</v>
      </c>
      <c r="Q28" s="32">
        <f t="shared" si="1"/>
        <v>24</v>
      </c>
      <c r="R28" s="33">
        <f t="shared" si="2"/>
        <v>24</v>
      </c>
      <c r="S28" s="16">
        <f t="shared" si="3"/>
        <v>48</v>
      </c>
    </row>
    <row r="29" spans="1:19" ht="12.75">
      <c r="A29" s="7" t="s">
        <v>187</v>
      </c>
      <c r="B29" s="65">
        <v>0</v>
      </c>
      <c r="C29" s="15">
        <v>0</v>
      </c>
      <c r="D29" s="31">
        <v>0</v>
      </c>
      <c r="E29" s="65">
        <v>87</v>
      </c>
      <c r="F29" s="15">
        <v>110</v>
      </c>
      <c r="G29" s="31">
        <v>197</v>
      </c>
      <c r="H29" s="65">
        <v>0</v>
      </c>
      <c r="I29" s="15">
        <v>0</v>
      </c>
      <c r="J29" s="31">
        <v>0</v>
      </c>
      <c r="K29" s="65">
        <v>0</v>
      </c>
      <c r="L29" s="15">
        <v>0</v>
      </c>
      <c r="M29" s="31">
        <v>0</v>
      </c>
      <c r="N29" s="65">
        <v>0</v>
      </c>
      <c r="O29" s="15">
        <v>0</v>
      </c>
      <c r="P29" s="31">
        <v>0</v>
      </c>
      <c r="Q29" s="32">
        <f t="shared" si="1"/>
        <v>87</v>
      </c>
      <c r="R29" s="33">
        <f t="shared" si="2"/>
        <v>110</v>
      </c>
      <c r="S29" s="16">
        <f t="shared" si="3"/>
        <v>197</v>
      </c>
    </row>
    <row r="30" spans="1:19" ht="12.75">
      <c r="A30" s="7" t="s">
        <v>188</v>
      </c>
      <c r="B30" s="65">
        <v>114</v>
      </c>
      <c r="C30" s="15">
        <v>443</v>
      </c>
      <c r="D30" s="31">
        <v>557</v>
      </c>
      <c r="E30" s="65">
        <v>1106</v>
      </c>
      <c r="F30" s="15">
        <v>3720</v>
      </c>
      <c r="G30" s="31">
        <v>4826</v>
      </c>
      <c r="H30" s="65">
        <v>25</v>
      </c>
      <c r="I30" s="15">
        <v>39</v>
      </c>
      <c r="J30" s="31">
        <v>64</v>
      </c>
      <c r="K30" s="65">
        <v>40</v>
      </c>
      <c r="L30" s="15">
        <v>100</v>
      </c>
      <c r="M30" s="31">
        <v>140</v>
      </c>
      <c r="N30" s="65">
        <v>0</v>
      </c>
      <c r="O30" s="15">
        <v>0</v>
      </c>
      <c r="P30" s="31">
        <v>0</v>
      </c>
      <c r="Q30" s="32">
        <f t="shared" si="1"/>
        <v>1285</v>
      </c>
      <c r="R30" s="33">
        <f t="shared" si="2"/>
        <v>4302</v>
      </c>
      <c r="S30" s="16">
        <f t="shared" si="3"/>
        <v>5587</v>
      </c>
    </row>
    <row r="31" spans="1:19" ht="12.75">
      <c r="A31" s="7" t="s">
        <v>189</v>
      </c>
      <c r="B31" s="65">
        <v>0</v>
      </c>
      <c r="C31" s="15">
        <v>0</v>
      </c>
      <c r="D31" s="31">
        <v>0</v>
      </c>
      <c r="E31" s="65">
        <v>490</v>
      </c>
      <c r="F31" s="15">
        <v>293</v>
      </c>
      <c r="G31" s="31">
        <v>783</v>
      </c>
      <c r="H31" s="65">
        <v>25</v>
      </c>
      <c r="I31" s="15">
        <v>14</v>
      </c>
      <c r="J31" s="31">
        <v>39</v>
      </c>
      <c r="K31" s="65">
        <v>0</v>
      </c>
      <c r="L31" s="15">
        <v>0</v>
      </c>
      <c r="M31" s="31">
        <v>0</v>
      </c>
      <c r="N31" s="65">
        <v>0</v>
      </c>
      <c r="O31" s="15">
        <v>0</v>
      </c>
      <c r="P31" s="31">
        <v>0</v>
      </c>
      <c r="Q31" s="32">
        <f t="shared" si="1"/>
        <v>515</v>
      </c>
      <c r="R31" s="33">
        <f t="shared" si="2"/>
        <v>307</v>
      </c>
      <c r="S31" s="16">
        <f t="shared" si="3"/>
        <v>822</v>
      </c>
    </row>
    <row r="32" spans="1:19" ht="12.75">
      <c r="A32" s="7" t="s">
        <v>13</v>
      </c>
      <c r="B32" s="65">
        <v>0</v>
      </c>
      <c r="C32" s="15">
        <v>0</v>
      </c>
      <c r="D32" s="31">
        <v>0</v>
      </c>
      <c r="E32" s="65">
        <v>0</v>
      </c>
      <c r="F32" s="15">
        <v>0</v>
      </c>
      <c r="G32" s="31">
        <v>0</v>
      </c>
      <c r="H32" s="65">
        <v>2</v>
      </c>
      <c r="I32" s="15">
        <v>1</v>
      </c>
      <c r="J32" s="31">
        <v>3</v>
      </c>
      <c r="K32" s="65">
        <v>0</v>
      </c>
      <c r="L32" s="15">
        <v>0</v>
      </c>
      <c r="M32" s="31">
        <v>0</v>
      </c>
      <c r="N32" s="65">
        <v>0</v>
      </c>
      <c r="O32" s="15">
        <v>0</v>
      </c>
      <c r="P32" s="31">
        <v>0</v>
      </c>
      <c r="Q32" s="32">
        <f t="shared" si="1"/>
        <v>2</v>
      </c>
      <c r="R32" s="33">
        <f t="shared" si="2"/>
        <v>1</v>
      </c>
      <c r="S32" s="16">
        <f t="shared" si="3"/>
        <v>3</v>
      </c>
    </row>
    <row r="33" spans="1:19" s="93" customFormat="1" ht="12.75">
      <c r="A33" s="100" t="s">
        <v>190</v>
      </c>
      <c r="B33" s="101">
        <v>58</v>
      </c>
      <c r="C33" s="95">
        <v>22</v>
      </c>
      <c r="D33" s="95">
        <v>80</v>
      </c>
      <c r="E33" s="101">
        <v>0</v>
      </c>
      <c r="F33" s="95">
        <v>0</v>
      </c>
      <c r="G33" s="95">
        <v>0</v>
      </c>
      <c r="H33" s="101">
        <v>0</v>
      </c>
      <c r="I33" s="95">
        <v>0</v>
      </c>
      <c r="J33" s="95">
        <v>0</v>
      </c>
      <c r="K33" s="101">
        <v>0</v>
      </c>
      <c r="L33" s="95">
        <v>0</v>
      </c>
      <c r="M33" s="95">
        <v>0</v>
      </c>
      <c r="N33" s="101">
        <v>0</v>
      </c>
      <c r="O33" s="95">
        <v>0</v>
      </c>
      <c r="P33" s="95">
        <v>0</v>
      </c>
      <c r="Q33" s="102">
        <f t="shared" si="1"/>
        <v>58</v>
      </c>
      <c r="R33" s="95">
        <f t="shared" si="2"/>
        <v>22</v>
      </c>
      <c r="S33" s="95">
        <f t="shared" si="3"/>
        <v>80</v>
      </c>
    </row>
    <row r="34" spans="1:19" s="93" customFormat="1" ht="12.75">
      <c r="A34" s="45" t="s">
        <v>191</v>
      </c>
      <c r="B34" s="103">
        <v>0</v>
      </c>
      <c r="C34" s="104">
        <v>0</v>
      </c>
      <c r="D34" s="104">
        <v>0</v>
      </c>
      <c r="E34" s="103">
        <v>11</v>
      </c>
      <c r="F34" s="104">
        <v>37</v>
      </c>
      <c r="G34" s="104">
        <v>48</v>
      </c>
      <c r="H34" s="103">
        <v>0</v>
      </c>
      <c r="I34" s="104">
        <v>0</v>
      </c>
      <c r="J34" s="104">
        <v>0</v>
      </c>
      <c r="K34" s="103">
        <v>0</v>
      </c>
      <c r="L34" s="104">
        <v>0</v>
      </c>
      <c r="M34" s="104">
        <v>0</v>
      </c>
      <c r="N34" s="103">
        <v>0</v>
      </c>
      <c r="O34" s="104">
        <v>0</v>
      </c>
      <c r="P34" s="104">
        <v>0</v>
      </c>
      <c r="Q34" s="105">
        <f t="shared" si="1"/>
        <v>11</v>
      </c>
      <c r="R34" s="104">
        <f t="shared" si="2"/>
        <v>37</v>
      </c>
      <c r="S34" s="104">
        <f t="shared" si="3"/>
        <v>48</v>
      </c>
    </row>
    <row r="35" spans="1:19" s="19" customFormat="1" ht="12.75">
      <c r="A35" s="10" t="s">
        <v>28</v>
      </c>
      <c r="B35" s="67">
        <f>SUM(B14:B34)</f>
        <v>4272</v>
      </c>
      <c r="C35" s="34">
        <f aca="true" t="shared" si="4" ref="C35:S35">SUM(C14:C34)</f>
        <v>4220</v>
      </c>
      <c r="D35" s="34">
        <f t="shared" si="4"/>
        <v>8492</v>
      </c>
      <c r="E35" s="67">
        <f t="shared" si="4"/>
        <v>21852</v>
      </c>
      <c r="F35" s="34">
        <f t="shared" si="4"/>
        <v>22562</v>
      </c>
      <c r="G35" s="34">
        <f t="shared" si="4"/>
        <v>44414</v>
      </c>
      <c r="H35" s="67">
        <f t="shared" si="4"/>
        <v>721</v>
      </c>
      <c r="I35" s="34">
        <f t="shared" si="4"/>
        <v>300</v>
      </c>
      <c r="J35" s="34">
        <f t="shared" si="4"/>
        <v>1021</v>
      </c>
      <c r="K35" s="67">
        <f t="shared" si="4"/>
        <v>915</v>
      </c>
      <c r="L35" s="34">
        <f t="shared" si="4"/>
        <v>679</v>
      </c>
      <c r="M35" s="34">
        <f t="shared" si="4"/>
        <v>1594</v>
      </c>
      <c r="N35" s="67">
        <f t="shared" si="4"/>
        <v>16</v>
      </c>
      <c r="O35" s="34">
        <f t="shared" si="4"/>
        <v>2</v>
      </c>
      <c r="P35" s="34">
        <f t="shared" si="4"/>
        <v>18</v>
      </c>
      <c r="Q35" s="35">
        <f t="shared" si="4"/>
        <v>27776</v>
      </c>
      <c r="R35" s="34">
        <f t="shared" si="4"/>
        <v>27763</v>
      </c>
      <c r="S35" s="34">
        <f t="shared" si="4"/>
        <v>55539</v>
      </c>
    </row>
  </sheetData>
  <sheetProtection/>
  <mergeCells count="9">
    <mergeCell ref="Q5:S5"/>
    <mergeCell ref="N5:P5"/>
    <mergeCell ref="N6:P6"/>
    <mergeCell ref="A2:S2"/>
    <mergeCell ref="A3:S3"/>
    <mergeCell ref="B5:D5"/>
    <mergeCell ref="E5:G5"/>
    <mergeCell ref="H5:J5"/>
    <mergeCell ref="K5:M5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31.421875" style="7" customWidth="1"/>
    <col min="2" max="5" width="6.140625" style="0" customWidth="1"/>
    <col min="6" max="8" width="4.28125" style="0" customWidth="1"/>
    <col min="9" max="14" width="6.140625" style="0" customWidth="1"/>
    <col min="15" max="17" width="5.7109375" style="0" customWidth="1"/>
    <col min="18" max="18" width="5.28125" style="7" customWidth="1"/>
    <col min="19" max="20" width="5.28125" style="0" customWidth="1"/>
    <col min="21" max="25" width="7.42187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80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6"/>
    </row>
    <row r="5" spans="1:20" ht="12.75">
      <c r="A5" s="298" t="s">
        <v>89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135</v>
      </c>
      <c r="N8" s="300"/>
      <c r="O8" s="299" t="s">
        <v>28</v>
      </c>
      <c r="P8" s="301"/>
      <c r="Q8" s="300"/>
      <c r="R8" s="55"/>
      <c r="S8" s="58"/>
      <c r="T8" s="59"/>
    </row>
    <row r="9" spans="1:20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11" t="s">
        <v>0</v>
      </c>
      <c r="P9" s="9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253</v>
      </c>
      <c r="B10" s="12">
        <v>0</v>
      </c>
      <c r="C10" s="13">
        <v>2</v>
      </c>
      <c r="D10" s="12">
        <v>2</v>
      </c>
      <c r="E10" s="13">
        <v>0</v>
      </c>
      <c r="F10" s="12">
        <v>2</v>
      </c>
      <c r="G10" s="13">
        <v>2</v>
      </c>
      <c r="H10" s="13">
        <v>4</v>
      </c>
      <c r="I10" s="12">
        <v>2</v>
      </c>
      <c r="J10" s="13">
        <v>1</v>
      </c>
      <c r="K10" s="12">
        <v>3</v>
      </c>
      <c r="L10" s="13">
        <v>1</v>
      </c>
      <c r="M10" s="12">
        <v>0</v>
      </c>
      <c r="N10" s="72">
        <v>0</v>
      </c>
      <c r="O10" s="12">
        <v>5</v>
      </c>
      <c r="P10" s="13">
        <v>2</v>
      </c>
      <c r="Q10" s="13">
        <v>7</v>
      </c>
      <c r="R10" s="12">
        <v>7</v>
      </c>
      <c r="S10" s="13">
        <v>4</v>
      </c>
      <c r="T10" s="13">
        <v>11</v>
      </c>
    </row>
    <row r="11" spans="1:20" ht="12.75">
      <c r="A11" s="7" t="s">
        <v>278</v>
      </c>
      <c r="B11" s="14">
        <v>10</v>
      </c>
      <c r="C11" s="16">
        <v>2</v>
      </c>
      <c r="D11" s="14">
        <v>5</v>
      </c>
      <c r="E11" s="16">
        <v>2</v>
      </c>
      <c r="F11" s="14">
        <v>15</v>
      </c>
      <c r="G11" s="16">
        <v>4</v>
      </c>
      <c r="H11" s="16">
        <v>19</v>
      </c>
      <c r="I11" s="14">
        <v>3</v>
      </c>
      <c r="J11" s="16">
        <v>2</v>
      </c>
      <c r="K11" s="14">
        <v>7</v>
      </c>
      <c r="L11" s="16">
        <v>1</v>
      </c>
      <c r="M11" s="14">
        <v>0</v>
      </c>
      <c r="N11" s="73">
        <v>0</v>
      </c>
      <c r="O11" s="14">
        <v>10</v>
      </c>
      <c r="P11" s="16">
        <v>3</v>
      </c>
      <c r="Q11" s="16">
        <v>13</v>
      </c>
      <c r="R11" s="14">
        <v>25</v>
      </c>
      <c r="S11" s="16">
        <v>7</v>
      </c>
      <c r="T11" s="16">
        <v>32</v>
      </c>
    </row>
    <row r="12" spans="1:20" ht="12.75">
      <c r="A12" s="7" t="s">
        <v>311</v>
      </c>
      <c r="B12" s="14">
        <v>2</v>
      </c>
      <c r="C12" s="16">
        <v>2</v>
      </c>
      <c r="D12" s="14">
        <v>2</v>
      </c>
      <c r="E12" s="16">
        <v>0</v>
      </c>
      <c r="F12" s="14">
        <v>4</v>
      </c>
      <c r="G12" s="16">
        <v>2</v>
      </c>
      <c r="H12" s="16">
        <v>6</v>
      </c>
      <c r="I12" s="14">
        <v>0</v>
      </c>
      <c r="J12" s="16">
        <v>0</v>
      </c>
      <c r="K12" s="14">
        <v>0</v>
      </c>
      <c r="L12" s="16">
        <v>0</v>
      </c>
      <c r="M12" s="14">
        <v>0</v>
      </c>
      <c r="N12" s="73">
        <v>0</v>
      </c>
      <c r="O12" s="14">
        <v>0</v>
      </c>
      <c r="P12" s="16">
        <v>0</v>
      </c>
      <c r="Q12" s="16">
        <v>0</v>
      </c>
      <c r="R12" s="14">
        <v>4</v>
      </c>
      <c r="S12" s="16">
        <v>2</v>
      </c>
      <c r="T12" s="16">
        <v>6</v>
      </c>
    </row>
    <row r="13" spans="1:20" ht="12.75">
      <c r="A13" s="7" t="s">
        <v>575</v>
      </c>
      <c r="B13" s="14">
        <v>0</v>
      </c>
      <c r="C13" s="16">
        <v>0</v>
      </c>
      <c r="D13" s="14">
        <v>0</v>
      </c>
      <c r="E13" s="16">
        <v>0</v>
      </c>
      <c r="F13" s="14">
        <v>0</v>
      </c>
      <c r="G13" s="16">
        <v>0</v>
      </c>
      <c r="H13" s="16">
        <v>0</v>
      </c>
      <c r="I13" s="14">
        <v>2</v>
      </c>
      <c r="J13" s="16">
        <v>1</v>
      </c>
      <c r="K13" s="14">
        <v>0</v>
      </c>
      <c r="L13" s="16">
        <v>0</v>
      </c>
      <c r="M13" s="14">
        <v>0</v>
      </c>
      <c r="N13" s="73">
        <v>0</v>
      </c>
      <c r="O13" s="14">
        <v>2</v>
      </c>
      <c r="P13" s="16">
        <v>1</v>
      </c>
      <c r="Q13" s="16">
        <v>3</v>
      </c>
      <c r="R13" s="14">
        <v>2</v>
      </c>
      <c r="S13" s="16">
        <v>1</v>
      </c>
      <c r="T13" s="16">
        <v>3</v>
      </c>
    </row>
    <row r="14" spans="1:20" ht="12.75">
      <c r="A14" s="7" t="s">
        <v>331</v>
      </c>
      <c r="B14" s="14">
        <v>0</v>
      </c>
      <c r="C14" s="16">
        <v>0</v>
      </c>
      <c r="D14" s="14">
        <v>0</v>
      </c>
      <c r="E14" s="16">
        <v>0</v>
      </c>
      <c r="F14" s="14">
        <v>0</v>
      </c>
      <c r="G14" s="16">
        <v>0</v>
      </c>
      <c r="H14" s="16">
        <v>0</v>
      </c>
      <c r="I14" s="14">
        <v>0</v>
      </c>
      <c r="J14" s="16">
        <v>0</v>
      </c>
      <c r="K14" s="14">
        <v>3</v>
      </c>
      <c r="L14" s="16">
        <v>0</v>
      </c>
      <c r="M14" s="14">
        <v>0</v>
      </c>
      <c r="N14" s="73">
        <v>0</v>
      </c>
      <c r="O14" s="14">
        <v>3</v>
      </c>
      <c r="P14" s="16">
        <v>0</v>
      </c>
      <c r="Q14" s="16">
        <v>3</v>
      </c>
      <c r="R14" s="14">
        <v>3</v>
      </c>
      <c r="S14" s="16">
        <v>0</v>
      </c>
      <c r="T14" s="16">
        <v>3</v>
      </c>
    </row>
    <row r="15" spans="1:20" s="24" customFormat="1" ht="12.75">
      <c r="A15" s="19" t="s">
        <v>28</v>
      </c>
      <c r="B15" s="20">
        <f aca="true" t="shared" si="0" ref="B15:T15">SUM(B10:B14)</f>
        <v>12</v>
      </c>
      <c r="C15" s="21">
        <f t="shared" si="0"/>
        <v>6</v>
      </c>
      <c r="D15" s="20">
        <f t="shared" si="0"/>
        <v>9</v>
      </c>
      <c r="E15" s="21">
        <f t="shared" si="0"/>
        <v>2</v>
      </c>
      <c r="F15" s="20">
        <f t="shared" si="0"/>
        <v>21</v>
      </c>
      <c r="G15" s="21">
        <f t="shared" si="0"/>
        <v>8</v>
      </c>
      <c r="H15" s="21">
        <f t="shared" si="0"/>
        <v>29</v>
      </c>
      <c r="I15" s="20">
        <f t="shared" si="0"/>
        <v>7</v>
      </c>
      <c r="J15" s="21">
        <f t="shared" si="0"/>
        <v>4</v>
      </c>
      <c r="K15" s="20">
        <f t="shared" si="0"/>
        <v>13</v>
      </c>
      <c r="L15" s="21">
        <f t="shared" si="0"/>
        <v>2</v>
      </c>
      <c r="M15" s="20">
        <f t="shared" si="0"/>
        <v>0</v>
      </c>
      <c r="N15" s="74">
        <f t="shared" si="0"/>
        <v>0</v>
      </c>
      <c r="O15" s="20">
        <f t="shared" si="0"/>
        <v>20</v>
      </c>
      <c r="P15" s="21">
        <f t="shared" si="0"/>
        <v>6</v>
      </c>
      <c r="Q15" s="21">
        <f t="shared" si="0"/>
        <v>26</v>
      </c>
      <c r="R15" s="20">
        <f t="shared" si="0"/>
        <v>41</v>
      </c>
      <c r="S15" s="21">
        <f t="shared" si="0"/>
        <v>14</v>
      </c>
      <c r="T15" s="21">
        <f t="shared" si="0"/>
        <v>55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984251968503937" header="0.5118110236220472" footer="0.5118110236220472"/>
  <pageSetup horizontalDpi="600" verticalDpi="600" orientation="landscape" paperSize="9" scale="90" r:id="rId1"/>
  <headerFooter alignWithMargins="0"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2.57421875" style="7" customWidth="1"/>
    <col min="2" max="7" width="7.28125" style="0" customWidth="1"/>
    <col min="8" max="8" width="6.8515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00390625" style="0" customWidth="1"/>
    <col min="13" max="13" width="7.7109375" style="0" customWidth="1"/>
    <col min="14" max="14" width="7.28125" style="0" customWidth="1"/>
    <col min="15" max="15" width="7.7109375" style="0" customWidth="1"/>
    <col min="16" max="16" width="6.7109375" style="0" customWidth="1"/>
    <col min="17" max="17" width="7.421875" style="0" customWidth="1"/>
    <col min="18" max="18" width="7.00390625" style="7" customWidth="1"/>
    <col min="19" max="19" width="7.57421875" style="0" customWidth="1"/>
    <col min="20" max="20" width="7.28125" style="0" customWidth="1"/>
    <col min="21" max="22" width="7.7109375" style="0" customWidth="1"/>
    <col min="23" max="23" width="9.28125" style="0" customWidth="1"/>
    <col min="24" max="25" width="7.00390625" style="0" customWidth="1"/>
    <col min="26" max="26" width="9.28125" style="0" customWidth="1"/>
    <col min="27" max="28" width="5.57421875" style="0" customWidth="1"/>
    <col min="29" max="29" width="7.57421875" style="0" customWidth="1"/>
    <col min="30" max="31" width="4.00390625" style="0" customWidth="1"/>
    <col min="32" max="32" width="7.57421875" style="0" customWidth="1"/>
    <col min="33" max="33" width="17.00390625" style="0" customWidth="1"/>
    <col min="34" max="35" width="6.8515625" style="0" customWidth="1"/>
    <col min="36" max="36" width="7.57421875" style="0" customWidth="1"/>
    <col min="37" max="37" width="12.421875" style="0" customWidth="1"/>
    <col min="38" max="39" width="7.57421875" style="0" customWidth="1"/>
    <col min="40" max="40" width="9.28125" style="0" customWidth="1"/>
    <col min="41" max="41" width="9.57421875" style="0" customWidth="1"/>
    <col min="42" max="42" width="16.00390625" style="0" customWidth="1"/>
    <col min="43" max="44" width="10.57421875" style="0" customWidth="1"/>
    <col min="45" max="45" width="17.00390625" style="0" customWidth="1"/>
    <col min="46" max="47" width="11.421875" style="0" customWidth="1"/>
    <col min="48" max="48" width="9.57421875" style="0" customWidth="1"/>
    <col min="49" max="49" width="16.00390625" style="0" customWidth="1"/>
    <col min="50" max="50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80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6"/>
    </row>
    <row r="5" spans="1:20" ht="12.75">
      <c r="A5" s="298" t="s">
        <v>81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>
      <c r="A6" s="40"/>
    </row>
    <row r="7" spans="1:20" ht="12.75">
      <c r="A7" s="8"/>
      <c r="B7" s="302" t="s">
        <v>82</v>
      </c>
      <c r="C7" s="303"/>
      <c r="D7" s="303"/>
      <c r="E7" s="303"/>
      <c r="F7" s="303"/>
      <c r="G7" s="303"/>
      <c r="H7" s="304"/>
      <c r="I7" s="305" t="s">
        <v>83</v>
      </c>
      <c r="J7" s="306"/>
      <c r="K7" s="306"/>
      <c r="L7" s="306"/>
      <c r="M7" s="306"/>
      <c r="N7" s="306"/>
      <c r="O7" s="306"/>
      <c r="P7" s="306"/>
      <c r="Q7" s="307"/>
      <c r="R7" s="305" t="s">
        <v>31</v>
      </c>
      <c r="S7" s="306"/>
      <c r="T7" s="306"/>
    </row>
    <row r="8" spans="2:20" ht="12.75">
      <c r="B8" s="299" t="s">
        <v>5</v>
      </c>
      <c r="C8" s="300"/>
      <c r="D8" s="299" t="s">
        <v>27</v>
      </c>
      <c r="E8" s="301"/>
      <c r="F8" s="299" t="s">
        <v>28</v>
      </c>
      <c r="G8" s="301"/>
      <c r="H8" s="300"/>
      <c r="I8" s="299" t="s">
        <v>5</v>
      </c>
      <c r="J8" s="300"/>
      <c r="K8" s="299" t="s">
        <v>27</v>
      </c>
      <c r="L8" s="301"/>
      <c r="M8" s="299" t="s">
        <v>30</v>
      </c>
      <c r="N8" s="300"/>
      <c r="O8" s="299" t="s">
        <v>28</v>
      </c>
      <c r="P8" s="301"/>
      <c r="Q8" s="300"/>
      <c r="R8" s="55"/>
      <c r="S8" s="58"/>
      <c r="T8" s="59"/>
    </row>
    <row r="9" spans="1:20" s="62" customFormat="1" ht="12.75">
      <c r="A9" s="39" t="s">
        <v>36</v>
      </c>
      <c r="B9" s="60" t="s">
        <v>0</v>
      </c>
      <c r="C9" s="61" t="s">
        <v>1</v>
      </c>
      <c r="D9" s="60" t="s">
        <v>0</v>
      </c>
      <c r="E9" s="61" t="s">
        <v>1</v>
      </c>
      <c r="F9" s="11" t="s">
        <v>0</v>
      </c>
      <c r="G9" s="9" t="s">
        <v>1</v>
      </c>
      <c r="H9" s="54" t="s">
        <v>29</v>
      </c>
      <c r="I9" s="60" t="s">
        <v>0</v>
      </c>
      <c r="J9" s="61" t="s">
        <v>1</v>
      </c>
      <c r="K9" s="60" t="s">
        <v>0</v>
      </c>
      <c r="L9" s="61" t="s">
        <v>1</v>
      </c>
      <c r="M9" s="60" t="s">
        <v>0</v>
      </c>
      <c r="N9" s="61" t="s">
        <v>1</v>
      </c>
      <c r="O9" s="11" t="s">
        <v>0</v>
      </c>
      <c r="P9" s="9" t="s">
        <v>1</v>
      </c>
      <c r="Q9" s="54" t="s">
        <v>29</v>
      </c>
      <c r="R9" s="11" t="s">
        <v>0</v>
      </c>
      <c r="S9" s="9" t="s">
        <v>1</v>
      </c>
      <c r="T9" s="9" t="s">
        <v>29</v>
      </c>
    </row>
    <row r="10" spans="1:20" ht="12.75">
      <c r="A10" s="1" t="s">
        <v>339</v>
      </c>
      <c r="B10" s="12">
        <v>0</v>
      </c>
      <c r="C10" s="13">
        <v>0</v>
      </c>
      <c r="D10" s="12">
        <v>0</v>
      </c>
      <c r="E10" s="13">
        <v>0</v>
      </c>
      <c r="F10" s="12">
        <v>0</v>
      </c>
      <c r="G10" s="13">
        <v>0</v>
      </c>
      <c r="H10" s="13">
        <v>0</v>
      </c>
      <c r="I10" s="12">
        <v>0</v>
      </c>
      <c r="J10" s="13">
        <v>0</v>
      </c>
      <c r="K10" s="12">
        <v>0</v>
      </c>
      <c r="L10" s="13">
        <v>0</v>
      </c>
      <c r="M10" s="12">
        <v>4</v>
      </c>
      <c r="N10" s="13">
        <v>0</v>
      </c>
      <c r="O10" s="12">
        <v>4</v>
      </c>
      <c r="P10" s="13">
        <v>0</v>
      </c>
      <c r="Q10" s="13">
        <v>4</v>
      </c>
      <c r="R10" s="12">
        <v>4</v>
      </c>
      <c r="S10" s="13">
        <v>0</v>
      </c>
      <c r="T10" s="13">
        <v>4</v>
      </c>
    </row>
    <row r="11" spans="1:20" ht="12.75">
      <c r="A11" s="7" t="s">
        <v>350</v>
      </c>
      <c r="B11" s="14">
        <v>13</v>
      </c>
      <c r="C11" s="15">
        <v>3</v>
      </c>
      <c r="D11" s="14">
        <v>5</v>
      </c>
      <c r="E11" s="15">
        <v>1</v>
      </c>
      <c r="F11" s="14">
        <v>18</v>
      </c>
      <c r="G11" s="16">
        <v>4</v>
      </c>
      <c r="H11" s="16">
        <v>22</v>
      </c>
      <c r="I11" s="14">
        <v>0</v>
      </c>
      <c r="J11" s="15">
        <v>0</v>
      </c>
      <c r="K11" s="14">
        <v>0</v>
      </c>
      <c r="L11" s="15">
        <v>0</v>
      </c>
      <c r="M11" s="14">
        <v>0</v>
      </c>
      <c r="N11" s="15">
        <v>0</v>
      </c>
      <c r="O11" s="14">
        <v>0</v>
      </c>
      <c r="P11" s="16">
        <v>0</v>
      </c>
      <c r="Q11" s="16">
        <v>0</v>
      </c>
      <c r="R11" s="14">
        <v>18</v>
      </c>
      <c r="S11" s="15">
        <v>4</v>
      </c>
      <c r="T11" s="16">
        <v>22</v>
      </c>
    </row>
    <row r="12" spans="1:20" ht="12.75">
      <c r="A12" s="7" t="s">
        <v>351</v>
      </c>
      <c r="B12" s="14">
        <v>0</v>
      </c>
      <c r="C12" s="15">
        <v>0</v>
      </c>
      <c r="D12" s="14">
        <v>0</v>
      </c>
      <c r="E12" s="15">
        <v>0</v>
      </c>
      <c r="F12" s="14">
        <v>0</v>
      </c>
      <c r="G12" s="16">
        <v>0</v>
      </c>
      <c r="H12" s="16">
        <v>0</v>
      </c>
      <c r="I12" s="14">
        <v>5</v>
      </c>
      <c r="J12" s="15">
        <v>0</v>
      </c>
      <c r="K12" s="14">
        <v>5</v>
      </c>
      <c r="L12" s="15">
        <v>1</v>
      </c>
      <c r="M12" s="14">
        <v>0</v>
      </c>
      <c r="N12" s="15">
        <v>0</v>
      </c>
      <c r="O12" s="14">
        <v>10</v>
      </c>
      <c r="P12" s="16">
        <v>1</v>
      </c>
      <c r="Q12" s="16">
        <v>11</v>
      </c>
      <c r="R12" s="14">
        <v>10</v>
      </c>
      <c r="S12" s="15">
        <v>1</v>
      </c>
      <c r="T12" s="16">
        <v>11</v>
      </c>
    </row>
    <row r="13" spans="1:20" ht="12.75">
      <c r="A13" s="7" t="s">
        <v>413</v>
      </c>
      <c r="B13" s="14">
        <v>4</v>
      </c>
      <c r="C13" s="15">
        <v>0</v>
      </c>
      <c r="D13" s="14">
        <v>3</v>
      </c>
      <c r="E13" s="15">
        <v>2</v>
      </c>
      <c r="F13" s="14">
        <v>7</v>
      </c>
      <c r="G13" s="16">
        <v>2</v>
      </c>
      <c r="H13" s="16">
        <v>9</v>
      </c>
      <c r="I13" s="14">
        <v>0</v>
      </c>
      <c r="J13" s="15">
        <v>0</v>
      </c>
      <c r="K13" s="14">
        <v>0</v>
      </c>
      <c r="L13" s="15">
        <v>0</v>
      </c>
      <c r="M13" s="14">
        <v>0</v>
      </c>
      <c r="N13" s="15">
        <v>0</v>
      </c>
      <c r="O13" s="14">
        <v>0</v>
      </c>
      <c r="P13" s="16">
        <v>0</v>
      </c>
      <c r="Q13" s="16">
        <v>0</v>
      </c>
      <c r="R13" s="14">
        <v>7</v>
      </c>
      <c r="S13" s="15">
        <v>2</v>
      </c>
      <c r="T13" s="16">
        <v>9</v>
      </c>
    </row>
    <row r="14" spans="1:20" ht="12.75">
      <c r="A14" s="7" t="s">
        <v>419</v>
      </c>
      <c r="B14" s="14">
        <v>13</v>
      </c>
      <c r="C14" s="15">
        <v>2</v>
      </c>
      <c r="D14" s="14">
        <v>10</v>
      </c>
      <c r="E14" s="15">
        <v>2</v>
      </c>
      <c r="F14" s="14">
        <v>23</v>
      </c>
      <c r="G14" s="16">
        <v>4</v>
      </c>
      <c r="H14" s="16">
        <v>27</v>
      </c>
      <c r="I14" s="14">
        <v>15</v>
      </c>
      <c r="J14" s="15">
        <v>8</v>
      </c>
      <c r="K14" s="14">
        <v>8</v>
      </c>
      <c r="L14" s="15">
        <v>8</v>
      </c>
      <c r="M14" s="14">
        <v>0</v>
      </c>
      <c r="N14" s="15">
        <v>0</v>
      </c>
      <c r="O14" s="14">
        <v>23</v>
      </c>
      <c r="P14" s="16">
        <v>16</v>
      </c>
      <c r="Q14" s="16">
        <v>39</v>
      </c>
      <c r="R14" s="14">
        <v>46</v>
      </c>
      <c r="S14" s="15">
        <v>20</v>
      </c>
      <c r="T14" s="16">
        <v>66</v>
      </c>
    </row>
    <row r="15" spans="1:20" ht="12.75">
      <c r="A15" s="7" t="s">
        <v>420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6">
        <v>0</v>
      </c>
      <c r="H15" s="16">
        <v>0</v>
      </c>
      <c r="I15" s="14">
        <v>0</v>
      </c>
      <c r="J15" s="15">
        <v>0</v>
      </c>
      <c r="K15" s="14">
        <v>0</v>
      </c>
      <c r="L15" s="15">
        <v>0</v>
      </c>
      <c r="M15" s="14">
        <v>3</v>
      </c>
      <c r="N15" s="15">
        <v>2</v>
      </c>
      <c r="O15" s="14">
        <v>3</v>
      </c>
      <c r="P15" s="16">
        <v>2</v>
      </c>
      <c r="Q15" s="16">
        <v>5</v>
      </c>
      <c r="R15" s="14">
        <v>3</v>
      </c>
      <c r="S15" s="15">
        <v>2</v>
      </c>
      <c r="T15" s="16">
        <v>5</v>
      </c>
    </row>
    <row r="16" spans="1:20" ht="12.75">
      <c r="A16" s="7" t="s">
        <v>430</v>
      </c>
      <c r="B16" s="14">
        <v>0</v>
      </c>
      <c r="C16" s="15">
        <v>0</v>
      </c>
      <c r="D16" s="14">
        <v>0</v>
      </c>
      <c r="E16" s="15">
        <v>0</v>
      </c>
      <c r="F16" s="14">
        <v>0</v>
      </c>
      <c r="G16" s="16">
        <v>0</v>
      </c>
      <c r="H16" s="16">
        <v>0</v>
      </c>
      <c r="I16" s="14">
        <v>3</v>
      </c>
      <c r="J16" s="15">
        <v>0</v>
      </c>
      <c r="K16" s="14">
        <v>3</v>
      </c>
      <c r="L16" s="15">
        <v>1</v>
      </c>
      <c r="M16" s="14">
        <v>0</v>
      </c>
      <c r="N16" s="15">
        <v>0</v>
      </c>
      <c r="O16" s="14">
        <v>6</v>
      </c>
      <c r="P16" s="16">
        <v>1</v>
      </c>
      <c r="Q16" s="16">
        <v>7</v>
      </c>
      <c r="R16" s="14">
        <v>6</v>
      </c>
      <c r="S16" s="15">
        <v>1</v>
      </c>
      <c r="T16" s="16">
        <v>7</v>
      </c>
    </row>
    <row r="17" spans="1:20" ht="12.75">
      <c r="A17" s="7" t="s">
        <v>431</v>
      </c>
      <c r="B17" s="14">
        <v>2</v>
      </c>
      <c r="C17" s="15">
        <v>0</v>
      </c>
      <c r="D17" s="14">
        <v>3</v>
      </c>
      <c r="E17" s="15">
        <v>0</v>
      </c>
      <c r="F17" s="14">
        <v>5</v>
      </c>
      <c r="G17" s="16">
        <v>0</v>
      </c>
      <c r="H17" s="16">
        <v>5</v>
      </c>
      <c r="I17" s="14">
        <v>0</v>
      </c>
      <c r="J17" s="15">
        <v>0</v>
      </c>
      <c r="K17" s="14">
        <v>0</v>
      </c>
      <c r="L17" s="15">
        <v>0</v>
      </c>
      <c r="M17" s="14">
        <v>0</v>
      </c>
      <c r="N17" s="15">
        <v>0</v>
      </c>
      <c r="O17" s="14">
        <v>0</v>
      </c>
      <c r="P17" s="16">
        <v>0</v>
      </c>
      <c r="Q17" s="16">
        <v>0</v>
      </c>
      <c r="R17" s="14">
        <v>5</v>
      </c>
      <c r="S17" s="15">
        <v>0</v>
      </c>
      <c r="T17" s="16">
        <v>5</v>
      </c>
    </row>
    <row r="18" spans="1:20" ht="12.75">
      <c r="A18" s="7" t="s">
        <v>433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6">
        <v>0</v>
      </c>
      <c r="H18" s="16">
        <v>0</v>
      </c>
      <c r="I18" s="14">
        <v>0</v>
      </c>
      <c r="J18" s="15">
        <v>0</v>
      </c>
      <c r="K18" s="14">
        <v>0</v>
      </c>
      <c r="L18" s="15">
        <v>0</v>
      </c>
      <c r="M18" s="14">
        <v>4</v>
      </c>
      <c r="N18" s="15">
        <v>3</v>
      </c>
      <c r="O18" s="14">
        <v>4</v>
      </c>
      <c r="P18" s="16">
        <v>3</v>
      </c>
      <c r="Q18" s="16">
        <v>7</v>
      </c>
      <c r="R18" s="14">
        <v>4</v>
      </c>
      <c r="S18" s="15">
        <v>3</v>
      </c>
      <c r="T18" s="16">
        <v>7</v>
      </c>
    </row>
    <row r="19" spans="1:20" ht="12.75">
      <c r="A19" s="7" t="s">
        <v>439</v>
      </c>
      <c r="B19" s="14">
        <v>0</v>
      </c>
      <c r="C19" s="15">
        <v>0</v>
      </c>
      <c r="D19" s="14">
        <v>0</v>
      </c>
      <c r="E19" s="15">
        <v>0</v>
      </c>
      <c r="F19" s="14">
        <v>0</v>
      </c>
      <c r="G19" s="16">
        <v>0</v>
      </c>
      <c r="H19" s="16">
        <v>0</v>
      </c>
      <c r="I19" s="14">
        <v>0</v>
      </c>
      <c r="J19" s="15">
        <v>0</v>
      </c>
      <c r="K19" s="14">
        <v>3</v>
      </c>
      <c r="L19" s="15">
        <v>0</v>
      </c>
      <c r="M19" s="14">
        <v>0</v>
      </c>
      <c r="N19" s="15">
        <v>0</v>
      </c>
      <c r="O19" s="14">
        <v>3</v>
      </c>
      <c r="P19" s="16">
        <v>0</v>
      </c>
      <c r="Q19" s="16">
        <v>3</v>
      </c>
      <c r="R19" s="14">
        <v>3</v>
      </c>
      <c r="S19" s="15">
        <v>0</v>
      </c>
      <c r="T19" s="16">
        <v>3</v>
      </c>
    </row>
    <row r="20" spans="1:20" ht="12.75">
      <c r="A20" s="7" t="s">
        <v>580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6">
        <v>0</v>
      </c>
      <c r="H20" s="16">
        <v>0</v>
      </c>
      <c r="I20" s="14">
        <v>5</v>
      </c>
      <c r="J20" s="15">
        <v>0</v>
      </c>
      <c r="K20" s="14">
        <v>0</v>
      </c>
      <c r="L20" s="15">
        <v>0</v>
      </c>
      <c r="M20" s="14">
        <v>0</v>
      </c>
      <c r="N20" s="15">
        <v>0</v>
      </c>
      <c r="O20" s="14">
        <v>5</v>
      </c>
      <c r="P20" s="16">
        <v>0</v>
      </c>
      <c r="Q20" s="16">
        <v>5</v>
      </c>
      <c r="R20" s="14">
        <v>5</v>
      </c>
      <c r="S20" s="15">
        <v>0</v>
      </c>
      <c r="T20" s="16">
        <v>5</v>
      </c>
    </row>
    <row r="21" spans="1:20" s="24" customFormat="1" ht="12.75">
      <c r="A21" s="19" t="s">
        <v>28</v>
      </c>
      <c r="B21" s="20">
        <f aca="true" t="shared" si="0" ref="B21:T21">SUM(B10:B20)</f>
        <v>32</v>
      </c>
      <c r="C21" s="21">
        <f t="shared" si="0"/>
        <v>5</v>
      </c>
      <c r="D21" s="20">
        <f t="shared" si="0"/>
        <v>21</v>
      </c>
      <c r="E21" s="21">
        <f t="shared" si="0"/>
        <v>5</v>
      </c>
      <c r="F21" s="20">
        <f t="shared" si="0"/>
        <v>53</v>
      </c>
      <c r="G21" s="21">
        <f t="shared" si="0"/>
        <v>10</v>
      </c>
      <c r="H21" s="21">
        <f t="shared" si="0"/>
        <v>63</v>
      </c>
      <c r="I21" s="20">
        <f t="shared" si="0"/>
        <v>28</v>
      </c>
      <c r="J21" s="21">
        <f t="shared" si="0"/>
        <v>8</v>
      </c>
      <c r="K21" s="20">
        <f t="shared" si="0"/>
        <v>19</v>
      </c>
      <c r="L21" s="21">
        <f t="shared" si="0"/>
        <v>10</v>
      </c>
      <c r="M21" s="20">
        <f t="shared" si="0"/>
        <v>11</v>
      </c>
      <c r="N21" s="21">
        <f t="shared" si="0"/>
        <v>5</v>
      </c>
      <c r="O21" s="20">
        <f t="shared" si="0"/>
        <v>58</v>
      </c>
      <c r="P21" s="21">
        <f t="shared" si="0"/>
        <v>23</v>
      </c>
      <c r="Q21" s="21">
        <f t="shared" si="0"/>
        <v>81</v>
      </c>
      <c r="R21" s="20">
        <f t="shared" si="0"/>
        <v>111</v>
      </c>
      <c r="S21" s="21">
        <f t="shared" si="0"/>
        <v>33</v>
      </c>
      <c r="T21" s="21">
        <f t="shared" si="0"/>
        <v>144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9.8515625" style="7" customWidth="1"/>
    <col min="2" max="6" width="9.8515625" style="0" customWidth="1"/>
    <col min="7" max="7" width="9.8515625" style="112" customWidth="1"/>
    <col min="8" max="8" width="9.8515625" style="113" customWidth="1"/>
    <col min="9" max="9" width="7.00390625" style="112" customWidth="1"/>
    <col min="10" max="10" width="7.00390625" style="0" customWidth="1"/>
    <col min="11" max="11" width="9.28125" style="0" customWidth="1"/>
    <col min="12" max="12" width="7.57421875" style="0" customWidth="1"/>
    <col min="13" max="14" width="3.00390625" style="0" customWidth="1"/>
    <col min="15" max="15" width="7.57421875" style="0" customWidth="1"/>
    <col min="16" max="16" width="18.00390625" style="0" customWidth="1"/>
    <col min="17" max="18" width="7.00390625" style="0" customWidth="1"/>
    <col min="19" max="19" width="9.28125" style="0" customWidth="1"/>
    <col min="20" max="21" width="7.00390625" style="0" customWidth="1"/>
    <col min="22" max="22" width="9.28125" style="0" customWidth="1"/>
    <col min="23" max="24" width="5.57421875" style="0" customWidth="1"/>
    <col min="25" max="25" width="7.57421875" style="0" customWidth="1"/>
    <col min="26" max="27" width="4.00390625" style="0" customWidth="1"/>
    <col min="28" max="28" width="7.57421875" style="0" customWidth="1"/>
    <col min="29" max="29" width="17.00390625" style="0" customWidth="1"/>
    <col min="30" max="31" width="6.8515625" style="0" customWidth="1"/>
    <col min="32" max="32" width="7.57421875" style="0" customWidth="1"/>
    <col min="33" max="33" width="12.421875" style="0" customWidth="1"/>
    <col min="34" max="35" width="7.57421875" style="0" customWidth="1"/>
    <col min="36" max="36" width="9.28125" style="0" customWidth="1"/>
    <col min="37" max="37" width="9.57421875" style="0" customWidth="1"/>
    <col min="38" max="38" width="16.00390625" style="0" customWidth="1"/>
    <col min="39" max="40" width="10.57421875" style="0" customWidth="1"/>
    <col min="41" max="41" width="17.00390625" style="0" customWidth="1"/>
    <col min="42" max="43" width="11.421875" style="0" customWidth="1"/>
    <col min="44" max="44" width="9.57421875" style="0" customWidth="1"/>
    <col min="45" max="45" width="16.00390625" style="0" customWidth="1"/>
    <col min="46" max="46" width="10.57421875" style="0" customWidth="1"/>
  </cols>
  <sheetData>
    <row r="1" ht="12.75">
      <c r="A1" s="6" t="s">
        <v>540</v>
      </c>
    </row>
    <row r="2" spans="1:8" ht="12.75">
      <c r="A2" s="298" t="s">
        <v>8</v>
      </c>
      <c r="B2" s="298"/>
      <c r="C2" s="298"/>
      <c r="D2" s="298"/>
      <c r="E2" s="298"/>
      <c r="F2" s="298"/>
      <c r="G2" s="298"/>
      <c r="H2" s="298"/>
    </row>
    <row r="3" spans="1:8" ht="12.75">
      <c r="A3" s="298" t="s">
        <v>76</v>
      </c>
      <c r="B3" s="298"/>
      <c r="C3" s="298"/>
      <c r="D3" s="298"/>
      <c r="E3" s="298"/>
      <c r="F3" s="298"/>
      <c r="G3" s="298"/>
      <c r="H3" s="298"/>
    </row>
    <row r="4" spans="1:8" ht="12.75">
      <c r="A4" s="298" t="s">
        <v>56</v>
      </c>
      <c r="B4" s="298"/>
      <c r="C4" s="298"/>
      <c r="D4" s="298"/>
      <c r="E4" s="298"/>
      <c r="F4" s="298"/>
      <c r="G4" s="298"/>
      <c r="H4" s="298"/>
    </row>
    <row r="5" spans="1:8" ht="12.75">
      <c r="A5" s="51"/>
      <c r="B5" s="51"/>
      <c r="C5" s="51"/>
      <c r="D5" s="51"/>
      <c r="E5" s="51"/>
      <c r="F5" s="51"/>
      <c r="G5" s="120"/>
      <c r="H5" s="120"/>
    </row>
    <row r="6" spans="1:8" ht="12.75">
      <c r="A6" s="298" t="s">
        <v>77</v>
      </c>
      <c r="B6" s="298"/>
      <c r="C6" s="298"/>
      <c r="D6" s="298"/>
      <c r="E6" s="298"/>
      <c r="F6" s="298"/>
      <c r="G6" s="298"/>
      <c r="H6" s="298"/>
    </row>
    <row r="7" ht="13.5" thickBot="1"/>
    <row r="8" spans="1:8" ht="12.75">
      <c r="A8" s="147" t="s">
        <v>131</v>
      </c>
      <c r="B8" s="305" t="s">
        <v>5</v>
      </c>
      <c r="C8" s="307"/>
      <c r="D8" s="305" t="s">
        <v>27</v>
      </c>
      <c r="E8" s="307"/>
      <c r="F8" s="305" t="s">
        <v>28</v>
      </c>
      <c r="G8" s="306"/>
      <c r="H8" s="306"/>
    </row>
    <row r="9" spans="1:8" ht="12.75">
      <c r="A9" s="22" t="s">
        <v>36</v>
      </c>
      <c r="B9" s="30" t="s">
        <v>0</v>
      </c>
      <c r="C9" s="29" t="s">
        <v>1</v>
      </c>
      <c r="D9" s="30" t="s">
        <v>0</v>
      </c>
      <c r="E9" s="29" t="s">
        <v>1</v>
      </c>
      <c r="F9" s="30" t="s">
        <v>0</v>
      </c>
      <c r="G9" s="118" t="s">
        <v>1</v>
      </c>
      <c r="H9" s="118" t="s">
        <v>29</v>
      </c>
    </row>
    <row r="10" spans="1:9" s="7" customFormat="1" ht="12.75">
      <c r="A10" s="6" t="s">
        <v>9</v>
      </c>
      <c r="B10" s="3"/>
      <c r="C10" s="4"/>
      <c r="D10" s="3"/>
      <c r="E10" s="4"/>
      <c r="F10" s="3"/>
      <c r="G10" s="119"/>
      <c r="H10" s="119"/>
      <c r="I10" s="113"/>
    </row>
    <row r="11" spans="1:8" ht="12.75">
      <c r="A11" s="190" t="s">
        <v>584</v>
      </c>
      <c r="B11" s="109">
        <v>2</v>
      </c>
      <c r="C11" s="92">
        <v>41</v>
      </c>
      <c r="D11" s="109">
        <v>0</v>
      </c>
      <c r="E11" s="92">
        <v>19</v>
      </c>
      <c r="F11" s="248">
        <f>SUM(D11,B11)</f>
        <v>2</v>
      </c>
      <c r="G11" s="98">
        <f>SUM(E11,C11)</f>
        <v>60</v>
      </c>
      <c r="H11" s="92">
        <f>SUM(F11:G11)</f>
        <v>62</v>
      </c>
    </row>
    <row r="12" spans="1:8" ht="12.75">
      <c r="A12" s="190" t="s">
        <v>585</v>
      </c>
      <c r="B12" s="109">
        <v>24</v>
      </c>
      <c r="C12" s="110">
        <v>64</v>
      </c>
      <c r="D12" s="109">
        <v>18</v>
      </c>
      <c r="E12" s="110">
        <v>39</v>
      </c>
      <c r="F12" s="248">
        <f>SUM(D12,B12)</f>
        <v>42</v>
      </c>
      <c r="G12" s="263">
        <f>SUM(E12,C12)</f>
        <v>103</v>
      </c>
      <c r="H12" s="214">
        <f>SUM(F12:G12)</f>
        <v>145</v>
      </c>
    </row>
    <row r="13" spans="1:9" s="24" customFormat="1" ht="12.75">
      <c r="A13" s="41" t="s">
        <v>28</v>
      </c>
      <c r="B13" s="20">
        <f>SUM(B11:B12)</f>
        <v>26</v>
      </c>
      <c r="C13" s="21">
        <f aca="true" t="shared" si="0" ref="C13:H13">SUM(C11:C12)</f>
        <v>105</v>
      </c>
      <c r="D13" s="20">
        <f t="shared" si="0"/>
        <v>18</v>
      </c>
      <c r="E13" s="21">
        <f t="shared" si="0"/>
        <v>58</v>
      </c>
      <c r="F13" s="20">
        <f t="shared" si="0"/>
        <v>44</v>
      </c>
      <c r="G13" s="115">
        <f t="shared" si="0"/>
        <v>163</v>
      </c>
      <c r="H13" s="115">
        <f t="shared" si="0"/>
        <v>207</v>
      </c>
      <c r="I13" s="121"/>
    </row>
    <row r="15" ht="12.75">
      <c r="A15" s="148"/>
    </row>
  </sheetData>
  <sheetProtection/>
  <mergeCells count="7">
    <mergeCell ref="A2:H2"/>
    <mergeCell ref="A3:H3"/>
    <mergeCell ref="F8:H8"/>
    <mergeCell ref="D8:E8"/>
    <mergeCell ref="B8:C8"/>
    <mergeCell ref="A4:H4"/>
    <mergeCell ref="A6:H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headerFooter alignWithMargins="0">
    <oddFooter>&amp;R&amp;A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24.28125" style="113" customWidth="1"/>
    <col min="2" max="2" width="9.7109375" style="112" customWidth="1"/>
    <col min="3" max="4" width="8.28125" style="112" customWidth="1"/>
    <col min="5" max="5" width="8.28125" style="113" customWidth="1"/>
    <col min="6" max="7" width="8.28125" style="112" customWidth="1"/>
    <col min="8" max="8" width="8.28125" style="113" customWidth="1"/>
    <col min="9" max="10" width="8.28125" style="112" customWidth="1"/>
    <col min="11" max="11" width="8.28125" style="113" customWidth="1"/>
    <col min="12" max="13" width="8.28125" style="112" customWidth="1"/>
    <col min="14" max="14" width="8.28125" style="113" customWidth="1"/>
    <col min="15" max="16" width="8.28125" style="112" customWidth="1"/>
    <col min="17" max="17" width="8.28125" style="113" customWidth="1"/>
    <col min="18" max="20" width="8.8515625" style="113" customWidth="1"/>
    <col min="21" max="16384" width="9.140625" style="112" customWidth="1"/>
  </cols>
  <sheetData>
    <row r="1" ht="12.75">
      <c r="A1" s="111" t="s">
        <v>540</v>
      </c>
    </row>
    <row r="2" spans="1:20" ht="12.75">
      <c r="A2" s="291" t="s">
        <v>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ht="7.5" customHeight="1">
      <c r="A3" s="111"/>
    </row>
    <row r="4" spans="1:20" ht="12.75">
      <c r="A4" s="291" t="s">
        <v>173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</row>
    <row r="5" ht="13.5" thickBot="1"/>
    <row r="6" spans="1:20" ht="12.75">
      <c r="A6" s="206"/>
      <c r="B6" s="207"/>
      <c r="C6" s="314" t="s">
        <v>26</v>
      </c>
      <c r="D6" s="315"/>
      <c r="E6" s="316"/>
      <c r="F6" s="314" t="s">
        <v>2</v>
      </c>
      <c r="G6" s="315"/>
      <c r="H6" s="316"/>
      <c r="I6" s="314" t="s">
        <v>3</v>
      </c>
      <c r="J6" s="315"/>
      <c r="K6" s="316"/>
      <c r="L6" s="314" t="s">
        <v>4</v>
      </c>
      <c r="M6" s="315"/>
      <c r="N6" s="316"/>
      <c r="O6" s="314" t="s">
        <v>67</v>
      </c>
      <c r="P6" s="315"/>
      <c r="Q6" s="316"/>
      <c r="R6" s="314" t="s">
        <v>28</v>
      </c>
      <c r="S6" s="315"/>
      <c r="T6" s="315"/>
    </row>
    <row r="7" spans="1:20" s="211" customFormat="1" ht="12.75">
      <c r="A7" s="208" t="s">
        <v>69</v>
      </c>
      <c r="B7" s="209" t="s">
        <v>68</v>
      </c>
      <c r="C7" s="210" t="s">
        <v>0</v>
      </c>
      <c r="D7" s="118" t="s">
        <v>1</v>
      </c>
      <c r="E7" s="118" t="s">
        <v>29</v>
      </c>
      <c r="F7" s="210" t="s">
        <v>0</v>
      </c>
      <c r="G7" s="118" t="s">
        <v>1</v>
      </c>
      <c r="H7" s="118" t="s">
        <v>29</v>
      </c>
      <c r="I7" s="210" t="s">
        <v>0</v>
      </c>
      <c r="J7" s="118" t="s">
        <v>1</v>
      </c>
      <c r="K7" s="118" t="s">
        <v>29</v>
      </c>
      <c r="L7" s="210" t="s">
        <v>0</v>
      </c>
      <c r="M7" s="118" t="s">
        <v>1</v>
      </c>
      <c r="N7" s="118" t="s">
        <v>29</v>
      </c>
      <c r="O7" s="210" t="s">
        <v>0</v>
      </c>
      <c r="P7" s="118" t="s">
        <v>1</v>
      </c>
      <c r="Q7" s="118" t="s">
        <v>29</v>
      </c>
      <c r="R7" s="210" t="s">
        <v>0</v>
      </c>
      <c r="S7" s="118" t="s">
        <v>1</v>
      </c>
      <c r="T7" s="118" t="s">
        <v>29</v>
      </c>
    </row>
    <row r="8" spans="1:18" s="211" customFormat="1" ht="12.75">
      <c r="A8" s="113" t="s">
        <v>70</v>
      </c>
      <c r="B8" s="212"/>
      <c r="C8" s="213"/>
      <c r="F8" s="213"/>
      <c r="I8" s="213"/>
      <c r="L8" s="213"/>
      <c r="O8" s="213"/>
      <c r="R8" s="213"/>
    </row>
    <row r="9" spans="1:20" s="113" customFormat="1" ht="12.75">
      <c r="A9" s="113" t="s">
        <v>71</v>
      </c>
      <c r="B9" s="151" t="s">
        <v>45</v>
      </c>
      <c r="C9" s="109">
        <v>7964</v>
      </c>
      <c r="D9" s="92">
        <v>9537</v>
      </c>
      <c r="E9" s="92">
        <v>17501</v>
      </c>
      <c r="F9" s="109">
        <v>40868</v>
      </c>
      <c r="G9" s="92">
        <v>50701</v>
      </c>
      <c r="H9" s="92">
        <v>91569</v>
      </c>
      <c r="I9" s="109">
        <v>214</v>
      </c>
      <c r="J9" s="92">
        <v>297</v>
      </c>
      <c r="K9" s="92">
        <v>511</v>
      </c>
      <c r="L9" s="109">
        <v>954</v>
      </c>
      <c r="M9" s="92">
        <v>1216</v>
      </c>
      <c r="N9" s="92">
        <v>2170</v>
      </c>
      <c r="O9" s="109">
        <v>0</v>
      </c>
      <c r="P9" s="92">
        <v>0</v>
      </c>
      <c r="Q9" s="92">
        <v>0</v>
      </c>
      <c r="R9" s="109">
        <f aca="true" t="shared" si="0" ref="R9:T10">SUM(O9,L9,I9,F9,C9)</f>
        <v>50000</v>
      </c>
      <c r="S9" s="214">
        <f t="shared" si="0"/>
        <v>61751</v>
      </c>
      <c r="T9" s="214">
        <f t="shared" si="0"/>
        <v>111751</v>
      </c>
    </row>
    <row r="10" spans="2:20" s="41" customFormat="1" ht="12.75">
      <c r="B10" s="215" t="s">
        <v>28</v>
      </c>
      <c r="C10" s="114">
        <v>7964</v>
      </c>
      <c r="D10" s="115">
        <v>9537</v>
      </c>
      <c r="E10" s="115">
        <v>17501</v>
      </c>
      <c r="F10" s="114">
        <v>40868</v>
      </c>
      <c r="G10" s="115">
        <v>50701</v>
      </c>
      <c r="H10" s="115">
        <v>91569</v>
      </c>
      <c r="I10" s="114">
        <v>214</v>
      </c>
      <c r="J10" s="115">
        <v>297</v>
      </c>
      <c r="K10" s="115">
        <v>511</v>
      </c>
      <c r="L10" s="114">
        <v>954</v>
      </c>
      <c r="M10" s="115">
        <v>1216</v>
      </c>
      <c r="N10" s="115">
        <v>2170</v>
      </c>
      <c r="O10" s="114">
        <v>0</v>
      </c>
      <c r="P10" s="115">
        <v>0</v>
      </c>
      <c r="Q10" s="115">
        <v>0</v>
      </c>
      <c r="R10" s="114">
        <f t="shared" si="0"/>
        <v>50000</v>
      </c>
      <c r="S10" s="115">
        <f t="shared" si="0"/>
        <v>61751</v>
      </c>
      <c r="T10" s="115">
        <f t="shared" si="0"/>
        <v>111751</v>
      </c>
    </row>
    <row r="11" spans="2:20" s="41" customFormat="1" ht="6.75" customHeight="1">
      <c r="B11" s="215"/>
      <c r="C11" s="216"/>
      <c r="D11" s="165"/>
      <c r="E11" s="165"/>
      <c r="F11" s="216"/>
      <c r="G11" s="165"/>
      <c r="H11" s="165"/>
      <c r="I11" s="216"/>
      <c r="J11" s="165"/>
      <c r="K11" s="165"/>
      <c r="L11" s="216"/>
      <c r="M11" s="165"/>
      <c r="N11" s="165"/>
      <c r="O11" s="216"/>
      <c r="P11" s="165"/>
      <c r="Q11" s="165"/>
      <c r="R11" s="216"/>
      <c r="S11" s="165"/>
      <c r="T11" s="165"/>
    </row>
    <row r="12" spans="1:20" ht="12.75">
      <c r="A12" s="113" t="s">
        <v>57</v>
      </c>
      <c r="B12" s="151" t="s">
        <v>46</v>
      </c>
      <c r="C12" s="109">
        <v>31</v>
      </c>
      <c r="D12" s="92">
        <v>0</v>
      </c>
      <c r="E12" s="92">
        <v>31</v>
      </c>
      <c r="F12" s="109">
        <v>526</v>
      </c>
      <c r="G12" s="92">
        <v>6</v>
      </c>
      <c r="H12" s="92">
        <v>532</v>
      </c>
      <c r="I12" s="109">
        <v>43</v>
      </c>
      <c r="J12" s="92">
        <v>0</v>
      </c>
      <c r="K12" s="92">
        <v>43</v>
      </c>
      <c r="L12" s="109">
        <v>50</v>
      </c>
      <c r="M12" s="92">
        <v>0</v>
      </c>
      <c r="N12" s="92">
        <v>50</v>
      </c>
      <c r="O12" s="109">
        <v>0</v>
      </c>
      <c r="P12" s="92">
        <v>0</v>
      </c>
      <c r="Q12" s="92">
        <v>0</v>
      </c>
      <c r="R12" s="109">
        <f aca="true" t="shared" si="1" ref="R12:T14">SUM(O12,L12,I12,F12,C12)</f>
        <v>650</v>
      </c>
      <c r="S12" s="92">
        <f t="shared" si="1"/>
        <v>6</v>
      </c>
      <c r="T12" s="92">
        <f t="shared" si="1"/>
        <v>656</v>
      </c>
    </row>
    <row r="13" spans="2:20" ht="12.75">
      <c r="B13" s="151" t="s">
        <v>47</v>
      </c>
      <c r="C13" s="109">
        <v>563</v>
      </c>
      <c r="D13" s="110">
        <v>8</v>
      </c>
      <c r="E13" s="92">
        <v>571</v>
      </c>
      <c r="F13" s="109">
        <v>1497</v>
      </c>
      <c r="G13" s="110">
        <v>36</v>
      </c>
      <c r="H13" s="92">
        <v>1533</v>
      </c>
      <c r="I13" s="109">
        <v>181</v>
      </c>
      <c r="J13" s="110">
        <v>3</v>
      </c>
      <c r="K13" s="92">
        <v>184</v>
      </c>
      <c r="L13" s="109">
        <v>271</v>
      </c>
      <c r="M13" s="110">
        <v>3</v>
      </c>
      <c r="N13" s="92">
        <v>274</v>
      </c>
      <c r="O13" s="109">
        <v>0</v>
      </c>
      <c r="P13" s="110">
        <v>0</v>
      </c>
      <c r="Q13" s="92">
        <v>0</v>
      </c>
      <c r="R13" s="109">
        <f t="shared" si="1"/>
        <v>2512</v>
      </c>
      <c r="S13" s="92">
        <f t="shared" si="1"/>
        <v>50</v>
      </c>
      <c r="T13" s="92">
        <f t="shared" si="1"/>
        <v>2562</v>
      </c>
    </row>
    <row r="14" spans="2:20" s="41" customFormat="1" ht="12.75">
      <c r="B14" s="215" t="s">
        <v>28</v>
      </c>
      <c r="C14" s="114">
        <v>594</v>
      </c>
      <c r="D14" s="115">
        <v>8</v>
      </c>
      <c r="E14" s="115">
        <v>602</v>
      </c>
      <c r="F14" s="114">
        <v>2023</v>
      </c>
      <c r="G14" s="115">
        <v>42</v>
      </c>
      <c r="H14" s="115">
        <v>2065</v>
      </c>
      <c r="I14" s="114">
        <v>224</v>
      </c>
      <c r="J14" s="115">
        <v>3</v>
      </c>
      <c r="K14" s="115">
        <v>227</v>
      </c>
      <c r="L14" s="114">
        <v>321</v>
      </c>
      <c r="M14" s="115">
        <v>3</v>
      </c>
      <c r="N14" s="115">
        <v>324</v>
      </c>
      <c r="O14" s="114">
        <v>0</v>
      </c>
      <c r="P14" s="115">
        <v>0</v>
      </c>
      <c r="Q14" s="115">
        <v>0</v>
      </c>
      <c r="R14" s="114">
        <f t="shared" si="1"/>
        <v>3162</v>
      </c>
      <c r="S14" s="115">
        <f t="shared" si="1"/>
        <v>56</v>
      </c>
      <c r="T14" s="115">
        <f t="shared" si="1"/>
        <v>3218</v>
      </c>
    </row>
    <row r="15" spans="2:20" s="41" customFormat="1" ht="6.75" customHeight="1">
      <c r="B15" s="215"/>
      <c r="C15" s="216"/>
      <c r="D15" s="165"/>
      <c r="E15" s="165"/>
      <c r="F15" s="216"/>
      <c r="G15" s="165"/>
      <c r="H15" s="165"/>
      <c r="I15" s="216"/>
      <c r="J15" s="165"/>
      <c r="K15" s="165"/>
      <c r="L15" s="216"/>
      <c r="M15" s="165"/>
      <c r="N15" s="165"/>
      <c r="O15" s="216"/>
      <c r="P15" s="165"/>
      <c r="Q15" s="165"/>
      <c r="R15" s="216"/>
      <c r="S15" s="165"/>
      <c r="T15" s="165"/>
    </row>
    <row r="16" spans="1:20" ht="12.75">
      <c r="A16" s="113" t="s">
        <v>17</v>
      </c>
      <c r="B16" s="151" t="s">
        <v>48</v>
      </c>
      <c r="C16" s="109">
        <v>0</v>
      </c>
      <c r="D16" s="92">
        <v>0</v>
      </c>
      <c r="E16" s="92">
        <v>0</v>
      </c>
      <c r="F16" s="109">
        <v>0</v>
      </c>
      <c r="G16" s="92">
        <v>0</v>
      </c>
      <c r="H16" s="92">
        <v>0</v>
      </c>
      <c r="I16" s="109">
        <v>0</v>
      </c>
      <c r="J16" s="92">
        <v>0</v>
      </c>
      <c r="K16" s="92">
        <v>0</v>
      </c>
      <c r="L16" s="109">
        <v>20</v>
      </c>
      <c r="M16" s="92">
        <v>37</v>
      </c>
      <c r="N16" s="92">
        <v>57</v>
      </c>
      <c r="O16" s="109">
        <v>0</v>
      </c>
      <c r="P16" s="92">
        <v>0</v>
      </c>
      <c r="Q16" s="92">
        <v>0</v>
      </c>
      <c r="R16" s="109">
        <f aca="true" t="shared" si="2" ref="R16:T17">SUM(O16,L16,I16,F16,C16)</f>
        <v>20</v>
      </c>
      <c r="S16" s="92">
        <f t="shared" si="2"/>
        <v>37</v>
      </c>
      <c r="T16" s="92">
        <f t="shared" si="2"/>
        <v>57</v>
      </c>
    </row>
    <row r="17" spans="2:20" s="41" customFormat="1" ht="12.75">
      <c r="B17" s="215" t="s">
        <v>28</v>
      </c>
      <c r="C17" s="114">
        <v>0</v>
      </c>
      <c r="D17" s="115">
        <v>0</v>
      </c>
      <c r="E17" s="115">
        <v>0</v>
      </c>
      <c r="F17" s="114">
        <v>0</v>
      </c>
      <c r="G17" s="115">
        <v>0</v>
      </c>
      <c r="H17" s="115">
        <v>0</v>
      </c>
      <c r="I17" s="114">
        <v>0</v>
      </c>
      <c r="J17" s="115">
        <v>0</v>
      </c>
      <c r="K17" s="115">
        <v>0</v>
      </c>
      <c r="L17" s="114">
        <v>20</v>
      </c>
      <c r="M17" s="115">
        <v>37</v>
      </c>
      <c r="N17" s="115">
        <v>57</v>
      </c>
      <c r="O17" s="114">
        <v>0</v>
      </c>
      <c r="P17" s="115">
        <v>0</v>
      </c>
      <c r="Q17" s="115">
        <v>0</v>
      </c>
      <c r="R17" s="114">
        <f t="shared" si="2"/>
        <v>20</v>
      </c>
      <c r="S17" s="115">
        <f t="shared" si="2"/>
        <v>37</v>
      </c>
      <c r="T17" s="115">
        <f t="shared" si="2"/>
        <v>57</v>
      </c>
    </row>
    <row r="18" spans="2:20" s="41" customFormat="1" ht="6.75" customHeight="1">
      <c r="B18" s="215"/>
      <c r="C18" s="216"/>
      <c r="D18" s="165"/>
      <c r="E18" s="165"/>
      <c r="F18" s="216"/>
      <c r="G18" s="165"/>
      <c r="H18" s="165"/>
      <c r="I18" s="216"/>
      <c r="J18" s="165"/>
      <c r="K18" s="165"/>
      <c r="L18" s="216"/>
      <c r="M18" s="165"/>
      <c r="N18" s="165"/>
      <c r="O18" s="216"/>
      <c r="P18" s="165"/>
      <c r="Q18" s="165"/>
      <c r="R18" s="216"/>
      <c r="S18" s="165"/>
      <c r="T18" s="165"/>
    </row>
    <row r="19" spans="1:20" ht="12.75">
      <c r="A19" s="113" t="s">
        <v>58</v>
      </c>
      <c r="B19" s="151" t="s">
        <v>48</v>
      </c>
      <c r="C19" s="109">
        <v>241</v>
      </c>
      <c r="D19" s="92">
        <v>369</v>
      </c>
      <c r="E19" s="92">
        <v>610</v>
      </c>
      <c r="F19" s="109">
        <v>869</v>
      </c>
      <c r="G19" s="92">
        <v>1873</v>
      </c>
      <c r="H19" s="92">
        <v>2742</v>
      </c>
      <c r="I19" s="109">
        <v>237</v>
      </c>
      <c r="J19" s="92">
        <v>464</v>
      </c>
      <c r="K19" s="92">
        <v>701</v>
      </c>
      <c r="L19" s="109">
        <v>323</v>
      </c>
      <c r="M19" s="92">
        <v>490</v>
      </c>
      <c r="N19" s="92">
        <v>813</v>
      </c>
      <c r="O19" s="109">
        <v>0</v>
      </c>
      <c r="P19" s="92">
        <v>0</v>
      </c>
      <c r="Q19" s="92">
        <v>0</v>
      </c>
      <c r="R19" s="109">
        <f aca="true" t="shared" si="3" ref="R19:T20">SUM(O19,L19,I19,F19,C19)</f>
        <v>1670</v>
      </c>
      <c r="S19" s="92">
        <f t="shared" si="3"/>
        <v>3196</v>
      </c>
      <c r="T19" s="92">
        <f t="shared" si="3"/>
        <v>4866</v>
      </c>
    </row>
    <row r="20" spans="2:20" s="41" customFormat="1" ht="12.75">
      <c r="B20" s="215" t="s">
        <v>28</v>
      </c>
      <c r="C20" s="114">
        <v>241</v>
      </c>
      <c r="D20" s="115">
        <v>369</v>
      </c>
      <c r="E20" s="115">
        <v>610</v>
      </c>
      <c r="F20" s="114">
        <v>869</v>
      </c>
      <c r="G20" s="115">
        <v>1873</v>
      </c>
      <c r="H20" s="115">
        <v>2742</v>
      </c>
      <c r="I20" s="114">
        <v>237</v>
      </c>
      <c r="J20" s="115">
        <v>464</v>
      </c>
      <c r="K20" s="115">
        <v>701</v>
      </c>
      <c r="L20" s="114">
        <v>323</v>
      </c>
      <c r="M20" s="115">
        <v>490</v>
      </c>
      <c r="N20" s="115">
        <v>813</v>
      </c>
      <c r="O20" s="114">
        <v>0</v>
      </c>
      <c r="P20" s="115">
        <v>0</v>
      </c>
      <c r="Q20" s="115">
        <v>0</v>
      </c>
      <c r="R20" s="114">
        <f t="shared" si="3"/>
        <v>1670</v>
      </c>
      <c r="S20" s="115">
        <f t="shared" si="3"/>
        <v>3196</v>
      </c>
      <c r="T20" s="115">
        <f t="shared" si="3"/>
        <v>4866</v>
      </c>
    </row>
    <row r="21" spans="2:20" s="41" customFormat="1" ht="6.75" customHeight="1">
      <c r="B21" s="215"/>
      <c r="C21" s="216"/>
      <c r="D21" s="165"/>
      <c r="E21" s="165"/>
      <c r="F21" s="216"/>
      <c r="G21" s="165"/>
      <c r="H21" s="165"/>
      <c r="I21" s="216"/>
      <c r="J21" s="165"/>
      <c r="K21" s="165"/>
      <c r="L21" s="216"/>
      <c r="M21" s="165"/>
      <c r="N21" s="165"/>
      <c r="O21" s="216"/>
      <c r="P21" s="165"/>
      <c r="Q21" s="165"/>
      <c r="R21" s="216"/>
      <c r="S21" s="165"/>
      <c r="T21" s="165"/>
    </row>
    <row r="22" spans="1:20" ht="12.75">
      <c r="A22" s="113" t="s">
        <v>11</v>
      </c>
      <c r="B22" s="151" t="s">
        <v>46</v>
      </c>
      <c r="C22" s="109">
        <v>31</v>
      </c>
      <c r="D22" s="92">
        <v>0</v>
      </c>
      <c r="E22" s="92">
        <v>31</v>
      </c>
      <c r="F22" s="109">
        <v>1043</v>
      </c>
      <c r="G22" s="92">
        <v>25</v>
      </c>
      <c r="H22" s="92">
        <v>1068</v>
      </c>
      <c r="I22" s="109">
        <v>62</v>
      </c>
      <c r="J22" s="92">
        <v>1</v>
      </c>
      <c r="K22" s="92">
        <v>63</v>
      </c>
      <c r="L22" s="109">
        <v>102</v>
      </c>
      <c r="M22" s="92">
        <v>6</v>
      </c>
      <c r="N22" s="92">
        <v>108</v>
      </c>
      <c r="O22" s="109">
        <v>0</v>
      </c>
      <c r="P22" s="92">
        <v>0</v>
      </c>
      <c r="Q22" s="92">
        <v>0</v>
      </c>
      <c r="R22" s="109">
        <f aca="true" t="shared" si="4" ref="R22:T24">SUM(O22,L22,I22,F22,C22)</f>
        <v>1238</v>
      </c>
      <c r="S22" s="92">
        <f t="shared" si="4"/>
        <v>32</v>
      </c>
      <c r="T22" s="92">
        <f t="shared" si="4"/>
        <v>1270</v>
      </c>
    </row>
    <row r="23" spans="2:20" ht="12.75">
      <c r="B23" s="151" t="s">
        <v>47</v>
      </c>
      <c r="C23" s="109">
        <v>534</v>
      </c>
      <c r="D23" s="110">
        <v>75</v>
      </c>
      <c r="E23" s="92">
        <v>609</v>
      </c>
      <c r="F23" s="109">
        <v>2360</v>
      </c>
      <c r="G23" s="110">
        <v>199</v>
      </c>
      <c r="H23" s="92">
        <v>2559</v>
      </c>
      <c r="I23" s="109">
        <v>151</v>
      </c>
      <c r="J23" s="110">
        <v>1</v>
      </c>
      <c r="K23" s="92">
        <v>152</v>
      </c>
      <c r="L23" s="109">
        <v>140</v>
      </c>
      <c r="M23" s="110">
        <v>19</v>
      </c>
      <c r="N23" s="92">
        <v>159</v>
      </c>
      <c r="O23" s="109">
        <v>0</v>
      </c>
      <c r="P23" s="110">
        <v>0</v>
      </c>
      <c r="Q23" s="92">
        <v>0</v>
      </c>
      <c r="R23" s="109">
        <f t="shared" si="4"/>
        <v>3185</v>
      </c>
      <c r="S23" s="92">
        <f t="shared" si="4"/>
        <v>294</v>
      </c>
      <c r="T23" s="92">
        <f t="shared" si="4"/>
        <v>3479</v>
      </c>
    </row>
    <row r="24" spans="2:20" s="41" customFormat="1" ht="12.75">
      <c r="B24" s="215" t="s">
        <v>28</v>
      </c>
      <c r="C24" s="114">
        <v>565</v>
      </c>
      <c r="D24" s="115">
        <v>75</v>
      </c>
      <c r="E24" s="115">
        <v>640</v>
      </c>
      <c r="F24" s="114">
        <v>3403</v>
      </c>
      <c r="G24" s="115">
        <v>224</v>
      </c>
      <c r="H24" s="115">
        <v>3627</v>
      </c>
      <c r="I24" s="114">
        <v>213</v>
      </c>
      <c r="J24" s="115">
        <v>2</v>
      </c>
      <c r="K24" s="115">
        <v>215</v>
      </c>
      <c r="L24" s="114">
        <v>242</v>
      </c>
      <c r="M24" s="115">
        <v>25</v>
      </c>
      <c r="N24" s="115">
        <v>267</v>
      </c>
      <c r="O24" s="114">
        <v>0</v>
      </c>
      <c r="P24" s="115">
        <v>0</v>
      </c>
      <c r="Q24" s="115">
        <v>0</v>
      </c>
      <c r="R24" s="114">
        <f t="shared" si="4"/>
        <v>4423</v>
      </c>
      <c r="S24" s="115">
        <f t="shared" si="4"/>
        <v>326</v>
      </c>
      <c r="T24" s="115">
        <f t="shared" si="4"/>
        <v>4749</v>
      </c>
    </row>
    <row r="25" spans="2:20" s="41" customFormat="1" ht="6.75" customHeight="1">
      <c r="B25" s="215"/>
      <c r="C25" s="216"/>
      <c r="D25" s="165"/>
      <c r="E25" s="165"/>
      <c r="F25" s="216"/>
      <c r="G25" s="165"/>
      <c r="H25" s="165"/>
      <c r="I25" s="216"/>
      <c r="J25" s="165"/>
      <c r="K25" s="165"/>
      <c r="L25" s="216"/>
      <c r="M25" s="165"/>
      <c r="N25" s="165"/>
      <c r="O25" s="216"/>
      <c r="P25" s="165"/>
      <c r="Q25" s="165"/>
      <c r="R25" s="216"/>
      <c r="S25" s="165"/>
      <c r="T25" s="165"/>
    </row>
    <row r="26" spans="1:20" ht="12.75">
      <c r="A26" s="113" t="s">
        <v>14</v>
      </c>
      <c r="B26" s="151" t="s">
        <v>46</v>
      </c>
      <c r="C26" s="109">
        <v>68</v>
      </c>
      <c r="D26" s="92">
        <v>125</v>
      </c>
      <c r="E26" s="92">
        <v>193</v>
      </c>
      <c r="F26" s="109">
        <v>2591</v>
      </c>
      <c r="G26" s="92">
        <v>1532</v>
      </c>
      <c r="H26" s="92">
        <v>4123</v>
      </c>
      <c r="I26" s="109">
        <v>117</v>
      </c>
      <c r="J26" s="92">
        <v>40</v>
      </c>
      <c r="K26" s="92">
        <v>157</v>
      </c>
      <c r="L26" s="109">
        <v>95</v>
      </c>
      <c r="M26" s="92">
        <v>33</v>
      </c>
      <c r="N26" s="92">
        <v>128</v>
      </c>
      <c r="O26" s="109">
        <v>0</v>
      </c>
      <c r="P26" s="92">
        <v>0</v>
      </c>
      <c r="Q26" s="92">
        <v>0</v>
      </c>
      <c r="R26" s="109">
        <f aca="true" t="shared" si="5" ref="R26:T27">SUM(O26,L26,I26,F26,C26)</f>
        <v>2871</v>
      </c>
      <c r="S26" s="92">
        <f t="shared" si="5"/>
        <v>1730</v>
      </c>
      <c r="T26" s="92">
        <f t="shared" si="5"/>
        <v>4601</v>
      </c>
    </row>
    <row r="27" spans="2:20" s="41" customFormat="1" ht="12.75">
      <c r="B27" s="215" t="s">
        <v>28</v>
      </c>
      <c r="C27" s="114">
        <v>68</v>
      </c>
      <c r="D27" s="115">
        <v>125</v>
      </c>
      <c r="E27" s="115">
        <v>193</v>
      </c>
      <c r="F27" s="114">
        <v>2591</v>
      </c>
      <c r="G27" s="115">
        <v>1532</v>
      </c>
      <c r="H27" s="115">
        <v>4123</v>
      </c>
      <c r="I27" s="114">
        <v>117</v>
      </c>
      <c r="J27" s="115">
        <v>40</v>
      </c>
      <c r="K27" s="115">
        <v>157</v>
      </c>
      <c r="L27" s="114">
        <v>95</v>
      </c>
      <c r="M27" s="115">
        <v>33</v>
      </c>
      <c r="N27" s="115">
        <v>128</v>
      </c>
      <c r="O27" s="114">
        <v>0</v>
      </c>
      <c r="P27" s="115">
        <v>0</v>
      </c>
      <c r="Q27" s="115">
        <v>0</v>
      </c>
      <c r="R27" s="114">
        <f t="shared" si="5"/>
        <v>2871</v>
      </c>
      <c r="S27" s="115">
        <f t="shared" si="5"/>
        <v>1730</v>
      </c>
      <c r="T27" s="115">
        <f t="shared" si="5"/>
        <v>4601</v>
      </c>
    </row>
    <row r="28" spans="2:20" s="41" customFormat="1" ht="6.75" customHeight="1">
      <c r="B28" s="215"/>
      <c r="C28" s="216"/>
      <c r="D28" s="165"/>
      <c r="E28" s="165"/>
      <c r="F28" s="216"/>
      <c r="G28" s="165"/>
      <c r="H28" s="165"/>
      <c r="I28" s="216"/>
      <c r="J28" s="165"/>
      <c r="K28" s="165"/>
      <c r="L28" s="216"/>
      <c r="M28" s="165"/>
      <c r="N28" s="165"/>
      <c r="O28" s="216"/>
      <c r="P28" s="165"/>
      <c r="Q28" s="165"/>
      <c r="R28" s="216"/>
      <c r="S28" s="165"/>
      <c r="T28" s="165"/>
    </row>
    <row r="29" spans="1:20" ht="12.75">
      <c r="A29" s="113" t="s">
        <v>59</v>
      </c>
      <c r="B29" s="151" t="s">
        <v>47</v>
      </c>
      <c r="C29" s="109">
        <v>229</v>
      </c>
      <c r="D29" s="110">
        <v>342</v>
      </c>
      <c r="E29" s="92">
        <v>571</v>
      </c>
      <c r="F29" s="109">
        <v>372</v>
      </c>
      <c r="G29" s="110">
        <v>668</v>
      </c>
      <c r="H29" s="92">
        <v>1040</v>
      </c>
      <c r="I29" s="109">
        <v>20</v>
      </c>
      <c r="J29" s="110">
        <v>39</v>
      </c>
      <c r="K29" s="92">
        <v>59</v>
      </c>
      <c r="L29" s="109">
        <v>161</v>
      </c>
      <c r="M29" s="110">
        <v>260</v>
      </c>
      <c r="N29" s="92">
        <v>421</v>
      </c>
      <c r="O29" s="109">
        <v>0</v>
      </c>
      <c r="P29" s="110">
        <v>0</v>
      </c>
      <c r="Q29" s="92">
        <v>0</v>
      </c>
      <c r="R29" s="109">
        <f aca="true" t="shared" si="6" ref="R29:T30">SUM(O29,L29,I29,F29,C29)</f>
        <v>782</v>
      </c>
      <c r="S29" s="92">
        <f t="shared" si="6"/>
        <v>1309</v>
      </c>
      <c r="T29" s="92">
        <f t="shared" si="6"/>
        <v>2091</v>
      </c>
    </row>
    <row r="30" spans="2:20" s="41" customFormat="1" ht="12.75">
      <c r="B30" s="215" t="s">
        <v>28</v>
      </c>
      <c r="C30" s="114">
        <v>229</v>
      </c>
      <c r="D30" s="115">
        <v>342</v>
      </c>
      <c r="E30" s="115">
        <v>571</v>
      </c>
      <c r="F30" s="114">
        <v>372</v>
      </c>
      <c r="G30" s="115">
        <v>668</v>
      </c>
      <c r="H30" s="115">
        <v>1040</v>
      </c>
      <c r="I30" s="114">
        <v>20</v>
      </c>
      <c r="J30" s="115">
        <v>39</v>
      </c>
      <c r="K30" s="115">
        <v>59</v>
      </c>
      <c r="L30" s="114">
        <v>161</v>
      </c>
      <c r="M30" s="115">
        <v>260</v>
      </c>
      <c r="N30" s="115">
        <v>421</v>
      </c>
      <c r="O30" s="114">
        <v>0</v>
      </c>
      <c r="P30" s="115">
        <v>0</v>
      </c>
      <c r="Q30" s="115">
        <v>0</v>
      </c>
      <c r="R30" s="114">
        <f t="shared" si="6"/>
        <v>782</v>
      </c>
      <c r="S30" s="115">
        <f t="shared" si="6"/>
        <v>1309</v>
      </c>
      <c r="T30" s="115">
        <f t="shared" si="6"/>
        <v>2091</v>
      </c>
    </row>
    <row r="31" spans="2:20" s="41" customFormat="1" ht="6.75" customHeight="1">
      <c r="B31" s="215"/>
      <c r="C31" s="216"/>
      <c r="D31" s="165"/>
      <c r="E31" s="165"/>
      <c r="F31" s="216"/>
      <c r="G31" s="165"/>
      <c r="H31" s="165"/>
      <c r="I31" s="216"/>
      <c r="J31" s="165"/>
      <c r="K31" s="165"/>
      <c r="L31" s="216"/>
      <c r="M31" s="165"/>
      <c r="N31" s="165"/>
      <c r="O31" s="216"/>
      <c r="P31" s="165"/>
      <c r="Q31" s="165"/>
      <c r="R31" s="216"/>
      <c r="S31" s="165"/>
      <c r="T31" s="165"/>
    </row>
    <row r="32" spans="1:20" ht="12.75">
      <c r="A32" s="113" t="s">
        <v>19</v>
      </c>
      <c r="B32" s="151" t="s">
        <v>46</v>
      </c>
      <c r="C32" s="109">
        <v>23</v>
      </c>
      <c r="D32" s="92">
        <v>36</v>
      </c>
      <c r="E32" s="92">
        <v>59</v>
      </c>
      <c r="F32" s="109">
        <v>63</v>
      </c>
      <c r="G32" s="92">
        <v>138</v>
      </c>
      <c r="H32" s="92">
        <v>201</v>
      </c>
      <c r="I32" s="109">
        <v>0</v>
      </c>
      <c r="J32" s="92">
        <v>0</v>
      </c>
      <c r="K32" s="92">
        <v>0</v>
      </c>
      <c r="L32" s="109">
        <v>11</v>
      </c>
      <c r="M32" s="92">
        <v>48</v>
      </c>
      <c r="N32" s="92">
        <v>59</v>
      </c>
      <c r="O32" s="109">
        <v>0</v>
      </c>
      <c r="P32" s="92">
        <v>0</v>
      </c>
      <c r="Q32" s="92">
        <v>0</v>
      </c>
      <c r="R32" s="109">
        <f aca="true" t="shared" si="7" ref="R32:T33">SUM(O32,L32,I32,F32,C32)</f>
        <v>97</v>
      </c>
      <c r="S32" s="92">
        <f t="shared" si="7"/>
        <v>222</v>
      </c>
      <c r="T32" s="92">
        <f t="shared" si="7"/>
        <v>319</v>
      </c>
    </row>
    <row r="33" spans="2:20" s="41" customFormat="1" ht="12.75">
      <c r="B33" s="215" t="s">
        <v>28</v>
      </c>
      <c r="C33" s="114">
        <v>23</v>
      </c>
      <c r="D33" s="115">
        <v>36</v>
      </c>
      <c r="E33" s="115">
        <v>59</v>
      </c>
      <c r="F33" s="114">
        <v>63</v>
      </c>
      <c r="G33" s="115">
        <v>138</v>
      </c>
      <c r="H33" s="115">
        <v>201</v>
      </c>
      <c r="I33" s="114">
        <v>0</v>
      </c>
      <c r="J33" s="115">
        <v>0</v>
      </c>
      <c r="K33" s="115">
        <v>0</v>
      </c>
      <c r="L33" s="114">
        <v>11</v>
      </c>
      <c r="M33" s="115">
        <v>48</v>
      </c>
      <c r="N33" s="115">
        <v>59</v>
      </c>
      <c r="O33" s="114">
        <v>0</v>
      </c>
      <c r="P33" s="115">
        <v>0</v>
      </c>
      <c r="Q33" s="115">
        <v>0</v>
      </c>
      <c r="R33" s="114">
        <f t="shared" si="7"/>
        <v>97</v>
      </c>
      <c r="S33" s="115">
        <f t="shared" si="7"/>
        <v>222</v>
      </c>
      <c r="T33" s="115">
        <f t="shared" si="7"/>
        <v>319</v>
      </c>
    </row>
    <row r="34" spans="2:20" s="41" customFormat="1" ht="6.75" customHeight="1">
      <c r="B34" s="215"/>
      <c r="C34" s="216"/>
      <c r="D34" s="165"/>
      <c r="E34" s="165"/>
      <c r="F34" s="216"/>
      <c r="G34" s="165"/>
      <c r="H34" s="165"/>
      <c r="I34" s="216"/>
      <c r="J34" s="165"/>
      <c r="K34" s="165"/>
      <c r="L34" s="216"/>
      <c r="M34" s="165"/>
      <c r="N34" s="165"/>
      <c r="O34" s="216"/>
      <c r="P34" s="165"/>
      <c r="Q34" s="165"/>
      <c r="R34" s="216"/>
      <c r="S34" s="165"/>
      <c r="T34" s="165"/>
    </row>
    <row r="35" spans="1:20" ht="26.25">
      <c r="A35" s="217" t="s">
        <v>121</v>
      </c>
      <c r="B35" s="151" t="s">
        <v>46</v>
      </c>
      <c r="C35" s="109">
        <v>192</v>
      </c>
      <c r="D35" s="92">
        <v>50</v>
      </c>
      <c r="E35" s="92">
        <v>242</v>
      </c>
      <c r="F35" s="109">
        <v>1009</v>
      </c>
      <c r="G35" s="92">
        <v>314</v>
      </c>
      <c r="H35" s="92">
        <v>1323</v>
      </c>
      <c r="I35" s="109">
        <v>20</v>
      </c>
      <c r="J35" s="92">
        <v>2</v>
      </c>
      <c r="K35" s="92">
        <v>22</v>
      </c>
      <c r="L35" s="109">
        <v>70</v>
      </c>
      <c r="M35" s="92">
        <v>21</v>
      </c>
      <c r="N35" s="92">
        <v>91</v>
      </c>
      <c r="O35" s="109">
        <v>0</v>
      </c>
      <c r="P35" s="92">
        <v>0</v>
      </c>
      <c r="Q35" s="92">
        <v>0</v>
      </c>
      <c r="R35" s="109">
        <f aca="true" t="shared" si="8" ref="R35:T37">SUM(O35,L35,I35,F35,C35)</f>
        <v>1291</v>
      </c>
      <c r="S35" s="92">
        <f t="shared" si="8"/>
        <v>387</v>
      </c>
      <c r="T35" s="92">
        <f t="shared" si="8"/>
        <v>1678</v>
      </c>
    </row>
    <row r="36" spans="2:20" ht="12.75">
      <c r="B36" s="151" t="s">
        <v>47</v>
      </c>
      <c r="C36" s="109">
        <v>64</v>
      </c>
      <c r="D36" s="110">
        <v>28</v>
      </c>
      <c r="E36" s="92">
        <v>92</v>
      </c>
      <c r="F36" s="109">
        <v>252</v>
      </c>
      <c r="G36" s="110">
        <v>73</v>
      </c>
      <c r="H36" s="92">
        <v>325</v>
      </c>
      <c r="I36" s="109">
        <v>0</v>
      </c>
      <c r="J36" s="110">
        <v>0</v>
      </c>
      <c r="K36" s="92">
        <v>0</v>
      </c>
      <c r="L36" s="109">
        <v>80</v>
      </c>
      <c r="M36" s="110">
        <v>13</v>
      </c>
      <c r="N36" s="92">
        <v>93</v>
      </c>
      <c r="O36" s="109">
        <v>0</v>
      </c>
      <c r="P36" s="110">
        <v>0</v>
      </c>
      <c r="Q36" s="92">
        <v>0</v>
      </c>
      <c r="R36" s="109">
        <f t="shared" si="8"/>
        <v>396</v>
      </c>
      <c r="S36" s="92">
        <f t="shared" si="8"/>
        <v>114</v>
      </c>
      <c r="T36" s="92">
        <f t="shared" si="8"/>
        <v>510</v>
      </c>
    </row>
    <row r="37" spans="2:20" s="41" customFormat="1" ht="12.75">
      <c r="B37" s="215" t="s">
        <v>28</v>
      </c>
      <c r="C37" s="114">
        <v>256</v>
      </c>
      <c r="D37" s="115">
        <v>78</v>
      </c>
      <c r="E37" s="115">
        <v>334</v>
      </c>
      <c r="F37" s="114">
        <v>1261</v>
      </c>
      <c r="G37" s="115">
        <v>387</v>
      </c>
      <c r="H37" s="115">
        <v>1648</v>
      </c>
      <c r="I37" s="114">
        <v>20</v>
      </c>
      <c r="J37" s="115">
        <v>2</v>
      </c>
      <c r="K37" s="115">
        <v>22</v>
      </c>
      <c r="L37" s="114">
        <v>150</v>
      </c>
      <c r="M37" s="115">
        <v>34</v>
      </c>
      <c r="N37" s="115">
        <v>184</v>
      </c>
      <c r="O37" s="114">
        <v>0</v>
      </c>
      <c r="P37" s="115">
        <v>0</v>
      </c>
      <c r="Q37" s="115">
        <v>0</v>
      </c>
      <c r="R37" s="114">
        <f t="shared" si="8"/>
        <v>1687</v>
      </c>
      <c r="S37" s="115">
        <f t="shared" si="8"/>
        <v>501</v>
      </c>
      <c r="T37" s="115">
        <f t="shared" si="8"/>
        <v>2188</v>
      </c>
    </row>
    <row r="38" spans="2:20" s="41" customFormat="1" ht="6.75" customHeight="1">
      <c r="B38" s="215"/>
      <c r="C38" s="216"/>
      <c r="D38" s="165"/>
      <c r="E38" s="165"/>
      <c r="F38" s="216"/>
      <c r="G38" s="165"/>
      <c r="H38" s="165"/>
      <c r="I38" s="216"/>
      <c r="J38" s="165"/>
      <c r="K38" s="165"/>
      <c r="L38" s="216"/>
      <c r="M38" s="165"/>
      <c r="N38" s="165"/>
      <c r="O38" s="216"/>
      <c r="P38" s="165"/>
      <c r="Q38" s="165"/>
      <c r="R38" s="216"/>
      <c r="S38" s="165"/>
      <c r="T38" s="165"/>
    </row>
    <row r="39" spans="1:20" ht="12.75">
      <c r="A39" s="113" t="s">
        <v>15</v>
      </c>
      <c r="B39" s="151" t="s">
        <v>46</v>
      </c>
      <c r="C39" s="109">
        <v>1979</v>
      </c>
      <c r="D39" s="92">
        <v>1216</v>
      </c>
      <c r="E39" s="92">
        <v>3195</v>
      </c>
      <c r="F39" s="109">
        <v>8388</v>
      </c>
      <c r="G39" s="92">
        <v>7349</v>
      </c>
      <c r="H39" s="92">
        <v>15737</v>
      </c>
      <c r="I39" s="109">
        <v>245</v>
      </c>
      <c r="J39" s="92">
        <v>242</v>
      </c>
      <c r="K39" s="92">
        <v>487</v>
      </c>
      <c r="L39" s="109">
        <v>401</v>
      </c>
      <c r="M39" s="92">
        <v>248</v>
      </c>
      <c r="N39" s="92">
        <v>649</v>
      </c>
      <c r="O39" s="109">
        <v>0</v>
      </c>
      <c r="P39" s="92">
        <v>0</v>
      </c>
      <c r="Q39" s="92">
        <v>0</v>
      </c>
      <c r="R39" s="109">
        <f aca="true" t="shared" si="9" ref="R39:T41">SUM(O39,L39,I39,F39,C39)</f>
        <v>11013</v>
      </c>
      <c r="S39" s="92">
        <f t="shared" si="9"/>
        <v>9055</v>
      </c>
      <c r="T39" s="92">
        <f t="shared" si="9"/>
        <v>20068</v>
      </c>
    </row>
    <row r="40" spans="2:20" ht="12.75">
      <c r="B40" s="151" t="s">
        <v>47</v>
      </c>
      <c r="C40" s="109">
        <v>1731</v>
      </c>
      <c r="D40" s="110">
        <v>1791</v>
      </c>
      <c r="E40" s="92">
        <v>3522</v>
      </c>
      <c r="F40" s="109">
        <v>3922</v>
      </c>
      <c r="G40" s="110">
        <v>5124</v>
      </c>
      <c r="H40" s="92">
        <v>9046</v>
      </c>
      <c r="I40" s="109">
        <v>170</v>
      </c>
      <c r="J40" s="110">
        <v>206</v>
      </c>
      <c r="K40" s="92">
        <v>376</v>
      </c>
      <c r="L40" s="109">
        <v>432</v>
      </c>
      <c r="M40" s="110">
        <v>396</v>
      </c>
      <c r="N40" s="92">
        <v>828</v>
      </c>
      <c r="O40" s="109">
        <v>0</v>
      </c>
      <c r="P40" s="110">
        <v>0</v>
      </c>
      <c r="Q40" s="92">
        <v>0</v>
      </c>
      <c r="R40" s="109">
        <f t="shared" si="9"/>
        <v>6255</v>
      </c>
      <c r="S40" s="92">
        <f t="shared" si="9"/>
        <v>7517</v>
      </c>
      <c r="T40" s="92">
        <f t="shared" si="9"/>
        <v>13772</v>
      </c>
    </row>
    <row r="41" spans="2:20" s="41" customFormat="1" ht="12.75">
      <c r="B41" s="215" t="s">
        <v>28</v>
      </c>
      <c r="C41" s="114">
        <v>3710</v>
      </c>
      <c r="D41" s="115">
        <v>3007</v>
      </c>
      <c r="E41" s="115">
        <v>6717</v>
      </c>
      <c r="F41" s="114">
        <v>12310</v>
      </c>
      <c r="G41" s="115">
        <v>12473</v>
      </c>
      <c r="H41" s="115">
        <v>24783</v>
      </c>
      <c r="I41" s="114">
        <v>415</v>
      </c>
      <c r="J41" s="115">
        <v>448</v>
      </c>
      <c r="K41" s="115">
        <v>863</v>
      </c>
      <c r="L41" s="114">
        <v>833</v>
      </c>
      <c r="M41" s="115">
        <v>644</v>
      </c>
      <c r="N41" s="115">
        <v>1477</v>
      </c>
      <c r="O41" s="114">
        <v>0</v>
      </c>
      <c r="P41" s="115">
        <v>0</v>
      </c>
      <c r="Q41" s="115">
        <v>0</v>
      </c>
      <c r="R41" s="114">
        <f t="shared" si="9"/>
        <v>17268</v>
      </c>
      <c r="S41" s="115">
        <f t="shared" si="9"/>
        <v>16572</v>
      </c>
      <c r="T41" s="115">
        <f t="shared" si="9"/>
        <v>33840</v>
      </c>
    </row>
    <row r="42" spans="2:20" s="41" customFormat="1" ht="6.75" customHeight="1">
      <c r="B42" s="215"/>
      <c r="C42" s="216"/>
      <c r="D42" s="165"/>
      <c r="E42" s="165"/>
      <c r="F42" s="216"/>
      <c r="G42" s="165"/>
      <c r="H42" s="165"/>
      <c r="I42" s="216"/>
      <c r="J42" s="165"/>
      <c r="K42" s="165"/>
      <c r="L42" s="216"/>
      <c r="M42" s="165"/>
      <c r="N42" s="165"/>
      <c r="O42" s="216"/>
      <c r="P42" s="165"/>
      <c r="Q42" s="165"/>
      <c r="R42" s="216"/>
      <c r="S42" s="165"/>
      <c r="T42" s="165"/>
    </row>
    <row r="43" spans="1:20" ht="12.75">
      <c r="A43" s="113" t="s">
        <v>12</v>
      </c>
      <c r="B43" s="151" t="s">
        <v>46</v>
      </c>
      <c r="C43" s="109">
        <v>29</v>
      </c>
      <c r="D43" s="92">
        <v>0</v>
      </c>
      <c r="E43" s="92">
        <v>29</v>
      </c>
      <c r="F43" s="109">
        <v>1937</v>
      </c>
      <c r="G43" s="92">
        <v>16</v>
      </c>
      <c r="H43" s="92">
        <v>1953</v>
      </c>
      <c r="I43" s="109">
        <v>123</v>
      </c>
      <c r="J43" s="92">
        <v>3</v>
      </c>
      <c r="K43" s="92">
        <v>126</v>
      </c>
      <c r="L43" s="109">
        <v>72</v>
      </c>
      <c r="M43" s="92">
        <v>2</v>
      </c>
      <c r="N43" s="92">
        <v>74</v>
      </c>
      <c r="O43" s="109">
        <v>0</v>
      </c>
      <c r="P43" s="92">
        <v>0</v>
      </c>
      <c r="Q43" s="92">
        <v>0</v>
      </c>
      <c r="R43" s="109">
        <f aca="true" t="shared" si="10" ref="R43:T45">SUM(O43,L43,I43,F43,C43)</f>
        <v>2161</v>
      </c>
      <c r="S43" s="92">
        <f t="shared" si="10"/>
        <v>21</v>
      </c>
      <c r="T43" s="92">
        <f t="shared" si="10"/>
        <v>2182</v>
      </c>
    </row>
    <row r="44" spans="2:20" ht="12.75">
      <c r="B44" s="151" t="s">
        <v>47</v>
      </c>
      <c r="C44" s="109">
        <v>1191</v>
      </c>
      <c r="D44" s="110">
        <v>30</v>
      </c>
      <c r="E44" s="92">
        <v>1221</v>
      </c>
      <c r="F44" s="109">
        <v>3662</v>
      </c>
      <c r="G44" s="110">
        <v>72</v>
      </c>
      <c r="H44" s="92">
        <v>3734</v>
      </c>
      <c r="I44" s="109">
        <v>502</v>
      </c>
      <c r="J44" s="110">
        <v>9</v>
      </c>
      <c r="K44" s="92">
        <v>511</v>
      </c>
      <c r="L44" s="109">
        <v>416</v>
      </c>
      <c r="M44" s="110">
        <v>8</v>
      </c>
      <c r="N44" s="92">
        <v>424</v>
      </c>
      <c r="O44" s="109">
        <v>0</v>
      </c>
      <c r="P44" s="110">
        <v>0</v>
      </c>
      <c r="Q44" s="92">
        <v>0</v>
      </c>
      <c r="R44" s="109">
        <f t="shared" si="10"/>
        <v>5771</v>
      </c>
      <c r="S44" s="92">
        <f t="shared" si="10"/>
        <v>119</v>
      </c>
      <c r="T44" s="92">
        <f t="shared" si="10"/>
        <v>5890</v>
      </c>
    </row>
    <row r="45" spans="2:20" s="41" customFormat="1" ht="12.75">
      <c r="B45" s="215" t="s">
        <v>28</v>
      </c>
      <c r="C45" s="114">
        <v>1220</v>
      </c>
      <c r="D45" s="115">
        <v>30</v>
      </c>
      <c r="E45" s="115">
        <v>1250</v>
      </c>
      <c r="F45" s="114">
        <v>5599</v>
      </c>
      <c r="G45" s="115">
        <v>88</v>
      </c>
      <c r="H45" s="115">
        <v>5687</v>
      </c>
      <c r="I45" s="114">
        <v>625</v>
      </c>
      <c r="J45" s="115">
        <v>12</v>
      </c>
      <c r="K45" s="115">
        <v>637</v>
      </c>
      <c r="L45" s="114">
        <v>488</v>
      </c>
      <c r="M45" s="115">
        <v>10</v>
      </c>
      <c r="N45" s="115">
        <v>498</v>
      </c>
      <c r="O45" s="114">
        <v>0</v>
      </c>
      <c r="P45" s="115">
        <v>0</v>
      </c>
      <c r="Q45" s="115">
        <v>0</v>
      </c>
      <c r="R45" s="114">
        <f t="shared" si="10"/>
        <v>7932</v>
      </c>
      <c r="S45" s="115">
        <f t="shared" si="10"/>
        <v>140</v>
      </c>
      <c r="T45" s="115">
        <f t="shared" si="10"/>
        <v>8072</v>
      </c>
    </row>
    <row r="46" spans="2:20" s="41" customFormat="1" ht="6.75" customHeight="1">
      <c r="B46" s="215"/>
      <c r="C46" s="216"/>
      <c r="D46" s="165"/>
      <c r="E46" s="165"/>
      <c r="F46" s="216"/>
      <c r="G46" s="165"/>
      <c r="H46" s="165"/>
      <c r="I46" s="216"/>
      <c r="J46" s="165"/>
      <c r="K46" s="165"/>
      <c r="L46" s="216"/>
      <c r="M46" s="165"/>
      <c r="N46" s="165"/>
      <c r="O46" s="216"/>
      <c r="P46" s="165"/>
      <c r="Q46" s="165"/>
      <c r="R46" s="216"/>
      <c r="S46" s="165"/>
      <c r="T46" s="165"/>
    </row>
    <row r="47" spans="1:20" ht="12.75">
      <c r="A47" s="113" t="s">
        <v>60</v>
      </c>
      <c r="B47" s="151" t="s">
        <v>47</v>
      </c>
      <c r="C47" s="109">
        <v>11</v>
      </c>
      <c r="D47" s="92">
        <v>11</v>
      </c>
      <c r="E47" s="92">
        <v>22</v>
      </c>
      <c r="F47" s="109">
        <v>49</v>
      </c>
      <c r="G47" s="92">
        <v>27</v>
      </c>
      <c r="H47" s="92">
        <v>76</v>
      </c>
      <c r="I47" s="109">
        <v>0</v>
      </c>
      <c r="J47" s="92">
        <v>0</v>
      </c>
      <c r="K47" s="92">
        <v>0</v>
      </c>
      <c r="L47" s="109">
        <v>38</v>
      </c>
      <c r="M47" s="92">
        <v>19</v>
      </c>
      <c r="N47" s="92">
        <v>57</v>
      </c>
      <c r="O47" s="109">
        <v>0</v>
      </c>
      <c r="P47" s="92">
        <v>0</v>
      </c>
      <c r="Q47" s="92">
        <v>0</v>
      </c>
      <c r="R47" s="109">
        <f aca="true" t="shared" si="11" ref="R47:T48">SUM(O47,L47,I47,F47,C47)</f>
        <v>98</v>
      </c>
      <c r="S47" s="92">
        <f t="shared" si="11"/>
        <v>57</v>
      </c>
      <c r="T47" s="92">
        <f t="shared" si="11"/>
        <v>155</v>
      </c>
    </row>
    <row r="48" spans="2:20" s="41" customFormat="1" ht="12.75">
      <c r="B48" s="215" t="s">
        <v>28</v>
      </c>
      <c r="C48" s="114">
        <v>11</v>
      </c>
      <c r="D48" s="115">
        <v>11</v>
      </c>
      <c r="E48" s="115">
        <v>22</v>
      </c>
      <c r="F48" s="114">
        <v>49</v>
      </c>
      <c r="G48" s="115">
        <v>27</v>
      </c>
      <c r="H48" s="115">
        <v>76</v>
      </c>
      <c r="I48" s="114">
        <v>0</v>
      </c>
      <c r="J48" s="115">
        <v>0</v>
      </c>
      <c r="K48" s="115">
        <v>0</v>
      </c>
      <c r="L48" s="114">
        <v>38</v>
      </c>
      <c r="M48" s="115">
        <v>19</v>
      </c>
      <c r="N48" s="115">
        <v>57</v>
      </c>
      <c r="O48" s="114">
        <v>0</v>
      </c>
      <c r="P48" s="115">
        <v>0</v>
      </c>
      <c r="Q48" s="115">
        <v>0</v>
      </c>
      <c r="R48" s="114">
        <f t="shared" si="11"/>
        <v>98</v>
      </c>
      <c r="S48" s="115">
        <f t="shared" si="11"/>
        <v>57</v>
      </c>
      <c r="T48" s="115">
        <f t="shared" si="11"/>
        <v>155</v>
      </c>
    </row>
    <row r="49" spans="2:20" s="41" customFormat="1" ht="6.75" customHeight="1">
      <c r="B49" s="215"/>
      <c r="C49" s="216"/>
      <c r="D49" s="165"/>
      <c r="E49" s="165"/>
      <c r="F49" s="216"/>
      <c r="G49" s="165"/>
      <c r="H49" s="165"/>
      <c r="I49" s="216"/>
      <c r="J49" s="165"/>
      <c r="K49" s="165"/>
      <c r="L49" s="216"/>
      <c r="M49" s="165"/>
      <c r="N49" s="165"/>
      <c r="O49" s="216"/>
      <c r="P49" s="165"/>
      <c r="Q49" s="165"/>
      <c r="R49" s="216"/>
      <c r="S49" s="165"/>
      <c r="T49" s="165"/>
    </row>
    <row r="50" spans="1:20" ht="12.75">
      <c r="A50" s="113" t="s">
        <v>61</v>
      </c>
      <c r="B50" s="151" t="s">
        <v>46</v>
      </c>
      <c r="C50" s="109">
        <v>0</v>
      </c>
      <c r="D50" s="92">
        <v>0</v>
      </c>
      <c r="E50" s="92">
        <v>0</v>
      </c>
      <c r="F50" s="109">
        <v>107</v>
      </c>
      <c r="G50" s="92">
        <v>0</v>
      </c>
      <c r="H50" s="92">
        <v>107</v>
      </c>
      <c r="I50" s="109">
        <v>0</v>
      </c>
      <c r="J50" s="92">
        <v>0</v>
      </c>
      <c r="K50" s="92">
        <v>0</v>
      </c>
      <c r="L50" s="109">
        <v>33</v>
      </c>
      <c r="M50" s="92">
        <v>0</v>
      </c>
      <c r="N50" s="92">
        <v>33</v>
      </c>
      <c r="O50" s="109">
        <v>0</v>
      </c>
      <c r="P50" s="92">
        <v>0</v>
      </c>
      <c r="Q50" s="92">
        <v>0</v>
      </c>
      <c r="R50" s="109">
        <f aca="true" t="shared" si="12" ref="R50:T52">SUM(O50,L50,I50,F50,C50)</f>
        <v>140</v>
      </c>
      <c r="S50" s="92">
        <f t="shared" si="12"/>
        <v>0</v>
      </c>
      <c r="T50" s="92">
        <f t="shared" si="12"/>
        <v>140</v>
      </c>
    </row>
    <row r="51" spans="2:20" ht="12.75">
      <c r="B51" s="151" t="s">
        <v>47</v>
      </c>
      <c r="C51" s="109">
        <v>182</v>
      </c>
      <c r="D51" s="110">
        <v>1</v>
      </c>
      <c r="E51" s="92">
        <v>183</v>
      </c>
      <c r="F51" s="109">
        <v>752</v>
      </c>
      <c r="G51" s="110">
        <v>0</v>
      </c>
      <c r="H51" s="92">
        <v>752</v>
      </c>
      <c r="I51" s="109">
        <v>124</v>
      </c>
      <c r="J51" s="110">
        <v>5</v>
      </c>
      <c r="K51" s="92">
        <v>129</v>
      </c>
      <c r="L51" s="109">
        <v>138</v>
      </c>
      <c r="M51" s="110">
        <v>0</v>
      </c>
      <c r="N51" s="92">
        <v>138</v>
      </c>
      <c r="O51" s="109">
        <v>0</v>
      </c>
      <c r="P51" s="110">
        <v>0</v>
      </c>
      <c r="Q51" s="92">
        <v>0</v>
      </c>
      <c r="R51" s="109">
        <f t="shared" si="12"/>
        <v>1196</v>
      </c>
      <c r="S51" s="92">
        <f t="shared" si="12"/>
        <v>6</v>
      </c>
      <c r="T51" s="92">
        <f t="shared" si="12"/>
        <v>1202</v>
      </c>
    </row>
    <row r="52" spans="2:20" s="41" customFormat="1" ht="12.75">
      <c r="B52" s="215" t="s">
        <v>28</v>
      </c>
      <c r="C52" s="114">
        <v>182</v>
      </c>
      <c r="D52" s="115">
        <v>1</v>
      </c>
      <c r="E52" s="115">
        <v>183</v>
      </c>
      <c r="F52" s="114">
        <v>859</v>
      </c>
      <c r="G52" s="115">
        <v>0</v>
      </c>
      <c r="H52" s="115">
        <v>859</v>
      </c>
      <c r="I52" s="114">
        <v>124</v>
      </c>
      <c r="J52" s="115">
        <v>5</v>
      </c>
      <c r="K52" s="115">
        <v>129</v>
      </c>
      <c r="L52" s="114">
        <v>171</v>
      </c>
      <c r="M52" s="115">
        <v>0</v>
      </c>
      <c r="N52" s="115">
        <v>171</v>
      </c>
      <c r="O52" s="114">
        <v>0</v>
      </c>
      <c r="P52" s="115">
        <v>0</v>
      </c>
      <c r="Q52" s="115">
        <v>0</v>
      </c>
      <c r="R52" s="114">
        <f t="shared" si="12"/>
        <v>1336</v>
      </c>
      <c r="S52" s="115">
        <f t="shared" si="12"/>
        <v>6</v>
      </c>
      <c r="T52" s="115">
        <f t="shared" si="12"/>
        <v>1342</v>
      </c>
    </row>
    <row r="53" spans="2:20" s="41" customFormat="1" ht="6.75" customHeight="1">
      <c r="B53" s="215"/>
      <c r="C53" s="216"/>
      <c r="D53" s="165"/>
      <c r="E53" s="165"/>
      <c r="F53" s="216"/>
      <c r="G53" s="165"/>
      <c r="H53" s="165"/>
      <c r="I53" s="216"/>
      <c r="J53" s="165"/>
      <c r="K53" s="165"/>
      <c r="L53" s="216"/>
      <c r="M53" s="165"/>
      <c r="N53" s="165"/>
      <c r="O53" s="216"/>
      <c r="P53" s="165"/>
      <c r="Q53" s="165"/>
      <c r="R53" s="216"/>
      <c r="S53" s="165"/>
      <c r="T53" s="165"/>
    </row>
    <row r="54" spans="1:20" ht="12.75">
      <c r="A54" s="113" t="s">
        <v>10</v>
      </c>
      <c r="B54" s="151" t="s">
        <v>46</v>
      </c>
      <c r="C54" s="109">
        <v>269</v>
      </c>
      <c r="D54" s="92">
        <v>246</v>
      </c>
      <c r="E54" s="92">
        <v>515</v>
      </c>
      <c r="F54" s="109">
        <v>1099</v>
      </c>
      <c r="G54" s="92">
        <v>505</v>
      </c>
      <c r="H54" s="92">
        <v>1604</v>
      </c>
      <c r="I54" s="109">
        <v>421</v>
      </c>
      <c r="J54" s="92">
        <v>154</v>
      </c>
      <c r="K54" s="92">
        <v>575</v>
      </c>
      <c r="L54" s="109">
        <v>125</v>
      </c>
      <c r="M54" s="92">
        <v>67</v>
      </c>
      <c r="N54" s="92">
        <v>192</v>
      </c>
      <c r="O54" s="109">
        <v>9</v>
      </c>
      <c r="P54" s="92">
        <v>3</v>
      </c>
      <c r="Q54" s="92">
        <v>12</v>
      </c>
      <c r="R54" s="109">
        <f aca="true" t="shared" si="13" ref="R54:T56">SUM(O54,L54,I54,F54,C54)</f>
        <v>1923</v>
      </c>
      <c r="S54" s="92">
        <f t="shared" si="13"/>
        <v>975</v>
      </c>
      <c r="T54" s="92">
        <f t="shared" si="13"/>
        <v>2898</v>
      </c>
    </row>
    <row r="55" spans="2:20" ht="12.75">
      <c r="B55" s="151" t="s">
        <v>47</v>
      </c>
      <c r="C55" s="109">
        <v>214</v>
      </c>
      <c r="D55" s="110">
        <v>211</v>
      </c>
      <c r="E55" s="92">
        <v>425</v>
      </c>
      <c r="F55" s="109">
        <v>1102</v>
      </c>
      <c r="G55" s="110">
        <v>645</v>
      </c>
      <c r="H55" s="92">
        <v>1747</v>
      </c>
      <c r="I55" s="109">
        <v>531</v>
      </c>
      <c r="J55" s="110">
        <v>206</v>
      </c>
      <c r="K55" s="92">
        <v>737</v>
      </c>
      <c r="L55" s="109">
        <v>94</v>
      </c>
      <c r="M55" s="110">
        <v>16</v>
      </c>
      <c r="N55" s="92">
        <v>110</v>
      </c>
      <c r="O55" s="109">
        <v>15</v>
      </c>
      <c r="P55" s="110">
        <v>2</v>
      </c>
      <c r="Q55" s="92">
        <v>17</v>
      </c>
      <c r="R55" s="109">
        <f t="shared" si="13"/>
        <v>1956</v>
      </c>
      <c r="S55" s="92">
        <f t="shared" si="13"/>
        <v>1080</v>
      </c>
      <c r="T55" s="92">
        <f t="shared" si="13"/>
        <v>3036</v>
      </c>
    </row>
    <row r="56" spans="2:20" s="41" customFormat="1" ht="12.75">
      <c r="B56" s="215" t="s">
        <v>28</v>
      </c>
      <c r="C56" s="114">
        <v>483</v>
      </c>
      <c r="D56" s="115">
        <v>457</v>
      </c>
      <c r="E56" s="115">
        <v>940</v>
      </c>
      <c r="F56" s="114">
        <v>2201</v>
      </c>
      <c r="G56" s="115">
        <v>1150</v>
      </c>
      <c r="H56" s="115">
        <v>3351</v>
      </c>
      <c r="I56" s="114">
        <v>952</v>
      </c>
      <c r="J56" s="115">
        <v>360</v>
      </c>
      <c r="K56" s="115">
        <v>1312</v>
      </c>
      <c r="L56" s="114">
        <v>219</v>
      </c>
      <c r="M56" s="115">
        <v>83</v>
      </c>
      <c r="N56" s="115">
        <v>302</v>
      </c>
      <c r="O56" s="114">
        <v>24</v>
      </c>
      <c r="P56" s="115">
        <v>5</v>
      </c>
      <c r="Q56" s="115">
        <v>29</v>
      </c>
      <c r="R56" s="114">
        <f t="shared" si="13"/>
        <v>3879</v>
      </c>
      <c r="S56" s="115">
        <f t="shared" si="13"/>
        <v>2055</v>
      </c>
      <c r="T56" s="115">
        <f t="shared" si="13"/>
        <v>5934</v>
      </c>
    </row>
    <row r="57" spans="2:20" s="41" customFormat="1" ht="6.75" customHeight="1">
      <c r="B57" s="215"/>
      <c r="C57" s="216"/>
      <c r="D57" s="165"/>
      <c r="E57" s="165"/>
      <c r="F57" s="216"/>
      <c r="G57" s="165"/>
      <c r="H57" s="165"/>
      <c r="I57" s="216"/>
      <c r="J57" s="165"/>
      <c r="K57" s="165"/>
      <c r="L57" s="216"/>
      <c r="M57" s="165"/>
      <c r="N57" s="165"/>
      <c r="O57" s="216"/>
      <c r="P57" s="165"/>
      <c r="Q57" s="165"/>
      <c r="R57" s="216"/>
      <c r="S57" s="165"/>
      <c r="T57" s="165"/>
    </row>
    <row r="58" spans="1:20" ht="12.75">
      <c r="A58" s="113" t="s">
        <v>62</v>
      </c>
      <c r="B58" s="151" t="s">
        <v>46</v>
      </c>
      <c r="C58" s="109">
        <v>2</v>
      </c>
      <c r="D58" s="92">
        <v>678</v>
      </c>
      <c r="E58" s="92">
        <v>680</v>
      </c>
      <c r="F58" s="109">
        <v>2</v>
      </c>
      <c r="G58" s="92">
        <v>1844</v>
      </c>
      <c r="H58" s="92">
        <v>1846</v>
      </c>
      <c r="I58" s="109">
        <v>0</v>
      </c>
      <c r="J58" s="92">
        <v>179</v>
      </c>
      <c r="K58" s="92">
        <v>179</v>
      </c>
      <c r="L58" s="109">
        <v>1</v>
      </c>
      <c r="M58" s="92">
        <v>169</v>
      </c>
      <c r="N58" s="92">
        <v>170</v>
      </c>
      <c r="O58" s="109">
        <v>0</v>
      </c>
      <c r="P58" s="92">
        <v>0</v>
      </c>
      <c r="Q58" s="92">
        <v>0</v>
      </c>
      <c r="R58" s="109">
        <f aca="true" t="shared" si="14" ref="R58:T60">SUM(O58,L58,I58,F58,C58)</f>
        <v>5</v>
      </c>
      <c r="S58" s="92">
        <f t="shared" si="14"/>
        <v>2870</v>
      </c>
      <c r="T58" s="92">
        <f t="shared" si="14"/>
        <v>2875</v>
      </c>
    </row>
    <row r="59" spans="2:20" ht="12.75">
      <c r="B59" s="151" t="s">
        <v>47</v>
      </c>
      <c r="C59" s="109">
        <v>86</v>
      </c>
      <c r="D59" s="110">
        <v>1517</v>
      </c>
      <c r="E59" s="92">
        <v>1603</v>
      </c>
      <c r="F59" s="109">
        <v>126</v>
      </c>
      <c r="G59" s="110">
        <v>2498</v>
      </c>
      <c r="H59" s="92">
        <v>2624</v>
      </c>
      <c r="I59" s="109">
        <v>34</v>
      </c>
      <c r="J59" s="110">
        <v>420</v>
      </c>
      <c r="K59" s="92">
        <v>454</v>
      </c>
      <c r="L59" s="109">
        <v>68</v>
      </c>
      <c r="M59" s="110">
        <v>452</v>
      </c>
      <c r="N59" s="92">
        <v>520</v>
      </c>
      <c r="O59" s="109">
        <v>0</v>
      </c>
      <c r="P59" s="110">
        <v>0</v>
      </c>
      <c r="Q59" s="92">
        <v>0</v>
      </c>
      <c r="R59" s="109">
        <f t="shared" si="14"/>
        <v>314</v>
      </c>
      <c r="S59" s="92">
        <f t="shared" si="14"/>
        <v>4887</v>
      </c>
      <c r="T59" s="92">
        <f t="shared" si="14"/>
        <v>5201</v>
      </c>
    </row>
    <row r="60" spans="2:20" s="41" customFormat="1" ht="12.75">
      <c r="B60" s="215" t="s">
        <v>28</v>
      </c>
      <c r="C60" s="114">
        <v>88</v>
      </c>
      <c r="D60" s="115">
        <v>2195</v>
      </c>
      <c r="E60" s="115">
        <v>2283</v>
      </c>
      <c r="F60" s="114">
        <v>128</v>
      </c>
      <c r="G60" s="115">
        <v>4342</v>
      </c>
      <c r="H60" s="115">
        <v>4470</v>
      </c>
      <c r="I60" s="114">
        <v>34</v>
      </c>
      <c r="J60" s="115">
        <v>599</v>
      </c>
      <c r="K60" s="115">
        <v>633</v>
      </c>
      <c r="L60" s="114">
        <v>69</v>
      </c>
      <c r="M60" s="115">
        <v>621</v>
      </c>
      <c r="N60" s="115">
        <v>690</v>
      </c>
      <c r="O60" s="114">
        <v>0</v>
      </c>
      <c r="P60" s="115">
        <v>0</v>
      </c>
      <c r="Q60" s="115">
        <v>0</v>
      </c>
      <c r="R60" s="114">
        <f t="shared" si="14"/>
        <v>319</v>
      </c>
      <c r="S60" s="115">
        <f t="shared" si="14"/>
        <v>7757</v>
      </c>
      <c r="T60" s="115">
        <f t="shared" si="14"/>
        <v>8076</v>
      </c>
    </row>
    <row r="61" spans="2:20" s="41" customFormat="1" ht="6.75" customHeight="1">
      <c r="B61" s="215"/>
      <c r="C61" s="216"/>
      <c r="D61" s="165"/>
      <c r="E61" s="165"/>
      <c r="F61" s="216"/>
      <c r="G61" s="165"/>
      <c r="H61" s="165"/>
      <c r="I61" s="216"/>
      <c r="J61" s="165"/>
      <c r="K61" s="165"/>
      <c r="L61" s="216"/>
      <c r="M61" s="165"/>
      <c r="N61" s="165"/>
      <c r="O61" s="216"/>
      <c r="P61" s="165"/>
      <c r="Q61" s="165"/>
      <c r="R61" s="216"/>
      <c r="S61" s="165"/>
      <c r="T61" s="165"/>
    </row>
    <row r="62" spans="1:20" ht="12.75">
      <c r="A62" s="133" t="s">
        <v>133</v>
      </c>
      <c r="B62" s="218" t="s">
        <v>46</v>
      </c>
      <c r="C62" s="109">
        <v>174</v>
      </c>
      <c r="D62" s="92">
        <v>31</v>
      </c>
      <c r="E62" s="92">
        <v>205</v>
      </c>
      <c r="F62" s="109">
        <v>193</v>
      </c>
      <c r="G62" s="92">
        <v>32</v>
      </c>
      <c r="H62" s="92">
        <v>225</v>
      </c>
      <c r="I62" s="109">
        <v>30</v>
      </c>
      <c r="J62" s="92">
        <v>7</v>
      </c>
      <c r="K62" s="92">
        <v>37</v>
      </c>
      <c r="L62" s="109">
        <v>10</v>
      </c>
      <c r="M62" s="92">
        <v>3</v>
      </c>
      <c r="N62" s="92">
        <v>13</v>
      </c>
      <c r="O62" s="109">
        <v>0</v>
      </c>
      <c r="P62" s="92">
        <v>0</v>
      </c>
      <c r="Q62" s="92">
        <v>0</v>
      </c>
      <c r="R62" s="109">
        <f aca="true" t="shared" si="15" ref="R62:T64">SUM(O62,L62,I62,F62,C62)</f>
        <v>407</v>
      </c>
      <c r="S62" s="92">
        <f t="shared" si="15"/>
        <v>73</v>
      </c>
      <c r="T62" s="92">
        <f t="shared" si="15"/>
        <v>480</v>
      </c>
    </row>
    <row r="63" spans="1:20" ht="12.75">
      <c r="A63" s="219"/>
      <c r="B63" s="218" t="s">
        <v>47</v>
      </c>
      <c r="C63" s="109">
        <v>77</v>
      </c>
      <c r="D63" s="110">
        <v>11</v>
      </c>
      <c r="E63" s="92">
        <v>88</v>
      </c>
      <c r="F63" s="109">
        <v>59</v>
      </c>
      <c r="G63" s="110">
        <v>8</v>
      </c>
      <c r="H63" s="92">
        <v>67</v>
      </c>
      <c r="I63" s="109">
        <v>18</v>
      </c>
      <c r="J63" s="110">
        <v>3</v>
      </c>
      <c r="K63" s="92">
        <v>21</v>
      </c>
      <c r="L63" s="109">
        <v>5</v>
      </c>
      <c r="M63" s="110">
        <v>0</v>
      </c>
      <c r="N63" s="92">
        <v>5</v>
      </c>
      <c r="O63" s="109">
        <v>0</v>
      </c>
      <c r="P63" s="110">
        <v>0</v>
      </c>
      <c r="Q63" s="92">
        <v>0</v>
      </c>
      <c r="R63" s="109">
        <f t="shared" si="15"/>
        <v>159</v>
      </c>
      <c r="S63" s="92">
        <f t="shared" si="15"/>
        <v>22</v>
      </c>
      <c r="T63" s="92">
        <f t="shared" si="15"/>
        <v>181</v>
      </c>
    </row>
    <row r="64" spans="2:20" s="41" customFormat="1" ht="12.75">
      <c r="B64" s="215" t="s">
        <v>28</v>
      </c>
      <c r="C64" s="114">
        <v>251</v>
      </c>
      <c r="D64" s="115">
        <v>42</v>
      </c>
      <c r="E64" s="115">
        <v>293</v>
      </c>
      <c r="F64" s="114">
        <v>252</v>
      </c>
      <c r="G64" s="115">
        <v>40</v>
      </c>
      <c r="H64" s="115">
        <v>292</v>
      </c>
      <c r="I64" s="114">
        <v>48</v>
      </c>
      <c r="J64" s="115">
        <v>10</v>
      </c>
      <c r="K64" s="115">
        <v>58</v>
      </c>
      <c r="L64" s="114">
        <v>15</v>
      </c>
      <c r="M64" s="115">
        <v>3</v>
      </c>
      <c r="N64" s="115">
        <v>18</v>
      </c>
      <c r="O64" s="114">
        <v>0</v>
      </c>
      <c r="P64" s="115">
        <v>0</v>
      </c>
      <c r="Q64" s="115">
        <v>0</v>
      </c>
      <c r="R64" s="114">
        <f t="shared" si="15"/>
        <v>566</v>
      </c>
      <c r="S64" s="115">
        <f t="shared" si="15"/>
        <v>95</v>
      </c>
      <c r="T64" s="115">
        <f t="shared" si="15"/>
        <v>661</v>
      </c>
    </row>
    <row r="65" spans="2:20" s="41" customFormat="1" ht="6.75" customHeight="1">
      <c r="B65" s="215"/>
      <c r="C65" s="216"/>
      <c r="D65" s="165"/>
      <c r="E65" s="165"/>
      <c r="F65" s="216"/>
      <c r="G65" s="165"/>
      <c r="H65" s="165"/>
      <c r="I65" s="216"/>
      <c r="J65" s="165"/>
      <c r="K65" s="165"/>
      <c r="L65" s="216"/>
      <c r="M65" s="165"/>
      <c r="N65" s="165"/>
      <c r="O65" s="216"/>
      <c r="P65" s="165"/>
      <c r="Q65" s="165"/>
      <c r="R65" s="216"/>
      <c r="S65" s="165"/>
      <c r="T65" s="165"/>
    </row>
    <row r="66" spans="1:20" ht="12.75">
      <c r="A66" s="113" t="s">
        <v>63</v>
      </c>
      <c r="B66" s="151" t="s">
        <v>46</v>
      </c>
      <c r="C66" s="109">
        <v>144</v>
      </c>
      <c r="D66" s="92">
        <v>10</v>
      </c>
      <c r="E66" s="92">
        <v>154</v>
      </c>
      <c r="F66" s="109">
        <v>12</v>
      </c>
      <c r="G66" s="92">
        <v>0</v>
      </c>
      <c r="H66" s="92">
        <v>12</v>
      </c>
      <c r="I66" s="109">
        <v>0</v>
      </c>
      <c r="J66" s="92">
        <v>0</v>
      </c>
      <c r="K66" s="92">
        <v>0</v>
      </c>
      <c r="L66" s="109">
        <v>0</v>
      </c>
      <c r="M66" s="92">
        <v>0</v>
      </c>
      <c r="N66" s="92">
        <v>0</v>
      </c>
      <c r="O66" s="109">
        <v>0</v>
      </c>
      <c r="P66" s="92">
        <v>0</v>
      </c>
      <c r="Q66" s="92">
        <v>0</v>
      </c>
      <c r="R66" s="109">
        <f aca="true" t="shared" si="16" ref="R66:T68">SUM(O66,L66,I66,F66,C66)</f>
        <v>156</v>
      </c>
      <c r="S66" s="92">
        <f t="shared" si="16"/>
        <v>10</v>
      </c>
      <c r="T66" s="92">
        <f t="shared" si="16"/>
        <v>166</v>
      </c>
    </row>
    <row r="67" spans="2:20" ht="12.75">
      <c r="B67" s="151" t="s">
        <v>47</v>
      </c>
      <c r="C67" s="109">
        <v>98</v>
      </c>
      <c r="D67" s="110">
        <v>7</v>
      </c>
      <c r="E67" s="92">
        <v>105</v>
      </c>
      <c r="F67" s="109">
        <v>0</v>
      </c>
      <c r="G67" s="110">
        <v>0</v>
      </c>
      <c r="H67" s="92">
        <v>0</v>
      </c>
      <c r="I67" s="109">
        <v>0</v>
      </c>
      <c r="J67" s="110">
        <v>0</v>
      </c>
      <c r="K67" s="92">
        <v>0</v>
      </c>
      <c r="L67" s="109">
        <v>0</v>
      </c>
      <c r="M67" s="110">
        <v>0</v>
      </c>
      <c r="N67" s="92">
        <v>0</v>
      </c>
      <c r="O67" s="109">
        <v>0</v>
      </c>
      <c r="P67" s="110">
        <v>0</v>
      </c>
      <c r="Q67" s="92">
        <v>0</v>
      </c>
      <c r="R67" s="109">
        <f t="shared" si="16"/>
        <v>98</v>
      </c>
      <c r="S67" s="92">
        <f t="shared" si="16"/>
        <v>7</v>
      </c>
      <c r="T67" s="92">
        <f t="shared" si="16"/>
        <v>105</v>
      </c>
    </row>
    <row r="68" spans="2:20" s="41" customFormat="1" ht="12.75">
      <c r="B68" s="215" t="s">
        <v>28</v>
      </c>
      <c r="C68" s="114">
        <v>242</v>
      </c>
      <c r="D68" s="115">
        <v>17</v>
      </c>
      <c r="E68" s="115">
        <v>259</v>
      </c>
      <c r="F68" s="114">
        <v>12</v>
      </c>
      <c r="G68" s="115">
        <v>0</v>
      </c>
      <c r="H68" s="115">
        <v>12</v>
      </c>
      <c r="I68" s="114">
        <v>0</v>
      </c>
      <c r="J68" s="115">
        <v>0</v>
      </c>
      <c r="K68" s="115">
        <v>0</v>
      </c>
      <c r="L68" s="114">
        <v>0</v>
      </c>
      <c r="M68" s="115">
        <v>0</v>
      </c>
      <c r="N68" s="115">
        <v>0</v>
      </c>
      <c r="O68" s="114">
        <v>0</v>
      </c>
      <c r="P68" s="115">
        <v>0</v>
      </c>
      <c r="Q68" s="115">
        <v>0</v>
      </c>
      <c r="R68" s="114">
        <f t="shared" si="16"/>
        <v>254</v>
      </c>
      <c r="S68" s="115">
        <f t="shared" si="16"/>
        <v>17</v>
      </c>
      <c r="T68" s="115">
        <f t="shared" si="16"/>
        <v>271</v>
      </c>
    </row>
    <row r="69" spans="2:20" s="41" customFormat="1" ht="6.75" customHeight="1">
      <c r="B69" s="215"/>
      <c r="C69" s="216"/>
      <c r="D69" s="165"/>
      <c r="E69" s="165"/>
      <c r="F69" s="216"/>
      <c r="G69" s="165"/>
      <c r="H69" s="165"/>
      <c r="I69" s="216"/>
      <c r="J69" s="165"/>
      <c r="K69" s="165"/>
      <c r="L69" s="216"/>
      <c r="M69" s="165"/>
      <c r="N69" s="165"/>
      <c r="O69" s="216"/>
      <c r="P69" s="165"/>
      <c r="Q69" s="165"/>
      <c r="R69" s="216"/>
      <c r="S69" s="165"/>
      <c r="T69" s="165"/>
    </row>
    <row r="70" spans="1:20" ht="12.75">
      <c r="A70" s="113" t="s">
        <v>24</v>
      </c>
      <c r="B70" s="151" t="s">
        <v>46</v>
      </c>
      <c r="C70" s="109">
        <v>1059</v>
      </c>
      <c r="D70" s="92">
        <v>21</v>
      </c>
      <c r="E70" s="92">
        <v>1080</v>
      </c>
      <c r="F70" s="109">
        <v>12105</v>
      </c>
      <c r="G70" s="92">
        <v>178</v>
      </c>
      <c r="H70" s="92">
        <v>12283</v>
      </c>
      <c r="I70" s="109">
        <v>1299</v>
      </c>
      <c r="J70" s="92">
        <v>19</v>
      </c>
      <c r="K70" s="92">
        <v>1318</v>
      </c>
      <c r="L70" s="109">
        <v>1402</v>
      </c>
      <c r="M70" s="92">
        <v>18</v>
      </c>
      <c r="N70" s="92">
        <v>1420</v>
      </c>
      <c r="O70" s="109">
        <v>0</v>
      </c>
      <c r="P70" s="92">
        <v>0</v>
      </c>
      <c r="Q70" s="92">
        <v>0</v>
      </c>
      <c r="R70" s="109">
        <f aca="true" t="shared" si="17" ref="R70:T72">SUM(O70,L70,I70,F70,C70)</f>
        <v>15865</v>
      </c>
      <c r="S70" s="92">
        <f t="shared" si="17"/>
        <v>236</v>
      </c>
      <c r="T70" s="92">
        <f t="shared" si="17"/>
        <v>16101</v>
      </c>
    </row>
    <row r="71" spans="2:20" ht="12.75">
      <c r="B71" s="151" t="s">
        <v>47</v>
      </c>
      <c r="C71" s="109">
        <v>2370</v>
      </c>
      <c r="D71" s="110">
        <v>32</v>
      </c>
      <c r="E71" s="92">
        <v>2402</v>
      </c>
      <c r="F71" s="109">
        <v>7037</v>
      </c>
      <c r="G71" s="110">
        <v>57</v>
      </c>
      <c r="H71" s="92">
        <v>7094</v>
      </c>
      <c r="I71" s="109">
        <v>896</v>
      </c>
      <c r="J71" s="110">
        <v>9</v>
      </c>
      <c r="K71" s="92">
        <v>905</v>
      </c>
      <c r="L71" s="109">
        <v>1259</v>
      </c>
      <c r="M71" s="110">
        <v>12</v>
      </c>
      <c r="N71" s="92">
        <v>1271</v>
      </c>
      <c r="O71" s="109">
        <v>0</v>
      </c>
      <c r="P71" s="110">
        <v>0</v>
      </c>
      <c r="Q71" s="92">
        <v>0</v>
      </c>
      <c r="R71" s="109">
        <f t="shared" si="17"/>
        <v>11562</v>
      </c>
      <c r="S71" s="92">
        <f t="shared" si="17"/>
        <v>110</v>
      </c>
      <c r="T71" s="92">
        <f t="shared" si="17"/>
        <v>11672</v>
      </c>
    </row>
    <row r="72" spans="2:20" s="41" customFormat="1" ht="12.75">
      <c r="B72" s="215" t="s">
        <v>28</v>
      </c>
      <c r="C72" s="114">
        <v>3429</v>
      </c>
      <c r="D72" s="115">
        <v>53</v>
      </c>
      <c r="E72" s="115">
        <v>3482</v>
      </c>
      <c r="F72" s="114">
        <v>19142</v>
      </c>
      <c r="G72" s="115">
        <v>235</v>
      </c>
      <c r="H72" s="115">
        <v>19377</v>
      </c>
      <c r="I72" s="114">
        <v>2195</v>
      </c>
      <c r="J72" s="115">
        <v>28</v>
      </c>
      <c r="K72" s="115">
        <v>2223</v>
      </c>
      <c r="L72" s="114">
        <v>2661</v>
      </c>
      <c r="M72" s="115">
        <v>30</v>
      </c>
      <c r="N72" s="115">
        <v>2691</v>
      </c>
      <c r="O72" s="114">
        <v>0</v>
      </c>
      <c r="P72" s="115">
        <v>0</v>
      </c>
      <c r="Q72" s="115">
        <v>0</v>
      </c>
      <c r="R72" s="114">
        <f t="shared" si="17"/>
        <v>27427</v>
      </c>
      <c r="S72" s="115">
        <f t="shared" si="17"/>
        <v>346</v>
      </c>
      <c r="T72" s="115">
        <f t="shared" si="17"/>
        <v>27773</v>
      </c>
    </row>
    <row r="73" spans="2:20" s="41" customFormat="1" ht="6.75" customHeight="1">
      <c r="B73" s="215"/>
      <c r="C73" s="216"/>
      <c r="D73" s="165"/>
      <c r="E73" s="165"/>
      <c r="F73" s="216"/>
      <c r="G73" s="165"/>
      <c r="H73" s="165"/>
      <c r="I73" s="216"/>
      <c r="J73" s="165"/>
      <c r="K73" s="165"/>
      <c r="L73" s="216"/>
      <c r="M73" s="165"/>
      <c r="N73" s="165"/>
      <c r="O73" s="216"/>
      <c r="P73" s="165"/>
      <c r="Q73" s="165"/>
      <c r="R73" s="216"/>
      <c r="S73" s="165"/>
      <c r="T73" s="165"/>
    </row>
    <row r="74" spans="1:20" ht="12.75">
      <c r="A74" s="113" t="s">
        <v>116</v>
      </c>
      <c r="B74" s="151" t="s">
        <v>46</v>
      </c>
      <c r="C74" s="109">
        <v>1</v>
      </c>
      <c r="D74" s="92">
        <v>8</v>
      </c>
      <c r="E74" s="92">
        <v>9</v>
      </c>
      <c r="F74" s="109">
        <v>33</v>
      </c>
      <c r="G74" s="92">
        <v>543</v>
      </c>
      <c r="H74" s="92">
        <v>576</v>
      </c>
      <c r="I74" s="109">
        <v>4</v>
      </c>
      <c r="J74" s="92">
        <v>40</v>
      </c>
      <c r="K74" s="92">
        <v>44</v>
      </c>
      <c r="L74" s="109">
        <v>2</v>
      </c>
      <c r="M74" s="92">
        <v>10</v>
      </c>
      <c r="N74" s="92">
        <v>12</v>
      </c>
      <c r="O74" s="109">
        <v>0</v>
      </c>
      <c r="P74" s="92">
        <v>0</v>
      </c>
      <c r="Q74" s="92">
        <v>0</v>
      </c>
      <c r="R74" s="109">
        <f aca="true" t="shared" si="18" ref="R74:T76">SUM(O74,L74,I74,F74,C74)</f>
        <v>40</v>
      </c>
      <c r="S74" s="92">
        <f t="shared" si="18"/>
        <v>601</v>
      </c>
      <c r="T74" s="92">
        <f t="shared" si="18"/>
        <v>641</v>
      </c>
    </row>
    <row r="75" spans="1:20" s="41" customFormat="1" ht="12.75">
      <c r="A75" s="113"/>
      <c r="B75" s="151" t="s">
        <v>47</v>
      </c>
      <c r="C75" s="220">
        <v>4</v>
      </c>
      <c r="D75" s="221">
        <v>51</v>
      </c>
      <c r="E75" s="221">
        <v>55</v>
      </c>
      <c r="F75" s="220">
        <v>41</v>
      </c>
      <c r="G75" s="221">
        <v>1070</v>
      </c>
      <c r="H75" s="221">
        <v>1111</v>
      </c>
      <c r="I75" s="220">
        <v>13</v>
      </c>
      <c r="J75" s="221">
        <v>62</v>
      </c>
      <c r="K75" s="221">
        <v>75</v>
      </c>
      <c r="L75" s="220">
        <v>0</v>
      </c>
      <c r="M75" s="221">
        <v>0</v>
      </c>
      <c r="N75" s="221">
        <v>0</v>
      </c>
      <c r="O75" s="220">
        <v>0</v>
      </c>
      <c r="P75" s="221">
        <v>0</v>
      </c>
      <c r="Q75" s="221">
        <v>0</v>
      </c>
      <c r="R75" s="220">
        <f t="shared" si="18"/>
        <v>58</v>
      </c>
      <c r="S75" s="221">
        <f t="shared" si="18"/>
        <v>1183</v>
      </c>
      <c r="T75" s="221">
        <f t="shared" si="18"/>
        <v>1241</v>
      </c>
    </row>
    <row r="76" spans="2:20" s="41" customFormat="1" ht="14.25" customHeight="1">
      <c r="B76" s="215" t="s">
        <v>28</v>
      </c>
      <c r="C76" s="216">
        <v>5</v>
      </c>
      <c r="D76" s="165">
        <v>59</v>
      </c>
      <c r="E76" s="165">
        <v>64</v>
      </c>
      <c r="F76" s="216">
        <v>74</v>
      </c>
      <c r="G76" s="165">
        <v>1613</v>
      </c>
      <c r="H76" s="165">
        <v>1687</v>
      </c>
      <c r="I76" s="216">
        <v>17</v>
      </c>
      <c r="J76" s="165">
        <v>102</v>
      </c>
      <c r="K76" s="165">
        <v>119</v>
      </c>
      <c r="L76" s="216">
        <v>2</v>
      </c>
      <c r="M76" s="165">
        <v>10</v>
      </c>
      <c r="N76" s="165">
        <v>12</v>
      </c>
      <c r="O76" s="216">
        <v>0</v>
      </c>
      <c r="P76" s="165">
        <v>0</v>
      </c>
      <c r="Q76" s="165">
        <v>0</v>
      </c>
      <c r="R76" s="216">
        <f t="shared" si="18"/>
        <v>98</v>
      </c>
      <c r="S76" s="165">
        <f t="shared" si="18"/>
        <v>1784</v>
      </c>
      <c r="T76" s="165">
        <f t="shared" si="18"/>
        <v>1882</v>
      </c>
    </row>
    <row r="77" spans="1:20" ht="8.25" customHeight="1">
      <c r="A77" s="41"/>
      <c r="B77" s="215"/>
      <c r="C77" s="109"/>
      <c r="D77" s="92"/>
      <c r="E77" s="92"/>
      <c r="F77" s="109"/>
      <c r="G77" s="92"/>
      <c r="H77" s="92"/>
      <c r="I77" s="109"/>
      <c r="J77" s="92"/>
      <c r="K77" s="92"/>
      <c r="L77" s="109"/>
      <c r="M77" s="92"/>
      <c r="N77" s="92"/>
      <c r="O77" s="109"/>
      <c r="P77" s="92"/>
      <c r="Q77" s="92"/>
      <c r="R77" s="109"/>
      <c r="S77" s="92"/>
      <c r="T77" s="92"/>
    </row>
    <row r="78" spans="1:20" s="41" customFormat="1" ht="12.75">
      <c r="A78" s="113" t="s">
        <v>25</v>
      </c>
      <c r="B78" s="151" t="s">
        <v>47</v>
      </c>
      <c r="C78" s="220">
        <v>0</v>
      </c>
      <c r="D78" s="221">
        <v>0</v>
      </c>
      <c r="E78" s="221">
        <v>0</v>
      </c>
      <c r="F78" s="220">
        <v>0</v>
      </c>
      <c r="G78" s="221">
        <v>0</v>
      </c>
      <c r="H78" s="221">
        <v>0</v>
      </c>
      <c r="I78" s="220">
        <v>27</v>
      </c>
      <c r="J78" s="221">
        <v>3</v>
      </c>
      <c r="K78" s="221">
        <v>30</v>
      </c>
      <c r="L78" s="220">
        <v>0</v>
      </c>
      <c r="M78" s="221">
        <v>0</v>
      </c>
      <c r="N78" s="221">
        <v>0</v>
      </c>
      <c r="O78" s="220">
        <v>0</v>
      </c>
      <c r="P78" s="221">
        <v>0</v>
      </c>
      <c r="Q78" s="221">
        <v>0</v>
      </c>
      <c r="R78" s="220">
        <f aca="true" t="shared" si="19" ref="R78:T79">SUM(O78,L78,I78,F78,C78)</f>
        <v>27</v>
      </c>
      <c r="S78" s="221">
        <f t="shared" si="19"/>
        <v>3</v>
      </c>
      <c r="T78" s="221">
        <f t="shared" si="19"/>
        <v>30</v>
      </c>
    </row>
    <row r="79" spans="2:20" s="41" customFormat="1" ht="15.75" customHeight="1">
      <c r="B79" s="215" t="s">
        <v>28</v>
      </c>
      <c r="C79" s="216">
        <v>0</v>
      </c>
      <c r="D79" s="165">
        <v>0</v>
      </c>
      <c r="E79" s="165">
        <v>0</v>
      </c>
      <c r="F79" s="216">
        <v>0</v>
      </c>
      <c r="G79" s="165">
        <v>0</v>
      </c>
      <c r="H79" s="165">
        <v>0</v>
      </c>
      <c r="I79" s="216">
        <v>27</v>
      </c>
      <c r="J79" s="165">
        <v>3</v>
      </c>
      <c r="K79" s="165">
        <v>30</v>
      </c>
      <c r="L79" s="216">
        <v>0</v>
      </c>
      <c r="M79" s="165">
        <v>0</v>
      </c>
      <c r="N79" s="165">
        <v>0</v>
      </c>
      <c r="O79" s="216">
        <v>0</v>
      </c>
      <c r="P79" s="165">
        <v>0</v>
      </c>
      <c r="Q79" s="165">
        <v>0</v>
      </c>
      <c r="R79" s="216">
        <f t="shared" si="19"/>
        <v>27</v>
      </c>
      <c r="S79" s="165">
        <f t="shared" si="19"/>
        <v>3</v>
      </c>
      <c r="T79" s="165">
        <f t="shared" si="19"/>
        <v>30</v>
      </c>
    </row>
    <row r="80" spans="1:20" ht="6" customHeight="1">
      <c r="A80" s="41"/>
      <c r="B80" s="215"/>
      <c r="C80" s="109"/>
      <c r="D80" s="92"/>
      <c r="E80" s="92"/>
      <c r="F80" s="109"/>
      <c r="G80" s="92"/>
      <c r="H80" s="92"/>
      <c r="I80" s="109"/>
      <c r="J80" s="92"/>
      <c r="K80" s="92"/>
      <c r="L80" s="109"/>
      <c r="M80" s="92"/>
      <c r="N80" s="92"/>
      <c r="O80" s="109"/>
      <c r="P80" s="92"/>
      <c r="Q80" s="92"/>
      <c r="R80" s="109"/>
      <c r="S80" s="92"/>
      <c r="T80" s="92"/>
    </row>
    <row r="81" spans="1:20" s="41" customFormat="1" ht="12.75">
      <c r="A81" s="113" t="s">
        <v>21</v>
      </c>
      <c r="B81" s="151" t="s">
        <v>46</v>
      </c>
      <c r="C81" s="220">
        <v>2</v>
      </c>
      <c r="D81" s="221">
        <v>6</v>
      </c>
      <c r="E81" s="221">
        <v>8</v>
      </c>
      <c r="F81" s="220">
        <v>5</v>
      </c>
      <c r="G81" s="221">
        <v>9</v>
      </c>
      <c r="H81" s="221">
        <v>14</v>
      </c>
      <c r="I81" s="220">
        <v>0</v>
      </c>
      <c r="J81" s="221">
        <v>0</v>
      </c>
      <c r="K81" s="221">
        <v>0</v>
      </c>
      <c r="L81" s="220">
        <v>1</v>
      </c>
      <c r="M81" s="221">
        <v>1</v>
      </c>
      <c r="N81" s="221">
        <v>2</v>
      </c>
      <c r="O81" s="220">
        <v>0</v>
      </c>
      <c r="P81" s="221">
        <v>0</v>
      </c>
      <c r="Q81" s="221">
        <v>0</v>
      </c>
      <c r="R81" s="220">
        <f aca="true" t="shared" si="20" ref="R81:T82">SUM(O81,L81,I81,F81,C81)</f>
        <v>8</v>
      </c>
      <c r="S81" s="221">
        <f t="shared" si="20"/>
        <v>16</v>
      </c>
      <c r="T81" s="221">
        <f t="shared" si="20"/>
        <v>24</v>
      </c>
    </row>
    <row r="82" spans="2:20" s="41" customFormat="1" ht="14.25" customHeight="1">
      <c r="B82" s="215" t="s">
        <v>28</v>
      </c>
      <c r="C82" s="216">
        <v>2</v>
      </c>
      <c r="D82" s="165">
        <v>6</v>
      </c>
      <c r="E82" s="165">
        <v>8</v>
      </c>
      <c r="F82" s="216">
        <v>5</v>
      </c>
      <c r="G82" s="165">
        <v>9</v>
      </c>
      <c r="H82" s="165">
        <v>14</v>
      </c>
      <c r="I82" s="216">
        <v>0</v>
      </c>
      <c r="J82" s="165">
        <v>0</v>
      </c>
      <c r="K82" s="165">
        <v>0</v>
      </c>
      <c r="L82" s="216">
        <v>1</v>
      </c>
      <c r="M82" s="165">
        <v>1</v>
      </c>
      <c r="N82" s="165">
        <v>2</v>
      </c>
      <c r="O82" s="216">
        <v>0</v>
      </c>
      <c r="P82" s="165">
        <v>0</v>
      </c>
      <c r="Q82" s="165">
        <v>0</v>
      </c>
      <c r="R82" s="216">
        <f t="shared" si="20"/>
        <v>8</v>
      </c>
      <c r="S82" s="165">
        <f t="shared" si="20"/>
        <v>16</v>
      </c>
      <c r="T82" s="165">
        <f t="shared" si="20"/>
        <v>24</v>
      </c>
    </row>
    <row r="83" spans="1:20" ht="7.5" customHeight="1">
      <c r="A83" s="41"/>
      <c r="B83" s="215"/>
      <c r="C83" s="109"/>
      <c r="D83" s="92"/>
      <c r="E83" s="92"/>
      <c r="F83" s="109"/>
      <c r="G83" s="92"/>
      <c r="H83" s="92"/>
      <c r="I83" s="109"/>
      <c r="J83" s="92"/>
      <c r="K83" s="92"/>
      <c r="L83" s="109"/>
      <c r="M83" s="92"/>
      <c r="N83" s="92"/>
      <c r="O83" s="109"/>
      <c r="P83" s="92"/>
      <c r="Q83" s="92"/>
      <c r="R83" s="109"/>
      <c r="S83" s="92"/>
      <c r="T83" s="92"/>
    </row>
    <row r="84" spans="1:20" ht="12.75">
      <c r="A84" s="113" t="s">
        <v>22</v>
      </c>
      <c r="B84" s="151" t="s">
        <v>46</v>
      </c>
      <c r="C84" s="109">
        <v>7</v>
      </c>
      <c r="D84" s="110">
        <v>5</v>
      </c>
      <c r="E84" s="92">
        <v>12</v>
      </c>
      <c r="F84" s="109">
        <v>22</v>
      </c>
      <c r="G84" s="110">
        <v>11</v>
      </c>
      <c r="H84" s="92">
        <v>33</v>
      </c>
      <c r="I84" s="109">
        <v>0</v>
      </c>
      <c r="J84" s="110">
        <v>0</v>
      </c>
      <c r="K84" s="92">
        <v>0</v>
      </c>
      <c r="L84" s="109">
        <v>0</v>
      </c>
      <c r="M84" s="110">
        <v>0</v>
      </c>
      <c r="N84" s="92">
        <v>0</v>
      </c>
      <c r="O84" s="109">
        <v>0</v>
      </c>
      <c r="P84" s="110">
        <v>0</v>
      </c>
      <c r="Q84" s="92">
        <v>0</v>
      </c>
      <c r="R84" s="109">
        <f aca="true" t="shared" si="21" ref="R84:T85">SUM(O84,L84,I84,F84,C84)</f>
        <v>29</v>
      </c>
      <c r="S84" s="92">
        <f t="shared" si="21"/>
        <v>16</v>
      </c>
      <c r="T84" s="92">
        <f t="shared" si="21"/>
        <v>45</v>
      </c>
    </row>
    <row r="85" spans="2:20" s="41" customFormat="1" ht="12.75">
      <c r="B85" s="215" t="s">
        <v>28</v>
      </c>
      <c r="C85" s="114">
        <v>7</v>
      </c>
      <c r="D85" s="115">
        <v>5</v>
      </c>
      <c r="E85" s="115">
        <v>12</v>
      </c>
      <c r="F85" s="114">
        <v>22</v>
      </c>
      <c r="G85" s="115">
        <v>11</v>
      </c>
      <c r="H85" s="115">
        <v>33</v>
      </c>
      <c r="I85" s="114">
        <v>0</v>
      </c>
      <c r="J85" s="115">
        <v>0</v>
      </c>
      <c r="K85" s="115">
        <v>0</v>
      </c>
      <c r="L85" s="114">
        <v>0</v>
      </c>
      <c r="M85" s="115">
        <v>0</v>
      </c>
      <c r="N85" s="115">
        <v>0</v>
      </c>
      <c r="O85" s="114">
        <v>0</v>
      </c>
      <c r="P85" s="115">
        <v>0</v>
      </c>
      <c r="Q85" s="115">
        <v>0</v>
      </c>
      <c r="R85" s="114">
        <f t="shared" si="21"/>
        <v>29</v>
      </c>
      <c r="S85" s="115">
        <f t="shared" si="21"/>
        <v>16</v>
      </c>
      <c r="T85" s="115">
        <f t="shared" si="21"/>
        <v>45</v>
      </c>
    </row>
    <row r="86" spans="2:20" s="41" customFormat="1" ht="6.75" customHeight="1">
      <c r="B86" s="215"/>
      <c r="C86" s="216"/>
      <c r="D86" s="165"/>
      <c r="E86" s="165"/>
      <c r="F86" s="216"/>
      <c r="G86" s="165"/>
      <c r="H86" s="165"/>
      <c r="I86" s="216"/>
      <c r="J86" s="165"/>
      <c r="K86" s="165"/>
      <c r="L86" s="109"/>
      <c r="M86" s="92"/>
      <c r="N86" s="92"/>
      <c r="O86" s="216"/>
      <c r="P86" s="165"/>
      <c r="Q86" s="165"/>
      <c r="R86" s="109"/>
      <c r="S86" s="92"/>
      <c r="T86" s="92"/>
    </row>
    <row r="87" spans="1:20" ht="12.75">
      <c r="A87" s="113" t="s">
        <v>18</v>
      </c>
      <c r="B87" s="151" t="s">
        <v>46</v>
      </c>
      <c r="C87" s="109">
        <v>593</v>
      </c>
      <c r="D87" s="92">
        <v>2025</v>
      </c>
      <c r="E87" s="92">
        <v>2618</v>
      </c>
      <c r="F87" s="109">
        <v>4999</v>
      </c>
      <c r="G87" s="92">
        <v>16159</v>
      </c>
      <c r="H87" s="92">
        <v>21158</v>
      </c>
      <c r="I87" s="109">
        <v>59</v>
      </c>
      <c r="J87" s="92">
        <v>195</v>
      </c>
      <c r="K87" s="92">
        <v>254</v>
      </c>
      <c r="L87" s="222">
        <v>119</v>
      </c>
      <c r="M87" s="110">
        <v>339</v>
      </c>
      <c r="N87" s="92">
        <v>458</v>
      </c>
      <c r="O87" s="109">
        <v>0</v>
      </c>
      <c r="P87" s="92">
        <v>0</v>
      </c>
      <c r="Q87" s="92">
        <v>0</v>
      </c>
      <c r="R87" s="222">
        <f aca="true" t="shared" si="22" ref="R87:T89">SUM(O87,L87,I87,F87,C87)</f>
        <v>5770</v>
      </c>
      <c r="S87" s="92">
        <f t="shared" si="22"/>
        <v>18718</v>
      </c>
      <c r="T87" s="92">
        <f t="shared" si="22"/>
        <v>24488</v>
      </c>
    </row>
    <row r="88" spans="1:20" s="41" customFormat="1" ht="12.75">
      <c r="A88" s="113"/>
      <c r="B88" s="151" t="s">
        <v>47</v>
      </c>
      <c r="C88" s="220">
        <v>406</v>
      </c>
      <c r="D88" s="221">
        <v>3929</v>
      </c>
      <c r="E88" s="221">
        <v>4335</v>
      </c>
      <c r="F88" s="220">
        <v>1454</v>
      </c>
      <c r="G88" s="221">
        <v>11242</v>
      </c>
      <c r="H88" s="221">
        <v>12696</v>
      </c>
      <c r="I88" s="220">
        <v>17</v>
      </c>
      <c r="J88" s="221">
        <v>231</v>
      </c>
      <c r="K88" s="221">
        <v>248</v>
      </c>
      <c r="L88" s="220">
        <v>82</v>
      </c>
      <c r="M88" s="221">
        <v>736</v>
      </c>
      <c r="N88" s="221">
        <v>818</v>
      </c>
      <c r="O88" s="220">
        <v>0</v>
      </c>
      <c r="P88" s="221">
        <v>0</v>
      </c>
      <c r="Q88" s="221">
        <v>0</v>
      </c>
      <c r="R88" s="220">
        <f t="shared" si="22"/>
        <v>1959</v>
      </c>
      <c r="S88" s="221">
        <f t="shared" si="22"/>
        <v>16138</v>
      </c>
      <c r="T88" s="221">
        <f t="shared" si="22"/>
        <v>18097</v>
      </c>
    </row>
    <row r="89" spans="2:20" s="41" customFormat="1" ht="14.25" customHeight="1">
      <c r="B89" s="215" t="s">
        <v>28</v>
      </c>
      <c r="C89" s="216">
        <v>999</v>
      </c>
      <c r="D89" s="165">
        <v>5954</v>
      </c>
      <c r="E89" s="165">
        <v>6953</v>
      </c>
      <c r="F89" s="216">
        <v>6453</v>
      </c>
      <c r="G89" s="165">
        <v>27401</v>
      </c>
      <c r="H89" s="165">
        <v>33854</v>
      </c>
      <c r="I89" s="216">
        <v>76</v>
      </c>
      <c r="J89" s="165">
        <v>426</v>
      </c>
      <c r="K89" s="165">
        <v>502</v>
      </c>
      <c r="L89" s="216">
        <v>201</v>
      </c>
      <c r="M89" s="165">
        <v>1075</v>
      </c>
      <c r="N89" s="165">
        <v>1276</v>
      </c>
      <c r="O89" s="216">
        <v>0</v>
      </c>
      <c r="P89" s="165">
        <v>0</v>
      </c>
      <c r="Q89" s="165">
        <v>0</v>
      </c>
      <c r="R89" s="216">
        <f t="shared" si="22"/>
        <v>7729</v>
      </c>
      <c r="S89" s="165">
        <f t="shared" si="22"/>
        <v>34856</v>
      </c>
      <c r="T89" s="165">
        <f t="shared" si="22"/>
        <v>42585</v>
      </c>
    </row>
    <row r="90" spans="1:20" ht="6.75" customHeight="1">
      <c r="A90" s="41"/>
      <c r="B90" s="215"/>
      <c r="C90" s="109"/>
      <c r="D90" s="92"/>
      <c r="E90" s="92"/>
      <c r="F90" s="109"/>
      <c r="G90" s="92"/>
      <c r="H90" s="92"/>
      <c r="I90" s="109"/>
      <c r="J90" s="92"/>
      <c r="K90" s="92"/>
      <c r="L90" s="109"/>
      <c r="M90" s="92"/>
      <c r="N90" s="92"/>
      <c r="O90" s="109"/>
      <c r="P90" s="92"/>
      <c r="Q90" s="92"/>
      <c r="R90" s="109"/>
      <c r="S90" s="92"/>
      <c r="T90" s="92"/>
    </row>
    <row r="91" spans="1:20" ht="12.75">
      <c r="A91" s="113" t="s">
        <v>64</v>
      </c>
      <c r="B91" s="151" t="s">
        <v>48</v>
      </c>
      <c r="C91" s="109">
        <v>245</v>
      </c>
      <c r="D91" s="110">
        <v>374</v>
      </c>
      <c r="E91" s="92">
        <v>619</v>
      </c>
      <c r="F91" s="109">
        <v>107</v>
      </c>
      <c r="G91" s="110">
        <v>232</v>
      </c>
      <c r="H91" s="92">
        <v>339</v>
      </c>
      <c r="I91" s="109">
        <v>45</v>
      </c>
      <c r="J91" s="110">
        <v>120</v>
      </c>
      <c r="K91" s="92">
        <v>165</v>
      </c>
      <c r="L91" s="109">
        <v>77</v>
      </c>
      <c r="M91" s="110">
        <v>194</v>
      </c>
      <c r="N91" s="92">
        <v>271</v>
      </c>
      <c r="O91" s="109">
        <v>0</v>
      </c>
      <c r="P91" s="110">
        <v>0</v>
      </c>
      <c r="Q91" s="92">
        <v>0</v>
      </c>
      <c r="R91" s="109">
        <f aca="true" t="shared" si="23" ref="R91:T92">SUM(O91,L91,I91,F91,C91)</f>
        <v>474</v>
      </c>
      <c r="S91" s="92">
        <f t="shared" si="23"/>
        <v>920</v>
      </c>
      <c r="T91" s="92">
        <f t="shared" si="23"/>
        <v>1394</v>
      </c>
    </row>
    <row r="92" spans="2:20" s="41" customFormat="1" ht="12.75">
      <c r="B92" s="215" t="s">
        <v>28</v>
      </c>
      <c r="C92" s="114">
        <v>245</v>
      </c>
      <c r="D92" s="115">
        <v>374</v>
      </c>
      <c r="E92" s="115">
        <v>619</v>
      </c>
      <c r="F92" s="114">
        <v>107</v>
      </c>
      <c r="G92" s="115">
        <v>232</v>
      </c>
      <c r="H92" s="115">
        <v>339</v>
      </c>
      <c r="I92" s="114">
        <v>45</v>
      </c>
      <c r="J92" s="115">
        <v>120</v>
      </c>
      <c r="K92" s="115">
        <v>165</v>
      </c>
      <c r="L92" s="114">
        <v>77</v>
      </c>
      <c r="M92" s="115">
        <v>194</v>
      </c>
      <c r="N92" s="115">
        <v>271</v>
      </c>
      <c r="O92" s="114">
        <v>0</v>
      </c>
      <c r="P92" s="115">
        <v>0</v>
      </c>
      <c r="Q92" s="115">
        <v>0</v>
      </c>
      <c r="R92" s="114">
        <f t="shared" si="23"/>
        <v>474</v>
      </c>
      <c r="S92" s="115">
        <f t="shared" si="23"/>
        <v>920</v>
      </c>
      <c r="T92" s="115">
        <f t="shared" si="23"/>
        <v>1394</v>
      </c>
    </row>
    <row r="93" spans="2:20" s="41" customFormat="1" ht="6.75" customHeight="1">
      <c r="B93" s="215"/>
      <c r="C93" s="216"/>
      <c r="D93" s="165"/>
      <c r="E93" s="165"/>
      <c r="F93" s="216"/>
      <c r="G93" s="165"/>
      <c r="H93" s="165"/>
      <c r="I93" s="216"/>
      <c r="J93" s="165"/>
      <c r="K93" s="165"/>
      <c r="L93" s="216"/>
      <c r="M93" s="165"/>
      <c r="N93" s="165"/>
      <c r="O93" s="216"/>
      <c r="P93" s="165"/>
      <c r="Q93" s="165"/>
      <c r="R93" s="216"/>
      <c r="S93" s="165"/>
      <c r="T93" s="165"/>
    </row>
    <row r="94" spans="1:21" s="113" customFormat="1" ht="12.75">
      <c r="A94" s="113" t="s">
        <v>65</v>
      </c>
      <c r="B94" s="151" t="s">
        <v>45</v>
      </c>
      <c r="C94" s="223">
        <v>812</v>
      </c>
      <c r="D94" s="224">
        <v>378</v>
      </c>
      <c r="E94" s="224">
        <v>1190</v>
      </c>
      <c r="F94" s="223">
        <v>951</v>
      </c>
      <c r="G94" s="224">
        <v>482</v>
      </c>
      <c r="H94" s="224">
        <v>1433</v>
      </c>
      <c r="I94" s="223">
        <v>22</v>
      </c>
      <c r="J94" s="224">
        <v>14</v>
      </c>
      <c r="K94" s="224">
        <v>36</v>
      </c>
      <c r="L94" s="223">
        <v>83</v>
      </c>
      <c r="M94" s="224">
        <v>31</v>
      </c>
      <c r="N94" s="224">
        <v>114</v>
      </c>
      <c r="O94" s="223">
        <v>0</v>
      </c>
      <c r="P94" s="224">
        <v>0</v>
      </c>
      <c r="Q94" s="224">
        <v>0</v>
      </c>
      <c r="R94" s="223">
        <f>SUM(O94,L94,I94,F94,C94)</f>
        <v>1868</v>
      </c>
      <c r="S94" s="224">
        <f>SUM(P94,M94,J94,G94,D94)</f>
        <v>905</v>
      </c>
      <c r="T94" s="224">
        <f>SUM(Q94,N94,K94,H94,E94)</f>
        <v>2773</v>
      </c>
      <c r="U94" s="41"/>
    </row>
    <row r="95" spans="1:21" s="41" customFormat="1" ht="12.75">
      <c r="A95" s="113"/>
      <c r="B95" s="151" t="s">
        <v>46</v>
      </c>
      <c r="C95" s="109">
        <v>1721</v>
      </c>
      <c r="D95" s="92">
        <v>503</v>
      </c>
      <c r="E95" s="92">
        <v>2224</v>
      </c>
      <c r="F95" s="109">
        <v>2133</v>
      </c>
      <c r="G95" s="92">
        <v>690</v>
      </c>
      <c r="H95" s="92">
        <v>2823</v>
      </c>
      <c r="I95" s="109">
        <v>111</v>
      </c>
      <c r="J95" s="92">
        <v>21</v>
      </c>
      <c r="K95" s="92">
        <v>132</v>
      </c>
      <c r="L95" s="109">
        <v>173</v>
      </c>
      <c r="M95" s="92">
        <v>59</v>
      </c>
      <c r="N95" s="92">
        <v>232</v>
      </c>
      <c r="O95" s="109">
        <v>0</v>
      </c>
      <c r="P95" s="92">
        <v>0</v>
      </c>
      <c r="Q95" s="92">
        <v>0</v>
      </c>
      <c r="R95" s="109">
        <f aca="true" t="shared" si="24" ref="R95:T97">SUM(O95,L95,I95,F95,C95)</f>
        <v>4138</v>
      </c>
      <c r="S95" s="92">
        <f t="shared" si="24"/>
        <v>1273</v>
      </c>
      <c r="T95" s="92">
        <f t="shared" si="24"/>
        <v>5411</v>
      </c>
      <c r="U95" s="112"/>
    </row>
    <row r="96" spans="1:20" s="41" customFormat="1" ht="12.75">
      <c r="A96" s="113"/>
      <c r="B96" s="151" t="s">
        <v>47</v>
      </c>
      <c r="C96" s="223">
        <v>24</v>
      </c>
      <c r="D96" s="224">
        <v>1</v>
      </c>
      <c r="E96" s="224">
        <v>25</v>
      </c>
      <c r="F96" s="223">
        <v>0</v>
      </c>
      <c r="G96" s="224">
        <v>0</v>
      </c>
      <c r="H96" s="224">
        <v>0</v>
      </c>
      <c r="I96" s="223">
        <v>0</v>
      </c>
      <c r="J96" s="224">
        <v>0</v>
      </c>
      <c r="K96" s="224">
        <v>0</v>
      </c>
      <c r="L96" s="223">
        <v>6</v>
      </c>
      <c r="M96" s="224">
        <v>4</v>
      </c>
      <c r="N96" s="224">
        <v>10</v>
      </c>
      <c r="O96" s="223">
        <v>0</v>
      </c>
      <c r="P96" s="224">
        <v>0</v>
      </c>
      <c r="Q96" s="224">
        <v>0</v>
      </c>
      <c r="R96" s="223">
        <f t="shared" si="24"/>
        <v>30</v>
      </c>
      <c r="S96" s="224">
        <f t="shared" si="24"/>
        <v>5</v>
      </c>
      <c r="T96" s="224">
        <f t="shared" si="24"/>
        <v>35</v>
      </c>
    </row>
    <row r="97" spans="1:21" s="131" customFormat="1" ht="12.75">
      <c r="A97" s="41"/>
      <c r="B97" s="215" t="s">
        <v>28</v>
      </c>
      <c r="C97" s="264">
        <v>2557</v>
      </c>
      <c r="D97" s="249">
        <v>882</v>
      </c>
      <c r="E97" s="249">
        <v>3439</v>
      </c>
      <c r="F97" s="264">
        <v>3084</v>
      </c>
      <c r="G97" s="249">
        <v>1172</v>
      </c>
      <c r="H97" s="249">
        <v>4256</v>
      </c>
      <c r="I97" s="264">
        <v>133</v>
      </c>
      <c r="J97" s="249">
        <v>35</v>
      </c>
      <c r="K97" s="249">
        <v>168</v>
      </c>
      <c r="L97" s="264">
        <v>262</v>
      </c>
      <c r="M97" s="249">
        <v>94</v>
      </c>
      <c r="N97" s="249">
        <v>356</v>
      </c>
      <c r="O97" s="264">
        <v>0</v>
      </c>
      <c r="P97" s="249">
        <v>0</v>
      </c>
      <c r="Q97" s="249">
        <v>0</v>
      </c>
      <c r="R97" s="264">
        <f t="shared" si="24"/>
        <v>6036</v>
      </c>
      <c r="S97" s="249">
        <f t="shared" si="24"/>
        <v>2183</v>
      </c>
      <c r="T97" s="249">
        <f t="shared" si="24"/>
        <v>8219</v>
      </c>
      <c r="U97" s="41"/>
    </row>
    <row r="98" spans="1:21" ht="12.75">
      <c r="A98" s="41"/>
      <c r="B98" s="215"/>
      <c r="C98" s="109"/>
      <c r="D98" s="110"/>
      <c r="E98" s="92"/>
      <c r="F98" s="109"/>
      <c r="G98" s="110"/>
      <c r="H98" s="92"/>
      <c r="I98" s="109"/>
      <c r="J98" s="110"/>
      <c r="K98" s="92"/>
      <c r="L98" s="109"/>
      <c r="M98" s="110"/>
      <c r="N98" s="92"/>
      <c r="O98" s="109"/>
      <c r="P98" s="110"/>
      <c r="Q98" s="92"/>
      <c r="R98" s="109"/>
      <c r="S98" s="92"/>
      <c r="T98" s="92"/>
      <c r="U98" s="131"/>
    </row>
    <row r="99" spans="1:21" s="41" customFormat="1" ht="12.75">
      <c r="A99" s="113" t="s">
        <v>23</v>
      </c>
      <c r="B99" s="151" t="s">
        <v>46</v>
      </c>
      <c r="C99" s="220">
        <v>11</v>
      </c>
      <c r="D99" s="221">
        <v>19</v>
      </c>
      <c r="E99" s="221">
        <v>30</v>
      </c>
      <c r="F99" s="220">
        <v>13</v>
      </c>
      <c r="G99" s="221">
        <v>18</v>
      </c>
      <c r="H99" s="221">
        <v>31</v>
      </c>
      <c r="I99" s="220">
        <v>0</v>
      </c>
      <c r="J99" s="221">
        <v>0</v>
      </c>
      <c r="K99" s="221">
        <v>0</v>
      </c>
      <c r="L99" s="220">
        <v>3</v>
      </c>
      <c r="M99" s="221">
        <v>5</v>
      </c>
      <c r="N99" s="221">
        <v>8</v>
      </c>
      <c r="O99" s="220">
        <v>0</v>
      </c>
      <c r="P99" s="221">
        <v>0</v>
      </c>
      <c r="Q99" s="221">
        <v>0</v>
      </c>
      <c r="R99" s="220">
        <f aca="true" t="shared" si="25" ref="R99:T100">SUM(O99,L99,I99,F99,C99)</f>
        <v>27</v>
      </c>
      <c r="S99" s="221">
        <f t="shared" si="25"/>
        <v>42</v>
      </c>
      <c r="T99" s="221">
        <f t="shared" si="25"/>
        <v>69</v>
      </c>
      <c r="U99" s="112"/>
    </row>
    <row r="100" spans="2:20" s="41" customFormat="1" ht="15" customHeight="1">
      <c r="B100" s="215" t="s">
        <v>28</v>
      </c>
      <c r="C100" s="216">
        <v>11</v>
      </c>
      <c r="D100" s="165">
        <v>19</v>
      </c>
      <c r="E100" s="165">
        <v>30</v>
      </c>
      <c r="F100" s="216">
        <v>13</v>
      </c>
      <c r="G100" s="165">
        <v>18</v>
      </c>
      <c r="H100" s="165">
        <v>31</v>
      </c>
      <c r="I100" s="216">
        <v>0</v>
      </c>
      <c r="J100" s="165">
        <v>0</v>
      </c>
      <c r="K100" s="165">
        <v>0</v>
      </c>
      <c r="L100" s="216">
        <v>3</v>
      </c>
      <c r="M100" s="165">
        <v>5</v>
      </c>
      <c r="N100" s="165">
        <v>8</v>
      </c>
      <c r="O100" s="216">
        <v>0</v>
      </c>
      <c r="P100" s="165">
        <v>0</v>
      </c>
      <c r="Q100" s="165">
        <v>0</v>
      </c>
      <c r="R100" s="216">
        <f t="shared" si="25"/>
        <v>27</v>
      </c>
      <c r="S100" s="165">
        <f t="shared" si="25"/>
        <v>42</v>
      </c>
      <c r="T100" s="165">
        <f t="shared" si="25"/>
        <v>69</v>
      </c>
    </row>
    <row r="101" spans="1:21" ht="12.75">
      <c r="A101" s="41"/>
      <c r="B101" s="215"/>
      <c r="C101" s="109"/>
      <c r="D101" s="92"/>
      <c r="E101" s="92"/>
      <c r="F101" s="109"/>
      <c r="G101" s="92"/>
      <c r="H101" s="92"/>
      <c r="I101" s="109"/>
      <c r="J101" s="92"/>
      <c r="K101" s="92"/>
      <c r="L101" s="109"/>
      <c r="M101" s="92"/>
      <c r="N101" s="92"/>
      <c r="O101" s="109"/>
      <c r="P101" s="92"/>
      <c r="Q101" s="92"/>
      <c r="R101" s="109"/>
      <c r="S101" s="92"/>
      <c r="T101" s="92"/>
      <c r="U101" s="41"/>
    </row>
    <row r="102" spans="1:21" s="41" customFormat="1" ht="12.75">
      <c r="A102" s="113" t="s">
        <v>13</v>
      </c>
      <c r="B102" s="151" t="s">
        <v>46</v>
      </c>
      <c r="C102" s="223">
        <v>0</v>
      </c>
      <c r="D102" s="224">
        <v>0</v>
      </c>
      <c r="E102" s="224">
        <v>0</v>
      </c>
      <c r="F102" s="223">
        <v>8</v>
      </c>
      <c r="G102" s="224">
        <v>0</v>
      </c>
      <c r="H102" s="224">
        <v>8</v>
      </c>
      <c r="I102" s="223">
        <v>16</v>
      </c>
      <c r="J102" s="224">
        <v>10</v>
      </c>
      <c r="K102" s="224">
        <v>26</v>
      </c>
      <c r="L102" s="223">
        <v>0</v>
      </c>
      <c r="M102" s="224">
        <v>0</v>
      </c>
      <c r="N102" s="224">
        <v>0</v>
      </c>
      <c r="O102" s="223">
        <v>0</v>
      </c>
      <c r="P102" s="224">
        <v>0</v>
      </c>
      <c r="Q102" s="224">
        <v>0</v>
      </c>
      <c r="R102" s="223">
        <f aca="true" t="shared" si="26" ref="R102:T104">SUM(O102,L102,I102,F102,C102)</f>
        <v>24</v>
      </c>
      <c r="S102" s="224">
        <f t="shared" si="26"/>
        <v>10</v>
      </c>
      <c r="T102" s="224">
        <f t="shared" si="26"/>
        <v>34</v>
      </c>
      <c r="U102" s="112"/>
    </row>
    <row r="103" spans="1:20" s="41" customFormat="1" ht="14.25" customHeight="1">
      <c r="A103" s="113"/>
      <c r="B103" s="151" t="s">
        <v>47</v>
      </c>
      <c r="C103" s="220">
        <v>0</v>
      </c>
      <c r="D103" s="221">
        <v>0</v>
      </c>
      <c r="E103" s="221">
        <v>0</v>
      </c>
      <c r="F103" s="220">
        <v>3</v>
      </c>
      <c r="G103" s="221">
        <v>0</v>
      </c>
      <c r="H103" s="221">
        <v>3</v>
      </c>
      <c r="I103" s="220">
        <v>11</v>
      </c>
      <c r="J103" s="221">
        <v>1</v>
      </c>
      <c r="K103" s="221">
        <v>12</v>
      </c>
      <c r="L103" s="220">
        <v>0</v>
      </c>
      <c r="M103" s="221">
        <v>0</v>
      </c>
      <c r="N103" s="221">
        <v>0</v>
      </c>
      <c r="O103" s="220">
        <v>0</v>
      </c>
      <c r="P103" s="221">
        <v>0</v>
      </c>
      <c r="Q103" s="221">
        <v>0</v>
      </c>
      <c r="R103" s="220">
        <f t="shared" si="26"/>
        <v>14</v>
      </c>
      <c r="S103" s="221">
        <f t="shared" si="26"/>
        <v>1</v>
      </c>
      <c r="T103" s="221">
        <f t="shared" si="26"/>
        <v>15</v>
      </c>
    </row>
    <row r="104" spans="1:21" s="131" customFormat="1" ht="12.75">
      <c r="A104" s="41"/>
      <c r="B104" s="215" t="s">
        <v>28</v>
      </c>
      <c r="C104" s="225">
        <v>0</v>
      </c>
      <c r="D104" s="226">
        <v>0</v>
      </c>
      <c r="E104" s="226">
        <v>0</v>
      </c>
      <c r="F104" s="225">
        <v>11</v>
      </c>
      <c r="G104" s="226">
        <v>0</v>
      </c>
      <c r="H104" s="226">
        <v>11</v>
      </c>
      <c r="I104" s="225">
        <v>27</v>
      </c>
      <c r="J104" s="226">
        <v>11</v>
      </c>
      <c r="K104" s="226">
        <v>38</v>
      </c>
      <c r="L104" s="225">
        <v>0</v>
      </c>
      <c r="M104" s="226">
        <v>0</v>
      </c>
      <c r="N104" s="226">
        <v>0</v>
      </c>
      <c r="O104" s="225">
        <v>0</v>
      </c>
      <c r="P104" s="226">
        <v>0</v>
      </c>
      <c r="Q104" s="226">
        <v>0</v>
      </c>
      <c r="R104" s="225">
        <f t="shared" si="26"/>
        <v>38</v>
      </c>
      <c r="S104" s="226">
        <f t="shared" si="26"/>
        <v>11</v>
      </c>
      <c r="T104" s="226">
        <f t="shared" si="26"/>
        <v>49</v>
      </c>
      <c r="U104" s="41"/>
    </row>
    <row r="105" spans="1:21" ht="12.75">
      <c r="A105" s="41"/>
      <c r="B105" s="215"/>
      <c r="C105" s="109"/>
      <c r="D105" s="110"/>
      <c r="E105" s="92"/>
      <c r="F105" s="109"/>
      <c r="G105" s="110"/>
      <c r="H105" s="92"/>
      <c r="I105" s="109"/>
      <c r="J105" s="110"/>
      <c r="K105" s="92"/>
      <c r="L105" s="109"/>
      <c r="M105" s="110"/>
      <c r="N105" s="92"/>
      <c r="O105" s="109"/>
      <c r="P105" s="110"/>
      <c r="Q105" s="92"/>
      <c r="R105" s="109"/>
      <c r="S105" s="92"/>
      <c r="T105" s="92"/>
      <c r="U105" s="131"/>
    </row>
    <row r="106" spans="1:21" s="41" customFormat="1" ht="12.75">
      <c r="A106" s="113" t="s">
        <v>16</v>
      </c>
      <c r="B106" s="151" t="s">
        <v>46</v>
      </c>
      <c r="C106" s="220">
        <v>220</v>
      </c>
      <c r="D106" s="221">
        <v>346</v>
      </c>
      <c r="E106" s="221">
        <v>566</v>
      </c>
      <c r="F106" s="220">
        <v>501</v>
      </c>
      <c r="G106" s="221">
        <v>1144</v>
      </c>
      <c r="H106" s="221">
        <v>1645</v>
      </c>
      <c r="I106" s="220">
        <v>65</v>
      </c>
      <c r="J106" s="221">
        <v>131</v>
      </c>
      <c r="K106" s="221">
        <v>196</v>
      </c>
      <c r="L106" s="220">
        <v>33</v>
      </c>
      <c r="M106" s="221">
        <v>52</v>
      </c>
      <c r="N106" s="221">
        <v>85</v>
      </c>
      <c r="O106" s="220">
        <v>0</v>
      </c>
      <c r="P106" s="221">
        <v>0</v>
      </c>
      <c r="Q106" s="221">
        <v>0</v>
      </c>
      <c r="R106" s="220">
        <f aca="true" t="shared" si="27" ref="R106:T107">SUM(O106,L106,I106,F106,C106)</f>
        <v>819</v>
      </c>
      <c r="S106" s="221">
        <f t="shared" si="27"/>
        <v>1673</v>
      </c>
      <c r="T106" s="221">
        <f t="shared" si="27"/>
        <v>2492</v>
      </c>
      <c r="U106" s="112"/>
    </row>
    <row r="107" spans="2:20" s="41" customFormat="1" ht="14.25" customHeight="1">
      <c r="B107" s="215" t="s">
        <v>28</v>
      </c>
      <c r="C107" s="216">
        <v>220</v>
      </c>
      <c r="D107" s="165">
        <v>346</v>
      </c>
      <c r="E107" s="165">
        <v>566</v>
      </c>
      <c r="F107" s="216">
        <v>501</v>
      </c>
      <c r="G107" s="165">
        <v>1144</v>
      </c>
      <c r="H107" s="165">
        <v>1645</v>
      </c>
      <c r="I107" s="216">
        <v>65</v>
      </c>
      <c r="J107" s="165">
        <v>131</v>
      </c>
      <c r="K107" s="165">
        <v>196</v>
      </c>
      <c r="L107" s="216">
        <v>33</v>
      </c>
      <c r="M107" s="165">
        <v>52</v>
      </c>
      <c r="N107" s="165">
        <v>85</v>
      </c>
      <c r="O107" s="216">
        <v>0</v>
      </c>
      <c r="P107" s="165">
        <v>0</v>
      </c>
      <c r="Q107" s="165">
        <v>0</v>
      </c>
      <c r="R107" s="216">
        <f t="shared" si="27"/>
        <v>819</v>
      </c>
      <c r="S107" s="165">
        <f t="shared" si="27"/>
        <v>1673</v>
      </c>
      <c r="T107" s="165">
        <f t="shared" si="27"/>
        <v>2492</v>
      </c>
    </row>
    <row r="108" spans="2:20" s="41" customFormat="1" ht="12" customHeight="1">
      <c r="B108" s="215"/>
      <c r="C108" s="216"/>
      <c r="D108" s="165"/>
      <c r="E108" s="165"/>
      <c r="F108" s="216"/>
      <c r="G108" s="165"/>
      <c r="H108" s="165"/>
      <c r="I108" s="216"/>
      <c r="J108" s="165"/>
      <c r="K108" s="165"/>
      <c r="L108" s="216"/>
      <c r="M108" s="165"/>
      <c r="N108" s="165"/>
      <c r="O108" s="216"/>
      <c r="P108" s="165"/>
      <c r="Q108" s="165"/>
      <c r="R108" s="216"/>
      <c r="S108" s="165"/>
      <c r="T108" s="165"/>
    </row>
    <row r="109" spans="1:21" ht="12.75">
      <c r="A109" s="113" t="s">
        <v>66</v>
      </c>
      <c r="B109" s="151" t="s">
        <v>46</v>
      </c>
      <c r="C109" s="109">
        <v>147</v>
      </c>
      <c r="D109" s="92">
        <v>77</v>
      </c>
      <c r="E109" s="92">
        <v>224</v>
      </c>
      <c r="F109" s="109">
        <v>875</v>
      </c>
      <c r="G109" s="92">
        <v>511</v>
      </c>
      <c r="H109" s="92">
        <v>1386</v>
      </c>
      <c r="I109" s="109">
        <v>149</v>
      </c>
      <c r="J109" s="92">
        <v>76</v>
      </c>
      <c r="K109" s="92">
        <v>225</v>
      </c>
      <c r="L109" s="109">
        <v>84</v>
      </c>
      <c r="M109" s="92">
        <v>45</v>
      </c>
      <c r="N109" s="92">
        <v>129</v>
      </c>
      <c r="O109" s="109">
        <v>32</v>
      </c>
      <c r="P109" s="92">
        <v>11</v>
      </c>
      <c r="Q109" s="92">
        <v>43</v>
      </c>
      <c r="R109" s="109">
        <f aca="true" t="shared" si="28" ref="R109:T111">SUM(O109,L109,I109,F109,C109)</f>
        <v>1287</v>
      </c>
      <c r="S109" s="92">
        <f t="shared" si="28"/>
        <v>720</v>
      </c>
      <c r="T109" s="92">
        <f t="shared" si="28"/>
        <v>2007</v>
      </c>
      <c r="U109" s="41"/>
    </row>
    <row r="110" spans="1:21" s="121" customFormat="1" ht="12.75">
      <c r="A110" s="113"/>
      <c r="B110" s="151" t="s">
        <v>47</v>
      </c>
      <c r="C110" s="220">
        <v>675</v>
      </c>
      <c r="D110" s="221">
        <v>227</v>
      </c>
      <c r="E110" s="221">
        <v>902</v>
      </c>
      <c r="F110" s="220">
        <v>1764</v>
      </c>
      <c r="G110" s="221">
        <v>878</v>
      </c>
      <c r="H110" s="221">
        <v>2642</v>
      </c>
      <c r="I110" s="220">
        <v>339</v>
      </c>
      <c r="J110" s="221">
        <v>156</v>
      </c>
      <c r="K110" s="221">
        <v>495</v>
      </c>
      <c r="L110" s="220">
        <v>269</v>
      </c>
      <c r="M110" s="221">
        <v>135</v>
      </c>
      <c r="N110" s="221">
        <v>404</v>
      </c>
      <c r="O110" s="220">
        <v>96</v>
      </c>
      <c r="P110" s="221">
        <v>31</v>
      </c>
      <c r="Q110" s="221">
        <v>127</v>
      </c>
      <c r="R110" s="220">
        <f t="shared" si="28"/>
        <v>3143</v>
      </c>
      <c r="S110" s="221">
        <f t="shared" si="28"/>
        <v>1427</v>
      </c>
      <c r="T110" s="221">
        <f t="shared" si="28"/>
        <v>4570</v>
      </c>
      <c r="U110" s="112"/>
    </row>
    <row r="111" spans="2:21" s="41" customFormat="1" ht="12.75">
      <c r="B111" s="215" t="s">
        <v>28</v>
      </c>
      <c r="C111" s="227">
        <v>822</v>
      </c>
      <c r="D111" s="226">
        <v>304</v>
      </c>
      <c r="E111" s="228">
        <v>1126</v>
      </c>
      <c r="F111" s="229">
        <v>2639</v>
      </c>
      <c r="G111" s="229">
        <v>1389</v>
      </c>
      <c r="H111" s="226">
        <v>4028</v>
      </c>
      <c r="I111" s="227">
        <v>488</v>
      </c>
      <c r="J111" s="226">
        <v>232</v>
      </c>
      <c r="K111" s="228">
        <v>720</v>
      </c>
      <c r="L111" s="229">
        <v>353</v>
      </c>
      <c r="M111" s="229">
        <v>180</v>
      </c>
      <c r="N111" s="226">
        <v>533</v>
      </c>
      <c r="O111" s="227">
        <v>128</v>
      </c>
      <c r="P111" s="226">
        <v>42</v>
      </c>
      <c r="Q111" s="228">
        <v>170</v>
      </c>
      <c r="R111" s="226">
        <f t="shared" si="28"/>
        <v>4430</v>
      </c>
      <c r="S111" s="226">
        <f t="shared" si="28"/>
        <v>2147</v>
      </c>
      <c r="T111" s="226">
        <f t="shared" si="28"/>
        <v>6577</v>
      </c>
      <c r="U111" s="219"/>
    </row>
    <row r="112" spans="2:20" s="41" customFormat="1" ht="7.5" customHeight="1">
      <c r="B112" s="215"/>
      <c r="C112" s="227"/>
      <c r="D112" s="226"/>
      <c r="E112" s="228"/>
      <c r="F112" s="229"/>
      <c r="G112" s="229"/>
      <c r="H112" s="226"/>
      <c r="I112" s="227"/>
      <c r="J112" s="226"/>
      <c r="K112" s="228"/>
      <c r="L112" s="229"/>
      <c r="M112" s="229"/>
      <c r="N112" s="226"/>
      <c r="O112" s="227"/>
      <c r="P112" s="226"/>
      <c r="Q112" s="228"/>
      <c r="R112" s="226"/>
      <c r="S112" s="226"/>
      <c r="T112" s="226"/>
    </row>
    <row r="113" spans="1:21" ht="12.75">
      <c r="A113" s="113" t="s">
        <v>72</v>
      </c>
      <c r="B113" s="215"/>
      <c r="C113" s="227"/>
      <c r="D113" s="226"/>
      <c r="E113" s="228"/>
      <c r="F113" s="229"/>
      <c r="G113" s="229"/>
      <c r="H113" s="226"/>
      <c r="I113" s="227"/>
      <c r="J113" s="226"/>
      <c r="K113" s="228"/>
      <c r="L113" s="229"/>
      <c r="M113" s="229"/>
      <c r="N113" s="226"/>
      <c r="O113" s="227"/>
      <c r="P113" s="226"/>
      <c r="Q113" s="228"/>
      <c r="R113" s="226"/>
      <c r="S113" s="226"/>
      <c r="T113" s="226"/>
      <c r="U113" s="41"/>
    </row>
    <row r="114" spans="1:20" ht="12.75">
      <c r="A114" s="113" t="s">
        <v>172</v>
      </c>
      <c r="B114" s="151" t="s">
        <v>47</v>
      </c>
      <c r="C114" s="222">
        <v>468</v>
      </c>
      <c r="D114" s="92">
        <v>170</v>
      </c>
      <c r="E114" s="230">
        <v>638</v>
      </c>
      <c r="F114" s="92">
        <v>27</v>
      </c>
      <c r="G114" s="110">
        <v>17</v>
      </c>
      <c r="H114" s="92">
        <v>44</v>
      </c>
      <c r="I114" s="222">
        <v>49</v>
      </c>
      <c r="J114" s="92">
        <v>12</v>
      </c>
      <c r="K114" s="230">
        <v>61</v>
      </c>
      <c r="L114" s="110">
        <v>124</v>
      </c>
      <c r="M114" s="110">
        <v>1</v>
      </c>
      <c r="N114" s="92">
        <v>125</v>
      </c>
      <c r="O114" s="222">
        <v>0</v>
      </c>
      <c r="P114" s="92">
        <v>0</v>
      </c>
      <c r="Q114" s="230">
        <v>0</v>
      </c>
      <c r="R114" s="224">
        <f>SUM(O114,L114,I114,F114,C114)</f>
        <v>668</v>
      </c>
      <c r="S114" s="224">
        <f>SUM(P114,M114,J114,G114,D114)</f>
        <v>200</v>
      </c>
      <c r="T114" s="224">
        <f>SUM(Q114,N114,K114,H114,E114)</f>
        <v>868</v>
      </c>
    </row>
    <row r="115" spans="1:20" ht="12.75">
      <c r="A115" s="41"/>
      <c r="B115" s="215" t="s">
        <v>28</v>
      </c>
      <c r="C115" s="231">
        <f>SUM(C114)</f>
        <v>468</v>
      </c>
      <c r="D115" s="232">
        <f aca="true" t="shared" si="29" ref="D115:T115">SUM(D114)</f>
        <v>170</v>
      </c>
      <c r="E115" s="233">
        <f t="shared" si="29"/>
        <v>638</v>
      </c>
      <c r="F115" s="232">
        <f t="shared" si="29"/>
        <v>27</v>
      </c>
      <c r="G115" s="232">
        <f t="shared" si="29"/>
        <v>17</v>
      </c>
      <c r="H115" s="232">
        <f t="shared" si="29"/>
        <v>44</v>
      </c>
      <c r="I115" s="231">
        <f t="shared" si="29"/>
        <v>49</v>
      </c>
      <c r="J115" s="232">
        <f t="shared" si="29"/>
        <v>12</v>
      </c>
      <c r="K115" s="233">
        <f t="shared" si="29"/>
        <v>61</v>
      </c>
      <c r="L115" s="232">
        <f t="shared" si="29"/>
        <v>124</v>
      </c>
      <c r="M115" s="232">
        <f t="shared" si="29"/>
        <v>1</v>
      </c>
      <c r="N115" s="232">
        <f t="shared" si="29"/>
        <v>125</v>
      </c>
      <c r="O115" s="231">
        <f t="shared" si="29"/>
        <v>0</v>
      </c>
      <c r="P115" s="232">
        <f t="shared" si="29"/>
        <v>0</v>
      </c>
      <c r="Q115" s="233">
        <f t="shared" si="29"/>
        <v>0</v>
      </c>
      <c r="R115" s="232">
        <f t="shared" si="29"/>
        <v>668</v>
      </c>
      <c r="S115" s="232">
        <f t="shared" si="29"/>
        <v>200</v>
      </c>
      <c r="T115" s="232">
        <f t="shared" si="29"/>
        <v>868</v>
      </c>
    </row>
    <row r="116" spans="1:20" ht="12.75">
      <c r="A116" s="41"/>
      <c r="B116" s="234" t="s">
        <v>31</v>
      </c>
      <c r="C116" s="235">
        <f>SUM(C115,C111,C107,C104,C100,C97,C92,C89,C85,C82,C79,C76,C72,C68,C64,C60,C56,C52,C48,C45,C41,C37,C33,C30,C27,C24,C20,C17,C14,C10)</f>
        <v>24892</v>
      </c>
      <c r="D116" s="236">
        <f aca="true" t="shared" si="30" ref="D116:Q116">SUM(D115,D111,D107,D104,D100,D97,D92,D89,D85,D82,D79,D76,D72,D68,D64,D60,D56,D52,D48,D45,D41,D37,D33,D30,D27,D24,D20,D17,D14,D10)</f>
        <v>24502</v>
      </c>
      <c r="E116" s="237">
        <f t="shared" si="30"/>
        <v>49394</v>
      </c>
      <c r="F116" s="236">
        <f t="shared" si="30"/>
        <v>104938</v>
      </c>
      <c r="G116" s="236">
        <f t="shared" si="30"/>
        <v>106926</v>
      </c>
      <c r="H116" s="236">
        <f t="shared" si="30"/>
        <v>211864</v>
      </c>
      <c r="I116" s="235">
        <f t="shared" si="30"/>
        <v>6365</v>
      </c>
      <c r="J116" s="236">
        <f t="shared" si="30"/>
        <v>3381</v>
      </c>
      <c r="K116" s="237">
        <f t="shared" si="30"/>
        <v>9746</v>
      </c>
      <c r="L116" s="236">
        <f t="shared" si="30"/>
        <v>7827</v>
      </c>
      <c r="M116" s="236">
        <f t="shared" si="30"/>
        <v>5168</v>
      </c>
      <c r="N116" s="236">
        <f t="shared" si="30"/>
        <v>12995</v>
      </c>
      <c r="O116" s="235">
        <f t="shared" si="30"/>
        <v>152</v>
      </c>
      <c r="P116" s="236">
        <f t="shared" si="30"/>
        <v>47</v>
      </c>
      <c r="Q116" s="237">
        <f t="shared" si="30"/>
        <v>199</v>
      </c>
      <c r="R116" s="236">
        <f>SUM(O116,L116,I116,F116,C116)</f>
        <v>144174</v>
      </c>
      <c r="S116" s="236">
        <f>SUM(P116,M116,J116,G116,D116)</f>
        <v>140024</v>
      </c>
      <c r="T116" s="236">
        <f>SUM(Q116,N116,K116,H116,E116)</f>
        <v>284198</v>
      </c>
    </row>
    <row r="117" spans="1:20" ht="12.75">
      <c r="A117" s="41"/>
      <c r="B117" s="41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</row>
    <row r="118" spans="1:20" ht="12.75">
      <c r="A118" s="124" t="s">
        <v>171</v>
      </c>
      <c r="C118" s="113"/>
      <c r="E118" s="112"/>
      <c r="F118" s="113"/>
      <c r="H118" s="112"/>
      <c r="I118" s="113"/>
      <c r="K118" s="112"/>
      <c r="L118" s="113"/>
      <c r="N118" s="112"/>
      <c r="O118" s="113"/>
      <c r="P118" s="113"/>
      <c r="S118" s="112"/>
      <c r="T118" s="112"/>
    </row>
    <row r="119" spans="3:20" ht="12.75">
      <c r="C119" s="113"/>
      <c r="E119" s="112"/>
      <c r="F119" s="113"/>
      <c r="H119" s="112"/>
      <c r="I119" s="113"/>
      <c r="K119" s="112"/>
      <c r="L119" s="113"/>
      <c r="N119" s="112"/>
      <c r="O119" s="113"/>
      <c r="P119" s="113"/>
      <c r="S119" s="112"/>
      <c r="T119" s="112"/>
    </row>
  </sheetData>
  <sheetProtection/>
  <mergeCells count="8">
    <mergeCell ref="R6:T6"/>
    <mergeCell ref="O6:Q6"/>
    <mergeCell ref="A2:T2"/>
    <mergeCell ref="A4:T4"/>
    <mergeCell ref="C6:E6"/>
    <mergeCell ref="F6:H6"/>
    <mergeCell ref="I6:K6"/>
    <mergeCell ref="L6:N6"/>
  </mergeCells>
  <printOptions horizontalCentered="1"/>
  <pageMargins left="0.1968503937007874" right="0.1968503937007874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3.28125" style="113" customWidth="1"/>
    <col min="2" max="3" width="9.140625" style="112" customWidth="1"/>
    <col min="4" max="4" width="9.140625" style="113" customWidth="1"/>
    <col min="5" max="6" width="9.140625" style="112" customWidth="1"/>
    <col min="7" max="7" width="9.140625" style="113" customWidth="1"/>
    <col min="8" max="9" width="9.140625" style="112" customWidth="1"/>
    <col min="10" max="10" width="9.140625" style="113" customWidth="1"/>
    <col min="11" max="12" width="9.140625" style="112" customWidth="1"/>
    <col min="13" max="16" width="9.140625" style="113" customWidth="1"/>
    <col min="17" max="16384" width="9.140625" style="112" customWidth="1"/>
  </cols>
  <sheetData>
    <row r="1" ht="12.75">
      <c r="A1" s="111" t="s">
        <v>540</v>
      </c>
    </row>
    <row r="2" spans="1:16" ht="12.75">
      <c r="A2" s="291" t="s">
        <v>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</row>
    <row r="3" ht="5.25" customHeight="1">
      <c r="A3" s="111"/>
    </row>
    <row r="4" spans="1:16" ht="12.75">
      <c r="A4" s="291" t="s">
        <v>73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</row>
    <row r="5" ht="3.75" customHeight="1" thickBot="1"/>
    <row r="6" spans="1:16" ht="12.75">
      <c r="A6" s="206"/>
      <c r="B6" s="317" t="s">
        <v>26</v>
      </c>
      <c r="C6" s="318"/>
      <c r="D6" s="319"/>
      <c r="E6" s="317" t="s">
        <v>2</v>
      </c>
      <c r="F6" s="318"/>
      <c r="G6" s="319"/>
      <c r="H6" s="317" t="s">
        <v>3</v>
      </c>
      <c r="I6" s="318"/>
      <c r="J6" s="319"/>
      <c r="K6" s="317" t="s">
        <v>4</v>
      </c>
      <c r="L6" s="318"/>
      <c r="M6" s="319"/>
      <c r="N6" s="317" t="s">
        <v>28</v>
      </c>
      <c r="O6" s="318"/>
      <c r="P6" s="318"/>
    </row>
    <row r="7" spans="1:16" s="211" customFormat="1" ht="12.75">
      <c r="A7" s="254" t="s">
        <v>69</v>
      </c>
      <c r="B7" s="210" t="s">
        <v>0</v>
      </c>
      <c r="C7" s="118" t="s">
        <v>1</v>
      </c>
      <c r="D7" s="118" t="s">
        <v>29</v>
      </c>
      <c r="E7" s="210" t="s">
        <v>0</v>
      </c>
      <c r="F7" s="118" t="s">
        <v>1</v>
      </c>
      <c r="G7" s="118" t="s">
        <v>29</v>
      </c>
      <c r="H7" s="210" t="s">
        <v>0</v>
      </c>
      <c r="I7" s="118" t="s">
        <v>1</v>
      </c>
      <c r="J7" s="118" t="s">
        <v>29</v>
      </c>
      <c r="K7" s="210" t="s">
        <v>0</v>
      </c>
      <c r="L7" s="118" t="s">
        <v>1</v>
      </c>
      <c r="M7" s="118" t="s">
        <v>29</v>
      </c>
      <c r="N7" s="210" t="s">
        <v>0</v>
      </c>
      <c r="O7" s="118" t="s">
        <v>1</v>
      </c>
      <c r="P7" s="118" t="s">
        <v>29</v>
      </c>
    </row>
    <row r="8" spans="1:16" s="113" customFormat="1" ht="12.75">
      <c r="A8" s="111" t="s">
        <v>95</v>
      </c>
      <c r="B8" s="255"/>
      <c r="C8" s="256"/>
      <c r="D8" s="256"/>
      <c r="E8" s="255"/>
      <c r="F8" s="256"/>
      <c r="G8" s="256"/>
      <c r="H8" s="255"/>
      <c r="I8" s="256"/>
      <c r="J8" s="256"/>
      <c r="K8" s="255"/>
      <c r="L8" s="256"/>
      <c r="M8" s="256"/>
      <c r="N8" s="255"/>
      <c r="O8" s="256"/>
      <c r="P8" s="256"/>
    </row>
    <row r="9" spans="1:16" s="113" customFormat="1" ht="12.75">
      <c r="A9" s="111" t="s">
        <v>96</v>
      </c>
      <c r="B9" s="255"/>
      <c r="C9" s="256"/>
      <c r="D9" s="256"/>
      <c r="E9" s="255"/>
      <c r="F9" s="256"/>
      <c r="G9" s="256"/>
      <c r="H9" s="255"/>
      <c r="I9" s="256"/>
      <c r="J9" s="256"/>
      <c r="K9" s="255"/>
      <c r="L9" s="256"/>
      <c r="M9" s="256"/>
      <c r="N9" s="255"/>
      <c r="O9" s="256"/>
      <c r="P9" s="256"/>
    </row>
    <row r="10" spans="1:16" s="113" customFormat="1" ht="12.75">
      <c r="A10" s="113" t="s">
        <v>57</v>
      </c>
      <c r="B10" s="255">
        <v>52</v>
      </c>
      <c r="C10" s="256">
        <v>1</v>
      </c>
      <c r="D10" s="256">
        <v>53</v>
      </c>
      <c r="E10" s="255">
        <v>56</v>
      </c>
      <c r="F10" s="256">
        <v>0</v>
      </c>
      <c r="G10" s="256">
        <v>56</v>
      </c>
      <c r="H10" s="255">
        <v>57</v>
      </c>
      <c r="I10" s="256">
        <v>1</v>
      </c>
      <c r="J10" s="256">
        <v>58</v>
      </c>
      <c r="K10" s="255">
        <v>53</v>
      </c>
      <c r="L10" s="256">
        <v>1</v>
      </c>
      <c r="M10" s="256">
        <v>54</v>
      </c>
      <c r="N10" s="255">
        <v>218</v>
      </c>
      <c r="O10" s="256">
        <v>3</v>
      </c>
      <c r="P10" s="256">
        <v>221</v>
      </c>
    </row>
    <row r="11" spans="1:16" s="113" customFormat="1" ht="12.75">
      <c r="A11" s="113" t="s">
        <v>11</v>
      </c>
      <c r="B11" s="255">
        <v>44</v>
      </c>
      <c r="C11" s="256">
        <v>0</v>
      </c>
      <c r="D11" s="256">
        <v>44</v>
      </c>
      <c r="E11" s="255">
        <v>0</v>
      </c>
      <c r="F11" s="256">
        <v>0</v>
      </c>
      <c r="G11" s="256">
        <v>0</v>
      </c>
      <c r="H11" s="255">
        <v>38</v>
      </c>
      <c r="I11" s="256">
        <v>0</v>
      </c>
      <c r="J11" s="256">
        <v>38</v>
      </c>
      <c r="K11" s="255">
        <v>0</v>
      </c>
      <c r="L11" s="256">
        <v>0</v>
      </c>
      <c r="M11" s="256">
        <v>0</v>
      </c>
      <c r="N11" s="255">
        <v>82</v>
      </c>
      <c r="O11" s="256">
        <v>0</v>
      </c>
      <c r="P11" s="256">
        <v>82</v>
      </c>
    </row>
    <row r="12" spans="1:16" s="113" customFormat="1" ht="12.75">
      <c r="A12" s="113" t="s">
        <v>15</v>
      </c>
      <c r="B12" s="255">
        <v>0</v>
      </c>
      <c r="C12" s="256">
        <v>0</v>
      </c>
      <c r="D12" s="256">
        <v>0</v>
      </c>
      <c r="E12" s="255">
        <v>7</v>
      </c>
      <c r="F12" s="256">
        <v>6</v>
      </c>
      <c r="G12" s="256">
        <v>13</v>
      </c>
      <c r="H12" s="255">
        <v>0</v>
      </c>
      <c r="I12" s="256">
        <v>0</v>
      </c>
      <c r="J12" s="256">
        <v>0</v>
      </c>
      <c r="K12" s="255">
        <v>0</v>
      </c>
      <c r="L12" s="256">
        <v>0</v>
      </c>
      <c r="M12" s="256">
        <v>0</v>
      </c>
      <c r="N12" s="255">
        <v>7</v>
      </c>
      <c r="O12" s="256">
        <v>6</v>
      </c>
      <c r="P12" s="256">
        <v>13</v>
      </c>
    </row>
    <row r="13" spans="1:16" s="113" customFormat="1" ht="12.75">
      <c r="A13" s="113" t="s">
        <v>12</v>
      </c>
      <c r="B13" s="255">
        <v>30</v>
      </c>
      <c r="C13" s="256">
        <v>0</v>
      </c>
      <c r="D13" s="256">
        <v>30</v>
      </c>
      <c r="E13" s="255">
        <v>87</v>
      </c>
      <c r="F13" s="256">
        <v>6</v>
      </c>
      <c r="G13" s="256">
        <v>93</v>
      </c>
      <c r="H13" s="255">
        <v>22</v>
      </c>
      <c r="I13" s="256">
        <v>0</v>
      </c>
      <c r="J13" s="256">
        <v>22</v>
      </c>
      <c r="K13" s="255">
        <v>0</v>
      </c>
      <c r="L13" s="256">
        <v>0</v>
      </c>
      <c r="M13" s="256">
        <v>0</v>
      </c>
      <c r="N13" s="255">
        <v>139</v>
      </c>
      <c r="O13" s="256">
        <v>6</v>
      </c>
      <c r="P13" s="256">
        <v>145</v>
      </c>
    </row>
    <row r="14" spans="1:16" s="113" customFormat="1" ht="12.75">
      <c r="A14" s="113" t="s">
        <v>61</v>
      </c>
      <c r="B14" s="255">
        <v>29</v>
      </c>
      <c r="C14" s="256">
        <v>0</v>
      </c>
      <c r="D14" s="256">
        <v>29</v>
      </c>
      <c r="E14" s="255">
        <v>79</v>
      </c>
      <c r="F14" s="256">
        <v>0</v>
      </c>
      <c r="G14" s="256">
        <v>79</v>
      </c>
      <c r="H14" s="255">
        <v>0</v>
      </c>
      <c r="I14" s="256">
        <v>0</v>
      </c>
      <c r="J14" s="256">
        <v>0</v>
      </c>
      <c r="K14" s="255">
        <v>0</v>
      </c>
      <c r="L14" s="256">
        <v>0</v>
      </c>
      <c r="M14" s="256">
        <v>0</v>
      </c>
      <c r="N14" s="255">
        <v>108</v>
      </c>
      <c r="O14" s="256">
        <v>0</v>
      </c>
      <c r="P14" s="256">
        <v>108</v>
      </c>
    </row>
    <row r="15" spans="1:16" s="113" customFormat="1" ht="12.75">
      <c r="A15" s="113" t="s">
        <v>24</v>
      </c>
      <c r="B15" s="255">
        <v>36</v>
      </c>
      <c r="C15" s="256">
        <v>0</v>
      </c>
      <c r="D15" s="256">
        <v>36</v>
      </c>
      <c r="E15" s="255">
        <v>89</v>
      </c>
      <c r="F15" s="256">
        <v>0</v>
      </c>
      <c r="G15" s="256">
        <v>89</v>
      </c>
      <c r="H15" s="255">
        <v>9</v>
      </c>
      <c r="I15" s="256">
        <v>0</v>
      </c>
      <c r="J15" s="256">
        <v>9</v>
      </c>
      <c r="K15" s="255">
        <v>54</v>
      </c>
      <c r="L15" s="256">
        <v>0</v>
      </c>
      <c r="M15" s="256">
        <v>54</v>
      </c>
      <c r="N15" s="255">
        <v>188</v>
      </c>
      <c r="O15" s="256">
        <v>0</v>
      </c>
      <c r="P15" s="256">
        <v>188</v>
      </c>
    </row>
    <row r="16" spans="1:16" s="113" customFormat="1" ht="12.75">
      <c r="A16" s="113" t="s">
        <v>18</v>
      </c>
      <c r="B16" s="255">
        <v>7</v>
      </c>
      <c r="C16" s="256">
        <v>72</v>
      </c>
      <c r="D16" s="256">
        <v>79</v>
      </c>
      <c r="E16" s="255">
        <v>69</v>
      </c>
      <c r="F16" s="256">
        <v>644</v>
      </c>
      <c r="G16" s="256">
        <v>713</v>
      </c>
      <c r="H16" s="255">
        <v>0</v>
      </c>
      <c r="I16" s="256">
        <v>0</v>
      </c>
      <c r="J16" s="256">
        <v>0</v>
      </c>
      <c r="K16" s="255">
        <v>0</v>
      </c>
      <c r="L16" s="256">
        <v>0</v>
      </c>
      <c r="M16" s="256">
        <v>0</v>
      </c>
      <c r="N16" s="255">
        <v>76</v>
      </c>
      <c r="O16" s="256">
        <v>716</v>
      </c>
      <c r="P16" s="256">
        <v>792</v>
      </c>
    </row>
    <row r="17" spans="1:16" s="113" customFormat="1" ht="12.75">
      <c r="A17" s="113" t="s">
        <v>13</v>
      </c>
      <c r="B17" s="255">
        <v>0</v>
      </c>
      <c r="C17" s="256">
        <v>0</v>
      </c>
      <c r="D17" s="256">
        <v>0</v>
      </c>
      <c r="E17" s="255">
        <v>0</v>
      </c>
      <c r="F17" s="256">
        <v>0</v>
      </c>
      <c r="G17" s="256">
        <v>0</v>
      </c>
      <c r="H17" s="255">
        <v>11</v>
      </c>
      <c r="I17" s="256">
        <v>1</v>
      </c>
      <c r="J17" s="256">
        <v>12</v>
      </c>
      <c r="K17" s="255">
        <v>0</v>
      </c>
      <c r="L17" s="256">
        <v>0</v>
      </c>
      <c r="M17" s="256">
        <v>0</v>
      </c>
      <c r="N17" s="255">
        <v>11</v>
      </c>
      <c r="O17" s="256">
        <v>1</v>
      </c>
      <c r="P17" s="256">
        <v>12</v>
      </c>
    </row>
    <row r="18" spans="1:16" s="41" customFormat="1" ht="12.75">
      <c r="A18" s="41" t="s">
        <v>28</v>
      </c>
      <c r="B18" s="257">
        <f aca="true" t="shared" si="0" ref="B18:P18">SUM(B10:B17)</f>
        <v>198</v>
      </c>
      <c r="C18" s="258">
        <f t="shared" si="0"/>
        <v>73</v>
      </c>
      <c r="D18" s="258">
        <f t="shared" si="0"/>
        <v>271</v>
      </c>
      <c r="E18" s="257">
        <f t="shared" si="0"/>
        <v>387</v>
      </c>
      <c r="F18" s="258">
        <f t="shared" si="0"/>
        <v>656</v>
      </c>
      <c r="G18" s="258">
        <f t="shared" si="0"/>
        <v>1043</v>
      </c>
      <c r="H18" s="257">
        <f t="shared" si="0"/>
        <v>137</v>
      </c>
      <c r="I18" s="258">
        <f t="shared" si="0"/>
        <v>2</v>
      </c>
      <c r="J18" s="258">
        <f t="shared" si="0"/>
        <v>139</v>
      </c>
      <c r="K18" s="257">
        <f t="shared" si="0"/>
        <v>107</v>
      </c>
      <c r="L18" s="258">
        <f t="shared" si="0"/>
        <v>1</v>
      </c>
      <c r="M18" s="258">
        <f t="shared" si="0"/>
        <v>108</v>
      </c>
      <c r="N18" s="257">
        <f t="shared" si="0"/>
        <v>829</v>
      </c>
      <c r="O18" s="258">
        <f t="shared" si="0"/>
        <v>732</v>
      </c>
      <c r="P18" s="258">
        <f t="shared" si="0"/>
        <v>1561</v>
      </c>
    </row>
    <row r="20" spans="1:13" ht="12.75">
      <c r="A20" s="124" t="s">
        <v>74</v>
      </c>
      <c r="M20" s="256"/>
    </row>
  </sheetData>
  <sheetProtection/>
  <mergeCells count="7">
    <mergeCell ref="B6:D6"/>
    <mergeCell ref="A2:P2"/>
    <mergeCell ref="A4:P4"/>
    <mergeCell ref="N6:P6"/>
    <mergeCell ref="K6:M6"/>
    <mergeCell ref="H6:J6"/>
    <mergeCell ref="E6:G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Footer>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PageLayoutView="0" workbookViewId="0" topLeftCell="A1">
      <selection activeCell="X36" sqref="X36"/>
    </sheetView>
  </sheetViews>
  <sheetFormatPr defaultColWidth="9.140625" defaultRowHeight="12.75"/>
  <cols>
    <col min="1" max="1" width="13.140625" style="190" customWidth="1"/>
    <col min="2" max="6" width="7.421875" style="266" customWidth="1"/>
    <col min="7" max="7" width="8.421875" style="266" bestFit="1" customWidth="1"/>
    <col min="8" max="9" width="7.421875" style="266" customWidth="1"/>
    <col min="10" max="10" width="8.421875" style="266" bestFit="1" customWidth="1"/>
    <col min="11" max="19" width="7.421875" style="266" customWidth="1"/>
    <col min="20" max="21" width="8.421875" style="266" bestFit="1" customWidth="1"/>
    <col min="22" max="22" width="8.7109375" style="190" bestFit="1" customWidth="1"/>
    <col min="23" max="16384" width="9.140625" style="266" customWidth="1"/>
  </cols>
  <sheetData>
    <row r="1" spans="1:22" s="131" customFormat="1" ht="12.75">
      <c r="A1" s="111" t="s">
        <v>540</v>
      </c>
      <c r="V1" s="111"/>
    </row>
    <row r="2" spans="1:22" s="131" customFormat="1" ht="12.75">
      <c r="A2" s="291" t="s">
        <v>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2" s="131" customFormat="1" ht="10.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</row>
    <row r="4" spans="1:22" s="131" customFormat="1" ht="12.75">
      <c r="A4" s="291" t="s">
        <v>99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</row>
    <row r="5" spans="1:22" s="131" customFormat="1" ht="6.75" customHeight="1" thickBot="1">
      <c r="A5" s="111"/>
      <c r="V5" s="111"/>
    </row>
    <row r="6" spans="1:22" ht="12.75">
      <c r="A6" s="265" t="s">
        <v>100</v>
      </c>
      <c r="B6" s="323" t="s">
        <v>101</v>
      </c>
      <c r="C6" s="324"/>
      <c r="D6" s="325"/>
      <c r="E6" s="323" t="s">
        <v>6</v>
      </c>
      <c r="F6" s="324"/>
      <c r="G6" s="325"/>
      <c r="H6" s="323" t="s">
        <v>45</v>
      </c>
      <c r="I6" s="324"/>
      <c r="J6" s="325"/>
      <c r="K6" s="323" t="s">
        <v>46</v>
      </c>
      <c r="L6" s="324"/>
      <c r="M6" s="325"/>
      <c r="N6" s="323" t="s">
        <v>48</v>
      </c>
      <c r="O6" s="324"/>
      <c r="P6" s="325"/>
      <c r="Q6" s="323" t="s">
        <v>47</v>
      </c>
      <c r="R6" s="324"/>
      <c r="S6" s="325"/>
      <c r="T6" s="323" t="s">
        <v>28</v>
      </c>
      <c r="U6" s="324"/>
      <c r="V6" s="324"/>
    </row>
    <row r="7" spans="2:22" s="190" customFormat="1" ht="12.75">
      <c r="B7" s="320" t="s">
        <v>52</v>
      </c>
      <c r="C7" s="321"/>
      <c r="D7" s="322"/>
      <c r="E7" s="267"/>
      <c r="F7" s="268"/>
      <c r="G7" s="269"/>
      <c r="H7" s="267"/>
      <c r="I7" s="268"/>
      <c r="J7" s="269"/>
      <c r="K7" s="267"/>
      <c r="L7" s="268"/>
      <c r="M7" s="269"/>
      <c r="N7" s="267"/>
      <c r="O7" s="268"/>
      <c r="P7" s="269"/>
      <c r="Q7" s="320" t="s">
        <v>102</v>
      </c>
      <c r="R7" s="321"/>
      <c r="S7" s="322"/>
      <c r="T7" s="267"/>
      <c r="U7" s="268"/>
      <c r="V7" s="268"/>
    </row>
    <row r="8" spans="1:22" ht="12.75">
      <c r="A8" s="270"/>
      <c r="B8" s="271" t="s">
        <v>0</v>
      </c>
      <c r="C8" s="272" t="s">
        <v>1</v>
      </c>
      <c r="D8" s="273" t="s">
        <v>29</v>
      </c>
      <c r="E8" s="271" t="s">
        <v>0</v>
      </c>
      <c r="F8" s="272" t="s">
        <v>1</v>
      </c>
      <c r="G8" s="273" t="s">
        <v>29</v>
      </c>
      <c r="H8" s="271" t="s">
        <v>0</v>
      </c>
      <c r="I8" s="272" t="s">
        <v>1</v>
      </c>
      <c r="J8" s="273" t="s">
        <v>29</v>
      </c>
      <c r="K8" s="271" t="s">
        <v>0</v>
      </c>
      <c r="L8" s="272" t="s">
        <v>1</v>
      </c>
      <c r="M8" s="273" t="s">
        <v>29</v>
      </c>
      <c r="N8" s="271" t="s">
        <v>0</v>
      </c>
      <c r="O8" s="272" t="s">
        <v>1</v>
      </c>
      <c r="P8" s="273" t="s">
        <v>29</v>
      </c>
      <c r="Q8" s="271" t="s">
        <v>0</v>
      </c>
      <c r="R8" s="272" t="s">
        <v>1</v>
      </c>
      <c r="S8" s="273" t="s">
        <v>29</v>
      </c>
      <c r="T8" s="271" t="s">
        <v>0</v>
      </c>
      <c r="U8" s="272" t="s">
        <v>1</v>
      </c>
      <c r="V8" s="272" t="s">
        <v>29</v>
      </c>
    </row>
    <row r="9" spans="1:22" ht="12.75">
      <c r="A9" s="148" t="s">
        <v>103</v>
      </c>
      <c r="B9" s="274">
        <v>0</v>
      </c>
      <c r="C9" s="275">
        <v>0</v>
      </c>
      <c r="D9" s="276">
        <f>SUM(B9:C9)</f>
        <v>0</v>
      </c>
      <c r="E9" s="274">
        <v>76023</v>
      </c>
      <c r="F9" s="275">
        <v>70866</v>
      </c>
      <c r="G9" s="276">
        <v>146889</v>
      </c>
      <c r="H9" s="274">
        <v>52440</v>
      </c>
      <c r="I9" s="275">
        <v>61110</v>
      </c>
      <c r="J9" s="276">
        <v>113550</v>
      </c>
      <c r="K9" s="274">
        <v>48786</v>
      </c>
      <c r="L9" s="275">
        <v>36148</v>
      </c>
      <c r="M9" s="276">
        <v>84934</v>
      </c>
      <c r="N9" s="274">
        <v>1531</v>
      </c>
      <c r="O9" s="275">
        <v>2115</v>
      </c>
      <c r="P9" s="276">
        <v>3646</v>
      </c>
      <c r="Q9" s="274">
        <v>38927</v>
      </c>
      <c r="R9" s="275">
        <v>39434</v>
      </c>
      <c r="S9" s="276">
        <v>78361</v>
      </c>
      <c r="T9" s="274">
        <v>217707</v>
      </c>
      <c r="U9" s="275">
        <v>209673</v>
      </c>
      <c r="V9" s="275">
        <v>427380</v>
      </c>
    </row>
    <row r="10" spans="1:22" ht="12.75">
      <c r="A10" s="148" t="s">
        <v>104</v>
      </c>
      <c r="B10" s="274">
        <v>0</v>
      </c>
      <c r="C10" s="275">
        <v>0</v>
      </c>
      <c r="D10" s="276">
        <v>0</v>
      </c>
      <c r="E10" s="274">
        <v>76181</v>
      </c>
      <c r="F10" s="275">
        <v>70738</v>
      </c>
      <c r="G10" s="276">
        <v>146919</v>
      </c>
      <c r="H10" s="274">
        <v>52335</v>
      </c>
      <c r="I10" s="275">
        <v>61373</v>
      </c>
      <c r="J10" s="276">
        <v>113708</v>
      </c>
      <c r="K10" s="274">
        <v>48547</v>
      </c>
      <c r="L10" s="275">
        <v>36758</v>
      </c>
      <c r="M10" s="276">
        <v>85305</v>
      </c>
      <c r="N10" s="274">
        <v>1644</v>
      </c>
      <c r="O10" s="275">
        <v>2353</v>
      </c>
      <c r="P10" s="276">
        <v>3997</v>
      </c>
      <c r="Q10" s="274">
        <v>39419</v>
      </c>
      <c r="R10" s="275">
        <v>38879</v>
      </c>
      <c r="S10" s="276">
        <v>78298</v>
      </c>
      <c r="T10" s="274">
        <v>218126</v>
      </c>
      <c r="U10" s="275">
        <v>210101</v>
      </c>
      <c r="V10" s="275">
        <v>428227</v>
      </c>
    </row>
    <row r="11" spans="1:22" ht="12.75">
      <c r="A11" s="148" t="s">
        <v>105</v>
      </c>
      <c r="B11" s="274">
        <v>0</v>
      </c>
      <c r="C11" s="275">
        <v>0</v>
      </c>
      <c r="D11" s="276">
        <v>0</v>
      </c>
      <c r="E11" s="274">
        <v>76564</v>
      </c>
      <c r="F11" s="275">
        <v>71330</v>
      </c>
      <c r="G11" s="276">
        <v>147894</v>
      </c>
      <c r="H11" s="274">
        <v>53122</v>
      </c>
      <c r="I11" s="275">
        <v>62581</v>
      </c>
      <c r="J11" s="276">
        <v>115703</v>
      </c>
      <c r="K11" s="274">
        <v>49821</v>
      </c>
      <c r="L11" s="275">
        <v>37527</v>
      </c>
      <c r="M11" s="276">
        <v>87348</v>
      </c>
      <c r="N11" s="274">
        <v>1979</v>
      </c>
      <c r="O11" s="275">
        <v>2657</v>
      </c>
      <c r="P11" s="276">
        <v>4636</v>
      </c>
      <c r="Q11" s="274">
        <v>39486</v>
      </c>
      <c r="R11" s="275">
        <v>39363</v>
      </c>
      <c r="S11" s="276">
        <v>78849</v>
      </c>
      <c r="T11" s="277">
        <v>220972</v>
      </c>
      <c r="U11" s="277">
        <v>213458</v>
      </c>
      <c r="V11" s="277">
        <v>434430</v>
      </c>
    </row>
    <row r="12" spans="1:22" ht="12.75">
      <c r="A12" s="148" t="s">
        <v>106</v>
      </c>
      <c r="B12" s="274">
        <v>165</v>
      </c>
      <c r="C12" s="275">
        <v>126</v>
      </c>
      <c r="D12" s="276">
        <v>291</v>
      </c>
      <c r="E12" s="274">
        <v>75460</v>
      </c>
      <c r="F12" s="275">
        <v>69821</v>
      </c>
      <c r="G12" s="276">
        <v>145281</v>
      </c>
      <c r="H12" s="274">
        <v>53327</v>
      </c>
      <c r="I12" s="275">
        <v>63605</v>
      </c>
      <c r="J12" s="276">
        <v>116932</v>
      </c>
      <c r="K12" s="274">
        <v>51420</v>
      </c>
      <c r="L12" s="275">
        <v>38501</v>
      </c>
      <c r="M12" s="276">
        <v>89921</v>
      </c>
      <c r="N12" s="274">
        <v>2192</v>
      </c>
      <c r="O12" s="275">
        <v>2922</v>
      </c>
      <c r="P12" s="276">
        <v>5114</v>
      </c>
      <c r="Q12" s="274">
        <v>39455</v>
      </c>
      <c r="R12" s="275">
        <v>39962</v>
      </c>
      <c r="S12" s="276">
        <v>79417</v>
      </c>
      <c r="T12" s="277">
        <v>222019</v>
      </c>
      <c r="U12" s="277">
        <v>214937</v>
      </c>
      <c r="V12" s="277">
        <v>436956</v>
      </c>
    </row>
    <row r="13" spans="1:22" ht="12.75">
      <c r="A13" s="148" t="s">
        <v>107</v>
      </c>
      <c r="B13" s="274">
        <v>207</v>
      </c>
      <c r="C13" s="275">
        <v>157</v>
      </c>
      <c r="D13" s="276">
        <v>364</v>
      </c>
      <c r="E13" s="274">
        <v>73082</v>
      </c>
      <c r="F13" s="275">
        <v>68265</v>
      </c>
      <c r="G13" s="276">
        <v>141347</v>
      </c>
      <c r="H13" s="274">
        <v>53212</v>
      </c>
      <c r="I13" s="275">
        <v>64064</v>
      </c>
      <c r="J13" s="276">
        <v>117276</v>
      </c>
      <c r="K13" s="274">
        <v>52697</v>
      </c>
      <c r="L13" s="275">
        <v>38999</v>
      </c>
      <c r="M13" s="276">
        <v>91696</v>
      </c>
      <c r="N13" s="274">
        <v>2268</v>
      </c>
      <c r="O13" s="275">
        <v>2971</v>
      </c>
      <c r="P13" s="276">
        <v>5239</v>
      </c>
      <c r="Q13" s="274">
        <v>39571</v>
      </c>
      <c r="R13" s="275">
        <v>39943</v>
      </c>
      <c r="S13" s="276">
        <v>79514</v>
      </c>
      <c r="T13" s="277">
        <v>221037</v>
      </c>
      <c r="U13" s="277">
        <v>214399</v>
      </c>
      <c r="V13" s="277">
        <v>435436</v>
      </c>
    </row>
    <row r="14" spans="1:22" ht="12.75">
      <c r="A14" s="148" t="s">
        <v>108</v>
      </c>
      <c r="B14" s="274">
        <v>238</v>
      </c>
      <c r="C14" s="275">
        <v>176</v>
      </c>
      <c r="D14" s="276">
        <v>414</v>
      </c>
      <c r="E14" s="274">
        <v>70772</v>
      </c>
      <c r="F14" s="275">
        <v>66717</v>
      </c>
      <c r="G14" s="276">
        <v>137489</v>
      </c>
      <c r="H14" s="274">
        <v>53012</v>
      </c>
      <c r="I14" s="275">
        <v>64142</v>
      </c>
      <c r="J14" s="276">
        <v>117154</v>
      </c>
      <c r="K14" s="274">
        <v>52946</v>
      </c>
      <c r="L14" s="275">
        <v>38887</v>
      </c>
      <c r="M14" s="276">
        <v>91833</v>
      </c>
      <c r="N14" s="274">
        <v>2244</v>
      </c>
      <c r="O14" s="275">
        <v>2979</v>
      </c>
      <c r="P14" s="276">
        <v>5223</v>
      </c>
      <c r="Q14" s="274">
        <v>40465</v>
      </c>
      <c r="R14" s="275">
        <v>39649</v>
      </c>
      <c r="S14" s="276">
        <v>80114</v>
      </c>
      <c r="T14" s="277">
        <v>219677</v>
      </c>
      <c r="U14" s="277">
        <v>212550</v>
      </c>
      <c r="V14" s="277">
        <v>432227</v>
      </c>
    </row>
    <row r="15" spans="1:22" ht="12.75">
      <c r="A15" s="148" t="s">
        <v>109</v>
      </c>
      <c r="B15" s="274">
        <v>240</v>
      </c>
      <c r="C15" s="275">
        <v>189</v>
      </c>
      <c r="D15" s="276">
        <v>429</v>
      </c>
      <c r="E15" s="274">
        <v>68887</v>
      </c>
      <c r="F15" s="275">
        <v>64983</v>
      </c>
      <c r="G15" s="276">
        <v>133870</v>
      </c>
      <c r="H15" s="274">
        <v>51908</v>
      </c>
      <c r="I15" s="275">
        <v>63685</v>
      </c>
      <c r="J15" s="276">
        <v>115593</v>
      </c>
      <c r="K15" s="274">
        <v>52761</v>
      </c>
      <c r="L15" s="275">
        <v>38745</v>
      </c>
      <c r="M15" s="276">
        <v>91506</v>
      </c>
      <c r="N15" s="274">
        <v>2178</v>
      </c>
      <c r="O15" s="275">
        <v>2939</v>
      </c>
      <c r="P15" s="276">
        <v>5117</v>
      </c>
      <c r="Q15" s="274">
        <v>40006</v>
      </c>
      <c r="R15" s="275">
        <v>39699</v>
      </c>
      <c r="S15" s="276">
        <v>79705</v>
      </c>
      <c r="T15" s="277">
        <v>215980</v>
      </c>
      <c r="U15" s="277">
        <v>210240</v>
      </c>
      <c r="V15" s="277">
        <v>426220</v>
      </c>
    </row>
    <row r="16" spans="1:22" ht="12.75">
      <c r="A16" s="148" t="s">
        <v>110</v>
      </c>
      <c r="B16" s="274">
        <v>339</v>
      </c>
      <c r="C16" s="275">
        <v>267</v>
      </c>
      <c r="D16" s="276">
        <v>606</v>
      </c>
      <c r="E16" s="274">
        <v>68584</v>
      </c>
      <c r="F16" s="275">
        <v>64748</v>
      </c>
      <c r="G16" s="276">
        <v>133332</v>
      </c>
      <c r="H16" s="274">
        <v>50369</v>
      </c>
      <c r="I16" s="275">
        <v>62257</v>
      </c>
      <c r="J16" s="276">
        <v>112626</v>
      </c>
      <c r="K16" s="274">
        <v>52115</v>
      </c>
      <c r="L16" s="275">
        <v>38186</v>
      </c>
      <c r="M16" s="276">
        <v>90301</v>
      </c>
      <c r="N16" s="274">
        <v>2140</v>
      </c>
      <c r="O16" s="275">
        <v>2953</v>
      </c>
      <c r="P16" s="276">
        <v>5093</v>
      </c>
      <c r="Q16" s="274">
        <v>39489</v>
      </c>
      <c r="R16" s="275">
        <v>38919</v>
      </c>
      <c r="S16" s="276">
        <v>78408</v>
      </c>
      <c r="T16" s="277">
        <v>213036</v>
      </c>
      <c r="U16" s="277">
        <v>207330</v>
      </c>
      <c r="V16" s="277">
        <v>420366</v>
      </c>
    </row>
    <row r="17" spans="1:22" ht="12.75">
      <c r="A17" s="148" t="s">
        <v>111</v>
      </c>
      <c r="B17" s="274">
        <v>536</v>
      </c>
      <c r="C17" s="275">
        <v>411</v>
      </c>
      <c r="D17" s="276">
        <v>947</v>
      </c>
      <c r="E17" s="274">
        <v>69513</v>
      </c>
      <c r="F17" s="275">
        <v>65212</v>
      </c>
      <c r="G17" s="276">
        <v>134725</v>
      </c>
      <c r="H17" s="274">
        <v>48752</v>
      </c>
      <c r="I17" s="275">
        <v>61069</v>
      </c>
      <c r="J17" s="276">
        <v>109821</v>
      </c>
      <c r="K17" s="274">
        <v>51157</v>
      </c>
      <c r="L17" s="275">
        <v>37669</v>
      </c>
      <c r="M17" s="276">
        <v>88826</v>
      </c>
      <c r="N17" s="274">
        <v>1969</v>
      </c>
      <c r="O17" s="275">
        <v>2847</v>
      </c>
      <c r="P17" s="276">
        <v>4816</v>
      </c>
      <c r="Q17" s="274">
        <v>38528</v>
      </c>
      <c r="R17" s="275">
        <v>37590</v>
      </c>
      <c r="S17" s="276">
        <v>76118</v>
      </c>
      <c r="T17" s="277">
        <v>210455</v>
      </c>
      <c r="U17" s="277">
        <v>204798</v>
      </c>
      <c r="V17" s="277">
        <v>415253</v>
      </c>
    </row>
    <row r="18" spans="1:22" ht="12.75">
      <c r="A18" s="148" t="s">
        <v>112</v>
      </c>
      <c r="B18" s="274">
        <v>858</v>
      </c>
      <c r="C18" s="275">
        <v>739</v>
      </c>
      <c r="D18" s="276">
        <v>1597</v>
      </c>
      <c r="E18" s="274">
        <v>69979</v>
      </c>
      <c r="F18" s="275">
        <v>66072</v>
      </c>
      <c r="G18" s="276">
        <v>136051</v>
      </c>
      <c r="H18" s="274">
        <v>47702</v>
      </c>
      <c r="I18" s="275">
        <v>60605</v>
      </c>
      <c r="J18" s="276">
        <v>108307</v>
      </c>
      <c r="K18" s="274">
        <v>51187</v>
      </c>
      <c r="L18" s="275">
        <v>36944</v>
      </c>
      <c r="M18" s="276">
        <v>88131</v>
      </c>
      <c r="N18" s="274">
        <v>1846</v>
      </c>
      <c r="O18" s="275">
        <v>2817</v>
      </c>
      <c r="P18" s="276">
        <v>4663</v>
      </c>
      <c r="Q18" s="274">
        <v>37794</v>
      </c>
      <c r="R18" s="275">
        <v>36800</v>
      </c>
      <c r="S18" s="276">
        <v>74594</v>
      </c>
      <c r="T18" s="274">
        <v>209366</v>
      </c>
      <c r="U18" s="275">
        <v>203977</v>
      </c>
      <c r="V18" s="275">
        <v>413343</v>
      </c>
    </row>
    <row r="19" spans="1:22" ht="12.75">
      <c r="A19" s="148" t="s">
        <v>113</v>
      </c>
      <c r="B19" s="274">
        <v>999</v>
      </c>
      <c r="C19" s="275">
        <v>811</v>
      </c>
      <c r="D19" s="276">
        <v>1810</v>
      </c>
      <c r="E19" s="274">
        <v>70802</v>
      </c>
      <c r="F19" s="275">
        <v>67299</v>
      </c>
      <c r="G19" s="276">
        <v>138101</v>
      </c>
      <c r="H19" s="274">
        <v>47155</v>
      </c>
      <c r="I19" s="275">
        <v>60088</v>
      </c>
      <c r="J19" s="276">
        <v>107243</v>
      </c>
      <c r="K19" s="274">
        <v>51193</v>
      </c>
      <c r="L19" s="275">
        <v>36697</v>
      </c>
      <c r="M19" s="276">
        <v>87890</v>
      </c>
      <c r="N19" s="274">
        <v>1832</v>
      </c>
      <c r="O19" s="275">
        <v>2950</v>
      </c>
      <c r="P19" s="276">
        <v>4782</v>
      </c>
      <c r="Q19" s="274">
        <v>37543</v>
      </c>
      <c r="R19" s="275">
        <v>36710</v>
      </c>
      <c r="S19" s="276">
        <v>74253</v>
      </c>
      <c r="T19" s="274">
        <v>209524</v>
      </c>
      <c r="U19" s="275">
        <v>204555</v>
      </c>
      <c r="V19" s="275">
        <v>414079</v>
      </c>
    </row>
    <row r="20" spans="1:22" ht="12.75">
      <c r="A20" s="148" t="s">
        <v>114</v>
      </c>
      <c r="B20" s="274">
        <v>1018</v>
      </c>
      <c r="C20" s="275">
        <v>879</v>
      </c>
      <c r="D20" s="276">
        <v>1897</v>
      </c>
      <c r="E20" s="274">
        <v>72711</v>
      </c>
      <c r="F20" s="275">
        <v>68895</v>
      </c>
      <c r="G20" s="276">
        <v>141606</v>
      </c>
      <c r="H20" s="274">
        <v>47357</v>
      </c>
      <c r="I20" s="275">
        <v>60162</v>
      </c>
      <c r="J20" s="276">
        <v>107519</v>
      </c>
      <c r="K20" s="274">
        <v>51058</v>
      </c>
      <c r="L20" s="275">
        <v>37285</v>
      </c>
      <c r="M20" s="276">
        <v>88343</v>
      </c>
      <c r="N20" s="274">
        <v>1795</v>
      </c>
      <c r="O20" s="275">
        <v>3223</v>
      </c>
      <c r="P20" s="276">
        <v>5018</v>
      </c>
      <c r="Q20" s="274">
        <v>38177</v>
      </c>
      <c r="R20" s="275">
        <v>36819</v>
      </c>
      <c r="S20" s="276">
        <v>74996</v>
      </c>
      <c r="T20" s="274">
        <v>212116</v>
      </c>
      <c r="U20" s="275">
        <v>207263</v>
      </c>
      <c r="V20" s="275">
        <v>419379</v>
      </c>
    </row>
    <row r="21" spans="1:22" ht="12.75">
      <c r="A21" s="278" t="s">
        <v>115</v>
      </c>
      <c r="B21" s="274">
        <v>1022</v>
      </c>
      <c r="C21" s="275">
        <v>857</v>
      </c>
      <c r="D21" s="276">
        <v>1879</v>
      </c>
      <c r="E21" s="274">
        <v>74429</v>
      </c>
      <c r="F21" s="275">
        <v>70541</v>
      </c>
      <c r="G21" s="276">
        <v>144970</v>
      </c>
      <c r="H21" s="274">
        <v>48650</v>
      </c>
      <c r="I21" s="275">
        <v>61246</v>
      </c>
      <c r="J21" s="276">
        <v>109896</v>
      </c>
      <c r="K21" s="274">
        <v>51442</v>
      </c>
      <c r="L21" s="275">
        <v>37685</v>
      </c>
      <c r="M21" s="276">
        <v>89127</v>
      </c>
      <c r="N21" s="274">
        <v>1996</v>
      </c>
      <c r="O21" s="275">
        <v>3450</v>
      </c>
      <c r="P21" s="276">
        <v>5446</v>
      </c>
      <c r="Q21" s="274">
        <v>39446</v>
      </c>
      <c r="R21" s="275">
        <v>37158</v>
      </c>
      <c r="S21" s="276">
        <v>76604</v>
      </c>
      <c r="T21" s="274">
        <v>216985</v>
      </c>
      <c r="U21" s="275">
        <v>210937</v>
      </c>
      <c r="V21" s="275">
        <v>427922</v>
      </c>
    </row>
    <row r="22" spans="1:22" ht="12.75">
      <c r="A22" s="278" t="s">
        <v>117</v>
      </c>
      <c r="B22" s="274">
        <v>927</v>
      </c>
      <c r="C22" s="275">
        <v>768</v>
      </c>
      <c r="D22" s="276">
        <v>1695</v>
      </c>
      <c r="E22" s="274">
        <v>74871</v>
      </c>
      <c r="F22" s="275">
        <v>71386</v>
      </c>
      <c r="G22" s="276">
        <v>146257</v>
      </c>
      <c r="H22" s="274">
        <v>50321</v>
      </c>
      <c r="I22" s="275">
        <v>62630</v>
      </c>
      <c r="J22" s="276">
        <v>112951</v>
      </c>
      <c r="K22" s="274">
        <v>51922</v>
      </c>
      <c r="L22" s="275">
        <v>38530</v>
      </c>
      <c r="M22" s="276">
        <v>90452</v>
      </c>
      <c r="N22" s="274">
        <v>2035</v>
      </c>
      <c r="O22" s="275">
        <v>3520</v>
      </c>
      <c r="P22" s="276">
        <v>5555</v>
      </c>
      <c r="Q22" s="274">
        <v>40477</v>
      </c>
      <c r="R22" s="275">
        <v>37661</v>
      </c>
      <c r="S22" s="276">
        <v>78138</v>
      </c>
      <c r="T22" s="274">
        <v>220553</v>
      </c>
      <c r="U22" s="275">
        <v>214495</v>
      </c>
      <c r="V22" s="275">
        <v>435048</v>
      </c>
    </row>
    <row r="23" spans="1:22" ht="12.75">
      <c r="A23" s="278" t="s">
        <v>119</v>
      </c>
      <c r="B23" s="274">
        <v>940</v>
      </c>
      <c r="C23" s="275">
        <v>744</v>
      </c>
      <c r="D23" s="276">
        <v>1684</v>
      </c>
      <c r="E23" s="274">
        <v>73895</v>
      </c>
      <c r="F23" s="275">
        <v>71297</v>
      </c>
      <c r="G23" s="276">
        <v>145192</v>
      </c>
      <c r="H23" s="274">
        <v>52148</v>
      </c>
      <c r="I23" s="275">
        <v>64117</v>
      </c>
      <c r="J23" s="276">
        <v>116265</v>
      </c>
      <c r="K23" s="274">
        <v>52332</v>
      </c>
      <c r="L23" s="275">
        <v>39222</v>
      </c>
      <c r="M23" s="276">
        <v>91554</v>
      </c>
      <c r="N23" s="274">
        <v>2057</v>
      </c>
      <c r="O23" s="275">
        <v>3637</v>
      </c>
      <c r="P23" s="276">
        <v>5694</v>
      </c>
      <c r="Q23" s="274">
        <v>41099</v>
      </c>
      <c r="R23" s="275">
        <v>38062</v>
      </c>
      <c r="S23" s="276">
        <v>79161</v>
      </c>
      <c r="T23" s="274">
        <v>222471</v>
      </c>
      <c r="U23" s="275">
        <v>217079</v>
      </c>
      <c r="V23" s="275">
        <v>439550</v>
      </c>
    </row>
    <row r="24" spans="1:22" ht="12.75">
      <c r="A24" s="278" t="s">
        <v>122</v>
      </c>
      <c r="B24" s="274">
        <v>852</v>
      </c>
      <c r="C24" s="275">
        <v>683</v>
      </c>
      <c r="D24" s="276">
        <v>1535</v>
      </c>
      <c r="E24" s="274">
        <v>72284</v>
      </c>
      <c r="F24" s="275">
        <v>68960</v>
      </c>
      <c r="G24" s="276">
        <v>141244</v>
      </c>
      <c r="H24" s="274">
        <v>53014</v>
      </c>
      <c r="I24" s="275">
        <v>65212</v>
      </c>
      <c r="J24" s="276">
        <v>118226</v>
      </c>
      <c r="K24" s="274">
        <v>52959</v>
      </c>
      <c r="L24" s="275">
        <v>39926</v>
      </c>
      <c r="M24" s="276">
        <v>92885</v>
      </c>
      <c r="N24" s="274">
        <v>2078</v>
      </c>
      <c r="O24" s="275">
        <v>3675</v>
      </c>
      <c r="P24" s="276">
        <v>5753</v>
      </c>
      <c r="Q24" s="274">
        <v>41144</v>
      </c>
      <c r="R24" s="275">
        <v>38551</v>
      </c>
      <c r="S24" s="276">
        <v>79695</v>
      </c>
      <c r="T24" s="274">
        <v>222331</v>
      </c>
      <c r="U24" s="275">
        <v>217007</v>
      </c>
      <c r="V24" s="275">
        <v>439338</v>
      </c>
    </row>
    <row r="25" spans="1:22" ht="12.75">
      <c r="A25" s="278" t="s">
        <v>124</v>
      </c>
      <c r="B25" s="274">
        <v>920</v>
      </c>
      <c r="C25" s="275">
        <v>753</v>
      </c>
      <c r="D25" s="276">
        <v>1673</v>
      </c>
      <c r="E25" s="274">
        <v>70646</v>
      </c>
      <c r="F25" s="275">
        <v>67296</v>
      </c>
      <c r="G25" s="276">
        <v>137942</v>
      </c>
      <c r="H25" s="274">
        <v>53177</v>
      </c>
      <c r="I25" s="275">
        <v>65409</v>
      </c>
      <c r="J25" s="276">
        <v>118586</v>
      </c>
      <c r="K25" s="274">
        <v>53184</v>
      </c>
      <c r="L25" s="275">
        <v>40757</v>
      </c>
      <c r="M25" s="276">
        <v>93941</v>
      </c>
      <c r="N25" s="274">
        <v>2191</v>
      </c>
      <c r="O25" s="275">
        <v>3832</v>
      </c>
      <c r="P25" s="276">
        <v>6023</v>
      </c>
      <c r="Q25" s="274">
        <v>41423</v>
      </c>
      <c r="R25" s="275">
        <v>38727</v>
      </c>
      <c r="S25" s="276">
        <v>80150</v>
      </c>
      <c r="T25" s="274">
        <v>221541</v>
      </c>
      <c r="U25" s="275">
        <v>216774</v>
      </c>
      <c r="V25" s="275">
        <v>438315</v>
      </c>
    </row>
    <row r="26" spans="1:22" ht="12.75">
      <c r="A26" s="278" t="s">
        <v>126</v>
      </c>
      <c r="B26" s="274">
        <v>1014</v>
      </c>
      <c r="C26" s="275">
        <v>825</v>
      </c>
      <c r="D26" s="276">
        <v>1839</v>
      </c>
      <c r="E26" s="274">
        <v>69665</v>
      </c>
      <c r="F26" s="275">
        <v>67266</v>
      </c>
      <c r="G26" s="276">
        <v>136931</v>
      </c>
      <c r="H26" s="274">
        <v>52804</v>
      </c>
      <c r="I26" s="275">
        <v>64408</v>
      </c>
      <c r="J26" s="276">
        <v>117212</v>
      </c>
      <c r="K26" s="274">
        <v>52681</v>
      </c>
      <c r="L26" s="275">
        <v>40462</v>
      </c>
      <c r="M26" s="276">
        <v>93143</v>
      </c>
      <c r="N26" s="274">
        <v>2195</v>
      </c>
      <c r="O26" s="275">
        <v>3996</v>
      </c>
      <c r="P26" s="276">
        <v>6191</v>
      </c>
      <c r="Q26" s="274">
        <v>41613</v>
      </c>
      <c r="R26" s="275">
        <v>39217</v>
      </c>
      <c r="S26" s="276">
        <v>80830</v>
      </c>
      <c r="T26" s="274">
        <v>219972</v>
      </c>
      <c r="U26" s="275">
        <v>216174</v>
      </c>
      <c r="V26" s="275">
        <v>436146</v>
      </c>
    </row>
    <row r="27" spans="1:22" ht="12.75">
      <c r="A27" s="278" t="s">
        <v>132</v>
      </c>
      <c r="B27" s="274">
        <v>1359</v>
      </c>
      <c r="C27" s="275">
        <v>1072</v>
      </c>
      <c r="D27" s="276">
        <v>2431</v>
      </c>
      <c r="E27" s="274">
        <v>69265</v>
      </c>
      <c r="F27" s="275">
        <v>67532</v>
      </c>
      <c r="G27" s="276">
        <v>136797</v>
      </c>
      <c r="H27" s="274">
        <v>52255</v>
      </c>
      <c r="I27" s="275">
        <v>63582</v>
      </c>
      <c r="J27" s="276">
        <v>115837</v>
      </c>
      <c r="K27" s="274">
        <v>52364</v>
      </c>
      <c r="L27" s="275">
        <v>40062</v>
      </c>
      <c r="M27" s="276">
        <v>92426</v>
      </c>
      <c r="N27" s="274">
        <v>2164</v>
      </c>
      <c r="O27" s="275">
        <v>4006</v>
      </c>
      <c r="P27" s="276">
        <v>6170</v>
      </c>
      <c r="Q27" s="274">
        <v>41073</v>
      </c>
      <c r="R27" s="275">
        <v>35011</v>
      </c>
      <c r="S27" s="276">
        <v>76084</v>
      </c>
      <c r="T27" s="274">
        <v>218480</v>
      </c>
      <c r="U27" s="275">
        <v>211265</v>
      </c>
      <c r="V27" s="275">
        <v>429745</v>
      </c>
    </row>
    <row r="28" spans="1:22" ht="12.75">
      <c r="A28" s="278" t="s">
        <v>174</v>
      </c>
      <c r="B28" s="274">
        <v>1586</v>
      </c>
      <c r="C28" s="275">
        <v>1154</v>
      </c>
      <c r="D28" s="276">
        <v>2740</v>
      </c>
      <c r="E28" s="274">
        <v>68584</v>
      </c>
      <c r="F28" s="275">
        <v>66621</v>
      </c>
      <c r="G28" s="276">
        <v>135205</v>
      </c>
      <c r="H28" s="274">
        <v>51955</v>
      </c>
      <c r="I28" s="275">
        <v>62843</v>
      </c>
      <c r="J28" s="276">
        <v>114798</v>
      </c>
      <c r="K28" s="274">
        <v>51051</v>
      </c>
      <c r="L28" s="275">
        <v>39353</v>
      </c>
      <c r="M28" s="276">
        <v>90404</v>
      </c>
      <c r="N28" s="274">
        <v>2167</v>
      </c>
      <c r="O28" s="275">
        <v>4076</v>
      </c>
      <c r="P28" s="276">
        <v>6243</v>
      </c>
      <c r="Q28" s="274">
        <v>40787</v>
      </c>
      <c r="R28" s="275">
        <v>34643</v>
      </c>
      <c r="S28" s="276">
        <v>75430</v>
      </c>
      <c r="T28" s="274">
        <v>216130</v>
      </c>
      <c r="U28" s="275">
        <v>208690</v>
      </c>
      <c r="V28" s="275">
        <v>424820</v>
      </c>
    </row>
    <row r="29" spans="1:22" ht="12.75">
      <c r="A29" s="278" t="s">
        <v>586</v>
      </c>
      <c r="B29" s="274">
        <v>1882</v>
      </c>
      <c r="C29" s="275">
        <v>1271</v>
      </c>
      <c r="D29" s="276">
        <v>3153</v>
      </c>
      <c r="E29" s="274">
        <v>67652</v>
      </c>
      <c r="F29" s="275">
        <v>65682</v>
      </c>
      <c r="G29" s="276">
        <v>133334</v>
      </c>
      <c r="H29" s="274">
        <v>51868</v>
      </c>
      <c r="I29" s="275">
        <v>62656</v>
      </c>
      <c r="J29" s="276">
        <v>114524</v>
      </c>
      <c r="K29" s="274">
        <v>49959</v>
      </c>
      <c r="L29" s="275">
        <v>38686</v>
      </c>
      <c r="M29" s="276">
        <v>88645</v>
      </c>
      <c r="N29" s="274">
        <v>2164</v>
      </c>
      <c r="O29" s="275">
        <v>4153</v>
      </c>
      <c r="P29" s="276">
        <v>6317</v>
      </c>
      <c r="Q29" s="274">
        <v>40183</v>
      </c>
      <c r="R29" s="275">
        <v>34529</v>
      </c>
      <c r="S29" s="276">
        <v>74712</v>
      </c>
      <c r="T29" s="274">
        <f>SUM(Q29,N29,K29,H29,E29,B29)</f>
        <v>213708</v>
      </c>
      <c r="U29" s="275">
        <f>SUM(R29,O29,L29,I29,F29,C29)</f>
        <v>206977</v>
      </c>
      <c r="V29" s="275">
        <f>SUM(S29,P29,M29,J29,G29,D29)</f>
        <v>420685</v>
      </c>
    </row>
    <row r="30" ht="12.75">
      <c r="A30" s="148"/>
    </row>
    <row r="31" ht="12.75">
      <c r="A31" s="148" t="s">
        <v>499</v>
      </c>
    </row>
  </sheetData>
  <sheetProtection/>
  <mergeCells count="11">
    <mergeCell ref="B7:D7"/>
    <mergeCell ref="Q7:S7"/>
    <mergeCell ref="A2:V2"/>
    <mergeCell ref="A4:V4"/>
    <mergeCell ref="B6:D6"/>
    <mergeCell ref="E6:G6"/>
    <mergeCell ref="H6:J6"/>
    <mergeCell ref="K6:M6"/>
    <mergeCell ref="N6:P6"/>
    <mergeCell ref="Q6:S6"/>
    <mergeCell ref="T6:V6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landscape" paperSize="9" scale="83" r:id="rId1"/>
  <headerFooter alignWithMargins="0">
    <oddFooter>&amp;R&amp;A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4"/>
  <sheetViews>
    <sheetView zoomScalePageLayoutView="0" workbookViewId="0" topLeftCell="A1">
      <selection activeCell="C38" sqref="C38"/>
    </sheetView>
  </sheetViews>
  <sheetFormatPr defaultColWidth="8.8515625" defaultRowHeight="13.5" customHeight="1"/>
  <cols>
    <col min="1" max="1" width="24.140625" style="113" customWidth="1"/>
    <col min="2" max="2" width="10.00390625" style="112" customWidth="1"/>
    <col min="3" max="7" width="8.421875" style="112" customWidth="1"/>
    <col min="8" max="8" width="8.421875" style="113" customWidth="1"/>
    <col min="9" max="10" width="8.421875" style="112" customWidth="1"/>
    <col min="11" max="11" width="8.421875" style="113" customWidth="1"/>
    <col min="12" max="13" width="8.421875" style="112" customWidth="1"/>
    <col min="14" max="14" width="8.421875" style="113" customWidth="1"/>
    <col min="15" max="16" width="8.421875" style="112" customWidth="1"/>
    <col min="17" max="17" width="8.421875" style="113" customWidth="1"/>
    <col min="18" max="19" width="8.421875" style="112" customWidth="1"/>
    <col min="20" max="20" width="8.421875" style="113" customWidth="1"/>
    <col min="21" max="22" width="8.421875" style="112" customWidth="1"/>
    <col min="23" max="23" width="8.421875" style="113" customWidth="1"/>
    <col min="24" max="24" width="2.7109375" style="112" customWidth="1"/>
    <col min="25" max="16384" width="8.8515625" style="112" customWidth="1"/>
  </cols>
  <sheetData>
    <row r="1" ht="13.5" customHeight="1">
      <c r="A1" s="111" t="s">
        <v>540</v>
      </c>
    </row>
    <row r="2" spans="1:23" ht="13.5" customHeight="1">
      <c r="A2" s="291" t="s">
        <v>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T2" s="112"/>
      <c r="W2" s="112"/>
    </row>
    <row r="3" ht="13.5" customHeight="1">
      <c r="A3" s="111"/>
    </row>
    <row r="4" spans="1:23" ht="13.5" customHeight="1">
      <c r="A4" s="291" t="s">
        <v>503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T4" s="112"/>
      <c r="W4" s="112"/>
    </row>
    <row r="5" spans="1:2" ht="13.5" customHeight="1" thickBot="1">
      <c r="A5" s="279"/>
      <c r="B5" s="279"/>
    </row>
    <row r="6" spans="1:23" ht="13.5" customHeight="1">
      <c r="A6" s="206"/>
      <c r="B6" s="326" t="s">
        <v>504</v>
      </c>
      <c r="C6" s="314" t="s">
        <v>120</v>
      </c>
      <c r="D6" s="315"/>
      <c r="E6" s="315"/>
      <c r="F6" s="239" t="s">
        <v>123</v>
      </c>
      <c r="G6" s="240"/>
      <c r="H6" s="240"/>
      <c r="I6" s="239" t="s">
        <v>125</v>
      </c>
      <c r="J6" s="240"/>
      <c r="K6" s="240"/>
      <c r="L6" s="239" t="s">
        <v>127</v>
      </c>
      <c r="M6" s="240"/>
      <c r="N6" s="240"/>
      <c r="O6" s="239" t="s">
        <v>138</v>
      </c>
      <c r="P6" s="240"/>
      <c r="Q6" s="240"/>
      <c r="R6" s="239" t="s">
        <v>175</v>
      </c>
      <c r="S6" s="240"/>
      <c r="T6" s="240"/>
      <c r="U6" s="280" t="s">
        <v>587</v>
      </c>
      <c r="V6" s="240"/>
      <c r="W6" s="240"/>
    </row>
    <row r="7" spans="1:23" s="211" customFormat="1" ht="13.5" customHeight="1">
      <c r="A7" s="208" t="s">
        <v>69</v>
      </c>
      <c r="B7" s="327"/>
      <c r="C7" s="210" t="s">
        <v>0</v>
      </c>
      <c r="D7" s="118" t="s">
        <v>1</v>
      </c>
      <c r="E7" s="118" t="s">
        <v>29</v>
      </c>
      <c r="F7" s="210" t="s">
        <v>0</v>
      </c>
      <c r="G7" s="118" t="s">
        <v>1</v>
      </c>
      <c r="H7" s="118" t="s">
        <v>29</v>
      </c>
      <c r="I7" s="210" t="s">
        <v>0</v>
      </c>
      <c r="J7" s="118" t="s">
        <v>1</v>
      </c>
      <c r="K7" s="118" t="s">
        <v>29</v>
      </c>
      <c r="L7" s="210" t="s">
        <v>0</v>
      </c>
      <c r="M7" s="118" t="s">
        <v>1</v>
      </c>
      <c r="N7" s="118" t="s">
        <v>29</v>
      </c>
      <c r="O7" s="210" t="s">
        <v>0</v>
      </c>
      <c r="P7" s="118" t="s">
        <v>1</v>
      </c>
      <c r="Q7" s="118" t="s">
        <v>29</v>
      </c>
      <c r="R7" s="210" t="s">
        <v>0</v>
      </c>
      <c r="S7" s="118" t="s">
        <v>1</v>
      </c>
      <c r="T7" s="118" t="s">
        <v>29</v>
      </c>
      <c r="U7" s="210" t="s">
        <v>0</v>
      </c>
      <c r="V7" s="118" t="s">
        <v>1</v>
      </c>
      <c r="W7" s="118" t="s">
        <v>29</v>
      </c>
    </row>
    <row r="8" spans="1:23" s="211" customFormat="1" ht="13.5" customHeight="1">
      <c r="A8" s="113" t="s">
        <v>70</v>
      </c>
      <c r="B8" s="212"/>
      <c r="C8" s="213"/>
      <c r="F8" s="241"/>
      <c r="G8" s="119"/>
      <c r="H8" s="119"/>
      <c r="I8" s="241"/>
      <c r="J8" s="119"/>
      <c r="K8" s="119"/>
      <c r="L8" s="241"/>
      <c r="M8" s="119"/>
      <c r="N8" s="119"/>
      <c r="O8" s="241"/>
      <c r="P8" s="119"/>
      <c r="Q8" s="119"/>
      <c r="R8" s="241"/>
      <c r="S8" s="119"/>
      <c r="T8" s="119"/>
      <c r="U8" s="241"/>
      <c r="V8" s="119"/>
      <c r="W8" s="119"/>
    </row>
    <row r="9" spans="1:23" s="113" customFormat="1" ht="13.5" customHeight="1">
      <c r="A9" s="113" t="s">
        <v>71</v>
      </c>
      <c r="B9" s="151" t="s">
        <v>45</v>
      </c>
      <c r="C9" s="255">
        <v>50531</v>
      </c>
      <c r="D9" s="256">
        <v>63263</v>
      </c>
      <c r="E9" s="256">
        <v>113794</v>
      </c>
      <c r="F9" s="109">
        <v>51407</v>
      </c>
      <c r="G9" s="92">
        <v>64329</v>
      </c>
      <c r="H9" s="92">
        <v>115736</v>
      </c>
      <c r="I9" s="109">
        <v>51495</v>
      </c>
      <c r="J9" s="92">
        <v>64483</v>
      </c>
      <c r="K9" s="92">
        <v>115978</v>
      </c>
      <c r="L9" s="109">
        <v>51011</v>
      </c>
      <c r="M9" s="92">
        <v>63450</v>
      </c>
      <c r="N9" s="92">
        <v>114461</v>
      </c>
      <c r="O9" s="109">
        <v>50532</v>
      </c>
      <c r="P9" s="92">
        <v>62668</v>
      </c>
      <c r="Q9" s="92">
        <v>113200</v>
      </c>
      <c r="R9" s="109">
        <v>50214</v>
      </c>
      <c r="S9" s="92">
        <v>61954</v>
      </c>
      <c r="T9" s="92">
        <v>112168</v>
      </c>
      <c r="U9" s="109">
        <v>50000</v>
      </c>
      <c r="V9" s="92">
        <v>61751</v>
      </c>
      <c r="W9" s="92">
        <v>111751</v>
      </c>
    </row>
    <row r="10" spans="2:23" s="41" customFormat="1" ht="13.5" customHeight="1">
      <c r="B10" s="215" t="s">
        <v>28</v>
      </c>
      <c r="C10" s="257">
        <v>50531</v>
      </c>
      <c r="D10" s="258">
        <v>63263</v>
      </c>
      <c r="E10" s="258">
        <v>113794</v>
      </c>
      <c r="F10" s="114">
        <v>51407</v>
      </c>
      <c r="G10" s="115">
        <v>64329</v>
      </c>
      <c r="H10" s="115">
        <v>115736</v>
      </c>
      <c r="I10" s="114">
        <v>51495</v>
      </c>
      <c r="J10" s="115">
        <v>64483</v>
      </c>
      <c r="K10" s="115">
        <v>115978</v>
      </c>
      <c r="L10" s="114">
        <v>51011</v>
      </c>
      <c r="M10" s="115">
        <v>63450</v>
      </c>
      <c r="N10" s="115">
        <v>114461</v>
      </c>
      <c r="O10" s="114">
        <v>50532</v>
      </c>
      <c r="P10" s="115">
        <v>62668</v>
      </c>
      <c r="Q10" s="115">
        <v>113200</v>
      </c>
      <c r="R10" s="114">
        <v>50214</v>
      </c>
      <c r="S10" s="115">
        <v>61954</v>
      </c>
      <c r="T10" s="115">
        <v>112168</v>
      </c>
      <c r="U10" s="114">
        <v>50000</v>
      </c>
      <c r="V10" s="115">
        <v>61751</v>
      </c>
      <c r="W10" s="115">
        <v>111751</v>
      </c>
    </row>
    <row r="11" spans="2:23" s="41" customFormat="1" ht="13.5" customHeight="1">
      <c r="B11" s="215"/>
      <c r="C11" s="281"/>
      <c r="D11" s="130"/>
      <c r="E11" s="130"/>
      <c r="F11" s="216"/>
      <c r="G11" s="165"/>
      <c r="H11" s="165"/>
      <c r="I11" s="216"/>
      <c r="J11" s="165"/>
      <c r="K11" s="165"/>
      <c r="L11" s="216"/>
      <c r="M11" s="165"/>
      <c r="N11" s="165"/>
      <c r="O11" s="216"/>
      <c r="P11" s="165"/>
      <c r="Q11" s="165"/>
      <c r="R11" s="216"/>
      <c r="S11" s="165"/>
      <c r="T11" s="165"/>
      <c r="U11" s="216"/>
      <c r="V11" s="165"/>
      <c r="W11" s="165"/>
    </row>
    <row r="12" spans="1:23" ht="13.5" customHeight="1">
      <c r="A12" s="113" t="s">
        <v>57</v>
      </c>
      <c r="B12" s="151" t="s">
        <v>46</v>
      </c>
      <c r="C12" s="255">
        <v>910</v>
      </c>
      <c r="D12" s="256">
        <v>11</v>
      </c>
      <c r="E12" s="256">
        <v>921</v>
      </c>
      <c r="F12" s="109">
        <v>896</v>
      </c>
      <c r="G12" s="92">
        <v>12</v>
      </c>
      <c r="H12" s="92">
        <v>908</v>
      </c>
      <c r="I12" s="109">
        <v>838</v>
      </c>
      <c r="J12" s="92">
        <v>7</v>
      </c>
      <c r="K12" s="92">
        <v>845</v>
      </c>
      <c r="L12" s="109">
        <v>791</v>
      </c>
      <c r="M12" s="92">
        <v>11</v>
      </c>
      <c r="N12" s="92">
        <v>802</v>
      </c>
      <c r="O12" s="109">
        <v>715</v>
      </c>
      <c r="P12" s="92">
        <v>12</v>
      </c>
      <c r="Q12" s="92">
        <v>727</v>
      </c>
      <c r="R12" s="109">
        <v>693</v>
      </c>
      <c r="S12" s="92">
        <v>10</v>
      </c>
      <c r="T12" s="92">
        <v>703</v>
      </c>
      <c r="U12" s="109">
        <v>650</v>
      </c>
      <c r="V12" s="92">
        <v>6</v>
      </c>
      <c r="W12" s="92">
        <v>656</v>
      </c>
    </row>
    <row r="13" spans="2:23" ht="13.5" customHeight="1">
      <c r="B13" s="151" t="s">
        <v>47</v>
      </c>
      <c r="C13" s="255">
        <v>3045</v>
      </c>
      <c r="D13" s="256">
        <v>51</v>
      </c>
      <c r="E13" s="256">
        <v>3096</v>
      </c>
      <c r="F13" s="109">
        <v>2990</v>
      </c>
      <c r="G13" s="92">
        <v>43</v>
      </c>
      <c r="H13" s="92">
        <v>3033</v>
      </c>
      <c r="I13" s="109">
        <v>2767</v>
      </c>
      <c r="J13" s="92">
        <v>61</v>
      </c>
      <c r="K13" s="92">
        <v>2828</v>
      </c>
      <c r="L13" s="109">
        <v>2674</v>
      </c>
      <c r="M13" s="92">
        <v>54</v>
      </c>
      <c r="N13" s="92">
        <v>2728</v>
      </c>
      <c r="O13" s="109">
        <v>2648</v>
      </c>
      <c r="P13" s="92">
        <v>52</v>
      </c>
      <c r="Q13" s="92">
        <v>2700</v>
      </c>
      <c r="R13" s="109">
        <v>2573</v>
      </c>
      <c r="S13" s="92">
        <v>47</v>
      </c>
      <c r="T13" s="92">
        <v>2620</v>
      </c>
      <c r="U13" s="109">
        <v>2512</v>
      </c>
      <c r="V13" s="92">
        <v>50</v>
      </c>
      <c r="W13" s="92">
        <v>2562</v>
      </c>
    </row>
    <row r="14" spans="2:23" s="41" customFormat="1" ht="13.5" customHeight="1">
      <c r="B14" s="215" t="s">
        <v>28</v>
      </c>
      <c r="C14" s="257">
        <v>3955</v>
      </c>
      <c r="D14" s="258">
        <v>62</v>
      </c>
      <c r="E14" s="258">
        <v>4017</v>
      </c>
      <c r="F14" s="114">
        <v>3886</v>
      </c>
      <c r="G14" s="115">
        <v>55</v>
      </c>
      <c r="H14" s="115">
        <v>3941</v>
      </c>
      <c r="I14" s="114">
        <v>3605</v>
      </c>
      <c r="J14" s="115">
        <v>68</v>
      </c>
      <c r="K14" s="115">
        <v>3673</v>
      </c>
      <c r="L14" s="114">
        <v>3465</v>
      </c>
      <c r="M14" s="115">
        <v>65</v>
      </c>
      <c r="N14" s="115">
        <v>3530</v>
      </c>
      <c r="O14" s="114">
        <v>3363</v>
      </c>
      <c r="P14" s="115">
        <v>64</v>
      </c>
      <c r="Q14" s="115">
        <v>3427</v>
      </c>
      <c r="R14" s="114">
        <v>3266</v>
      </c>
      <c r="S14" s="115">
        <v>57</v>
      </c>
      <c r="T14" s="115">
        <v>3323</v>
      </c>
      <c r="U14" s="114">
        <v>3162</v>
      </c>
      <c r="V14" s="115">
        <v>56</v>
      </c>
      <c r="W14" s="115">
        <v>3218</v>
      </c>
    </row>
    <row r="15" spans="2:23" s="41" customFormat="1" ht="13.5" customHeight="1">
      <c r="B15" s="215"/>
      <c r="C15" s="281"/>
      <c r="D15" s="130"/>
      <c r="E15" s="130"/>
      <c r="F15" s="216"/>
      <c r="G15" s="165"/>
      <c r="H15" s="165"/>
      <c r="I15" s="216"/>
      <c r="J15" s="165"/>
      <c r="K15" s="165"/>
      <c r="L15" s="216"/>
      <c r="M15" s="165"/>
      <c r="N15" s="165"/>
      <c r="O15" s="216"/>
      <c r="P15" s="165"/>
      <c r="Q15" s="165"/>
      <c r="R15" s="216"/>
      <c r="S15" s="165"/>
      <c r="T15" s="165"/>
      <c r="U15" s="216"/>
      <c r="V15" s="165"/>
      <c r="W15" s="165"/>
    </row>
    <row r="16" spans="1:23" ht="13.5" customHeight="1">
      <c r="A16" s="113" t="s">
        <v>17</v>
      </c>
      <c r="B16" s="151" t="s">
        <v>48</v>
      </c>
      <c r="C16" s="255">
        <v>21</v>
      </c>
      <c r="D16" s="256">
        <v>50</v>
      </c>
      <c r="E16" s="256">
        <v>71</v>
      </c>
      <c r="F16" s="109">
        <v>22</v>
      </c>
      <c r="G16" s="92">
        <v>44</v>
      </c>
      <c r="H16" s="92">
        <v>66</v>
      </c>
      <c r="I16" s="109">
        <v>23</v>
      </c>
      <c r="J16" s="92">
        <v>50</v>
      </c>
      <c r="K16" s="92">
        <v>73</v>
      </c>
      <c r="L16" s="109">
        <v>19</v>
      </c>
      <c r="M16" s="92">
        <v>48</v>
      </c>
      <c r="N16" s="92">
        <v>67</v>
      </c>
      <c r="O16" s="109">
        <v>20</v>
      </c>
      <c r="P16" s="92">
        <v>41</v>
      </c>
      <c r="Q16" s="92">
        <v>61</v>
      </c>
      <c r="R16" s="109">
        <v>21</v>
      </c>
      <c r="S16" s="92">
        <v>37</v>
      </c>
      <c r="T16" s="92">
        <v>58</v>
      </c>
      <c r="U16" s="109">
        <v>20</v>
      </c>
      <c r="V16" s="92">
        <v>37</v>
      </c>
      <c r="W16" s="92">
        <v>57</v>
      </c>
    </row>
    <row r="17" spans="2:23" s="41" customFormat="1" ht="13.5" customHeight="1">
      <c r="B17" s="215" t="s">
        <v>28</v>
      </c>
      <c r="C17" s="257">
        <v>21</v>
      </c>
      <c r="D17" s="258">
        <v>50</v>
      </c>
      <c r="E17" s="258">
        <v>71</v>
      </c>
      <c r="F17" s="114">
        <v>22</v>
      </c>
      <c r="G17" s="115">
        <v>44</v>
      </c>
      <c r="H17" s="115">
        <v>66</v>
      </c>
      <c r="I17" s="114">
        <v>23</v>
      </c>
      <c r="J17" s="115">
        <v>50</v>
      </c>
      <c r="K17" s="115">
        <v>73</v>
      </c>
      <c r="L17" s="114">
        <v>19</v>
      </c>
      <c r="M17" s="115">
        <v>48</v>
      </c>
      <c r="N17" s="115">
        <v>67</v>
      </c>
      <c r="O17" s="114">
        <v>20</v>
      </c>
      <c r="P17" s="115">
        <v>41</v>
      </c>
      <c r="Q17" s="115">
        <v>61</v>
      </c>
      <c r="R17" s="114">
        <v>21</v>
      </c>
      <c r="S17" s="115">
        <v>37</v>
      </c>
      <c r="T17" s="115">
        <v>58</v>
      </c>
      <c r="U17" s="114">
        <v>20</v>
      </c>
      <c r="V17" s="115">
        <v>37</v>
      </c>
      <c r="W17" s="115">
        <v>57</v>
      </c>
    </row>
    <row r="18" spans="2:23" s="41" customFormat="1" ht="13.5" customHeight="1">
      <c r="B18" s="215"/>
      <c r="C18" s="281"/>
      <c r="D18" s="130"/>
      <c r="E18" s="130"/>
      <c r="F18" s="216"/>
      <c r="G18" s="165"/>
      <c r="H18" s="165"/>
      <c r="I18" s="216"/>
      <c r="J18" s="165"/>
      <c r="K18" s="165"/>
      <c r="L18" s="216"/>
      <c r="M18" s="165"/>
      <c r="N18" s="165"/>
      <c r="O18" s="216"/>
      <c r="P18" s="165"/>
      <c r="Q18" s="165"/>
      <c r="R18" s="216"/>
      <c r="S18" s="165"/>
      <c r="T18" s="165"/>
      <c r="U18" s="216"/>
      <c r="V18" s="165"/>
      <c r="W18" s="165"/>
    </row>
    <row r="19" spans="1:23" ht="13.5" customHeight="1">
      <c r="A19" s="113" t="s">
        <v>58</v>
      </c>
      <c r="B19" s="151" t="s">
        <v>48</v>
      </c>
      <c r="C19" s="255">
        <v>1713</v>
      </c>
      <c r="D19" s="256">
        <v>2828</v>
      </c>
      <c r="E19" s="256">
        <v>4541</v>
      </c>
      <c r="F19" s="109">
        <v>1725</v>
      </c>
      <c r="G19" s="92">
        <v>2862</v>
      </c>
      <c r="H19" s="92">
        <v>4587</v>
      </c>
      <c r="I19" s="109">
        <v>1806</v>
      </c>
      <c r="J19" s="92">
        <v>3007</v>
      </c>
      <c r="K19" s="92">
        <v>4813</v>
      </c>
      <c r="L19" s="109">
        <v>1814</v>
      </c>
      <c r="M19" s="92">
        <v>3143</v>
      </c>
      <c r="N19" s="92">
        <v>4957</v>
      </c>
      <c r="O19" s="109">
        <v>1754</v>
      </c>
      <c r="P19" s="92">
        <v>3077</v>
      </c>
      <c r="Q19" s="92">
        <v>4831</v>
      </c>
      <c r="R19" s="109">
        <v>1712</v>
      </c>
      <c r="S19" s="92">
        <v>3097</v>
      </c>
      <c r="T19" s="92">
        <v>4809</v>
      </c>
      <c r="U19" s="109">
        <v>1670</v>
      </c>
      <c r="V19" s="92">
        <v>3196</v>
      </c>
      <c r="W19" s="92">
        <v>4866</v>
      </c>
    </row>
    <row r="20" spans="2:23" s="41" customFormat="1" ht="13.5" customHeight="1">
      <c r="B20" s="215" t="s">
        <v>28</v>
      </c>
      <c r="C20" s="257">
        <v>1713</v>
      </c>
      <c r="D20" s="258">
        <v>2828</v>
      </c>
      <c r="E20" s="258">
        <v>4541</v>
      </c>
      <c r="F20" s="114">
        <v>1725</v>
      </c>
      <c r="G20" s="115">
        <v>2862</v>
      </c>
      <c r="H20" s="115">
        <v>4587</v>
      </c>
      <c r="I20" s="114">
        <v>1806</v>
      </c>
      <c r="J20" s="115">
        <v>3007</v>
      </c>
      <c r="K20" s="115">
        <v>4813</v>
      </c>
      <c r="L20" s="114">
        <v>1814</v>
      </c>
      <c r="M20" s="115">
        <v>3143</v>
      </c>
      <c r="N20" s="115">
        <v>4957</v>
      </c>
      <c r="O20" s="114">
        <v>1754</v>
      </c>
      <c r="P20" s="115">
        <v>3077</v>
      </c>
      <c r="Q20" s="115">
        <v>4831</v>
      </c>
      <c r="R20" s="114">
        <v>1712</v>
      </c>
      <c r="S20" s="115">
        <v>3097</v>
      </c>
      <c r="T20" s="115">
        <v>4809</v>
      </c>
      <c r="U20" s="114">
        <v>1670</v>
      </c>
      <c r="V20" s="115">
        <v>3196</v>
      </c>
      <c r="W20" s="115">
        <v>4866</v>
      </c>
    </row>
    <row r="21" spans="2:23" s="41" customFormat="1" ht="13.5" customHeight="1">
      <c r="B21" s="215"/>
      <c r="C21" s="281"/>
      <c r="D21" s="130"/>
      <c r="E21" s="130"/>
      <c r="F21" s="216"/>
      <c r="G21" s="165"/>
      <c r="H21" s="165"/>
      <c r="I21" s="216"/>
      <c r="J21" s="165"/>
      <c r="K21" s="165"/>
      <c r="L21" s="216"/>
      <c r="M21" s="165"/>
      <c r="N21" s="165"/>
      <c r="O21" s="216"/>
      <c r="P21" s="165"/>
      <c r="Q21" s="165"/>
      <c r="R21" s="216"/>
      <c r="S21" s="165"/>
      <c r="T21" s="165"/>
      <c r="U21" s="216"/>
      <c r="V21" s="165"/>
      <c r="W21" s="165"/>
    </row>
    <row r="22" spans="1:23" ht="13.5" customHeight="1">
      <c r="A22" s="113" t="s">
        <v>11</v>
      </c>
      <c r="B22" s="151" t="s">
        <v>46</v>
      </c>
      <c r="C22" s="255">
        <v>1101</v>
      </c>
      <c r="D22" s="256">
        <v>32</v>
      </c>
      <c r="E22" s="256">
        <v>1133</v>
      </c>
      <c r="F22" s="109">
        <v>1169</v>
      </c>
      <c r="G22" s="92">
        <v>26</v>
      </c>
      <c r="H22" s="92">
        <v>1195</v>
      </c>
      <c r="I22" s="109">
        <v>1249</v>
      </c>
      <c r="J22" s="92">
        <v>25</v>
      </c>
      <c r="K22" s="92">
        <v>1274</v>
      </c>
      <c r="L22" s="109">
        <v>1308</v>
      </c>
      <c r="M22" s="92">
        <v>31</v>
      </c>
      <c r="N22" s="92">
        <v>1339</v>
      </c>
      <c r="O22" s="109">
        <v>1309</v>
      </c>
      <c r="P22" s="92">
        <v>35</v>
      </c>
      <c r="Q22" s="92">
        <v>1344</v>
      </c>
      <c r="R22" s="109">
        <v>1296</v>
      </c>
      <c r="S22" s="92">
        <v>32</v>
      </c>
      <c r="T22" s="92">
        <v>1328</v>
      </c>
      <c r="U22" s="109">
        <v>1238</v>
      </c>
      <c r="V22" s="92">
        <v>32</v>
      </c>
      <c r="W22" s="92">
        <v>1270</v>
      </c>
    </row>
    <row r="23" spans="2:23" ht="13.5" customHeight="1">
      <c r="B23" s="151" t="s">
        <v>47</v>
      </c>
      <c r="C23" s="255">
        <v>3052</v>
      </c>
      <c r="D23" s="256">
        <v>294</v>
      </c>
      <c r="E23" s="256">
        <v>3346</v>
      </c>
      <c r="F23" s="109">
        <v>3139</v>
      </c>
      <c r="G23" s="92">
        <v>284</v>
      </c>
      <c r="H23" s="92">
        <v>3423</v>
      </c>
      <c r="I23" s="109">
        <v>3324</v>
      </c>
      <c r="J23" s="92">
        <v>290</v>
      </c>
      <c r="K23" s="92">
        <v>3614</v>
      </c>
      <c r="L23" s="109">
        <v>3356</v>
      </c>
      <c r="M23" s="92">
        <v>307</v>
      </c>
      <c r="N23" s="92">
        <v>3663</v>
      </c>
      <c r="O23" s="109">
        <v>3410</v>
      </c>
      <c r="P23" s="92">
        <v>307</v>
      </c>
      <c r="Q23" s="92">
        <v>3717</v>
      </c>
      <c r="R23" s="109">
        <v>3343</v>
      </c>
      <c r="S23" s="92">
        <v>306</v>
      </c>
      <c r="T23" s="92">
        <v>3649</v>
      </c>
      <c r="U23" s="109">
        <v>3185</v>
      </c>
      <c r="V23" s="92">
        <v>294</v>
      </c>
      <c r="W23" s="92">
        <v>3479</v>
      </c>
    </row>
    <row r="24" spans="2:23" s="41" customFormat="1" ht="13.5" customHeight="1">
      <c r="B24" s="215" t="s">
        <v>28</v>
      </c>
      <c r="C24" s="257">
        <v>4153</v>
      </c>
      <c r="D24" s="258">
        <v>326</v>
      </c>
      <c r="E24" s="258">
        <v>4479</v>
      </c>
      <c r="F24" s="114">
        <v>4308</v>
      </c>
      <c r="G24" s="115">
        <v>310</v>
      </c>
      <c r="H24" s="115">
        <v>4618</v>
      </c>
      <c r="I24" s="114">
        <v>4573</v>
      </c>
      <c r="J24" s="115">
        <v>315</v>
      </c>
      <c r="K24" s="115">
        <v>4888</v>
      </c>
      <c r="L24" s="114">
        <v>4664</v>
      </c>
      <c r="M24" s="115">
        <v>338</v>
      </c>
      <c r="N24" s="115">
        <v>5002</v>
      </c>
      <c r="O24" s="114">
        <v>4719</v>
      </c>
      <c r="P24" s="115">
        <v>342</v>
      </c>
      <c r="Q24" s="115">
        <v>5061</v>
      </c>
      <c r="R24" s="114">
        <v>4639</v>
      </c>
      <c r="S24" s="115">
        <v>338</v>
      </c>
      <c r="T24" s="115">
        <v>4977</v>
      </c>
      <c r="U24" s="114">
        <v>4423</v>
      </c>
      <c r="V24" s="115">
        <v>326</v>
      </c>
      <c r="W24" s="115">
        <v>4749</v>
      </c>
    </row>
    <row r="25" spans="2:23" s="41" customFormat="1" ht="13.5" customHeight="1">
      <c r="B25" s="215"/>
      <c r="C25" s="281"/>
      <c r="D25" s="130"/>
      <c r="E25" s="130"/>
      <c r="F25" s="216"/>
      <c r="G25" s="165"/>
      <c r="H25" s="165"/>
      <c r="I25" s="216"/>
      <c r="J25" s="165"/>
      <c r="K25" s="165"/>
      <c r="L25" s="216"/>
      <c r="M25" s="165"/>
      <c r="N25" s="165"/>
      <c r="O25" s="216"/>
      <c r="P25" s="165"/>
      <c r="Q25" s="165"/>
      <c r="R25" s="216"/>
      <c r="S25" s="165"/>
      <c r="T25" s="165"/>
      <c r="U25" s="216"/>
      <c r="V25" s="165"/>
      <c r="W25" s="165"/>
    </row>
    <row r="26" spans="1:23" ht="13.5" customHeight="1">
      <c r="A26" s="113" t="s">
        <v>14</v>
      </c>
      <c r="B26" s="151" t="s">
        <v>46</v>
      </c>
      <c r="C26" s="255">
        <v>2496</v>
      </c>
      <c r="D26" s="256">
        <v>1672</v>
      </c>
      <c r="E26" s="256">
        <v>4168</v>
      </c>
      <c r="F26" s="109">
        <v>2653</v>
      </c>
      <c r="G26" s="92">
        <v>1670</v>
      </c>
      <c r="H26" s="92">
        <v>4323</v>
      </c>
      <c r="I26" s="109">
        <v>2812</v>
      </c>
      <c r="J26" s="92">
        <v>1685</v>
      </c>
      <c r="K26" s="92">
        <v>4497</v>
      </c>
      <c r="L26" s="109">
        <v>2860</v>
      </c>
      <c r="M26" s="92">
        <v>1676</v>
      </c>
      <c r="N26" s="92">
        <v>4536</v>
      </c>
      <c r="O26" s="109">
        <v>2871</v>
      </c>
      <c r="P26" s="92">
        <v>1751</v>
      </c>
      <c r="Q26" s="92">
        <v>4622</v>
      </c>
      <c r="R26" s="109">
        <v>2908</v>
      </c>
      <c r="S26" s="92">
        <v>1662</v>
      </c>
      <c r="T26" s="92">
        <v>4570</v>
      </c>
      <c r="U26" s="109">
        <v>2871</v>
      </c>
      <c r="V26" s="92">
        <v>1730</v>
      </c>
      <c r="W26" s="92">
        <v>4601</v>
      </c>
    </row>
    <row r="27" spans="2:23" s="41" customFormat="1" ht="13.5" customHeight="1">
      <c r="B27" s="215" t="s">
        <v>28</v>
      </c>
      <c r="C27" s="257">
        <v>2496</v>
      </c>
      <c r="D27" s="258">
        <v>1672</v>
      </c>
      <c r="E27" s="258">
        <v>4168</v>
      </c>
      <c r="F27" s="114">
        <v>2653</v>
      </c>
      <c r="G27" s="115">
        <v>1670</v>
      </c>
      <c r="H27" s="115">
        <v>4323</v>
      </c>
      <c r="I27" s="114">
        <v>2812</v>
      </c>
      <c r="J27" s="115">
        <v>1685</v>
      </c>
      <c r="K27" s="115">
        <v>4497</v>
      </c>
      <c r="L27" s="114">
        <v>2860</v>
      </c>
      <c r="M27" s="115">
        <v>1676</v>
      </c>
      <c r="N27" s="115">
        <v>4536</v>
      </c>
      <c r="O27" s="114">
        <v>2871</v>
      </c>
      <c r="P27" s="115">
        <v>1751</v>
      </c>
      <c r="Q27" s="115">
        <v>4622</v>
      </c>
      <c r="R27" s="114">
        <v>2908</v>
      </c>
      <c r="S27" s="115">
        <v>1662</v>
      </c>
      <c r="T27" s="115">
        <v>4570</v>
      </c>
      <c r="U27" s="114">
        <v>2871</v>
      </c>
      <c r="V27" s="115">
        <v>1730</v>
      </c>
      <c r="W27" s="115">
        <v>4601</v>
      </c>
    </row>
    <row r="28" spans="2:23" s="41" customFormat="1" ht="13.5" customHeight="1">
      <c r="B28" s="215"/>
      <c r="C28" s="281"/>
      <c r="D28" s="130"/>
      <c r="E28" s="130"/>
      <c r="F28" s="216"/>
      <c r="G28" s="165"/>
      <c r="H28" s="165"/>
      <c r="I28" s="216"/>
      <c r="J28" s="165"/>
      <c r="K28" s="165"/>
      <c r="L28" s="216"/>
      <c r="M28" s="165"/>
      <c r="N28" s="165"/>
      <c r="O28" s="216"/>
      <c r="P28" s="165"/>
      <c r="Q28" s="165"/>
      <c r="R28" s="216"/>
      <c r="S28" s="165"/>
      <c r="T28" s="165"/>
      <c r="U28" s="216"/>
      <c r="V28" s="165"/>
      <c r="W28" s="165"/>
    </row>
    <row r="29" spans="1:23" s="41" customFormat="1" ht="13.5" customHeight="1">
      <c r="A29" s="113" t="s">
        <v>59</v>
      </c>
      <c r="B29" s="151" t="s">
        <v>47</v>
      </c>
      <c r="C29" s="255">
        <v>709</v>
      </c>
      <c r="D29" s="256">
        <v>1016</v>
      </c>
      <c r="E29" s="256">
        <v>1725</v>
      </c>
      <c r="F29" s="109">
        <v>710</v>
      </c>
      <c r="G29" s="92">
        <v>1121</v>
      </c>
      <c r="H29" s="92">
        <v>1831</v>
      </c>
      <c r="I29" s="109">
        <v>730</v>
      </c>
      <c r="J29" s="92">
        <v>1164</v>
      </c>
      <c r="K29" s="92">
        <v>1894</v>
      </c>
      <c r="L29" s="109">
        <v>715</v>
      </c>
      <c r="M29" s="92">
        <v>1284</v>
      </c>
      <c r="N29" s="92">
        <v>1999</v>
      </c>
      <c r="O29" s="109">
        <v>759</v>
      </c>
      <c r="P29" s="92">
        <v>1313</v>
      </c>
      <c r="Q29" s="92">
        <v>2072</v>
      </c>
      <c r="R29" s="109">
        <v>796</v>
      </c>
      <c r="S29" s="92">
        <v>1264</v>
      </c>
      <c r="T29" s="92">
        <v>2060</v>
      </c>
      <c r="U29" s="109">
        <v>782</v>
      </c>
      <c r="V29" s="92">
        <v>1309</v>
      </c>
      <c r="W29" s="92">
        <v>2091</v>
      </c>
    </row>
    <row r="30" spans="2:23" s="41" customFormat="1" ht="13.5" customHeight="1">
      <c r="B30" s="215" t="s">
        <v>28</v>
      </c>
      <c r="C30" s="257">
        <v>709</v>
      </c>
      <c r="D30" s="258">
        <v>1016</v>
      </c>
      <c r="E30" s="258">
        <v>1725</v>
      </c>
      <c r="F30" s="114">
        <v>710</v>
      </c>
      <c r="G30" s="115">
        <v>1121</v>
      </c>
      <c r="H30" s="115">
        <v>1831</v>
      </c>
      <c r="I30" s="114">
        <v>730</v>
      </c>
      <c r="J30" s="115">
        <v>1164</v>
      </c>
      <c r="K30" s="115">
        <v>1894</v>
      </c>
      <c r="L30" s="114">
        <v>715</v>
      </c>
      <c r="M30" s="115">
        <v>1284</v>
      </c>
      <c r="N30" s="115">
        <v>1999</v>
      </c>
      <c r="O30" s="114">
        <v>759</v>
      </c>
      <c r="P30" s="115">
        <v>1313</v>
      </c>
      <c r="Q30" s="115">
        <v>2072</v>
      </c>
      <c r="R30" s="114">
        <v>796</v>
      </c>
      <c r="S30" s="115">
        <v>1264</v>
      </c>
      <c r="T30" s="115">
        <v>2060</v>
      </c>
      <c r="U30" s="114">
        <v>782</v>
      </c>
      <c r="V30" s="115">
        <v>1309</v>
      </c>
      <c r="W30" s="115">
        <v>2091</v>
      </c>
    </row>
    <row r="31" spans="2:23" s="41" customFormat="1" ht="13.5" customHeight="1">
      <c r="B31" s="215"/>
      <c r="C31" s="281"/>
      <c r="D31" s="130"/>
      <c r="E31" s="130"/>
      <c r="F31" s="216"/>
      <c r="G31" s="165"/>
      <c r="H31" s="165"/>
      <c r="I31" s="216"/>
      <c r="J31" s="165"/>
      <c r="K31" s="165"/>
      <c r="L31" s="216"/>
      <c r="M31" s="165"/>
      <c r="N31" s="165"/>
      <c r="O31" s="216"/>
      <c r="P31" s="165"/>
      <c r="Q31" s="165"/>
      <c r="R31" s="216"/>
      <c r="S31" s="165"/>
      <c r="T31" s="165"/>
      <c r="U31" s="216"/>
      <c r="V31" s="165"/>
      <c r="W31" s="165"/>
    </row>
    <row r="32" spans="1:23" ht="13.5" customHeight="1">
      <c r="A32" s="113" t="s">
        <v>19</v>
      </c>
      <c r="B32" s="151" t="s">
        <v>46</v>
      </c>
      <c r="C32" s="255">
        <v>140</v>
      </c>
      <c r="D32" s="256">
        <v>119</v>
      </c>
      <c r="E32" s="256">
        <v>259</v>
      </c>
      <c r="F32" s="109">
        <v>117</v>
      </c>
      <c r="G32" s="92">
        <v>136</v>
      </c>
      <c r="H32" s="92">
        <v>253</v>
      </c>
      <c r="I32" s="109">
        <v>99</v>
      </c>
      <c r="J32" s="92">
        <v>166</v>
      </c>
      <c r="K32" s="92">
        <v>265</v>
      </c>
      <c r="L32" s="109">
        <v>94</v>
      </c>
      <c r="M32" s="92">
        <v>149</v>
      </c>
      <c r="N32" s="92">
        <v>243</v>
      </c>
      <c r="O32" s="109">
        <v>97</v>
      </c>
      <c r="P32" s="92">
        <v>195</v>
      </c>
      <c r="Q32" s="92">
        <v>292</v>
      </c>
      <c r="R32" s="109">
        <v>96</v>
      </c>
      <c r="S32" s="92">
        <v>200</v>
      </c>
      <c r="T32" s="92">
        <v>296</v>
      </c>
      <c r="U32" s="109">
        <v>97</v>
      </c>
      <c r="V32" s="92">
        <v>222</v>
      </c>
      <c r="W32" s="92">
        <v>319</v>
      </c>
    </row>
    <row r="33" spans="2:23" s="41" customFormat="1" ht="13.5" customHeight="1">
      <c r="B33" s="215" t="s">
        <v>28</v>
      </c>
      <c r="C33" s="257">
        <v>140</v>
      </c>
      <c r="D33" s="258">
        <v>119</v>
      </c>
      <c r="E33" s="258">
        <v>259</v>
      </c>
      <c r="F33" s="114">
        <v>117</v>
      </c>
      <c r="G33" s="115">
        <v>136</v>
      </c>
      <c r="H33" s="115">
        <v>253</v>
      </c>
      <c r="I33" s="114">
        <v>99</v>
      </c>
      <c r="J33" s="115">
        <v>166</v>
      </c>
      <c r="K33" s="115">
        <v>265</v>
      </c>
      <c r="L33" s="114">
        <v>94</v>
      </c>
      <c r="M33" s="115">
        <v>149</v>
      </c>
      <c r="N33" s="115">
        <v>243</v>
      </c>
      <c r="O33" s="114">
        <v>97</v>
      </c>
      <c r="P33" s="115">
        <v>195</v>
      </c>
      <c r="Q33" s="115">
        <v>292</v>
      </c>
      <c r="R33" s="114">
        <v>96</v>
      </c>
      <c r="S33" s="115">
        <v>200</v>
      </c>
      <c r="T33" s="115">
        <v>296</v>
      </c>
      <c r="U33" s="114">
        <v>97</v>
      </c>
      <c r="V33" s="115">
        <v>222</v>
      </c>
      <c r="W33" s="115">
        <v>319</v>
      </c>
    </row>
    <row r="34" spans="2:23" s="41" customFormat="1" ht="13.5" customHeight="1">
      <c r="B34" s="215"/>
      <c r="C34" s="281"/>
      <c r="D34" s="130"/>
      <c r="E34" s="130"/>
      <c r="F34" s="216"/>
      <c r="G34" s="165"/>
      <c r="H34" s="165"/>
      <c r="I34" s="216"/>
      <c r="J34" s="165"/>
      <c r="K34" s="165"/>
      <c r="L34" s="216"/>
      <c r="M34" s="165"/>
      <c r="N34" s="165"/>
      <c r="O34" s="216"/>
      <c r="P34" s="165"/>
      <c r="Q34" s="165"/>
      <c r="R34" s="216"/>
      <c r="S34" s="165"/>
      <c r="T34" s="165"/>
      <c r="U34" s="216"/>
      <c r="V34" s="165"/>
      <c r="W34" s="165"/>
    </row>
    <row r="35" spans="1:23" ht="13.5" customHeight="1">
      <c r="A35" s="113" t="s">
        <v>20</v>
      </c>
      <c r="B35" s="151" t="s">
        <v>47</v>
      </c>
      <c r="C35" s="255">
        <v>3</v>
      </c>
      <c r="D35" s="256">
        <v>0</v>
      </c>
      <c r="E35" s="256">
        <v>3</v>
      </c>
      <c r="F35" s="109">
        <v>2</v>
      </c>
      <c r="G35" s="92">
        <v>0</v>
      </c>
      <c r="H35" s="92">
        <v>2</v>
      </c>
      <c r="I35" s="109">
        <v>0</v>
      </c>
      <c r="J35" s="92">
        <v>0</v>
      </c>
      <c r="K35" s="92">
        <v>0</v>
      </c>
      <c r="L35" s="109">
        <v>0</v>
      </c>
      <c r="M35" s="92">
        <v>0</v>
      </c>
      <c r="N35" s="92">
        <v>0</v>
      </c>
      <c r="O35" s="109">
        <v>0</v>
      </c>
      <c r="P35" s="92">
        <v>0</v>
      </c>
      <c r="Q35" s="92">
        <v>0</v>
      </c>
      <c r="R35" s="109">
        <v>0</v>
      </c>
      <c r="S35" s="92">
        <v>0</v>
      </c>
      <c r="T35" s="92">
        <v>0</v>
      </c>
      <c r="U35" s="109">
        <v>0</v>
      </c>
      <c r="V35" s="92">
        <v>0</v>
      </c>
      <c r="W35" s="92">
        <v>0</v>
      </c>
    </row>
    <row r="36" spans="2:23" s="41" customFormat="1" ht="13.5" customHeight="1">
      <c r="B36" s="215" t="s">
        <v>28</v>
      </c>
      <c r="C36" s="257">
        <v>3</v>
      </c>
      <c r="D36" s="258">
        <v>0</v>
      </c>
      <c r="E36" s="258">
        <v>3</v>
      </c>
      <c r="F36" s="114">
        <v>2</v>
      </c>
      <c r="G36" s="115">
        <v>0</v>
      </c>
      <c r="H36" s="115">
        <v>2</v>
      </c>
      <c r="I36" s="114">
        <v>0</v>
      </c>
      <c r="J36" s="115">
        <v>0</v>
      </c>
      <c r="K36" s="115">
        <v>0</v>
      </c>
      <c r="L36" s="114">
        <v>0</v>
      </c>
      <c r="M36" s="115">
        <v>0</v>
      </c>
      <c r="N36" s="115">
        <v>0</v>
      </c>
      <c r="O36" s="114">
        <v>0</v>
      </c>
      <c r="P36" s="115">
        <v>0</v>
      </c>
      <c r="Q36" s="115">
        <v>0</v>
      </c>
      <c r="R36" s="114">
        <v>0</v>
      </c>
      <c r="S36" s="115">
        <v>0</v>
      </c>
      <c r="T36" s="115">
        <v>0</v>
      </c>
      <c r="U36" s="114">
        <v>0</v>
      </c>
      <c r="V36" s="115">
        <v>0</v>
      </c>
      <c r="W36" s="115">
        <v>0</v>
      </c>
    </row>
    <row r="37" spans="2:23" s="41" customFormat="1" ht="13.5" customHeight="1">
      <c r="B37" s="215"/>
      <c r="C37" s="281"/>
      <c r="D37" s="130"/>
      <c r="E37" s="130"/>
      <c r="F37" s="216"/>
      <c r="G37" s="165"/>
      <c r="H37" s="165"/>
      <c r="I37" s="216"/>
      <c r="J37" s="165"/>
      <c r="K37" s="165"/>
      <c r="L37" s="216"/>
      <c r="M37" s="165"/>
      <c r="N37" s="165"/>
      <c r="O37" s="216"/>
      <c r="P37" s="165"/>
      <c r="Q37" s="165"/>
      <c r="R37" s="216"/>
      <c r="S37" s="165"/>
      <c r="T37" s="165"/>
      <c r="U37" s="216"/>
      <c r="V37" s="165"/>
      <c r="W37" s="165"/>
    </row>
    <row r="38" spans="1:23" ht="13.5" customHeight="1">
      <c r="A38" s="328" t="s">
        <v>121</v>
      </c>
      <c r="B38" s="151" t="s">
        <v>46</v>
      </c>
      <c r="C38" s="255">
        <v>1309</v>
      </c>
      <c r="D38" s="256">
        <v>265</v>
      </c>
      <c r="E38" s="256">
        <v>1574</v>
      </c>
      <c r="F38" s="109">
        <v>1265</v>
      </c>
      <c r="G38" s="92">
        <v>277</v>
      </c>
      <c r="H38" s="92">
        <v>1542</v>
      </c>
      <c r="I38" s="109">
        <v>1281</v>
      </c>
      <c r="J38" s="92">
        <v>312</v>
      </c>
      <c r="K38" s="92">
        <v>1593</v>
      </c>
      <c r="L38" s="109">
        <v>1300</v>
      </c>
      <c r="M38" s="92">
        <v>337</v>
      </c>
      <c r="N38" s="92">
        <v>1637</v>
      </c>
      <c r="O38" s="109">
        <v>1280</v>
      </c>
      <c r="P38" s="92">
        <v>369</v>
      </c>
      <c r="Q38" s="92">
        <v>1649</v>
      </c>
      <c r="R38" s="109">
        <v>1254</v>
      </c>
      <c r="S38" s="92">
        <v>394</v>
      </c>
      <c r="T38" s="92">
        <v>1648</v>
      </c>
      <c r="U38" s="109">
        <v>1291</v>
      </c>
      <c r="V38" s="92">
        <v>387</v>
      </c>
      <c r="W38" s="92">
        <v>1678</v>
      </c>
    </row>
    <row r="39" spans="1:23" ht="13.5" customHeight="1">
      <c r="A39" s="328"/>
      <c r="B39" s="151" t="s">
        <v>47</v>
      </c>
      <c r="C39" s="255">
        <v>454</v>
      </c>
      <c r="D39" s="256">
        <v>85</v>
      </c>
      <c r="E39" s="256">
        <v>539</v>
      </c>
      <c r="F39" s="109">
        <v>440</v>
      </c>
      <c r="G39" s="92">
        <v>88</v>
      </c>
      <c r="H39" s="92">
        <v>528</v>
      </c>
      <c r="I39" s="109">
        <v>441</v>
      </c>
      <c r="J39" s="92">
        <v>87</v>
      </c>
      <c r="K39" s="92">
        <v>528</v>
      </c>
      <c r="L39" s="109">
        <v>450</v>
      </c>
      <c r="M39" s="92">
        <v>94</v>
      </c>
      <c r="N39" s="92">
        <v>544</v>
      </c>
      <c r="O39" s="109">
        <v>428</v>
      </c>
      <c r="P39" s="92">
        <v>97</v>
      </c>
      <c r="Q39" s="92">
        <v>525</v>
      </c>
      <c r="R39" s="109">
        <v>416</v>
      </c>
      <c r="S39" s="92">
        <v>112</v>
      </c>
      <c r="T39" s="92">
        <v>528</v>
      </c>
      <c r="U39" s="109">
        <v>396</v>
      </c>
      <c r="V39" s="92">
        <v>114</v>
      </c>
      <c r="W39" s="92">
        <v>510</v>
      </c>
    </row>
    <row r="40" spans="1:23" s="41" customFormat="1" ht="13.5" customHeight="1">
      <c r="A40" s="113"/>
      <c r="B40" s="215" t="s">
        <v>28</v>
      </c>
      <c r="C40" s="257">
        <v>1763</v>
      </c>
      <c r="D40" s="258">
        <v>350</v>
      </c>
      <c r="E40" s="258">
        <v>2113</v>
      </c>
      <c r="F40" s="114">
        <v>1705</v>
      </c>
      <c r="G40" s="115">
        <v>365</v>
      </c>
      <c r="H40" s="115">
        <v>2070</v>
      </c>
      <c r="I40" s="114">
        <v>1722</v>
      </c>
      <c r="J40" s="115">
        <v>399</v>
      </c>
      <c r="K40" s="115">
        <v>2121</v>
      </c>
      <c r="L40" s="114">
        <v>1750</v>
      </c>
      <c r="M40" s="115">
        <v>431</v>
      </c>
      <c r="N40" s="115">
        <v>2181</v>
      </c>
      <c r="O40" s="114">
        <v>1708</v>
      </c>
      <c r="P40" s="115">
        <v>466</v>
      </c>
      <c r="Q40" s="115">
        <v>2174</v>
      </c>
      <c r="R40" s="114">
        <v>1670</v>
      </c>
      <c r="S40" s="115">
        <v>506</v>
      </c>
      <c r="T40" s="115">
        <v>2176</v>
      </c>
      <c r="U40" s="114">
        <v>1687</v>
      </c>
      <c r="V40" s="115">
        <v>501</v>
      </c>
      <c r="W40" s="115">
        <v>2188</v>
      </c>
    </row>
    <row r="41" spans="2:23" s="41" customFormat="1" ht="13.5" customHeight="1">
      <c r="B41" s="215"/>
      <c r="C41" s="281"/>
      <c r="D41" s="130"/>
      <c r="E41" s="130"/>
      <c r="F41" s="216"/>
      <c r="G41" s="165"/>
      <c r="H41" s="165"/>
      <c r="I41" s="216"/>
      <c r="J41" s="165"/>
      <c r="K41" s="165"/>
      <c r="L41" s="216"/>
      <c r="M41" s="165"/>
      <c r="N41" s="165"/>
      <c r="O41" s="216"/>
      <c r="P41" s="165"/>
      <c r="Q41" s="165"/>
      <c r="R41" s="216"/>
      <c r="S41" s="165"/>
      <c r="T41" s="165"/>
      <c r="U41" s="216"/>
      <c r="V41" s="165"/>
      <c r="W41" s="165"/>
    </row>
    <row r="42" spans="1:23" ht="13.5" customHeight="1">
      <c r="A42" s="113" t="s">
        <v>15</v>
      </c>
      <c r="B42" s="151" t="s">
        <v>46</v>
      </c>
      <c r="C42" s="255">
        <v>12503</v>
      </c>
      <c r="D42" s="256">
        <v>11929</v>
      </c>
      <c r="E42" s="256">
        <v>24432</v>
      </c>
      <c r="F42" s="109">
        <v>12415</v>
      </c>
      <c r="G42" s="92">
        <v>11577</v>
      </c>
      <c r="H42" s="92">
        <v>23992</v>
      </c>
      <c r="I42" s="109">
        <v>12329</v>
      </c>
      <c r="J42" s="92">
        <v>11316</v>
      </c>
      <c r="K42" s="92">
        <v>23645</v>
      </c>
      <c r="L42" s="109">
        <v>12091</v>
      </c>
      <c r="M42" s="92">
        <v>10763</v>
      </c>
      <c r="N42" s="92">
        <v>22854</v>
      </c>
      <c r="O42" s="109">
        <v>11806</v>
      </c>
      <c r="P42" s="92">
        <v>10076</v>
      </c>
      <c r="Q42" s="92">
        <v>21882</v>
      </c>
      <c r="R42" s="109">
        <v>11114</v>
      </c>
      <c r="S42" s="92">
        <v>9474</v>
      </c>
      <c r="T42" s="92">
        <v>20588</v>
      </c>
      <c r="U42" s="109">
        <v>11013</v>
      </c>
      <c r="V42" s="92">
        <v>9055</v>
      </c>
      <c r="W42" s="92">
        <v>20068</v>
      </c>
    </row>
    <row r="43" spans="2:23" ht="13.5" customHeight="1">
      <c r="B43" s="151" t="s">
        <v>47</v>
      </c>
      <c r="C43" s="255">
        <v>6051</v>
      </c>
      <c r="D43" s="256">
        <v>9369</v>
      </c>
      <c r="E43" s="256">
        <v>15420</v>
      </c>
      <c r="F43" s="109">
        <v>6012</v>
      </c>
      <c r="G43" s="92">
        <v>9097</v>
      </c>
      <c r="H43" s="92">
        <v>15109</v>
      </c>
      <c r="I43" s="109">
        <v>6038</v>
      </c>
      <c r="J43" s="92">
        <v>8788</v>
      </c>
      <c r="K43" s="92">
        <v>14826</v>
      </c>
      <c r="L43" s="109">
        <v>6184</v>
      </c>
      <c r="M43" s="92">
        <v>8632</v>
      </c>
      <c r="N43" s="92">
        <v>14816</v>
      </c>
      <c r="O43" s="109">
        <v>6223</v>
      </c>
      <c r="P43" s="92">
        <v>8380</v>
      </c>
      <c r="Q43" s="92">
        <v>14603</v>
      </c>
      <c r="R43" s="109">
        <v>6307</v>
      </c>
      <c r="S43" s="92">
        <v>7955</v>
      </c>
      <c r="T43" s="92">
        <v>14262</v>
      </c>
      <c r="U43" s="109">
        <v>6255</v>
      </c>
      <c r="V43" s="92">
        <v>7517</v>
      </c>
      <c r="W43" s="92">
        <v>13772</v>
      </c>
    </row>
    <row r="44" spans="2:23" s="41" customFormat="1" ht="13.5" customHeight="1">
      <c r="B44" s="215" t="s">
        <v>28</v>
      </c>
      <c r="C44" s="257">
        <v>18554</v>
      </c>
      <c r="D44" s="258">
        <v>21298</v>
      </c>
      <c r="E44" s="258">
        <v>39852</v>
      </c>
      <c r="F44" s="114">
        <v>18427</v>
      </c>
      <c r="G44" s="115">
        <v>20674</v>
      </c>
      <c r="H44" s="115">
        <v>39101</v>
      </c>
      <c r="I44" s="114">
        <v>18367</v>
      </c>
      <c r="J44" s="115">
        <v>20104</v>
      </c>
      <c r="K44" s="115">
        <v>38471</v>
      </c>
      <c r="L44" s="114">
        <v>18275</v>
      </c>
      <c r="M44" s="115">
        <v>19395</v>
      </c>
      <c r="N44" s="115">
        <v>37670</v>
      </c>
      <c r="O44" s="114">
        <v>18029</v>
      </c>
      <c r="P44" s="115">
        <v>18456</v>
      </c>
      <c r="Q44" s="115">
        <v>36485</v>
      </c>
      <c r="R44" s="114">
        <v>17421</v>
      </c>
      <c r="S44" s="115">
        <v>17429</v>
      </c>
      <c r="T44" s="115">
        <v>34850</v>
      </c>
      <c r="U44" s="114">
        <v>17268</v>
      </c>
      <c r="V44" s="115">
        <v>16572</v>
      </c>
      <c r="W44" s="115">
        <v>33840</v>
      </c>
    </row>
    <row r="45" spans="2:23" s="41" customFormat="1" ht="13.5" customHeight="1">
      <c r="B45" s="215"/>
      <c r="C45" s="281"/>
      <c r="D45" s="130"/>
      <c r="E45" s="130"/>
      <c r="F45" s="216"/>
      <c r="G45" s="165"/>
      <c r="H45" s="165"/>
      <c r="I45" s="216"/>
      <c r="J45" s="165"/>
      <c r="K45" s="165"/>
      <c r="L45" s="216"/>
      <c r="M45" s="165"/>
      <c r="N45" s="165"/>
      <c r="O45" s="216"/>
      <c r="P45" s="165"/>
      <c r="Q45" s="165"/>
      <c r="R45" s="216"/>
      <c r="S45" s="165"/>
      <c r="T45" s="165"/>
      <c r="U45" s="216"/>
      <c r="V45" s="165"/>
      <c r="W45" s="165"/>
    </row>
    <row r="46" spans="1:23" ht="13.5" customHeight="1">
      <c r="A46" s="113" t="s">
        <v>12</v>
      </c>
      <c r="B46" s="151" t="s">
        <v>46</v>
      </c>
      <c r="C46" s="255">
        <v>1868</v>
      </c>
      <c r="D46" s="256">
        <v>33</v>
      </c>
      <c r="E46" s="256">
        <v>1901</v>
      </c>
      <c r="F46" s="109">
        <v>1982</v>
      </c>
      <c r="G46" s="92">
        <v>28</v>
      </c>
      <c r="H46" s="92">
        <v>2010</v>
      </c>
      <c r="I46" s="109">
        <v>2055</v>
      </c>
      <c r="J46" s="92">
        <v>27</v>
      </c>
      <c r="K46" s="92">
        <v>2082</v>
      </c>
      <c r="L46" s="109">
        <v>2197</v>
      </c>
      <c r="M46" s="92">
        <v>23</v>
      </c>
      <c r="N46" s="92">
        <v>2220</v>
      </c>
      <c r="O46" s="109">
        <v>2180</v>
      </c>
      <c r="P46" s="92">
        <v>16</v>
      </c>
      <c r="Q46" s="92">
        <v>2196</v>
      </c>
      <c r="R46" s="109">
        <v>2170</v>
      </c>
      <c r="S46" s="92">
        <v>23</v>
      </c>
      <c r="T46" s="92">
        <v>2193</v>
      </c>
      <c r="U46" s="109">
        <v>2161</v>
      </c>
      <c r="V46" s="92">
        <v>21</v>
      </c>
      <c r="W46" s="92">
        <v>2182</v>
      </c>
    </row>
    <row r="47" spans="2:23" ht="13.5" customHeight="1">
      <c r="B47" s="151" t="s">
        <v>47</v>
      </c>
      <c r="C47" s="255">
        <v>5832</v>
      </c>
      <c r="D47" s="256">
        <v>100</v>
      </c>
      <c r="E47" s="256">
        <v>5932</v>
      </c>
      <c r="F47" s="109">
        <v>5894</v>
      </c>
      <c r="G47" s="92">
        <v>97</v>
      </c>
      <c r="H47" s="92">
        <v>5991</v>
      </c>
      <c r="I47" s="109">
        <v>5960</v>
      </c>
      <c r="J47" s="92">
        <v>95</v>
      </c>
      <c r="K47" s="92">
        <v>6055</v>
      </c>
      <c r="L47" s="109">
        <v>6012</v>
      </c>
      <c r="M47" s="92">
        <v>92</v>
      </c>
      <c r="N47" s="92">
        <v>6104</v>
      </c>
      <c r="O47" s="109">
        <v>5986</v>
      </c>
      <c r="P47" s="92">
        <v>109</v>
      </c>
      <c r="Q47" s="92">
        <v>6095</v>
      </c>
      <c r="R47" s="109">
        <v>6031</v>
      </c>
      <c r="S47" s="92">
        <v>127</v>
      </c>
      <c r="T47" s="92">
        <v>6158</v>
      </c>
      <c r="U47" s="109">
        <v>5771</v>
      </c>
      <c r="V47" s="92">
        <v>119</v>
      </c>
      <c r="W47" s="92">
        <v>5890</v>
      </c>
    </row>
    <row r="48" spans="2:23" s="41" customFormat="1" ht="13.5" customHeight="1">
      <c r="B48" s="215" t="s">
        <v>28</v>
      </c>
      <c r="C48" s="257">
        <v>7700</v>
      </c>
      <c r="D48" s="258">
        <v>133</v>
      </c>
      <c r="E48" s="258">
        <v>7833</v>
      </c>
      <c r="F48" s="114">
        <v>7876</v>
      </c>
      <c r="G48" s="115">
        <v>125</v>
      </c>
      <c r="H48" s="115">
        <v>8001</v>
      </c>
      <c r="I48" s="114">
        <v>8015</v>
      </c>
      <c r="J48" s="115">
        <v>122</v>
      </c>
      <c r="K48" s="115">
        <v>8137</v>
      </c>
      <c r="L48" s="114">
        <v>8209</v>
      </c>
      <c r="M48" s="115">
        <v>115</v>
      </c>
      <c r="N48" s="115">
        <v>8324</v>
      </c>
      <c r="O48" s="114">
        <v>8166</v>
      </c>
      <c r="P48" s="115">
        <v>125</v>
      </c>
      <c r="Q48" s="115">
        <v>8291</v>
      </c>
      <c r="R48" s="114">
        <v>8201</v>
      </c>
      <c r="S48" s="115">
        <v>150</v>
      </c>
      <c r="T48" s="115">
        <v>8351</v>
      </c>
      <c r="U48" s="114">
        <v>7932</v>
      </c>
      <c r="V48" s="115">
        <v>140</v>
      </c>
      <c r="W48" s="115">
        <v>8072</v>
      </c>
    </row>
    <row r="49" spans="2:23" s="41" customFormat="1" ht="13.5" customHeight="1">
      <c r="B49" s="215"/>
      <c r="C49" s="281"/>
      <c r="D49" s="130"/>
      <c r="E49" s="130"/>
      <c r="F49" s="216"/>
      <c r="G49" s="165"/>
      <c r="H49" s="165"/>
      <c r="I49" s="216"/>
      <c r="J49" s="165"/>
      <c r="K49" s="165"/>
      <c r="L49" s="216"/>
      <c r="M49" s="165"/>
      <c r="N49" s="165"/>
      <c r="O49" s="216"/>
      <c r="P49" s="165"/>
      <c r="Q49" s="165"/>
      <c r="R49" s="216"/>
      <c r="S49" s="165"/>
      <c r="T49" s="165"/>
      <c r="U49" s="216"/>
      <c r="V49" s="165"/>
      <c r="W49" s="165"/>
    </row>
    <row r="50" spans="1:23" ht="13.5" customHeight="1">
      <c r="A50" s="113" t="s">
        <v>60</v>
      </c>
      <c r="B50" s="151" t="s">
        <v>47</v>
      </c>
      <c r="C50" s="255">
        <v>116</v>
      </c>
      <c r="D50" s="256">
        <v>61</v>
      </c>
      <c r="E50" s="256">
        <v>177</v>
      </c>
      <c r="F50" s="109">
        <v>118</v>
      </c>
      <c r="G50" s="92">
        <v>49</v>
      </c>
      <c r="H50" s="92">
        <v>167</v>
      </c>
      <c r="I50" s="109">
        <v>113</v>
      </c>
      <c r="J50" s="92">
        <v>51</v>
      </c>
      <c r="K50" s="92">
        <v>164</v>
      </c>
      <c r="L50" s="109">
        <v>101</v>
      </c>
      <c r="M50" s="92">
        <v>59</v>
      </c>
      <c r="N50" s="92">
        <v>160</v>
      </c>
      <c r="O50" s="109">
        <v>98</v>
      </c>
      <c r="P50" s="92">
        <v>59</v>
      </c>
      <c r="Q50" s="92">
        <v>157</v>
      </c>
      <c r="R50" s="109">
        <v>100</v>
      </c>
      <c r="S50" s="92">
        <v>59</v>
      </c>
      <c r="T50" s="92">
        <v>159</v>
      </c>
      <c r="U50" s="109">
        <v>98</v>
      </c>
      <c r="V50" s="92">
        <v>57</v>
      </c>
      <c r="W50" s="92">
        <v>155</v>
      </c>
    </row>
    <row r="51" spans="2:23" s="41" customFormat="1" ht="13.5" customHeight="1">
      <c r="B51" s="215" t="s">
        <v>28</v>
      </c>
      <c r="C51" s="257">
        <v>116</v>
      </c>
      <c r="D51" s="258">
        <v>61</v>
      </c>
      <c r="E51" s="258">
        <v>177</v>
      </c>
      <c r="F51" s="114">
        <v>118</v>
      </c>
      <c r="G51" s="115">
        <v>49</v>
      </c>
      <c r="H51" s="115">
        <v>167</v>
      </c>
      <c r="I51" s="114">
        <v>113</v>
      </c>
      <c r="J51" s="115">
        <v>51</v>
      </c>
      <c r="K51" s="115">
        <v>164</v>
      </c>
      <c r="L51" s="114">
        <v>101</v>
      </c>
      <c r="M51" s="115">
        <v>59</v>
      </c>
      <c r="N51" s="115">
        <v>160</v>
      </c>
      <c r="O51" s="114">
        <v>98</v>
      </c>
      <c r="P51" s="115">
        <v>59</v>
      </c>
      <c r="Q51" s="115">
        <v>157</v>
      </c>
      <c r="R51" s="114">
        <v>100</v>
      </c>
      <c r="S51" s="115">
        <v>59</v>
      </c>
      <c r="T51" s="115">
        <v>159</v>
      </c>
      <c r="U51" s="114">
        <v>98</v>
      </c>
      <c r="V51" s="115">
        <v>57</v>
      </c>
      <c r="W51" s="115">
        <v>155</v>
      </c>
    </row>
    <row r="52" spans="2:23" s="41" customFormat="1" ht="13.5" customHeight="1">
      <c r="B52" s="215"/>
      <c r="C52" s="281"/>
      <c r="D52" s="130"/>
      <c r="E52" s="130"/>
      <c r="F52" s="216"/>
      <c r="G52" s="165"/>
      <c r="H52" s="165"/>
      <c r="I52" s="216"/>
      <c r="J52" s="165"/>
      <c r="K52" s="165"/>
      <c r="L52" s="216"/>
      <c r="M52" s="165"/>
      <c r="N52" s="165"/>
      <c r="O52" s="216"/>
      <c r="P52" s="165"/>
      <c r="Q52" s="165"/>
      <c r="R52" s="216"/>
      <c r="S52" s="165"/>
      <c r="T52" s="165"/>
      <c r="U52" s="216"/>
      <c r="V52" s="165"/>
      <c r="W52" s="165"/>
    </row>
    <row r="53" spans="1:23" ht="13.5" customHeight="1">
      <c r="A53" s="113" t="s">
        <v>61</v>
      </c>
      <c r="B53" s="151" t="s">
        <v>46</v>
      </c>
      <c r="C53" s="255">
        <v>107</v>
      </c>
      <c r="D53" s="256">
        <v>0</v>
      </c>
      <c r="E53" s="256">
        <v>107</v>
      </c>
      <c r="F53" s="109">
        <v>126</v>
      </c>
      <c r="G53" s="92">
        <v>1</v>
      </c>
      <c r="H53" s="92">
        <v>127</v>
      </c>
      <c r="I53" s="109">
        <v>120</v>
      </c>
      <c r="J53" s="92">
        <v>1</v>
      </c>
      <c r="K53" s="92">
        <v>121</v>
      </c>
      <c r="L53" s="109">
        <v>131</v>
      </c>
      <c r="M53" s="92">
        <v>0</v>
      </c>
      <c r="N53" s="92">
        <v>131</v>
      </c>
      <c r="O53" s="109">
        <v>137</v>
      </c>
      <c r="P53" s="92">
        <v>0</v>
      </c>
      <c r="Q53" s="92">
        <v>137</v>
      </c>
      <c r="R53" s="109">
        <v>145</v>
      </c>
      <c r="S53" s="92">
        <v>0</v>
      </c>
      <c r="T53" s="92">
        <v>145</v>
      </c>
      <c r="U53" s="109">
        <v>140</v>
      </c>
      <c r="V53" s="92">
        <v>0</v>
      </c>
      <c r="W53" s="92">
        <v>140</v>
      </c>
    </row>
    <row r="54" spans="2:23" ht="13.5" customHeight="1">
      <c r="B54" s="151" t="s">
        <v>47</v>
      </c>
      <c r="C54" s="255">
        <v>1127</v>
      </c>
      <c r="D54" s="256">
        <v>8</v>
      </c>
      <c r="E54" s="256">
        <v>1135</v>
      </c>
      <c r="F54" s="109">
        <v>1204</v>
      </c>
      <c r="G54" s="92">
        <v>9</v>
      </c>
      <c r="H54" s="92">
        <v>1213</v>
      </c>
      <c r="I54" s="109">
        <v>1258</v>
      </c>
      <c r="J54" s="92">
        <v>7</v>
      </c>
      <c r="K54" s="92">
        <v>1265</v>
      </c>
      <c r="L54" s="109">
        <v>1245</v>
      </c>
      <c r="M54" s="92">
        <v>3</v>
      </c>
      <c r="N54" s="92">
        <v>1248</v>
      </c>
      <c r="O54" s="109">
        <v>1227</v>
      </c>
      <c r="P54" s="92">
        <v>5</v>
      </c>
      <c r="Q54" s="92">
        <v>1232</v>
      </c>
      <c r="R54" s="109">
        <v>1202</v>
      </c>
      <c r="S54" s="92">
        <v>8</v>
      </c>
      <c r="T54" s="92">
        <v>1210</v>
      </c>
      <c r="U54" s="109">
        <v>1196</v>
      </c>
      <c r="V54" s="92">
        <v>6</v>
      </c>
      <c r="W54" s="92">
        <v>1202</v>
      </c>
    </row>
    <row r="55" spans="2:23" s="41" customFormat="1" ht="13.5" customHeight="1">
      <c r="B55" s="215" t="s">
        <v>28</v>
      </c>
      <c r="C55" s="257">
        <v>1234</v>
      </c>
      <c r="D55" s="258">
        <v>8</v>
      </c>
      <c r="E55" s="258">
        <v>1242</v>
      </c>
      <c r="F55" s="114">
        <v>1330</v>
      </c>
      <c r="G55" s="115">
        <v>10</v>
      </c>
      <c r="H55" s="115">
        <v>1340</v>
      </c>
      <c r="I55" s="114">
        <v>1378</v>
      </c>
      <c r="J55" s="115">
        <v>8</v>
      </c>
      <c r="K55" s="115">
        <v>1386</v>
      </c>
      <c r="L55" s="114">
        <v>1376</v>
      </c>
      <c r="M55" s="115">
        <v>3</v>
      </c>
      <c r="N55" s="115">
        <v>1379</v>
      </c>
      <c r="O55" s="114">
        <v>1364</v>
      </c>
      <c r="P55" s="115">
        <v>5</v>
      </c>
      <c r="Q55" s="115">
        <v>1369</v>
      </c>
      <c r="R55" s="114">
        <v>1347</v>
      </c>
      <c r="S55" s="115">
        <v>8</v>
      </c>
      <c r="T55" s="115">
        <v>1355</v>
      </c>
      <c r="U55" s="114">
        <v>1336</v>
      </c>
      <c r="V55" s="115">
        <v>6</v>
      </c>
      <c r="W55" s="115">
        <v>1342</v>
      </c>
    </row>
    <row r="56" spans="2:23" s="41" customFormat="1" ht="13.5" customHeight="1">
      <c r="B56" s="215"/>
      <c r="C56" s="281"/>
      <c r="D56" s="130"/>
      <c r="E56" s="130"/>
      <c r="F56" s="216"/>
      <c r="G56" s="165"/>
      <c r="H56" s="165"/>
      <c r="I56" s="216"/>
      <c r="J56" s="165"/>
      <c r="K56" s="165"/>
      <c r="L56" s="216"/>
      <c r="M56" s="165"/>
      <c r="N56" s="165"/>
      <c r="O56" s="216"/>
      <c r="P56" s="165"/>
      <c r="Q56" s="165"/>
      <c r="R56" s="216"/>
      <c r="S56" s="165"/>
      <c r="T56" s="165"/>
      <c r="U56" s="216"/>
      <c r="V56" s="165"/>
      <c r="W56" s="165"/>
    </row>
    <row r="57" spans="1:23" ht="13.5" customHeight="1">
      <c r="A57" s="113" t="s">
        <v>10</v>
      </c>
      <c r="B57" s="151" t="s">
        <v>46</v>
      </c>
      <c r="C57" s="255">
        <v>1796</v>
      </c>
      <c r="D57" s="256">
        <v>701</v>
      </c>
      <c r="E57" s="256">
        <v>2497</v>
      </c>
      <c r="F57" s="109">
        <v>1896</v>
      </c>
      <c r="G57" s="92">
        <v>773</v>
      </c>
      <c r="H57" s="92">
        <v>2669</v>
      </c>
      <c r="I57" s="109">
        <v>1922</v>
      </c>
      <c r="J57" s="92">
        <v>850</v>
      </c>
      <c r="K57" s="92">
        <v>2772</v>
      </c>
      <c r="L57" s="109">
        <v>1934</v>
      </c>
      <c r="M57" s="92">
        <v>879</v>
      </c>
      <c r="N57" s="92">
        <v>2813</v>
      </c>
      <c r="O57" s="109">
        <v>1956</v>
      </c>
      <c r="P57" s="92">
        <v>899</v>
      </c>
      <c r="Q57" s="92">
        <v>2855</v>
      </c>
      <c r="R57" s="109">
        <v>1939</v>
      </c>
      <c r="S57" s="92">
        <v>900</v>
      </c>
      <c r="T57" s="92">
        <v>2839</v>
      </c>
      <c r="U57" s="109">
        <v>1923</v>
      </c>
      <c r="V57" s="92">
        <v>975</v>
      </c>
      <c r="W57" s="92">
        <v>2898</v>
      </c>
    </row>
    <row r="58" spans="2:23" ht="13.5" customHeight="1">
      <c r="B58" s="151" t="s">
        <v>47</v>
      </c>
      <c r="C58" s="255">
        <v>1681</v>
      </c>
      <c r="D58" s="256">
        <v>631</v>
      </c>
      <c r="E58" s="256">
        <v>2312</v>
      </c>
      <c r="F58" s="109">
        <v>1691</v>
      </c>
      <c r="G58" s="92">
        <v>725</v>
      </c>
      <c r="H58" s="92">
        <v>2416</v>
      </c>
      <c r="I58" s="109">
        <v>1736</v>
      </c>
      <c r="J58" s="92">
        <v>799</v>
      </c>
      <c r="K58" s="92">
        <v>2535</v>
      </c>
      <c r="L58" s="109">
        <v>1787</v>
      </c>
      <c r="M58" s="92">
        <v>905</v>
      </c>
      <c r="N58" s="92">
        <v>2692</v>
      </c>
      <c r="O58" s="109">
        <v>1855</v>
      </c>
      <c r="P58" s="92">
        <v>952</v>
      </c>
      <c r="Q58" s="92">
        <v>2807</v>
      </c>
      <c r="R58" s="109">
        <v>1912</v>
      </c>
      <c r="S58" s="92">
        <v>1028</v>
      </c>
      <c r="T58" s="92">
        <v>2940</v>
      </c>
      <c r="U58" s="109">
        <v>1956</v>
      </c>
      <c r="V58" s="92">
        <v>1080</v>
      </c>
      <c r="W58" s="92">
        <v>3036</v>
      </c>
    </row>
    <row r="59" spans="2:23" s="41" customFormat="1" ht="13.5" customHeight="1">
      <c r="B59" s="215" t="s">
        <v>28</v>
      </c>
      <c r="C59" s="257">
        <v>3477</v>
      </c>
      <c r="D59" s="258">
        <v>1332</v>
      </c>
      <c r="E59" s="258">
        <v>4809</v>
      </c>
      <c r="F59" s="114">
        <v>3587</v>
      </c>
      <c r="G59" s="115">
        <v>1498</v>
      </c>
      <c r="H59" s="115">
        <v>5085</v>
      </c>
      <c r="I59" s="114">
        <v>3658</v>
      </c>
      <c r="J59" s="115">
        <v>1649</v>
      </c>
      <c r="K59" s="115">
        <v>5307</v>
      </c>
      <c r="L59" s="114">
        <v>3721</v>
      </c>
      <c r="M59" s="115">
        <v>1784</v>
      </c>
      <c r="N59" s="115">
        <v>5505</v>
      </c>
      <c r="O59" s="114">
        <v>3811</v>
      </c>
      <c r="P59" s="115">
        <v>1851</v>
      </c>
      <c r="Q59" s="115">
        <v>5662</v>
      </c>
      <c r="R59" s="114">
        <v>3851</v>
      </c>
      <c r="S59" s="115">
        <v>1928</v>
      </c>
      <c r="T59" s="115">
        <v>5779</v>
      </c>
      <c r="U59" s="114">
        <v>3879</v>
      </c>
      <c r="V59" s="115">
        <v>2055</v>
      </c>
      <c r="W59" s="115">
        <v>5934</v>
      </c>
    </row>
    <row r="60" spans="2:23" s="41" customFormat="1" ht="13.5" customHeight="1">
      <c r="B60" s="215"/>
      <c r="C60" s="281"/>
      <c r="D60" s="130"/>
      <c r="E60" s="130"/>
      <c r="F60" s="216"/>
      <c r="G60" s="165"/>
      <c r="H60" s="165"/>
      <c r="I60" s="216"/>
      <c r="J60" s="165"/>
      <c r="K60" s="165"/>
      <c r="L60" s="216"/>
      <c r="M60" s="165"/>
      <c r="N60" s="165"/>
      <c r="O60" s="216"/>
      <c r="P60" s="165"/>
      <c r="Q60" s="165"/>
      <c r="R60" s="216"/>
      <c r="S60" s="165"/>
      <c r="T60" s="165"/>
      <c r="U60" s="216"/>
      <c r="V60" s="165"/>
      <c r="W60" s="165"/>
    </row>
    <row r="61" spans="1:23" ht="13.5" customHeight="1">
      <c r="A61" s="113" t="s">
        <v>62</v>
      </c>
      <c r="B61" s="151" t="s">
        <v>46</v>
      </c>
      <c r="C61" s="255">
        <v>9</v>
      </c>
      <c r="D61" s="256">
        <v>2594</v>
      </c>
      <c r="E61" s="256">
        <v>2603</v>
      </c>
      <c r="F61" s="109">
        <v>11</v>
      </c>
      <c r="G61" s="92">
        <v>2846</v>
      </c>
      <c r="H61" s="92">
        <v>2857</v>
      </c>
      <c r="I61" s="109">
        <v>11</v>
      </c>
      <c r="J61" s="92">
        <v>3051</v>
      </c>
      <c r="K61" s="92">
        <v>3062</v>
      </c>
      <c r="L61" s="109">
        <v>9</v>
      </c>
      <c r="M61" s="92">
        <v>3195</v>
      </c>
      <c r="N61" s="92">
        <v>3204</v>
      </c>
      <c r="O61" s="109">
        <v>11</v>
      </c>
      <c r="P61" s="92">
        <v>3214</v>
      </c>
      <c r="Q61" s="92">
        <v>3225</v>
      </c>
      <c r="R61" s="109">
        <v>8</v>
      </c>
      <c r="S61" s="92">
        <v>3077</v>
      </c>
      <c r="T61" s="92">
        <v>3085</v>
      </c>
      <c r="U61" s="109">
        <v>5</v>
      </c>
      <c r="V61" s="92">
        <v>2870</v>
      </c>
      <c r="W61" s="92">
        <v>2875</v>
      </c>
    </row>
    <row r="62" spans="2:23" ht="13.5" customHeight="1">
      <c r="B62" s="151" t="s">
        <v>47</v>
      </c>
      <c r="C62" s="255">
        <v>202</v>
      </c>
      <c r="D62" s="256">
        <v>4920</v>
      </c>
      <c r="E62" s="256">
        <v>5122</v>
      </c>
      <c r="F62" s="109">
        <v>231</v>
      </c>
      <c r="G62" s="92">
        <v>5157</v>
      </c>
      <c r="H62" s="92">
        <v>5388</v>
      </c>
      <c r="I62" s="109">
        <v>248</v>
      </c>
      <c r="J62" s="92">
        <v>5232</v>
      </c>
      <c r="K62" s="92">
        <v>5480</v>
      </c>
      <c r="L62" s="109">
        <v>329</v>
      </c>
      <c r="M62" s="92">
        <v>5371</v>
      </c>
      <c r="N62" s="92">
        <v>5700</v>
      </c>
      <c r="O62" s="109">
        <v>346</v>
      </c>
      <c r="P62" s="92">
        <v>5322</v>
      </c>
      <c r="Q62" s="92">
        <v>5668</v>
      </c>
      <c r="R62" s="109">
        <v>323</v>
      </c>
      <c r="S62" s="92">
        <v>5105</v>
      </c>
      <c r="T62" s="92">
        <v>5428</v>
      </c>
      <c r="U62" s="109">
        <v>314</v>
      </c>
      <c r="V62" s="92">
        <v>4887</v>
      </c>
      <c r="W62" s="92">
        <v>5201</v>
      </c>
    </row>
    <row r="63" spans="2:23" s="41" customFormat="1" ht="13.5" customHeight="1">
      <c r="B63" s="215" t="s">
        <v>28</v>
      </c>
      <c r="C63" s="257">
        <v>211</v>
      </c>
      <c r="D63" s="258">
        <v>7514</v>
      </c>
      <c r="E63" s="258">
        <v>7725</v>
      </c>
      <c r="F63" s="114">
        <v>242</v>
      </c>
      <c r="G63" s="115">
        <v>8003</v>
      </c>
      <c r="H63" s="115">
        <v>8245</v>
      </c>
      <c r="I63" s="114">
        <v>259</v>
      </c>
      <c r="J63" s="115">
        <v>8283</v>
      </c>
      <c r="K63" s="115">
        <v>8542</v>
      </c>
      <c r="L63" s="114">
        <v>338</v>
      </c>
      <c r="M63" s="115">
        <v>8566</v>
      </c>
      <c r="N63" s="115">
        <v>8904</v>
      </c>
      <c r="O63" s="114">
        <v>357</v>
      </c>
      <c r="P63" s="115">
        <v>8536</v>
      </c>
      <c r="Q63" s="115">
        <v>8893</v>
      </c>
      <c r="R63" s="114">
        <v>331</v>
      </c>
      <c r="S63" s="115">
        <v>8182</v>
      </c>
      <c r="T63" s="115">
        <v>8513</v>
      </c>
      <c r="U63" s="114">
        <v>319</v>
      </c>
      <c r="V63" s="115">
        <v>7757</v>
      </c>
      <c r="W63" s="115">
        <v>8076</v>
      </c>
    </row>
    <row r="64" spans="2:23" s="41" customFormat="1" ht="13.5" customHeight="1">
      <c r="B64" s="215"/>
      <c r="C64" s="281"/>
      <c r="D64" s="130"/>
      <c r="E64" s="130"/>
      <c r="F64" s="216"/>
      <c r="G64" s="165"/>
      <c r="H64" s="165"/>
      <c r="I64" s="216"/>
      <c r="J64" s="165"/>
      <c r="K64" s="165"/>
      <c r="L64" s="216"/>
      <c r="M64" s="165"/>
      <c r="N64" s="165"/>
      <c r="O64" s="216"/>
      <c r="P64" s="165"/>
      <c r="Q64" s="165"/>
      <c r="R64" s="216"/>
      <c r="S64" s="165"/>
      <c r="T64" s="165"/>
      <c r="U64" s="216"/>
      <c r="V64" s="165"/>
      <c r="W64" s="165"/>
    </row>
    <row r="65" spans="1:23" ht="13.5" customHeight="1">
      <c r="A65" s="133" t="s">
        <v>133</v>
      </c>
      <c r="B65" s="218" t="s">
        <v>46</v>
      </c>
      <c r="C65" s="281"/>
      <c r="D65" s="130"/>
      <c r="E65" s="130"/>
      <c r="F65" s="216"/>
      <c r="G65" s="165"/>
      <c r="H65" s="165"/>
      <c r="I65" s="216"/>
      <c r="J65" s="165"/>
      <c r="K65" s="165"/>
      <c r="L65" s="216"/>
      <c r="M65" s="165"/>
      <c r="N65" s="165"/>
      <c r="O65" s="109">
        <v>356</v>
      </c>
      <c r="P65" s="92">
        <v>69</v>
      </c>
      <c r="Q65" s="92">
        <v>425</v>
      </c>
      <c r="R65" s="109">
        <v>428</v>
      </c>
      <c r="S65" s="92">
        <v>71</v>
      </c>
      <c r="T65" s="92">
        <v>499</v>
      </c>
      <c r="U65" s="109">
        <v>407</v>
      </c>
      <c r="V65" s="92">
        <v>73</v>
      </c>
      <c r="W65" s="92">
        <v>480</v>
      </c>
    </row>
    <row r="66" spans="1:23" ht="13.5" customHeight="1">
      <c r="A66" s="133"/>
      <c r="B66" s="218" t="s">
        <v>47</v>
      </c>
      <c r="C66" s="281"/>
      <c r="D66" s="130"/>
      <c r="E66" s="130"/>
      <c r="F66" s="216"/>
      <c r="G66" s="165"/>
      <c r="H66" s="165"/>
      <c r="I66" s="216"/>
      <c r="J66" s="165"/>
      <c r="K66" s="165"/>
      <c r="L66" s="216"/>
      <c r="M66" s="165"/>
      <c r="N66" s="165"/>
      <c r="O66" s="109">
        <v>93</v>
      </c>
      <c r="P66" s="92">
        <v>17</v>
      </c>
      <c r="Q66" s="92">
        <v>110</v>
      </c>
      <c r="R66" s="109">
        <v>128</v>
      </c>
      <c r="S66" s="92">
        <v>22</v>
      </c>
      <c r="T66" s="92">
        <v>150</v>
      </c>
      <c r="U66" s="109">
        <v>159</v>
      </c>
      <c r="V66" s="92">
        <v>22</v>
      </c>
      <c r="W66" s="92">
        <v>181</v>
      </c>
    </row>
    <row r="67" spans="2:23" s="41" customFormat="1" ht="13.5" customHeight="1">
      <c r="B67" s="215" t="s">
        <v>28</v>
      </c>
      <c r="C67" s="257"/>
      <c r="D67" s="258"/>
      <c r="E67" s="258"/>
      <c r="F67" s="114"/>
      <c r="G67" s="115"/>
      <c r="H67" s="115"/>
      <c r="I67" s="114"/>
      <c r="J67" s="115"/>
      <c r="K67" s="115"/>
      <c r="L67" s="114"/>
      <c r="M67" s="115"/>
      <c r="N67" s="122"/>
      <c r="O67" s="114">
        <v>449</v>
      </c>
      <c r="P67" s="115">
        <v>86</v>
      </c>
      <c r="Q67" s="115">
        <v>535</v>
      </c>
      <c r="R67" s="114">
        <v>556</v>
      </c>
      <c r="S67" s="115">
        <v>93</v>
      </c>
      <c r="T67" s="115">
        <v>649</v>
      </c>
      <c r="U67" s="114">
        <v>566</v>
      </c>
      <c r="V67" s="115">
        <v>95</v>
      </c>
      <c r="W67" s="115">
        <v>661</v>
      </c>
    </row>
    <row r="68" spans="2:23" s="41" customFormat="1" ht="13.5" customHeight="1">
      <c r="B68" s="215"/>
      <c r="C68" s="281"/>
      <c r="D68" s="130"/>
      <c r="E68" s="130"/>
      <c r="F68" s="216"/>
      <c r="G68" s="165"/>
      <c r="H68" s="165"/>
      <c r="I68" s="216"/>
      <c r="J68" s="165"/>
      <c r="K68" s="165"/>
      <c r="L68" s="216"/>
      <c r="M68" s="165"/>
      <c r="N68" s="165"/>
      <c r="O68" s="216"/>
      <c r="P68" s="165"/>
      <c r="Q68" s="165"/>
      <c r="R68" s="216"/>
      <c r="S68" s="165"/>
      <c r="T68" s="165"/>
      <c r="U68" s="216"/>
      <c r="V68" s="165"/>
      <c r="W68" s="165"/>
    </row>
    <row r="69" spans="1:23" ht="13.5" customHeight="1">
      <c r="A69" s="113" t="s">
        <v>63</v>
      </c>
      <c r="B69" s="151" t="s">
        <v>46</v>
      </c>
      <c r="C69" s="255">
        <v>123</v>
      </c>
      <c r="D69" s="256">
        <v>3</v>
      </c>
      <c r="E69" s="256">
        <v>126</v>
      </c>
      <c r="F69" s="109">
        <v>135</v>
      </c>
      <c r="G69" s="92">
        <v>2</v>
      </c>
      <c r="H69" s="92">
        <v>137</v>
      </c>
      <c r="I69" s="109">
        <v>123</v>
      </c>
      <c r="J69" s="92">
        <v>4</v>
      </c>
      <c r="K69" s="92">
        <v>127</v>
      </c>
      <c r="L69" s="109">
        <v>139</v>
      </c>
      <c r="M69" s="92">
        <v>3</v>
      </c>
      <c r="N69" s="92">
        <v>142</v>
      </c>
      <c r="O69" s="109">
        <v>153</v>
      </c>
      <c r="P69" s="92">
        <v>7</v>
      </c>
      <c r="Q69" s="92">
        <v>160</v>
      </c>
      <c r="R69" s="109">
        <v>171</v>
      </c>
      <c r="S69" s="92">
        <v>9</v>
      </c>
      <c r="T69" s="92">
        <v>180</v>
      </c>
      <c r="U69" s="109">
        <v>156</v>
      </c>
      <c r="V69" s="92">
        <v>10</v>
      </c>
      <c r="W69" s="92">
        <v>166</v>
      </c>
    </row>
    <row r="70" spans="2:23" ht="13.5" customHeight="1">
      <c r="B70" s="151" t="s">
        <v>47</v>
      </c>
      <c r="C70" s="255">
        <v>69</v>
      </c>
      <c r="D70" s="256">
        <v>2</v>
      </c>
      <c r="E70" s="256">
        <v>71</v>
      </c>
      <c r="F70" s="109">
        <v>73</v>
      </c>
      <c r="G70" s="92">
        <v>5</v>
      </c>
      <c r="H70" s="92">
        <v>78</v>
      </c>
      <c r="I70" s="109">
        <v>79</v>
      </c>
      <c r="J70" s="92">
        <v>2</v>
      </c>
      <c r="K70" s="92">
        <v>81</v>
      </c>
      <c r="L70" s="109">
        <v>76</v>
      </c>
      <c r="M70" s="92">
        <v>2</v>
      </c>
      <c r="N70" s="92">
        <v>78</v>
      </c>
      <c r="O70" s="109">
        <v>97</v>
      </c>
      <c r="P70" s="92">
        <v>3</v>
      </c>
      <c r="Q70" s="92">
        <v>100</v>
      </c>
      <c r="R70" s="109">
        <v>96</v>
      </c>
      <c r="S70" s="92">
        <v>6</v>
      </c>
      <c r="T70" s="92">
        <v>102</v>
      </c>
      <c r="U70" s="109">
        <v>98</v>
      </c>
      <c r="V70" s="92">
        <v>7</v>
      </c>
      <c r="W70" s="92">
        <v>105</v>
      </c>
    </row>
    <row r="71" spans="2:23" s="41" customFormat="1" ht="13.5" customHeight="1">
      <c r="B71" s="215" t="s">
        <v>28</v>
      </c>
      <c r="C71" s="257">
        <v>192</v>
      </c>
      <c r="D71" s="258">
        <v>5</v>
      </c>
      <c r="E71" s="258">
        <v>197</v>
      </c>
      <c r="F71" s="114">
        <v>208</v>
      </c>
      <c r="G71" s="115">
        <v>7</v>
      </c>
      <c r="H71" s="115">
        <v>215</v>
      </c>
      <c r="I71" s="114">
        <v>202</v>
      </c>
      <c r="J71" s="115">
        <v>6</v>
      </c>
      <c r="K71" s="115">
        <v>208</v>
      </c>
      <c r="L71" s="114">
        <v>215</v>
      </c>
      <c r="M71" s="115">
        <v>5</v>
      </c>
      <c r="N71" s="115">
        <v>220</v>
      </c>
      <c r="O71" s="114">
        <v>250</v>
      </c>
      <c r="P71" s="115">
        <v>10</v>
      </c>
      <c r="Q71" s="115">
        <v>260</v>
      </c>
      <c r="R71" s="114">
        <v>267</v>
      </c>
      <c r="S71" s="115">
        <v>15</v>
      </c>
      <c r="T71" s="115">
        <v>282</v>
      </c>
      <c r="U71" s="114">
        <v>254</v>
      </c>
      <c r="V71" s="115">
        <v>17</v>
      </c>
      <c r="W71" s="115">
        <v>271</v>
      </c>
    </row>
    <row r="72" spans="2:23" s="41" customFormat="1" ht="13.5" customHeight="1">
      <c r="B72" s="215"/>
      <c r="C72" s="281"/>
      <c r="D72" s="130"/>
      <c r="E72" s="130"/>
      <c r="F72" s="216"/>
      <c r="G72" s="165"/>
      <c r="H72" s="165"/>
      <c r="I72" s="216"/>
      <c r="J72" s="165"/>
      <c r="K72" s="165"/>
      <c r="L72" s="216"/>
      <c r="M72" s="165"/>
      <c r="N72" s="165"/>
      <c r="O72" s="216"/>
      <c r="P72" s="165"/>
      <c r="Q72" s="165"/>
      <c r="R72" s="216"/>
      <c r="S72" s="165"/>
      <c r="T72" s="165"/>
      <c r="U72" s="216"/>
      <c r="V72" s="165"/>
      <c r="W72" s="165"/>
    </row>
    <row r="73" spans="1:23" ht="13.5" customHeight="1">
      <c r="A73" s="113" t="s">
        <v>24</v>
      </c>
      <c r="B73" s="151" t="s">
        <v>46</v>
      </c>
      <c r="C73" s="255">
        <v>19639</v>
      </c>
      <c r="D73" s="256">
        <v>307</v>
      </c>
      <c r="E73" s="256">
        <v>19946</v>
      </c>
      <c r="F73" s="109">
        <v>19519</v>
      </c>
      <c r="G73" s="92">
        <v>291</v>
      </c>
      <c r="H73" s="92">
        <v>19810</v>
      </c>
      <c r="I73" s="109">
        <v>19177</v>
      </c>
      <c r="J73" s="92">
        <v>301</v>
      </c>
      <c r="K73" s="92">
        <v>19478</v>
      </c>
      <c r="L73" s="109">
        <v>18375</v>
      </c>
      <c r="M73" s="92">
        <v>278</v>
      </c>
      <c r="N73" s="92">
        <v>18653</v>
      </c>
      <c r="O73" s="109">
        <v>17667</v>
      </c>
      <c r="P73" s="92">
        <v>240</v>
      </c>
      <c r="Q73" s="92">
        <v>17907</v>
      </c>
      <c r="R73" s="109">
        <v>16756</v>
      </c>
      <c r="S73" s="92">
        <v>231</v>
      </c>
      <c r="T73" s="92">
        <v>16987</v>
      </c>
      <c r="U73" s="109">
        <v>15865</v>
      </c>
      <c r="V73" s="92">
        <v>236</v>
      </c>
      <c r="W73" s="92">
        <v>16101</v>
      </c>
    </row>
    <row r="74" spans="2:23" ht="13.5" customHeight="1">
      <c r="B74" s="151" t="s">
        <v>47</v>
      </c>
      <c r="C74" s="255">
        <v>12659</v>
      </c>
      <c r="D74" s="256">
        <v>172</v>
      </c>
      <c r="E74" s="256">
        <v>12831</v>
      </c>
      <c r="F74" s="109">
        <v>12630</v>
      </c>
      <c r="G74" s="92">
        <v>172</v>
      </c>
      <c r="H74" s="92">
        <v>12802</v>
      </c>
      <c r="I74" s="109">
        <v>12562</v>
      </c>
      <c r="J74" s="92">
        <v>155</v>
      </c>
      <c r="K74" s="92">
        <v>12717</v>
      </c>
      <c r="L74" s="109">
        <v>12466</v>
      </c>
      <c r="M74" s="92">
        <v>146</v>
      </c>
      <c r="N74" s="92">
        <v>12612</v>
      </c>
      <c r="O74" s="109">
        <v>12170</v>
      </c>
      <c r="P74" s="92">
        <v>140</v>
      </c>
      <c r="Q74" s="92">
        <v>12310</v>
      </c>
      <c r="R74" s="109">
        <v>11725</v>
      </c>
      <c r="S74" s="92">
        <v>120</v>
      </c>
      <c r="T74" s="92">
        <v>11845</v>
      </c>
      <c r="U74" s="109">
        <v>11562</v>
      </c>
      <c r="V74" s="92">
        <v>110</v>
      </c>
      <c r="W74" s="92">
        <v>11672</v>
      </c>
    </row>
    <row r="75" spans="2:23" s="41" customFormat="1" ht="13.5" customHeight="1">
      <c r="B75" s="215" t="s">
        <v>28</v>
      </c>
      <c r="C75" s="257">
        <v>32298</v>
      </c>
      <c r="D75" s="258">
        <v>479</v>
      </c>
      <c r="E75" s="258">
        <v>32777</v>
      </c>
      <c r="F75" s="114">
        <v>32149</v>
      </c>
      <c r="G75" s="115">
        <v>463</v>
      </c>
      <c r="H75" s="115">
        <v>32612</v>
      </c>
      <c r="I75" s="114">
        <v>31739</v>
      </c>
      <c r="J75" s="115">
        <v>456</v>
      </c>
      <c r="K75" s="115">
        <v>32195</v>
      </c>
      <c r="L75" s="114">
        <v>30841</v>
      </c>
      <c r="M75" s="115">
        <v>424</v>
      </c>
      <c r="N75" s="115">
        <v>31265</v>
      </c>
      <c r="O75" s="114">
        <v>29837</v>
      </c>
      <c r="P75" s="115">
        <v>380</v>
      </c>
      <c r="Q75" s="115">
        <v>30217</v>
      </c>
      <c r="R75" s="114">
        <v>28481</v>
      </c>
      <c r="S75" s="115">
        <v>351</v>
      </c>
      <c r="T75" s="115">
        <v>28832</v>
      </c>
      <c r="U75" s="114">
        <v>27427</v>
      </c>
      <c r="V75" s="115">
        <v>346</v>
      </c>
      <c r="W75" s="115">
        <v>27773</v>
      </c>
    </row>
    <row r="76" spans="2:23" s="41" customFormat="1" ht="13.5" customHeight="1">
      <c r="B76" s="215"/>
      <c r="C76" s="281"/>
      <c r="D76" s="130"/>
      <c r="E76" s="130"/>
      <c r="F76" s="216"/>
      <c r="G76" s="165"/>
      <c r="H76" s="165"/>
      <c r="I76" s="216"/>
      <c r="J76" s="165"/>
      <c r="K76" s="165"/>
      <c r="L76" s="216"/>
      <c r="M76" s="165"/>
      <c r="N76" s="165"/>
      <c r="O76" s="216"/>
      <c r="P76" s="165"/>
      <c r="Q76" s="165"/>
      <c r="R76" s="216"/>
      <c r="S76" s="165"/>
      <c r="T76" s="165"/>
      <c r="U76" s="216"/>
      <c r="V76" s="165"/>
      <c r="W76" s="165"/>
    </row>
    <row r="77" spans="1:23" s="41" customFormat="1" ht="13.5" customHeight="1">
      <c r="A77" s="113" t="s">
        <v>116</v>
      </c>
      <c r="B77" s="151" t="s">
        <v>46</v>
      </c>
      <c r="C77" s="255">
        <v>35</v>
      </c>
      <c r="D77" s="256">
        <v>675</v>
      </c>
      <c r="E77" s="256">
        <v>710</v>
      </c>
      <c r="F77" s="109">
        <v>34</v>
      </c>
      <c r="G77" s="92">
        <v>711</v>
      </c>
      <c r="H77" s="92">
        <v>745</v>
      </c>
      <c r="I77" s="109">
        <v>32</v>
      </c>
      <c r="J77" s="92">
        <v>761</v>
      </c>
      <c r="K77" s="92">
        <v>793</v>
      </c>
      <c r="L77" s="109">
        <v>33</v>
      </c>
      <c r="M77" s="92">
        <v>722</v>
      </c>
      <c r="N77" s="92">
        <v>755</v>
      </c>
      <c r="O77" s="223">
        <v>26</v>
      </c>
      <c r="P77" s="224">
        <v>692</v>
      </c>
      <c r="Q77" s="224">
        <v>718</v>
      </c>
      <c r="R77" s="223">
        <v>28</v>
      </c>
      <c r="S77" s="224">
        <v>627</v>
      </c>
      <c r="T77" s="224">
        <v>655</v>
      </c>
      <c r="U77" s="223">
        <v>40</v>
      </c>
      <c r="V77" s="224">
        <v>601</v>
      </c>
      <c r="W77" s="224">
        <v>641</v>
      </c>
    </row>
    <row r="78" spans="1:23" s="41" customFormat="1" ht="13.5" customHeight="1">
      <c r="A78" s="113"/>
      <c r="B78" s="151" t="s">
        <v>47</v>
      </c>
      <c r="C78" s="255">
        <v>33</v>
      </c>
      <c r="D78" s="256">
        <v>1222</v>
      </c>
      <c r="E78" s="256">
        <v>1255</v>
      </c>
      <c r="F78" s="109">
        <v>35</v>
      </c>
      <c r="G78" s="92">
        <v>1242</v>
      </c>
      <c r="H78" s="92">
        <v>1277</v>
      </c>
      <c r="I78" s="109">
        <v>43</v>
      </c>
      <c r="J78" s="92">
        <v>1298</v>
      </c>
      <c r="K78" s="92">
        <v>1341</v>
      </c>
      <c r="L78" s="109">
        <v>39</v>
      </c>
      <c r="M78" s="92">
        <v>1229</v>
      </c>
      <c r="N78" s="92">
        <v>1268</v>
      </c>
      <c r="O78" s="223">
        <v>57</v>
      </c>
      <c r="P78" s="224">
        <v>1207</v>
      </c>
      <c r="Q78" s="224">
        <v>1264</v>
      </c>
      <c r="R78" s="223">
        <v>61</v>
      </c>
      <c r="S78" s="224">
        <v>1212</v>
      </c>
      <c r="T78" s="224">
        <v>1273</v>
      </c>
      <c r="U78" s="223">
        <v>58</v>
      </c>
      <c r="V78" s="224">
        <v>1183</v>
      </c>
      <c r="W78" s="224">
        <v>1241</v>
      </c>
    </row>
    <row r="79" spans="2:23" s="41" customFormat="1" ht="13.5" customHeight="1">
      <c r="B79" s="215" t="s">
        <v>28</v>
      </c>
      <c r="C79" s="257">
        <v>68</v>
      </c>
      <c r="D79" s="258">
        <v>1897</v>
      </c>
      <c r="E79" s="258">
        <v>1965</v>
      </c>
      <c r="F79" s="114">
        <v>69</v>
      </c>
      <c r="G79" s="115">
        <v>1953</v>
      </c>
      <c r="H79" s="115">
        <v>2022</v>
      </c>
      <c r="I79" s="114">
        <v>75</v>
      </c>
      <c r="J79" s="115">
        <v>2059</v>
      </c>
      <c r="K79" s="115">
        <v>2134</v>
      </c>
      <c r="L79" s="114">
        <v>72</v>
      </c>
      <c r="M79" s="115">
        <v>1951</v>
      </c>
      <c r="N79" s="115">
        <v>2023</v>
      </c>
      <c r="O79" s="114">
        <v>83</v>
      </c>
      <c r="P79" s="115">
        <v>1899</v>
      </c>
      <c r="Q79" s="115">
        <v>1982</v>
      </c>
      <c r="R79" s="114">
        <v>89</v>
      </c>
      <c r="S79" s="115">
        <v>1839</v>
      </c>
      <c r="T79" s="115">
        <v>1928</v>
      </c>
      <c r="U79" s="114">
        <v>98</v>
      </c>
      <c r="V79" s="115">
        <v>1784</v>
      </c>
      <c r="W79" s="115">
        <v>1882</v>
      </c>
    </row>
    <row r="80" spans="2:23" s="41" customFormat="1" ht="13.5" customHeight="1">
      <c r="B80" s="215"/>
      <c r="C80" s="281"/>
      <c r="D80" s="130"/>
      <c r="E80" s="130"/>
      <c r="F80" s="216"/>
      <c r="G80" s="165"/>
      <c r="H80" s="165"/>
      <c r="I80" s="216"/>
      <c r="J80" s="165"/>
      <c r="K80" s="165"/>
      <c r="L80" s="216"/>
      <c r="M80" s="165"/>
      <c r="N80" s="165"/>
      <c r="O80" s="216"/>
      <c r="P80" s="165"/>
      <c r="Q80" s="165"/>
      <c r="R80" s="216"/>
      <c r="S80" s="165"/>
      <c r="T80" s="165"/>
      <c r="U80" s="216"/>
      <c r="V80" s="165"/>
      <c r="W80" s="165"/>
    </row>
    <row r="81" spans="1:23" ht="13.5" customHeight="1">
      <c r="A81" s="113" t="s">
        <v>25</v>
      </c>
      <c r="B81" s="151" t="s">
        <v>47</v>
      </c>
      <c r="C81" s="255">
        <v>23</v>
      </c>
      <c r="D81" s="256">
        <v>6</v>
      </c>
      <c r="E81" s="256">
        <v>29</v>
      </c>
      <c r="F81" s="109">
        <v>22</v>
      </c>
      <c r="G81" s="92">
        <v>5</v>
      </c>
      <c r="H81" s="92">
        <v>27</v>
      </c>
      <c r="I81" s="109">
        <v>24</v>
      </c>
      <c r="J81" s="92">
        <v>10</v>
      </c>
      <c r="K81" s="92">
        <v>34</v>
      </c>
      <c r="L81" s="109">
        <v>26</v>
      </c>
      <c r="M81" s="92">
        <v>9</v>
      </c>
      <c r="N81" s="92">
        <v>35</v>
      </c>
      <c r="O81" s="109">
        <v>35</v>
      </c>
      <c r="P81" s="92">
        <v>6</v>
      </c>
      <c r="Q81" s="92">
        <v>41</v>
      </c>
      <c r="R81" s="109">
        <v>36</v>
      </c>
      <c r="S81" s="92">
        <v>4</v>
      </c>
      <c r="T81" s="92">
        <v>40</v>
      </c>
      <c r="U81" s="109">
        <v>27</v>
      </c>
      <c r="V81" s="92">
        <v>3</v>
      </c>
      <c r="W81" s="92">
        <v>30</v>
      </c>
    </row>
    <row r="82" spans="2:23" s="41" customFormat="1" ht="13.5" customHeight="1">
      <c r="B82" s="215" t="s">
        <v>28</v>
      </c>
      <c r="C82" s="257">
        <v>23</v>
      </c>
      <c r="D82" s="258">
        <v>6</v>
      </c>
      <c r="E82" s="258">
        <v>29</v>
      </c>
      <c r="F82" s="114">
        <v>22</v>
      </c>
      <c r="G82" s="115">
        <v>5</v>
      </c>
      <c r="H82" s="115">
        <v>27</v>
      </c>
      <c r="I82" s="114">
        <v>24</v>
      </c>
      <c r="J82" s="115">
        <v>10</v>
      </c>
      <c r="K82" s="115">
        <v>34</v>
      </c>
      <c r="L82" s="114">
        <v>26</v>
      </c>
      <c r="M82" s="115">
        <v>9</v>
      </c>
      <c r="N82" s="115">
        <v>35</v>
      </c>
      <c r="O82" s="114">
        <v>35</v>
      </c>
      <c r="P82" s="115">
        <v>6</v>
      </c>
      <c r="Q82" s="115">
        <v>41</v>
      </c>
      <c r="R82" s="114">
        <v>36</v>
      </c>
      <c r="S82" s="115">
        <v>4</v>
      </c>
      <c r="T82" s="115">
        <v>40</v>
      </c>
      <c r="U82" s="114">
        <v>27</v>
      </c>
      <c r="V82" s="115">
        <v>3</v>
      </c>
      <c r="W82" s="115">
        <v>30</v>
      </c>
    </row>
    <row r="83" spans="2:23" s="41" customFormat="1" ht="13.5" customHeight="1">
      <c r="B83" s="215"/>
      <c r="C83" s="281"/>
      <c r="D83" s="130"/>
      <c r="E83" s="130"/>
      <c r="F83" s="216"/>
      <c r="G83" s="165"/>
      <c r="H83" s="165"/>
      <c r="I83" s="216"/>
      <c r="J83" s="165"/>
      <c r="K83" s="165"/>
      <c r="L83" s="216"/>
      <c r="M83" s="165"/>
      <c r="N83" s="165"/>
      <c r="O83" s="216"/>
      <c r="P83" s="165"/>
      <c r="Q83" s="165"/>
      <c r="R83" s="216"/>
      <c r="S83" s="165"/>
      <c r="T83" s="165"/>
      <c r="U83" s="216"/>
      <c r="V83" s="165"/>
      <c r="W83" s="165"/>
    </row>
    <row r="84" spans="1:23" ht="13.5" customHeight="1">
      <c r="A84" s="113" t="s">
        <v>21</v>
      </c>
      <c r="B84" s="151" t="s">
        <v>46</v>
      </c>
      <c r="C84" s="255">
        <v>10</v>
      </c>
      <c r="D84" s="256">
        <v>18</v>
      </c>
      <c r="E84" s="256">
        <v>28</v>
      </c>
      <c r="F84" s="109">
        <v>7</v>
      </c>
      <c r="G84" s="92">
        <v>13</v>
      </c>
      <c r="H84" s="92">
        <v>20</v>
      </c>
      <c r="I84" s="109">
        <v>10</v>
      </c>
      <c r="J84" s="92">
        <v>8</v>
      </c>
      <c r="K84" s="92">
        <v>18</v>
      </c>
      <c r="L84" s="109">
        <v>14</v>
      </c>
      <c r="M84" s="92">
        <v>10</v>
      </c>
      <c r="N84" s="92">
        <v>24</v>
      </c>
      <c r="O84" s="109">
        <v>12</v>
      </c>
      <c r="P84" s="92">
        <v>9</v>
      </c>
      <c r="Q84" s="92">
        <v>21</v>
      </c>
      <c r="R84" s="109">
        <v>10</v>
      </c>
      <c r="S84" s="92">
        <v>13</v>
      </c>
      <c r="T84" s="92">
        <v>23</v>
      </c>
      <c r="U84" s="109">
        <v>8</v>
      </c>
      <c r="V84" s="92">
        <v>16</v>
      </c>
      <c r="W84" s="92">
        <v>24</v>
      </c>
    </row>
    <row r="85" spans="2:23" s="41" customFormat="1" ht="13.5" customHeight="1">
      <c r="B85" s="215" t="s">
        <v>28</v>
      </c>
      <c r="C85" s="257">
        <v>10</v>
      </c>
      <c r="D85" s="258">
        <v>18</v>
      </c>
      <c r="E85" s="258">
        <v>28</v>
      </c>
      <c r="F85" s="114">
        <v>7</v>
      </c>
      <c r="G85" s="115">
        <v>13</v>
      </c>
      <c r="H85" s="115">
        <v>20</v>
      </c>
      <c r="I85" s="114">
        <v>10</v>
      </c>
      <c r="J85" s="115">
        <v>8</v>
      </c>
      <c r="K85" s="115">
        <v>18</v>
      </c>
      <c r="L85" s="114">
        <v>14</v>
      </c>
      <c r="M85" s="115">
        <v>10</v>
      </c>
      <c r="N85" s="115">
        <v>24</v>
      </c>
      <c r="O85" s="114">
        <v>12</v>
      </c>
      <c r="P85" s="115">
        <v>9</v>
      </c>
      <c r="Q85" s="115">
        <v>21</v>
      </c>
      <c r="R85" s="114">
        <v>10</v>
      </c>
      <c r="S85" s="115">
        <v>13</v>
      </c>
      <c r="T85" s="115">
        <v>23</v>
      </c>
      <c r="U85" s="114">
        <v>8</v>
      </c>
      <c r="V85" s="115">
        <v>16</v>
      </c>
      <c r="W85" s="115">
        <v>24</v>
      </c>
    </row>
    <row r="86" spans="2:23" s="41" customFormat="1" ht="13.5" customHeight="1">
      <c r="B86" s="215"/>
      <c r="C86" s="281"/>
      <c r="D86" s="130"/>
      <c r="E86" s="130"/>
      <c r="F86" s="216"/>
      <c r="G86" s="165"/>
      <c r="H86" s="165"/>
      <c r="I86" s="216"/>
      <c r="J86" s="165"/>
      <c r="K86" s="165"/>
      <c r="L86" s="216"/>
      <c r="M86" s="165"/>
      <c r="N86" s="165"/>
      <c r="O86" s="216"/>
      <c r="P86" s="165"/>
      <c r="Q86" s="165"/>
      <c r="R86" s="216"/>
      <c r="S86" s="165"/>
      <c r="T86" s="165"/>
      <c r="U86" s="216"/>
      <c r="V86" s="165"/>
      <c r="W86" s="165"/>
    </row>
    <row r="87" spans="1:23" ht="13.5" customHeight="1">
      <c r="A87" s="113" t="s">
        <v>22</v>
      </c>
      <c r="B87" s="151" t="s">
        <v>46</v>
      </c>
      <c r="C87" s="255">
        <v>20</v>
      </c>
      <c r="D87" s="256">
        <v>12</v>
      </c>
      <c r="E87" s="256">
        <v>32</v>
      </c>
      <c r="F87" s="109">
        <v>23</v>
      </c>
      <c r="G87" s="92">
        <v>12</v>
      </c>
      <c r="H87" s="92">
        <v>35</v>
      </c>
      <c r="I87" s="109">
        <v>22</v>
      </c>
      <c r="J87" s="92">
        <v>7</v>
      </c>
      <c r="K87" s="92">
        <v>29</v>
      </c>
      <c r="L87" s="109">
        <v>23</v>
      </c>
      <c r="M87" s="92">
        <v>9</v>
      </c>
      <c r="N87" s="92">
        <v>32</v>
      </c>
      <c r="O87" s="109">
        <v>23</v>
      </c>
      <c r="P87" s="92">
        <v>7</v>
      </c>
      <c r="Q87" s="92">
        <v>30</v>
      </c>
      <c r="R87" s="109">
        <v>22</v>
      </c>
      <c r="S87" s="92">
        <v>11</v>
      </c>
      <c r="T87" s="92">
        <v>33</v>
      </c>
      <c r="U87" s="109">
        <v>29</v>
      </c>
      <c r="V87" s="92">
        <v>16</v>
      </c>
      <c r="W87" s="92">
        <v>45</v>
      </c>
    </row>
    <row r="88" spans="2:23" s="41" customFormat="1" ht="13.5" customHeight="1">
      <c r="B88" s="215" t="s">
        <v>28</v>
      </c>
      <c r="C88" s="257">
        <v>20</v>
      </c>
      <c r="D88" s="258">
        <v>12</v>
      </c>
      <c r="E88" s="258">
        <v>32</v>
      </c>
      <c r="F88" s="114">
        <v>23</v>
      </c>
      <c r="G88" s="115">
        <v>12</v>
      </c>
      <c r="H88" s="115">
        <v>35</v>
      </c>
      <c r="I88" s="114">
        <v>22</v>
      </c>
      <c r="J88" s="115">
        <v>7</v>
      </c>
      <c r="K88" s="115">
        <v>29</v>
      </c>
      <c r="L88" s="114">
        <v>23</v>
      </c>
      <c r="M88" s="115">
        <v>9</v>
      </c>
      <c r="N88" s="115">
        <v>32</v>
      </c>
      <c r="O88" s="114">
        <v>23</v>
      </c>
      <c r="P88" s="115">
        <v>7</v>
      </c>
      <c r="Q88" s="115">
        <v>30</v>
      </c>
      <c r="R88" s="114">
        <v>22</v>
      </c>
      <c r="S88" s="115">
        <v>11</v>
      </c>
      <c r="T88" s="115">
        <v>33</v>
      </c>
      <c r="U88" s="114">
        <v>29</v>
      </c>
      <c r="V88" s="115">
        <v>16</v>
      </c>
      <c r="W88" s="115">
        <v>45</v>
      </c>
    </row>
    <row r="89" spans="2:23" s="41" customFormat="1" ht="13.5" customHeight="1">
      <c r="B89" s="215"/>
      <c r="C89" s="281"/>
      <c r="D89" s="130"/>
      <c r="E89" s="130"/>
      <c r="F89" s="216"/>
      <c r="G89" s="165"/>
      <c r="H89" s="165"/>
      <c r="I89" s="216"/>
      <c r="J89" s="165"/>
      <c r="K89" s="165"/>
      <c r="L89" s="216"/>
      <c r="M89" s="165"/>
      <c r="N89" s="165"/>
      <c r="O89" s="216"/>
      <c r="P89" s="165"/>
      <c r="Q89" s="165"/>
      <c r="R89" s="216"/>
      <c r="S89" s="165"/>
      <c r="T89" s="165"/>
      <c r="U89" s="216"/>
      <c r="V89" s="165"/>
      <c r="W89" s="165"/>
    </row>
    <row r="90" spans="1:23" ht="13.5" customHeight="1">
      <c r="A90" s="113" t="s">
        <v>18</v>
      </c>
      <c r="B90" s="151" t="s">
        <v>46</v>
      </c>
      <c r="C90" s="255">
        <v>4419</v>
      </c>
      <c r="D90" s="256">
        <v>17046</v>
      </c>
      <c r="E90" s="256">
        <v>21465</v>
      </c>
      <c r="F90" s="109">
        <v>4737</v>
      </c>
      <c r="G90" s="92">
        <v>17735</v>
      </c>
      <c r="H90" s="92">
        <v>22472</v>
      </c>
      <c r="I90" s="109">
        <v>5013</v>
      </c>
      <c r="J90" s="92">
        <v>18413</v>
      </c>
      <c r="K90" s="92">
        <v>23426</v>
      </c>
      <c r="L90" s="109">
        <v>5236</v>
      </c>
      <c r="M90" s="92">
        <v>18482</v>
      </c>
      <c r="N90" s="92">
        <v>23718</v>
      </c>
      <c r="O90" s="109">
        <v>5431</v>
      </c>
      <c r="P90" s="92">
        <v>18640</v>
      </c>
      <c r="Q90" s="92">
        <v>24071</v>
      </c>
      <c r="R90" s="109">
        <v>5658</v>
      </c>
      <c r="S90" s="92">
        <v>18916</v>
      </c>
      <c r="T90" s="92">
        <v>24574</v>
      </c>
      <c r="U90" s="109">
        <v>5770</v>
      </c>
      <c r="V90" s="92">
        <v>18718</v>
      </c>
      <c r="W90" s="92">
        <v>24488</v>
      </c>
    </row>
    <row r="91" spans="2:23" ht="13.5" customHeight="1">
      <c r="B91" s="151" t="s">
        <v>47</v>
      </c>
      <c r="C91" s="255">
        <v>1952</v>
      </c>
      <c r="D91" s="256">
        <v>18314</v>
      </c>
      <c r="E91" s="256">
        <v>20266</v>
      </c>
      <c r="F91" s="109">
        <v>2093</v>
      </c>
      <c r="G91" s="92">
        <v>18719</v>
      </c>
      <c r="H91" s="92">
        <v>20812</v>
      </c>
      <c r="I91" s="109">
        <v>2204</v>
      </c>
      <c r="J91" s="92">
        <v>19034</v>
      </c>
      <c r="K91" s="92">
        <v>21238</v>
      </c>
      <c r="L91" s="109">
        <v>2277</v>
      </c>
      <c r="M91" s="92">
        <v>19384</v>
      </c>
      <c r="N91" s="92">
        <v>21661</v>
      </c>
      <c r="O91" s="109">
        <v>1736</v>
      </c>
      <c r="P91" s="92">
        <v>15461</v>
      </c>
      <c r="Q91" s="92">
        <v>17197</v>
      </c>
      <c r="R91" s="109">
        <v>1856</v>
      </c>
      <c r="S91" s="92">
        <v>15732</v>
      </c>
      <c r="T91" s="92">
        <v>17588</v>
      </c>
      <c r="U91" s="109">
        <v>1959</v>
      </c>
      <c r="V91" s="92">
        <v>16138</v>
      </c>
      <c r="W91" s="92">
        <v>18097</v>
      </c>
    </row>
    <row r="92" spans="2:23" s="41" customFormat="1" ht="13.5" customHeight="1">
      <c r="B92" s="215" t="s">
        <v>28</v>
      </c>
      <c r="C92" s="257">
        <v>6371</v>
      </c>
      <c r="D92" s="258">
        <v>35360</v>
      </c>
      <c r="E92" s="258">
        <v>41731</v>
      </c>
      <c r="F92" s="114">
        <v>6830</v>
      </c>
      <c r="G92" s="115">
        <v>36454</v>
      </c>
      <c r="H92" s="115">
        <v>43284</v>
      </c>
      <c r="I92" s="114">
        <v>7217</v>
      </c>
      <c r="J92" s="115">
        <v>37447</v>
      </c>
      <c r="K92" s="115">
        <v>44664</v>
      </c>
      <c r="L92" s="114">
        <v>7513</v>
      </c>
      <c r="M92" s="115">
        <v>37866</v>
      </c>
      <c r="N92" s="115">
        <v>45379</v>
      </c>
      <c r="O92" s="114">
        <v>7167</v>
      </c>
      <c r="P92" s="115">
        <v>34101</v>
      </c>
      <c r="Q92" s="115">
        <v>41268</v>
      </c>
      <c r="R92" s="114">
        <v>7514</v>
      </c>
      <c r="S92" s="115">
        <v>34648</v>
      </c>
      <c r="T92" s="115">
        <v>42162</v>
      </c>
      <c r="U92" s="114">
        <v>7729</v>
      </c>
      <c r="V92" s="115">
        <v>34856</v>
      </c>
      <c r="W92" s="115">
        <v>42585</v>
      </c>
    </row>
    <row r="93" spans="2:23" s="41" customFormat="1" ht="13.5" customHeight="1">
      <c r="B93" s="215"/>
      <c r="C93" s="255"/>
      <c r="D93" s="256"/>
      <c r="E93" s="256"/>
      <c r="F93" s="109"/>
      <c r="G93" s="92"/>
      <c r="H93" s="92"/>
      <c r="I93" s="109"/>
      <c r="J93" s="92"/>
      <c r="K93" s="92"/>
      <c r="L93" s="109"/>
      <c r="M93" s="92"/>
      <c r="N93" s="92"/>
      <c r="O93" s="109"/>
      <c r="P93" s="92"/>
      <c r="Q93" s="92"/>
      <c r="R93" s="109"/>
      <c r="S93" s="92"/>
      <c r="T93" s="92"/>
      <c r="U93" s="109"/>
      <c r="V93" s="92"/>
      <c r="W93" s="92"/>
    </row>
    <row r="94" spans="1:23" ht="13.5" customHeight="1">
      <c r="A94" s="113" t="s">
        <v>64</v>
      </c>
      <c r="B94" s="151" t="s">
        <v>48</v>
      </c>
      <c r="C94" s="222">
        <v>323</v>
      </c>
      <c r="D94" s="92">
        <v>759</v>
      </c>
      <c r="E94" s="92">
        <v>1082</v>
      </c>
      <c r="F94" s="109">
        <v>331</v>
      </c>
      <c r="G94" s="92">
        <v>769</v>
      </c>
      <c r="H94" s="92">
        <v>1100</v>
      </c>
      <c r="I94" s="109">
        <v>362</v>
      </c>
      <c r="J94" s="92">
        <v>775</v>
      </c>
      <c r="K94" s="92">
        <v>1137</v>
      </c>
      <c r="L94" s="109">
        <v>362</v>
      </c>
      <c r="M94" s="92">
        <v>805</v>
      </c>
      <c r="N94" s="92">
        <v>1167</v>
      </c>
      <c r="O94" s="109">
        <v>390</v>
      </c>
      <c r="P94" s="92">
        <v>888</v>
      </c>
      <c r="Q94" s="92">
        <v>1278</v>
      </c>
      <c r="R94" s="109">
        <v>434</v>
      </c>
      <c r="S94" s="92">
        <v>942</v>
      </c>
      <c r="T94" s="92">
        <v>1376</v>
      </c>
      <c r="U94" s="109">
        <v>474</v>
      </c>
      <c r="V94" s="92">
        <v>920</v>
      </c>
      <c r="W94" s="92">
        <v>1394</v>
      </c>
    </row>
    <row r="95" spans="2:23" s="41" customFormat="1" ht="13.5" customHeight="1">
      <c r="B95" s="215" t="s">
        <v>28</v>
      </c>
      <c r="C95" s="114">
        <v>323</v>
      </c>
      <c r="D95" s="115">
        <v>759</v>
      </c>
      <c r="E95" s="115">
        <v>1082</v>
      </c>
      <c r="F95" s="114">
        <v>331</v>
      </c>
      <c r="G95" s="115">
        <v>769</v>
      </c>
      <c r="H95" s="115">
        <v>1100</v>
      </c>
      <c r="I95" s="114">
        <v>362</v>
      </c>
      <c r="J95" s="115">
        <v>775</v>
      </c>
      <c r="K95" s="115">
        <v>1137</v>
      </c>
      <c r="L95" s="114">
        <v>362</v>
      </c>
      <c r="M95" s="115">
        <v>805</v>
      </c>
      <c r="N95" s="115">
        <v>1167</v>
      </c>
      <c r="O95" s="114">
        <v>390</v>
      </c>
      <c r="P95" s="115">
        <v>888</v>
      </c>
      <c r="Q95" s="115">
        <v>1278</v>
      </c>
      <c r="R95" s="114">
        <v>434</v>
      </c>
      <c r="S95" s="115">
        <v>942</v>
      </c>
      <c r="T95" s="115">
        <v>1376</v>
      </c>
      <c r="U95" s="114">
        <v>474</v>
      </c>
      <c r="V95" s="115">
        <v>920</v>
      </c>
      <c r="W95" s="115">
        <v>1394</v>
      </c>
    </row>
    <row r="96" spans="1:23" ht="13.5" customHeight="1">
      <c r="A96" s="41"/>
      <c r="B96" s="215"/>
      <c r="C96" s="281"/>
      <c r="D96" s="130"/>
      <c r="E96" s="130"/>
      <c r="F96" s="216"/>
      <c r="G96" s="165"/>
      <c r="H96" s="165"/>
      <c r="I96" s="216"/>
      <c r="J96" s="165"/>
      <c r="K96" s="165"/>
      <c r="L96" s="216"/>
      <c r="M96" s="165"/>
      <c r="N96" s="165"/>
      <c r="O96" s="216"/>
      <c r="P96" s="165"/>
      <c r="Q96" s="165"/>
      <c r="R96" s="216"/>
      <c r="S96" s="165"/>
      <c r="T96" s="165"/>
      <c r="U96" s="216"/>
      <c r="V96" s="165"/>
      <c r="W96" s="165"/>
    </row>
    <row r="97" spans="1:23" ht="13.5" customHeight="1">
      <c r="A97" s="113" t="s">
        <v>65</v>
      </c>
      <c r="B97" s="151" t="s">
        <v>45</v>
      </c>
      <c r="C97" s="255">
        <v>1617</v>
      </c>
      <c r="D97" s="256">
        <v>854</v>
      </c>
      <c r="E97" s="256">
        <v>2471</v>
      </c>
      <c r="F97" s="109">
        <v>1607</v>
      </c>
      <c r="G97" s="92">
        <v>883</v>
      </c>
      <c r="H97" s="92">
        <v>2490</v>
      </c>
      <c r="I97" s="109">
        <v>1682</v>
      </c>
      <c r="J97" s="92">
        <v>926</v>
      </c>
      <c r="K97" s="92">
        <v>2608</v>
      </c>
      <c r="L97" s="109">
        <v>1793</v>
      </c>
      <c r="M97" s="92">
        <v>958</v>
      </c>
      <c r="N97" s="92">
        <v>2751</v>
      </c>
      <c r="O97" s="223">
        <v>1723</v>
      </c>
      <c r="P97" s="224">
        <v>914</v>
      </c>
      <c r="Q97" s="224">
        <v>2637</v>
      </c>
      <c r="R97" s="223">
        <v>1741</v>
      </c>
      <c r="S97" s="224">
        <v>889</v>
      </c>
      <c r="T97" s="224">
        <v>2630</v>
      </c>
      <c r="U97" s="223">
        <v>1868</v>
      </c>
      <c r="V97" s="224">
        <v>905</v>
      </c>
      <c r="W97" s="224">
        <v>2773</v>
      </c>
    </row>
    <row r="98" spans="2:23" ht="13.5" customHeight="1">
      <c r="B98" s="151" t="s">
        <v>46</v>
      </c>
      <c r="C98" s="255">
        <v>3412</v>
      </c>
      <c r="D98" s="256">
        <v>1218</v>
      </c>
      <c r="E98" s="256">
        <v>4630</v>
      </c>
      <c r="F98" s="109">
        <v>3570</v>
      </c>
      <c r="G98" s="92">
        <v>1274</v>
      </c>
      <c r="H98" s="92">
        <v>4844</v>
      </c>
      <c r="I98" s="109">
        <v>3747</v>
      </c>
      <c r="J98" s="92">
        <v>1242</v>
      </c>
      <c r="K98" s="92">
        <v>4989</v>
      </c>
      <c r="L98" s="109">
        <v>3802</v>
      </c>
      <c r="M98" s="92">
        <v>1269</v>
      </c>
      <c r="N98" s="92">
        <v>5071</v>
      </c>
      <c r="O98" s="109">
        <v>4058</v>
      </c>
      <c r="P98" s="92">
        <v>1312</v>
      </c>
      <c r="Q98" s="92">
        <v>5370</v>
      </c>
      <c r="R98" s="109">
        <v>4179</v>
      </c>
      <c r="S98" s="92">
        <v>1291</v>
      </c>
      <c r="T98" s="92">
        <v>5470</v>
      </c>
      <c r="U98" s="109">
        <v>4138</v>
      </c>
      <c r="V98" s="92">
        <v>1273</v>
      </c>
      <c r="W98" s="92">
        <v>5411</v>
      </c>
    </row>
    <row r="99" spans="2:23" ht="13.5" customHeight="1">
      <c r="B99" s="151" t="s">
        <v>47</v>
      </c>
      <c r="C99" s="255"/>
      <c r="D99" s="256"/>
      <c r="E99" s="256"/>
      <c r="F99" s="109"/>
      <c r="G99" s="92"/>
      <c r="H99" s="92"/>
      <c r="I99" s="109"/>
      <c r="J99" s="92"/>
      <c r="K99" s="92"/>
      <c r="L99" s="109"/>
      <c r="M99" s="92"/>
      <c r="N99" s="92"/>
      <c r="O99" s="109">
        <v>13</v>
      </c>
      <c r="P99" s="92">
        <v>0</v>
      </c>
      <c r="Q99" s="92">
        <v>13</v>
      </c>
      <c r="R99" s="109">
        <v>24</v>
      </c>
      <c r="S99" s="92">
        <v>2</v>
      </c>
      <c r="T99" s="92">
        <v>26</v>
      </c>
      <c r="U99" s="109">
        <v>30</v>
      </c>
      <c r="V99" s="92">
        <v>5</v>
      </c>
      <c r="W99" s="92">
        <v>35</v>
      </c>
    </row>
    <row r="100" spans="2:23" s="41" customFormat="1" ht="13.5" customHeight="1">
      <c r="B100" s="215" t="s">
        <v>28</v>
      </c>
      <c r="C100" s="257">
        <v>5029</v>
      </c>
      <c r="D100" s="258">
        <v>2072</v>
      </c>
      <c r="E100" s="258">
        <v>7101</v>
      </c>
      <c r="F100" s="114">
        <v>5177</v>
      </c>
      <c r="G100" s="115">
        <v>2157</v>
      </c>
      <c r="H100" s="115">
        <v>7334</v>
      </c>
      <c r="I100" s="114">
        <v>5429</v>
      </c>
      <c r="J100" s="115">
        <v>2168</v>
      </c>
      <c r="K100" s="115">
        <v>7597</v>
      </c>
      <c r="L100" s="114">
        <v>5595</v>
      </c>
      <c r="M100" s="115">
        <v>2227</v>
      </c>
      <c r="N100" s="115">
        <v>7822</v>
      </c>
      <c r="O100" s="242">
        <v>5794</v>
      </c>
      <c r="P100" s="243">
        <v>2226</v>
      </c>
      <c r="Q100" s="243">
        <v>8020</v>
      </c>
      <c r="R100" s="242">
        <v>5944</v>
      </c>
      <c r="S100" s="243">
        <v>2182</v>
      </c>
      <c r="T100" s="243">
        <v>8126</v>
      </c>
      <c r="U100" s="242">
        <v>6036</v>
      </c>
      <c r="V100" s="243">
        <v>2183</v>
      </c>
      <c r="W100" s="243">
        <v>8219</v>
      </c>
    </row>
    <row r="101" spans="2:23" s="41" customFormat="1" ht="13.5" customHeight="1">
      <c r="B101" s="215"/>
      <c r="C101" s="281"/>
      <c r="D101" s="130"/>
      <c r="E101" s="130"/>
      <c r="F101" s="216"/>
      <c r="G101" s="165"/>
      <c r="H101" s="165"/>
      <c r="I101" s="216"/>
      <c r="J101" s="165"/>
      <c r="K101" s="165"/>
      <c r="L101" s="216"/>
      <c r="M101" s="165"/>
      <c r="N101" s="165"/>
      <c r="O101" s="216"/>
      <c r="P101" s="165"/>
      <c r="Q101" s="165"/>
      <c r="R101" s="216"/>
      <c r="S101" s="165"/>
      <c r="T101" s="165"/>
      <c r="U101" s="216"/>
      <c r="V101" s="165"/>
      <c r="W101" s="165"/>
    </row>
    <row r="102" spans="1:23" ht="13.5" customHeight="1">
      <c r="A102" s="113" t="s">
        <v>23</v>
      </c>
      <c r="B102" s="151" t="s">
        <v>46</v>
      </c>
      <c r="C102" s="255">
        <v>52</v>
      </c>
      <c r="D102" s="256">
        <v>39</v>
      </c>
      <c r="E102" s="256">
        <v>91</v>
      </c>
      <c r="F102" s="109">
        <v>45</v>
      </c>
      <c r="G102" s="92">
        <v>44</v>
      </c>
      <c r="H102" s="92">
        <v>89</v>
      </c>
      <c r="I102" s="109">
        <v>46</v>
      </c>
      <c r="J102" s="92">
        <v>37</v>
      </c>
      <c r="K102" s="92">
        <v>83</v>
      </c>
      <c r="L102" s="109">
        <v>38</v>
      </c>
      <c r="M102" s="92">
        <v>44</v>
      </c>
      <c r="N102" s="92">
        <v>82</v>
      </c>
      <c r="O102" s="220">
        <v>24</v>
      </c>
      <c r="P102" s="221">
        <v>43</v>
      </c>
      <c r="Q102" s="221">
        <v>67</v>
      </c>
      <c r="R102" s="220">
        <v>26</v>
      </c>
      <c r="S102" s="221">
        <v>48</v>
      </c>
      <c r="T102" s="221">
        <v>74</v>
      </c>
      <c r="U102" s="220">
        <v>27</v>
      </c>
      <c r="V102" s="221">
        <v>42</v>
      </c>
      <c r="W102" s="221">
        <v>69</v>
      </c>
    </row>
    <row r="103" spans="2:23" s="41" customFormat="1" ht="13.5" customHeight="1">
      <c r="B103" s="215" t="s">
        <v>28</v>
      </c>
      <c r="C103" s="257">
        <v>52</v>
      </c>
      <c r="D103" s="258">
        <v>39</v>
      </c>
      <c r="E103" s="258">
        <v>91</v>
      </c>
      <c r="F103" s="114">
        <v>45</v>
      </c>
      <c r="G103" s="115">
        <v>44</v>
      </c>
      <c r="H103" s="115">
        <v>89</v>
      </c>
      <c r="I103" s="114">
        <v>46</v>
      </c>
      <c r="J103" s="115">
        <v>37</v>
      </c>
      <c r="K103" s="115">
        <v>83</v>
      </c>
      <c r="L103" s="114">
        <v>38</v>
      </c>
      <c r="M103" s="115">
        <v>44</v>
      </c>
      <c r="N103" s="115">
        <v>82</v>
      </c>
      <c r="O103" s="242">
        <v>24</v>
      </c>
      <c r="P103" s="243">
        <v>43</v>
      </c>
      <c r="Q103" s="243">
        <v>67</v>
      </c>
      <c r="R103" s="242">
        <v>26</v>
      </c>
      <c r="S103" s="243">
        <v>48</v>
      </c>
      <c r="T103" s="243">
        <v>74</v>
      </c>
      <c r="U103" s="242">
        <v>27</v>
      </c>
      <c r="V103" s="243">
        <v>42</v>
      </c>
      <c r="W103" s="243">
        <v>69</v>
      </c>
    </row>
    <row r="104" spans="2:23" s="41" customFormat="1" ht="13.5" customHeight="1">
      <c r="B104" s="215"/>
      <c r="C104" s="281"/>
      <c r="D104" s="130"/>
      <c r="E104" s="130"/>
      <c r="F104" s="216"/>
      <c r="G104" s="165"/>
      <c r="H104" s="165"/>
      <c r="I104" s="216"/>
      <c r="J104" s="165"/>
      <c r="K104" s="165"/>
      <c r="L104" s="216"/>
      <c r="M104" s="165"/>
      <c r="N104" s="165"/>
      <c r="O104" s="216"/>
      <c r="P104" s="165"/>
      <c r="Q104" s="165"/>
      <c r="R104" s="216"/>
      <c r="S104" s="165"/>
      <c r="T104" s="165"/>
      <c r="U104" s="216"/>
      <c r="V104" s="165"/>
      <c r="W104" s="165"/>
    </row>
    <row r="105" spans="1:23" ht="13.5" customHeight="1">
      <c r="A105" s="113" t="s">
        <v>13</v>
      </c>
      <c r="B105" s="151" t="s">
        <v>46</v>
      </c>
      <c r="C105" s="255">
        <v>45</v>
      </c>
      <c r="D105" s="256">
        <v>12</v>
      </c>
      <c r="E105" s="256">
        <v>57</v>
      </c>
      <c r="F105" s="109">
        <v>39</v>
      </c>
      <c r="G105" s="92">
        <v>14</v>
      </c>
      <c r="H105" s="92">
        <v>53</v>
      </c>
      <c r="I105" s="109">
        <v>35</v>
      </c>
      <c r="J105" s="92">
        <v>11</v>
      </c>
      <c r="K105" s="92">
        <v>46</v>
      </c>
      <c r="L105" s="109">
        <v>29</v>
      </c>
      <c r="M105" s="92">
        <v>9</v>
      </c>
      <c r="N105" s="92">
        <v>38</v>
      </c>
      <c r="O105" s="223">
        <v>32</v>
      </c>
      <c r="P105" s="224">
        <v>12</v>
      </c>
      <c r="Q105" s="224">
        <v>44</v>
      </c>
      <c r="R105" s="223">
        <v>28</v>
      </c>
      <c r="S105" s="224">
        <v>11</v>
      </c>
      <c r="T105" s="224">
        <v>39</v>
      </c>
      <c r="U105" s="223">
        <v>24</v>
      </c>
      <c r="V105" s="224">
        <v>10</v>
      </c>
      <c r="W105" s="224">
        <v>34</v>
      </c>
    </row>
    <row r="106" spans="2:23" ht="13.5" customHeight="1">
      <c r="B106" s="151" t="s">
        <v>47</v>
      </c>
      <c r="C106" s="255">
        <v>50</v>
      </c>
      <c r="D106" s="256">
        <v>8</v>
      </c>
      <c r="E106" s="256">
        <v>58</v>
      </c>
      <c r="F106" s="109">
        <v>40</v>
      </c>
      <c r="G106" s="92">
        <v>6</v>
      </c>
      <c r="H106" s="92">
        <v>46</v>
      </c>
      <c r="I106" s="109">
        <v>34</v>
      </c>
      <c r="J106" s="92">
        <v>6</v>
      </c>
      <c r="K106" s="92">
        <v>40</v>
      </c>
      <c r="L106" s="109">
        <v>28</v>
      </c>
      <c r="M106" s="92">
        <v>6</v>
      </c>
      <c r="N106" s="92">
        <v>34</v>
      </c>
      <c r="O106" s="109">
        <v>24</v>
      </c>
      <c r="P106" s="92">
        <v>2</v>
      </c>
      <c r="Q106" s="92">
        <v>26</v>
      </c>
      <c r="R106" s="109">
        <v>19</v>
      </c>
      <c r="S106" s="92">
        <v>0</v>
      </c>
      <c r="T106" s="92">
        <v>19</v>
      </c>
      <c r="U106" s="109">
        <v>14</v>
      </c>
      <c r="V106" s="92">
        <v>1</v>
      </c>
      <c r="W106" s="92">
        <v>15</v>
      </c>
    </row>
    <row r="107" spans="2:23" s="41" customFormat="1" ht="13.5" customHeight="1">
      <c r="B107" s="215" t="s">
        <v>28</v>
      </c>
      <c r="C107" s="257">
        <v>95</v>
      </c>
      <c r="D107" s="258">
        <v>20</v>
      </c>
      <c r="E107" s="258">
        <v>115</v>
      </c>
      <c r="F107" s="114">
        <v>79</v>
      </c>
      <c r="G107" s="115">
        <v>20</v>
      </c>
      <c r="H107" s="115">
        <v>99</v>
      </c>
      <c r="I107" s="114">
        <v>69</v>
      </c>
      <c r="J107" s="115">
        <v>17</v>
      </c>
      <c r="K107" s="115">
        <v>86</v>
      </c>
      <c r="L107" s="114">
        <v>57</v>
      </c>
      <c r="M107" s="115">
        <v>15</v>
      </c>
      <c r="N107" s="115">
        <v>72</v>
      </c>
      <c r="O107" s="242">
        <v>56</v>
      </c>
      <c r="P107" s="243">
        <v>14</v>
      </c>
      <c r="Q107" s="243">
        <v>70</v>
      </c>
      <c r="R107" s="242">
        <v>47</v>
      </c>
      <c r="S107" s="243">
        <v>11</v>
      </c>
      <c r="T107" s="243">
        <v>58</v>
      </c>
      <c r="U107" s="242">
        <v>38</v>
      </c>
      <c r="V107" s="243">
        <v>11</v>
      </c>
      <c r="W107" s="243">
        <v>49</v>
      </c>
    </row>
    <row r="108" spans="2:23" s="41" customFormat="1" ht="13.5" customHeight="1">
      <c r="B108" s="215"/>
      <c r="C108" s="281"/>
      <c r="D108" s="130"/>
      <c r="E108" s="130"/>
      <c r="F108" s="216"/>
      <c r="G108" s="165"/>
      <c r="H108" s="165"/>
      <c r="I108" s="216"/>
      <c r="J108" s="165"/>
      <c r="K108" s="165"/>
      <c r="L108" s="216"/>
      <c r="M108" s="165"/>
      <c r="N108" s="165"/>
      <c r="O108" s="216"/>
      <c r="P108" s="165"/>
      <c r="Q108" s="165"/>
      <c r="R108" s="216"/>
      <c r="S108" s="165"/>
      <c r="T108" s="165"/>
      <c r="U108" s="216"/>
      <c r="V108" s="165"/>
      <c r="W108" s="165"/>
    </row>
    <row r="109" spans="1:23" s="41" customFormat="1" ht="13.5" customHeight="1">
      <c r="A109" s="113" t="s">
        <v>16</v>
      </c>
      <c r="B109" s="151" t="s">
        <v>46</v>
      </c>
      <c r="C109" s="255">
        <v>936</v>
      </c>
      <c r="D109" s="256">
        <v>1927</v>
      </c>
      <c r="E109" s="256">
        <v>2863</v>
      </c>
      <c r="F109" s="109">
        <v>929</v>
      </c>
      <c r="G109" s="92">
        <v>1878</v>
      </c>
      <c r="H109" s="92">
        <v>2807</v>
      </c>
      <c r="I109" s="109">
        <v>921</v>
      </c>
      <c r="J109" s="92">
        <v>1867</v>
      </c>
      <c r="K109" s="92">
        <v>2788</v>
      </c>
      <c r="L109" s="109">
        <v>913</v>
      </c>
      <c r="M109" s="92">
        <v>1882</v>
      </c>
      <c r="N109" s="92">
        <v>2795</v>
      </c>
      <c r="O109" s="223">
        <v>845</v>
      </c>
      <c r="P109" s="224">
        <v>1786</v>
      </c>
      <c r="Q109" s="224">
        <v>2631</v>
      </c>
      <c r="R109" s="223">
        <v>812</v>
      </c>
      <c r="S109" s="224">
        <v>1688</v>
      </c>
      <c r="T109" s="224">
        <v>2500</v>
      </c>
      <c r="U109" s="223">
        <v>819</v>
      </c>
      <c r="V109" s="224">
        <v>1673</v>
      </c>
      <c r="W109" s="224">
        <v>2492</v>
      </c>
    </row>
    <row r="110" spans="1:23" ht="13.5" customHeight="1">
      <c r="A110" s="41"/>
      <c r="B110" s="215" t="s">
        <v>28</v>
      </c>
      <c r="C110" s="257">
        <v>936</v>
      </c>
      <c r="D110" s="258">
        <v>1927</v>
      </c>
      <c r="E110" s="258">
        <v>2863</v>
      </c>
      <c r="F110" s="114">
        <v>929</v>
      </c>
      <c r="G110" s="115">
        <v>1878</v>
      </c>
      <c r="H110" s="115">
        <v>2807</v>
      </c>
      <c r="I110" s="114">
        <v>921</v>
      </c>
      <c r="J110" s="115">
        <v>1867</v>
      </c>
      <c r="K110" s="115">
        <v>2788</v>
      </c>
      <c r="L110" s="114">
        <v>913</v>
      </c>
      <c r="M110" s="115">
        <v>1882</v>
      </c>
      <c r="N110" s="115">
        <v>2795</v>
      </c>
      <c r="O110" s="242">
        <v>845</v>
      </c>
      <c r="P110" s="243">
        <v>1786</v>
      </c>
      <c r="Q110" s="243">
        <v>2631</v>
      </c>
      <c r="R110" s="242">
        <v>812</v>
      </c>
      <c r="S110" s="243">
        <v>1688</v>
      </c>
      <c r="T110" s="243">
        <v>2500</v>
      </c>
      <c r="U110" s="242">
        <v>819</v>
      </c>
      <c r="V110" s="243">
        <v>1673</v>
      </c>
      <c r="W110" s="243">
        <v>2492</v>
      </c>
    </row>
    <row r="111" spans="1:23" s="121" customFormat="1" ht="13.5" customHeight="1">
      <c r="A111" s="41"/>
      <c r="B111" s="215"/>
      <c r="C111" s="281"/>
      <c r="D111" s="130"/>
      <c r="E111" s="130"/>
      <c r="F111" s="216"/>
      <c r="G111" s="165"/>
      <c r="H111" s="165"/>
      <c r="I111" s="216"/>
      <c r="J111" s="165"/>
      <c r="K111" s="165"/>
      <c r="L111" s="216"/>
      <c r="M111" s="165"/>
      <c r="N111" s="165"/>
      <c r="O111" s="216"/>
      <c r="P111" s="165"/>
      <c r="Q111" s="165"/>
      <c r="R111" s="216"/>
      <c r="S111" s="165"/>
      <c r="T111" s="165"/>
      <c r="U111" s="216"/>
      <c r="V111" s="165"/>
      <c r="W111" s="165"/>
    </row>
    <row r="112" spans="1:23" s="41" customFormat="1" ht="13.5" customHeight="1">
      <c r="A112" s="113" t="s">
        <v>66</v>
      </c>
      <c r="B112" s="151" t="s">
        <v>46</v>
      </c>
      <c r="C112" s="255">
        <v>1402</v>
      </c>
      <c r="D112" s="256">
        <v>609</v>
      </c>
      <c r="E112" s="256">
        <v>2011</v>
      </c>
      <c r="F112" s="109">
        <v>1391</v>
      </c>
      <c r="G112" s="92">
        <v>606</v>
      </c>
      <c r="H112" s="92">
        <v>1997</v>
      </c>
      <c r="I112" s="109">
        <v>1342</v>
      </c>
      <c r="J112" s="92">
        <v>666</v>
      </c>
      <c r="K112" s="92">
        <v>2008</v>
      </c>
      <c r="L112" s="109">
        <v>1364</v>
      </c>
      <c r="M112" s="92">
        <v>690</v>
      </c>
      <c r="N112" s="92">
        <v>2054</v>
      </c>
      <c r="O112" s="223">
        <v>1375</v>
      </c>
      <c r="P112" s="224">
        <v>678</v>
      </c>
      <c r="Q112" s="224">
        <v>2053</v>
      </c>
      <c r="R112" s="223">
        <v>1310</v>
      </c>
      <c r="S112" s="224">
        <v>665</v>
      </c>
      <c r="T112" s="224">
        <v>1975</v>
      </c>
      <c r="U112" s="223">
        <v>1287</v>
      </c>
      <c r="V112" s="224">
        <v>720</v>
      </c>
      <c r="W112" s="224">
        <v>2007</v>
      </c>
    </row>
    <row r="113" spans="2:23" ht="13.5" customHeight="1">
      <c r="B113" s="151" t="s">
        <v>47</v>
      </c>
      <c r="C113" s="255">
        <v>3276</v>
      </c>
      <c r="D113" s="256">
        <v>1465</v>
      </c>
      <c r="E113" s="256">
        <v>4741</v>
      </c>
      <c r="F113" s="109">
        <v>3174</v>
      </c>
      <c r="G113" s="92">
        <v>1385</v>
      </c>
      <c r="H113" s="92">
        <v>4559</v>
      </c>
      <c r="I113" s="109">
        <v>3176</v>
      </c>
      <c r="J113" s="92">
        <v>1365</v>
      </c>
      <c r="K113" s="92">
        <v>4541</v>
      </c>
      <c r="L113" s="109">
        <v>3182</v>
      </c>
      <c r="M113" s="92">
        <v>1376</v>
      </c>
      <c r="N113" s="92">
        <v>4558</v>
      </c>
      <c r="O113" s="109">
        <v>3153</v>
      </c>
      <c r="P113" s="92">
        <v>1343</v>
      </c>
      <c r="Q113" s="92">
        <v>4496</v>
      </c>
      <c r="R113" s="109">
        <v>3144</v>
      </c>
      <c r="S113" s="92">
        <v>1328</v>
      </c>
      <c r="T113" s="92">
        <v>4472</v>
      </c>
      <c r="U113" s="109">
        <v>3143</v>
      </c>
      <c r="V113" s="92">
        <v>1427</v>
      </c>
      <c r="W113" s="92">
        <v>4570</v>
      </c>
    </row>
    <row r="114" spans="1:23" ht="13.5" customHeight="1">
      <c r="A114" s="41"/>
      <c r="B114" s="215" t="s">
        <v>28</v>
      </c>
      <c r="C114" s="257">
        <v>4678</v>
      </c>
      <c r="D114" s="258">
        <v>2074</v>
      </c>
      <c r="E114" s="258">
        <v>6752</v>
      </c>
      <c r="F114" s="114">
        <v>4565</v>
      </c>
      <c r="G114" s="115">
        <v>1991</v>
      </c>
      <c r="H114" s="115">
        <v>6556</v>
      </c>
      <c r="I114" s="114">
        <v>4518</v>
      </c>
      <c r="J114" s="115">
        <v>2031</v>
      </c>
      <c r="K114" s="115">
        <v>6549</v>
      </c>
      <c r="L114" s="114">
        <v>4546</v>
      </c>
      <c r="M114" s="115">
        <v>2066</v>
      </c>
      <c r="N114" s="115">
        <v>6612</v>
      </c>
      <c r="O114" s="242">
        <v>4528</v>
      </c>
      <c r="P114" s="243">
        <v>2021</v>
      </c>
      <c r="Q114" s="243">
        <v>6549</v>
      </c>
      <c r="R114" s="242">
        <v>4454</v>
      </c>
      <c r="S114" s="243">
        <v>1993</v>
      </c>
      <c r="T114" s="243">
        <v>6447</v>
      </c>
      <c r="U114" s="242">
        <v>4430</v>
      </c>
      <c r="V114" s="243">
        <v>2147</v>
      </c>
      <c r="W114" s="243">
        <v>6577</v>
      </c>
    </row>
    <row r="115" spans="1:23" ht="13.5" customHeight="1">
      <c r="A115" s="41"/>
      <c r="B115" s="215"/>
      <c r="C115" s="281"/>
      <c r="D115" s="130"/>
      <c r="E115" s="130"/>
      <c r="F115" s="164"/>
      <c r="G115" s="165"/>
      <c r="H115" s="165"/>
      <c r="I115" s="164"/>
      <c r="J115" s="165"/>
      <c r="K115" s="165"/>
      <c r="L115" s="164"/>
      <c r="M115" s="165"/>
      <c r="N115" s="165"/>
      <c r="O115" s="216"/>
      <c r="P115" s="165"/>
      <c r="Q115" s="165"/>
      <c r="R115" s="216"/>
      <c r="S115" s="165"/>
      <c r="T115" s="165"/>
      <c r="U115" s="216"/>
      <c r="V115" s="165"/>
      <c r="W115" s="165"/>
    </row>
    <row r="116" spans="1:23" ht="13.5" customHeight="1">
      <c r="A116" s="113" t="s">
        <v>72</v>
      </c>
      <c r="B116" s="215"/>
      <c r="C116" s="281"/>
      <c r="D116" s="130"/>
      <c r="E116" s="130"/>
      <c r="F116" s="244"/>
      <c r="G116" s="113"/>
      <c r="I116" s="244"/>
      <c r="J116" s="113"/>
      <c r="L116" s="244"/>
      <c r="M116" s="113"/>
      <c r="O116" s="164"/>
      <c r="P116" s="165"/>
      <c r="Q116" s="165"/>
      <c r="R116" s="164"/>
      <c r="S116" s="165"/>
      <c r="T116" s="165"/>
      <c r="U116" s="164"/>
      <c r="V116" s="165"/>
      <c r="W116" s="165"/>
    </row>
    <row r="117" spans="1:23" ht="13.5" customHeight="1">
      <c r="A117" s="113" t="s">
        <v>136</v>
      </c>
      <c r="B117" s="151" t="s">
        <v>47</v>
      </c>
      <c r="C117" s="255">
        <v>765</v>
      </c>
      <c r="D117" s="256">
        <v>338</v>
      </c>
      <c r="E117" s="256">
        <v>1103</v>
      </c>
      <c r="F117" s="222">
        <v>646</v>
      </c>
      <c r="G117" s="92">
        <v>347</v>
      </c>
      <c r="H117" s="92">
        <v>993</v>
      </c>
      <c r="I117" s="222">
        <v>686</v>
      </c>
      <c r="J117" s="92">
        <v>283</v>
      </c>
      <c r="K117" s="92">
        <v>969</v>
      </c>
      <c r="L117" s="222">
        <v>666</v>
      </c>
      <c r="M117" s="92">
        <v>264</v>
      </c>
      <c r="N117" s="92">
        <v>930</v>
      </c>
      <c r="O117" s="244">
        <v>715</v>
      </c>
      <c r="P117" s="113">
        <v>236</v>
      </c>
      <c r="Q117" s="113">
        <v>951</v>
      </c>
      <c r="R117" s="244">
        <v>695</v>
      </c>
      <c r="S117" s="113">
        <v>206</v>
      </c>
      <c r="T117" s="113">
        <v>901</v>
      </c>
      <c r="U117" s="244">
        <v>668</v>
      </c>
      <c r="V117" s="113">
        <v>200</v>
      </c>
      <c r="W117" s="113">
        <v>868</v>
      </c>
    </row>
    <row r="118" spans="1:23" ht="13.5" customHeight="1">
      <c r="A118" s="41"/>
      <c r="B118" s="215" t="s">
        <v>28</v>
      </c>
      <c r="C118" s="257">
        <v>765</v>
      </c>
      <c r="D118" s="258">
        <v>338</v>
      </c>
      <c r="E118" s="258">
        <v>1103</v>
      </c>
      <c r="F118" s="235">
        <v>646</v>
      </c>
      <c r="G118" s="236">
        <v>347</v>
      </c>
      <c r="H118" s="236">
        <v>993</v>
      </c>
      <c r="I118" s="235">
        <v>686</v>
      </c>
      <c r="J118" s="236">
        <v>283</v>
      </c>
      <c r="K118" s="236">
        <v>969</v>
      </c>
      <c r="L118" s="235">
        <v>666</v>
      </c>
      <c r="M118" s="236">
        <v>264</v>
      </c>
      <c r="N118" s="236">
        <v>930</v>
      </c>
      <c r="O118" s="235">
        <v>715</v>
      </c>
      <c r="P118" s="236">
        <v>236</v>
      </c>
      <c r="Q118" s="236">
        <v>951</v>
      </c>
      <c r="R118" s="235">
        <v>695</v>
      </c>
      <c r="S118" s="236">
        <v>206</v>
      </c>
      <c r="T118" s="236">
        <v>901</v>
      </c>
      <c r="U118" s="235">
        <v>668</v>
      </c>
      <c r="V118" s="236">
        <v>200</v>
      </c>
      <c r="W118" s="236">
        <v>868</v>
      </c>
    </row>
    <row r="119" spans="1:23" s="113" customFormat="1" ht="18.75" customHeight="1">
      <c r="A119" s="41"/>
      <c r="B119" s="282" t="s">
        <v>31</v>
      </c>
      <c r="C119" s="281">
        <v>147636</v>
      </c>
      <c r="D119" s="130">
        <v>145038</v>
      </c>
      <c r="E119" s="130">
        <v>292674</v>
      </c>
      <c r="F119" s="164">
        <v>149195</v>
      </c>
      <c r="G119" s="165">
        <v>147364</v>
      </c>
      <c r="H119" s="165">
        <v>296559</v>
      </c>
      <c r="I119" s="164">
        <v>149975</v>
      </c>
      <c r="J119" s="165">
        <v>148725</v>
      </c>
      <c r="K119" s="165">
        <v>298700</v>
      </c>
      <c r="L119" s="164">
        <v>149293</v>
      </c>
      <c r="M119" s="165">
        <v>148083</v>
      </c>
      <c r="N119" s="165">
        <v>297376</v>
      </c>
      <c r="O119" s="245">
        <v>147856</v>
      </c>
      <c r="P119" s="238">
        <v>142661</v>
      </c>
      <c r="Q119" s="238">
        <v>290517</v>
      </c>
      <c r="R119" s="245">
        <v>145960</v>
      </c>
      <c r="S119" s="238">
        <v>140915</v>
      </c>
      <c r="T119" s="238">
        <v>286875</v>
      </c>
      <c r="U119" s="245">
        <v>144174</v>
      </c>
      <c r="V119" s="238">
        <v>140024</v>
      </c>
      <c r="W119" s="238">
        <v>284198</v>
      </c>
    </row>
    <row r="120" spans="6:23" ht="13.5" customHeight="1">
      <c r="F120" s="113"/>
      <c r="G120" s="113"/>
      <c r="I120" s="113"/>
      <c r="J120" s="113"/>
      <c r="L120" s="113"/>
      <c r="M120" s="113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1:22" ht="13.5" customHeight="1">
      <c r="A121" s="148" t="s">
        <v>499</v>
      </c>
      <c r="F121" s="113"/>
      <c r="G121" s="113"/>
      <c r="I121" s="113"/>
      <c r="J121" s="113"/>
      <c r="L121" s="113"/>
      <c r="M121" s="113"/>
      <c r="O121" s="113"/>
      <c r="P121" s="113"/>
      <c r="R121" s="113"/>
      <c r="S121" s="113"/>
      <c r="U121" s="113"/>
      <c r="V121" s="113"/>
    </row>
    <row r="122" spans="1:22" ht="13.5" customHeight="1">
      <c r="A122" s="124" t="s">
        <v>137</v>
      </c>
      <c r="F122" s="113"/>
      <c r="G122" s="113"/>
      <c r="I122" s="113"/>
      <c r="J122" s="113"/>
      <c r="L122" s="113"/>
      <c r="M122" s="113"/>
      <c r="O122" s="113"/>
      <c r="P122" s="113"/>
      <c r="R122" s="113"/>
      <c r="S122" s="113"/>
      <c r="U122" s="113"/>
      <c r="V122" s="113"/>
    </row>
    <row r="123" spans="6:22" ht="13.5" customHeight="1">
      <c r="F123" s="113"/>
      <c r="G123" s="113"/>
      <c r="I123" s="113"/>
      <c r="J123" s="113"/>
      <c r="L123" s="113"/>
      <c r="M123" s="113"/>
      <c r="O123" s="113"/>
      <c r="P123" s="113"/>
      <c r="R123" s="113"/>
      <c r="S123" s="113"/>
      <c r="U123" s="113"/>
      <c r="V123" s="113"/>
    </row>
    <row r="124" spans="6:22" ht="13.5" customHeight="1">
      <c r="F124" s="113"/>
      <c r="G124" s="113"/>
      <c r="I124" s="113"/>
      <c r="J124" s="113"/>
      <c r="L124" s="113"/>
      <c r="M124" s="113"/>
      <c r="O124" s="113"/>
      <c r="P124" s="113"/>
      <c r="R124" s="113"/>
      <c r="S124" s="113"/>
      <c r="U124" s="113"/>
      <c r="V124" s="113"/>
    </row>
    <row r="125" spans="6:22" ht="13.5" customHeight="1">
      <c r="F125" s="113"/>
      <c r="G125" s="113"/>
      <c r="I125" s="113"/>
      <c r="J125" s="113"/>
      <c r="L125" s="113"/>
      <c r="M125" s="113"/>
      <c r="O125" s="113"/>
      <c r="P125" s="113"/>
      <c r="R125" s="113"/>
      <c r="S125" s="113"/>
      <c r="U125" s="113"/>
      <c r="V125" s="113"/>
    </row>
    <row r="126" spans="6:22" ht="13.5" customHeight="1">
      <c r="F126" s="113"/>
      <c r="G126" s="113"/>
      <c r="I126" s="113"/>
      <c r="J126" s="113"/>
      <c r="L126" s="113"/>
      <c r="M126" s="113"/>
      <c r="O126" s="113"/>
      <c r="P126" s="113"/>
      <c r="R126" s="113"/>
      <c r="S126" s="113"/>
      <c r="U126" s="113"/>
      <c r="V126" s="113"/>
    </row>
    <row r="127" spans="6:22" ht="13.5" customHeight="1">
      <c r="F127" s="113"/>
      <c r="G127" s="113"/>
      <c r="I127" s="113"/>
      <c r="J127" s="113"/>
      <c r="L127" s="113"/>
      <c r="M127" s="113"/>
      <c r="O127" s="113"/>
      <c r="P127" s="113"/>
      <c r="R127" s="113"/>
      <c r="S127" s="113"/>
      <c r="U127" s="113"/>
      <c r="V127" s="113"/>
    </row>
    <row r="128" spans="6:22" ht="13.5" customHeight="1">
      <c r="F128" s="113"/>
      <c r="G128" s="113"/>
      <c r="I128" s="113"/>
      <c r="J128" s="113"/>
      <c r="L128" s="113"/>
      <c r="M128" s="113"/>
      <c r="O128" s="113"/>
      <c r="P128" s="113"/>
      <c r="R128" s="113"/>
      <c r="S128" s="113"/>
      <c r="U128" s="113"/>
      <c r="V128" s="113"/>
    </row>
    <row r="129" spans="6:22" ht="13.5" customHeight="1">
      <c r="F129" s="113"/>
      <c r="G129" s="113"/>
      <c r="I129" s="113"/>
      <c r="J129" s="113"/>
      <c r="L129" s="113"/>
      <c r="M129" s="113"/>
      <c r="O129" s="113"/>
      <c r="P129" s="113"/>
      <c r="R129" s="113"/>
      <c r="S129" s="113"/>
      <c r="U129" s="113"/>
      <c r="V129" s="113"/>
    </row>
    <row r="130" spans="6:22" ht="13.5" customHeight="1">
      <c r="F130" s="113"/>
      <c r="G130" s="113"/>
      <c r="I130" s="113"/>
      <c r="J130" s="113"/>
      <c r="L130" s="113"/>
      <c r="M130" s="113"/>
      <c r="O130" s="113"/>
      <c r="P130" s="113"/>
      <c r="R130" s="113"/>
      <c r="S130" s="113"/>
      <c r="U130" s="113"/>
      <c r="V130" s="113"/>
    </row>
    <row r="131" spans="6:22" ht="13.5" customHeight="1">
      <c r="F131" s="113"/>
      <c r="G131" s="113"/>
      <c r="I131" s="113"/>
      <c r="J131" s="113"/>
      <c r="L131" s="113"/>
      <c r="M131" s="113"/>
      <c r="O131" s="113"/>
      <c r="P131" s="113"/>
      <c r="R131" s="113"/>
      <c r="S131" s="113"/>
      <c r="U131" s="113"/>
      <c r="V131" s="113"/>
    </row>
    <row r="132" spans="6:22" ht="13.5" customHeight="1">
      <c r="F132" s="113"/>
      <c r="G132" s="113"/>
      <c r="I132" s="113"/>
      <c r="J132" s="113"/>
      <c r="L132" s="113"/>
      <c r="M132" s="113"/>
      <c r="O132" s="113"/>
      <c r="P132" s="113"/>
      <c r="R132" s="113"/>
      <c r="S132" s="113"/>
      <c r="U132" s="113"/>
      <c r="V132" s="113"/>
    </row>
    <row r="133" spans="6:22" ht="13.5" customHeight="1">
      <c r="F133" s="113"/>
      <c r="G133" s="113"/>
      <c r="I133" s="113"/>
      <c r="J133" s="113"/>
      <c r="L133" s="113"/>
      <c r="M133" s="113"/>
      <c r="O133" s="113"/>
      <c r="P133" s="113"/>
      <c r="R133" s="113"/>
      <c r="S133" s="113"/>
      <c r="U133" s="113"/>
      <c r="V133" s="113"/>
    </row>
    <row r="134" spans="6:22" ht="13.5" customHeight="1">
      <c r="F134" s="113"/>
      <c r="G134" s="113"/>
      <c r="I134" s="113"/>
      <c r="J134" s="113"/>
      <c r="L134" s="113"/>
      <c r="M134" s="113"/>
      <c r="O134" s="113"/>
      <c r="P134" s="113"/>
      <c r="R134" s="113"/>
      <c r="S134" s="113"/>
      <c r="U134" s="113"/>
      <c r="V134" s="113"/>
    </row>
    <row r="135" spans="6:22" ht="13.5" customHeight="1">
      <c r="F135" s="113"/>
      <c r="G135" s="113"/>
      <c r="I135" s="113"/>
      <c r="J135" s="113"/>
      <c r="L135" s="113"/>
      <c r="M135" s="113"/>
      <c r="O135" s="113"/>
      <c r="P135" s="113"/>
      <c r="R135" s="113"/>
      <c r="S135" s="113"/>
      <c r="U135" s="113"/>
      <c r="V135" s="113"/>
    </row>
    <row r="136" spans="6:22" ht="13.5" customHeight="1">
      <c r="F136" s="113"/>
      <c r="G136" s="113"/>
      <c r="I136" s="113"/>
      <c r="J136" s="113"/>
      <c r="L136" s="113"/>
      <c r="M136" s="113"/>
      <c r="O136" s="113"/>
      <c r="P136" s="113"/>
      <c r="R136" s="113"/>
      <c r="S136" s="113"/>
      <c r="U136" s="113"/>
      <c r="V136" s="113"/>
    </row>
    <row r="137" spans="6:22" ht="13.5" customHeight="1">
      <c r="F137" s="113"/>
      <c r="G137" s="113"/>
      <c r="I137" s="113"/>
      <c r="J137" s="113"/>
      <c r="L137" s="113"/>
      <c r="M137" s="113"/>
      <c r="O137" s="113"/>
      <c r="P137" s="113"/>
      <c r="R137" s="113"/>
      <c r="S137" s="113"/>
      <c r="U137" s="113"/>
      <c r="V137" s="113"/>
    </row>
    <row r="138" spans="6:22" ht="13.5" customHeight="1">
      <c r="F138" s="113"/>
      <c r="G138" s="113"/>
      <c r="I138" s="113"/>
      <c r="J138" s="113"/>
      <c r="L138" s="113"/>
      <c r="M138" s="113"/>
      <c r="O138" s="113"/>
      <c r="P138" s="113"/>
      <c r="R138" s="113"/>
      <c r="S138" s="113"/>
      <c r="U138" s="113"/>
      <c r="V138" s="113"/>
    </row>
    <row r="139" spans="6:22" ht="13.5" customHeight="1">
      <c r="F139" s="113"/>
      <c r="G139" s="113"/>
      <c r="I139" s="113"/>
      <c r="J139" s="113"/>
      <c r="L139" s="113"/>
      <c r="M139" s="113"/>
      <c r="O139" s="113"/>
      <c r="P139" s="113"/>
      <c r="R139" s="113"/>
      <c r="S139" s="113"/>
      <c r="U139" s="113"/>
      <c r="V139" s="113"/>
    </row>
    <row r="140" spans="6:22" ht="13.5" customHeight="1">
      <c r="F140" s="113"/>
      <c r="G140" s="113"/>
      <c r="I140" s="113"/>
      <c r="J140" s="113"/>
      <c r="L140" s="113"/>
      <c r="M140" s="113"/>
      <c r="O140" s="113"/>
      <c r="P140" s="113"/>
      <c r="R140" s="113"/>
      <c r="S140" s="113"/>
      <c r="U140" s="113"/>
      <c r="V140" s="113"/>
    </row>
    <row r="141" spans="6:22" ht="13.5" customHeight="1">
      <c r="F141" s="113"/>
      <c r="G141" s="113"/>
      <c r="I141" s="113"/>
      <c r="J141" s="113"/>
      <c r="L141" s="113"/>
      <c r="M141" s="113"/>
      <c r="O141" s="113"/>
      <c r="P141" s="113"/>
      <c r="R141" s="113"/>
      <c r="S141" s="113"/>
      <c r="U141" s="113"/>
      <c r="V141" s="113"/>
    </row>
    <row r="142" spans="6:22" ht="13.5" customHeight="1">
      <c r="F142" s="113"/>
      <c r="G142" s="113"/>
      <c r="I142" s="113"/>
      <c r="J142" s="113"/>
      <c r="L142" s="113"/>
      <c r="M142" s="113"/>
      <c r="O142" s="113"/>
      <c r="P142" s="113"/>
      <c r="R142" s="113"/>
      <c r="S142" s="113"/>
      <c r="U142" s="113"/>
      <c r="V142" s="113"/>
    </row>
    <row r="143" spans="6:22" ht="13.5" customHeight="1">
      <c r="F143" s="113"/>
      <c r="G143" s="113"/>
      <c r="I143" s="113"/>
      <c r="J143" s="113"/>
      <c r="L143" s="113"/>
      <c r="M143" s="113"/>
      <c r="O143" s="113"/>
      <c r="P143" s="113"/>
      <c r="R143" s="113"/>
      <c r="S143" s="113"/>
      <c r="U143" s="113"/>
      <c r="V143" s="113"/>
    </row>
    <row r="144" spans="15:22" ht="13.5" customHeight="1">
      <c r="O144" s="113"/>
      <c r="P144" s="113"/>
      <c r="R144" s="113"/>
      <c r="S144" s="113"/>
      <c r="U144" s="113"/>
      <c r="V144" s="113"/>
    </row>
  </sheetData>
  <sheetProtection/>
  <mergeCells count="5">
    <mergeCell ref="A2:Q2"/>
    <mergeCell ref="C6:E6"/>
    <mergeCell ref="A4:Q4"/>
    <mergeCell ref="B6:B7"/>
    <mergeCell ref="A38:A39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34.8515625" style="7" customWidth="1"/>
    <col min="2" max="3" width="7.28125" style="0" customWidth="1"/>
    <col min="4" max="4" width="7.28125" style="7" customWidth="1"/>
    <col min="5" max="6" width="7.28125" style="0" customWidth="1"/>
    <col min="7" max="7" width="7.28125" style="7" customWidth="1"/>
    <col min="8" max="9" width="7.28125" style="0" customWidth="1"/>
    <col min="10" max="10" width="7.28125" style="7" customWidth="1"/>
    <col min="11" max="12" width="7.28125" style="0" customWidth="1"/>
    <col min="13" max="13" width="7.28125" style="7" customWidth="1"/>
    <col min="14" max="15" width="7.28125" style="0" customWidth="1"/>
    <col min="16" max="16" width="7.28125" style="7" customWidth="1"/>
    <col min="17" max="18" width="7.28125" style="0" customWidth="1"/>
    <col min="19" max="19" width="7.28125" style="7" customWidth="1"/>
    <col min="20" max="20" width="9.28125" style="0" customWidth="1"/>
    <col min="21" max="22" width="7.57421875" style="0" customWidth="1"/>
    <col min="23" max="24" width="9.28125" style="0" customWidth="1"/>
    <col min="25" max="25" width="11.00390625" style="0" customWidth="1"/>
    <col min="26" max="26" width="9.57421875" style="0" customWidth="1"/>
    <col min="27" max="28" width="6.00390625" style="0" customWidth="1"/>
    <col min="29" max="29" width="9.57421875" style="0" customWidth="1"/>
    <col min="30" max="31" width="5.00390625" style="0" customWidth="1"/>
    <col min="32" max="32" width="9.57421875" style="0" customWidth="1"/>
    <col min="33" max="34" width="6.00390625" style="0" customWidth="1"/>
    <col min="35" max="35" width="9.28125" style="0" customWidth="1"/>
    <col min="36" max="36" width="15.57421875" style="0" customWidth="1"/>
    <col min="37" max="38" width="11.421875" style="0" customWidth="1"/>
    <col min="39" max="39" width="9.57421875" style="0" customWidth="1"/>
    <col min="40" max="40" width="16.00390625" style="0" customWidth="1"/>
    <col min="41" max="42" width="10.57421875" style="0" customWidth="1"/>
    <col min="43" max="43" width="17.00390625" style="0" customWidth="1"/>
    <col min="44" max="45" width="11.421875" style="0" customWidth="1"/>
    <col min="46" max="46" width="9.57421875" style="0" customWidth="1"/>
    <col min="47" max="47" width="16.00390625" style="0" customWidth="1"/>
    <col min="48" max="48" width="10.57421875" style="0" customWidth="1"/>
  </cols>
  <sheetData>
    <row r="1" ht="12.75">
      <c r="A1" s="6" t="s">
        <v>540</v>
      </c>
    </row>
    <row r="2" spans="1:19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</row>
    <row r="3" spans="1:19" ht="12.75">
      <c r="A3" s="298" t="s">
        <v>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</row>
    <row r="4" spans="1:1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2.75">
      <c r="A5" s="298" t="s">
        <v>85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</row>
    <row r="6" ht="13.5" thickBot="1"/>
    <row r="7" spans="1:19" s="7" customFormat="1" ht="12.75">
      <c r="A7" s="36"/>
      <c r="B7" s="292" t="s">
        <v>26</v>
      </c>
      <c r="C7" s="293"/>
      <c r="D7" s="294"/>
      <c r="E7" s="292" t="s">
        <v>2</v>
      </c>
      <c r="F7" s="293"/>
      <c r="G7" s="294"/>
      <c r="H7" s="292" t="s">
        <v>3</v>
      </c>
      <c r="I7" s="293"/>
      <c r="J7" s="294"/>
      <c r="K7" s="292" t="s">
        <v>4</v>
      </c>
      <c r="L7" s="293"/>
      <c r="M7" s="294"/>
      <c r="N7" s="292" t="s">
        <v>34</v>
      </c>
      <c r="O7" s="293"/>
      <c r="P7" s="294"/>
      <c r="Q7" s="292" t="s">
        <v>28</v>
      </c>
      <c r="R7" s="293"/>
      <c r="S7" s="293"/>
    </row>
    <row r="8" spans="2:18" ht="12.75">
      <c r="B8" s="52"/>
      <c r="C8" s="53"/>
      <c r="D8" s="53"/>
      <c r="E8" s="52"/>
      <c r="F8" s="53"/>
      <c r="G8" s="53"/>
      <c r="H8" s="52"/>
      <c r="I8" s="53"/>
      <c r="J8" s="53"/>
      <c r="K8" s="52"/>
      <c r="L8" s="53"/>
      <c r="M8" s="53"/>
      <c r="N8" s="295" t="s">
        <v>35</v>
      </c>
      <c r="O8" s="296"/>
      <c r="P8" s="297"/>
      <c r="Q8" s="28"/>
      <c r="R8" s="25"/>
    </row>
    <row r="9" spans="1:19" ht="12.75">
      <c r="A9" s="22" t="s">
        <v>86</v>
      </c>
      <c r="B9" s="63" t="s">
        <v>0</v>
      </c>
      <c r="C9" s="29" t="s">
        <v>1</v>
      </c>
      <c r="D9" s="29" t="s">
        <v>29</v>
      </c>
      <c r="E9" s="63" t="s">
        <v>0</v>
      </c>
      <c r="F9" s="29" t="s">
        <v>1</v>
      </c>
      <c r="G9" s="29" t="s">
        <v>29</v>
      </c>
      <c r="H9" s="63" t="s">
        <v>0</v>
      </c>
      <c r="I9" s="29" t="s">
        <v>1</v>
      </c>
      <c r="J9" s="29" t="s">
        <v>29</v>
      </c>
      <c r="K9" s="63" t="s">
        <v>0</v>
      </c>
      <c r="L9" s="29" t="s">
        <v>1</v>
      </c>
      <c r="M9" s="29" t="s">
        <v>29</v>
      </c>
      <c r="N9" s="63" t="s">
        <v>0</v>
      </c>
      <c r="O9" s="29" t="s">
        <v>1</v>
      </c>
      <c r="P9" s="29" t="s">
        <v>29</v>
      </c>
      <c r="Q9" s="63" t="s">
        <v>0</v>
      </c>
      <c r="R9" s="29" t="s">
        <v>1</v>
      </c>
      <c r="S9" s="29" t="s">
        <v>29</v>
      </c>
    </row>
    <row r="10" spans="1:19" ht="12.75">
      <c r="A10" s="1" t="s">
        <v>541</v>
      </c>
      <c r="B10" s="12">
        <v>21</v>
      </c>
      <c r="C10" s="13">
        <v>0</v>
      </c>
      <c r="D10" s="37">
        <v>21</v>
      </c>
      <c r="E10" s="12">
        <v>0</v>
      </c>
      <c r="F10" s="13">
        <v>0</v>
      </c>
      <c r="G10" s="37">
        <v>0</v>
      </c>
      <c r="H10" s="12">
        <v>0</v>
      </c>
      <c r="I10" s="13">
        <v>0</v>
      </c>
      <c r="J10" s="37">
        <v>0</v>
      </c>
      <c r="K10" s="12">
        <v>0</v>
      </c>
      <c r="L10" s="13">
        <v>0</v>
      </c>
      <c r="M10" s="37">
        <v>0</v>
      </c>
      <c r="N10" s="12">
        <v>0</v>
      </c>
      <c r="O10" s="13">
        <v>0</v>
      </c>
      <c r="P10" s="37">
        <v>0</v>
      </c>
      <c r="Q10" s="38">
        <f>SUM(N10,K10,H10,E10,B10)</f>
        <v>21</v>
      </c>
      <c r="R10" s="37">
        <f>SUM(O10,L10,I10,F10,C10)</f>
        <v>0</v>
      </c>
      <c r="S10" s="37">
        <f>SUM(P10,M10,J10,G10,D10)</f>
        <v>21</v>
      </c>
    </row>
    <row r="11" spans="1:19" ht="12.75">
      <c r="A11" s="7" t="s">
        <v>542</v>
      </c>
      <c r="B11" s="14">
        <v>55</v>
      </c>
      <c r="C11" s="15">
        <v>0</v>
      </c>
      <c r="D11" s="31">
        <v>55</v>
      </c>
      <c r="E11" s="14">
        <v>381</v>
      </c>
      <c r="F11" s="15">
        <v>6</v>
      </c>
      <c r="G11" s="31">
        <v>387</v>
      </c>
      <c r="H11" s="14">
        <v>0</v>
      </c>
      <c r="I11" s="15">
        <v>0</v>
      </c>
      <c r="J11" s="31">
        <v>0</v>
      </c>
      <c r="K11" s="14">
        <v>0</v>
      </c>
      <c r="L11" s="15">
        <v>0</v>
      </c>
      <c r="M11" s="31">
        <v>0</v>
      </c>
      <c r="N11" s="14">
        <v>0</v>
      </c>
      <c r="O11" s="15">
        <v>0</v>
      </c>
      <c r="P11" s="31">
        <v>0</v>
      </c>
      <c r="Q11" s="32">
        <f aca="true" t="shared" si="0" ref="Q11:Q40">SUM(N11,K11,H11,E11,B11)</f>
        <v>436</v>
      </c>
      <c r="R11" s="33">
        <f aca="true" t="shared" si="1" ref="R11:R40">SUM(O11,L11,I11,F11,C11)</f>
        <v>6</v>
      </c>
      <c r="S11" s="16">
        <f aca="true" t="shared" si="2" ref="S11:S40">SUM(P11,M11,J11,G11,D11)</f>
        <v>442</v>
      </c>
    </row>
    <row r="12" spans="1:19" ht="12.75">
      <c r="A12" s="7" t="s">
        <v>543</v>
      </c>
      <c r="B12" s="14">
        <v>24</v>
      </c>
      <c r="C12" s="15">
        <v>0</v>
      </c>
      <c r="D12" s="31">
        <v>24</v>
      </c>
      <c r="E12" s="14">
        <v>0</v>
      </c>
      <c r="F12" s="15">
        <v>0</v>
      </c>
      <c r="G12" s="31">
        <v>0</v>
      </c>
      <c r="H12" s="14">
        <v>0</v>
      </c>
      <c r="I12" s="15">
        <v>0</v>
      </c>
      <c r="J12" s="31">
        <v>0</v>
      </c>
      <c r="K12" s="14">
        <v>0</v>
      </c>
      <c r="L12" s="15">
        <v>0</v>
      </c>
      <c r="M12" s="31">
        <v>0</v>
      </c>
      <c r="N12" s="14">
        <v>0</v>
      </c>
      <c r="O12" s="15">
        <v>0</v>
      </c>
      <c r="P12" s="31">
        <v>0</v>
      </c>
      <c r="Q12" s="32">
        <f t="shared" si="0"/>
        <v>24</v>
      </c>
      <c r="R12" s="33">
        <f t="shared" si="1"/>
        <v>0</v>
      </c>
      <c r="S12" s="16">
        <f t="shared" si="2"/>
        <v>24</v>
      </c>
    </row>
    <row r="13" spans="1:19" ht="12.75">
      <c r="A13" s="7" t="s">
        <v>544</v>
      </c>
      <c r="B13" s="14">
        <v>0</v>
      </c>
      <c r="C13" s="15">
        <v>0</v>
      </c>
      <c r="D13" s="31">
        <v>0</v>
      </c>
      <c r="E13" s="14">
        <v>5</v>
      </c>
      <c r="F13" s="15">
        <v>11</v>
      </c>
      <c r="G13" s="31">
        <v>16</v>
      </c>
      <c r="H13" s="14">
        <v>0</v>
      </c>
      <c r="I13" s="15">
        <v>0</v>
      </c>
      <c r="J13" s="31">
        <v>0</v>
      </c>
      <c r="K13" s="14">
        <v>0</v>
      </c>
      <c r="L13" s="15">
        <v>0</v>
      </c>
      <c r="M13" s="31">
        <v>0</v>
      </c>
      <c r="N13" s="14">
        <v>0</v>
      </c>
      <c r="O13" s="15">
        <v>0</v>
      </c>
      <c r="P13" s="31">
        <v>0</v>
      </c>
      <c r="Q13" s="32">
        <f t="shared" si="0"/>
        <v>5</v>
      </c>
      <c r="R13" s="33">
        <f t="shared" si="1"/>
        <v>11</v>
      </c>
      <c r="S13" s="16">
        <f t="shared" si="2"/>
        <v>16</v>
      </c>
    </row>
    <row r="14" spans="1:19" ht="12.75">
      <c r="A14" s="7" t="s">
        <v>545</v>
      </c>
      <c r="B14" s="14">
        <v>4</v>
      </c>
      <c r="C14" s="15">
        <v>40</v>
      </c>
      <c r="D14" s="31">
        <v>44</v>
      </c>
      <c r="E14" s="14">
        <v>3</v>
      </c>
      <c r="F14" s="15">
        <v>40</v>
      </c>
      <c r="G14" s="31">
        <v>43</v>
      </c>
      <c r="H14" s="14">
        <v>0</v>
      </c>
      <c r="I14" s="15">
        <v>0</v>
      </c>
      <c r="J14" s="31">
        <v>0</v>
      </c>
      <c r="K14" s="14">
        <v>10</v>
      </c>
      <c r="L14" s="15">
        <v>30</v>
      </c>
      <c r="M14" s="31">
        <v>40</v>
      </c>
      <c r="N14" s="14">
        <v>0</v>
      </c>
      <c r="O14" s="15">
        <v>0</v>
      </c>
      <c r="P14" s="31">
        <v>0</v>
      </c>
      <c r="Q14" s="32">
        <f t="shared" si="0"/>
        <v>17</v>
      </c>
      <c r="R14" s="33">
        <f t="shared" si="1"/>
        <v>110</v>
      </c>
      <c r="S14" s="16">
        <f t="shared" si="2"/>
        <v>127</v>
      </c>
    </row>
    <row r="15" spans="1:19" ht="12.75">
      <c r="A15" s="7" t="s">
        <v>546</v>
      </c>
      <c r="B15" s="14">
        <v>12</v>
      </c>
      <c r="C15" s="15">
        <v>1</v>
      </c>
      <c r="D15" s="31">
        <v>13</v>
      </c>
      <c r="E15" s="14">
        <v>40</v>
      </c>
      <c r="F15" s="15">
        <v>7</v>
      </c>
      <c r="G15" s="31">
        <v>47</v>
      </c>
      <c r="H15" s="14">
        <v>0</v>
      </c>
      <c r="I15" s="15">
        <v>0</v>
      </c>
      <c r="J15" s="31">
        <v>0</v>
      </c>
      <c r="K15" s="14">
        <v>26</v>
      </c>
      <c r="L15" s="15">
        <v>15</v>
      </c>
      <c r="M15" s="31">
        <v>41</v>
      </c>
      <c r="N15" s="14">
        <v>0</v>
      </c>
      <c r="O15" s="15">
        <v>0</v>
      </c>
      <c r="P15" s="31">
        <v>0</v>
      </c>
      <c r="Q15" s="32">
        <f t="shared" si="0"/>
        <v>78</v>
      </c>
      <c r="R15" s="33">
        <f t="shared" si="1"/>
        <v>23</v>
      </c>
      <c r="S15" s="16">
        <f t="shared" si="2"/>
        <v>101</v>
      </c>
    </row>
    <row r="16" spans="1:19" ht="12.75">
      <c r="A16" s="7" t="s">
        <v>547</v>
      </c>
      <c r="B16" s="14">
        <v>62</v>
      </c>
      <c r="C16" s="15">
        <v>56</v>
      </c>
      <c r="D16" s="31">
        <v>118</v>
      </c>
      <c r="E16" s="14">
        <v>121</v>
      </c>
      <c r="F16" s="15">
        <v>161</v>
      </c>
      <c r="G16" s="31">
        <v>282</v>
      </c>
      <c r="H16" s="14">
        <v>12</v>
      </c>
      <c r="I16" s="15">
        <v>8</v>
      </c>
      <c r="J16" s="31">
        <v>20</v>
      </c>
      <c r="K16" s="14">
        <v>67</v>
      </c>
      <c r="L16" s="15">
        <v>47</v>
      </c>
      <c r="M16" s="31">
        <v>114</v>
      </c>
      <c r="N16" s="14">
        <v>0</v>
      </c>
      <c r="O16" s="15">
        <v>0</v>
      </c>
      <c r="P16" s="31">
        <v>0</v>
      </c>
      <c r="Q16" s="32">
        <f t="shared" si="0"/>
        <v>262</v>
      </c>
      <c r="R16" s="33">
        <f t="shared" si="1"/>
        <v>272</v>
      </c>
      <c r="S16" s="16">
        <f t="shared" si="2"/>
        <v>534</v>
      </c>
    </row>
    <row r="17" spans="1:19" ht="12.75">
      <c r="A17" s="7" t="s">
        <v>548</v>
      </c>
      <c r="B17" s="14">
        <v>0</v>
      </c>
      <c r="C17" s="15">
        <v>0</v>
      </c>
      <c r="D17" s="31">
        <v>0</v>
      </c>
      <c r="E17" s="14">
        <v>21</v>
      </c>
      <c r="F17" s="15">
        <v>0</v>
      </c>
      <c r="G17" s="31">
        <v>21</v>
      </c>
      <c r="H17" s="14">
        <v>0</v>
      </c>
      <c r="I17" s="15">
        <v>0</v>
      </c>
      <c r="J17" s="31">
        <v>0</v>
      </c>
      <c r="K17" s="14">
        <v>20</v>
      </c>
      <c r="L17" s="15">
        <v>0</v>
      </c>
      <c r="M17" s="31">
        <v>20</v>
      </c>
      <c r="N17" s="14">
        <v>0</v>
      </c>
      <c r="O17" s="15">
        <v>0</v>
      </c>
      <c r="P17" s="31">
        <v>0</v>
      </c>
      <c r="Q17" s="32">
        <f t="shared" si="0"/>
        <v>41</v>
      </c>
      <c r="R17" s="33">
        <f t="shared" si="1"/>
        <v>0</v>
      </c>
      <c r="S17" s="16">
        <f t="shared" si="2"/>
        <v>41</v>
      </c>
    </row>
    <row r="18" spans="1:19" ht="12.75">
      <c r="A18" s="7" t="s">
        <v>549</v>
      </c>
      <c r="B18" s="14">
        <v>0</v>
      </c>
      <c r="C18" s="15">
        <v>0</v>
      </c>
      <c r="D18" s="31">
        <v>0</v>
      </c>
      <c r="E18" s="14">
        <v>1</v>
      </c>
      <c r="F18" s="15">
        <v>11</v>
      </c>
      <c r="G18" s="31">
        <v>12</v>
      </c>
      <c r="H18" s="14">
        <v>1</v>
      </c>
      <c r="I18" s="15">
        <v>17</v>
      </c>
      <c r="J18" s="31">
        <v>18</v>
      </c>
      <c r="K18" s="14">
        <v>0</v>
      </c>
      <c r="L18" s="15">
        <v>0</v>
      </c>
      <c r="M18" s="31">
        <v>0</v>
      </c>
      <c r="N18" s="14">
        <v>0</v>
      </c>
      <c r="O18" s="15">
        <v>0</v>
      </c>
      <c r="P18" s="31">
        <v>0</v>
      </c>
      <c r="Q18" s="32">
        <f t="shared" si="0"/>
        <v>2</v>
      </c>
      <c r="R18" s="33">
        <f t="shared" si="1"/>
        <v>28</v>
      </c>
      <c r="S18" s="16">
        <f t="shared" si="2"/>
        <v>30</v>
      </c>
    </row>
    <row r="19" spans="1:19" ht="12.75">
      <c r="A19" s="7" t="s">
        <v>550</v>
      </c>
      <c r="B19" s="14">
        <v>33</v>
      </c>
      <c r="C19" s="15">
        <v>107</v>
      </c>
      <c r="D19" s="31">
        <v>140</v>
      </c>
      <c r="E19" s="14">
        <v>63</v>
      </c>
      <c r="F19" s="15">
        <v>149</v>
      </c>
      <c r="G19" s="31">
        <v>212</v>
      </c>
      <c r="H19" s="14">
        <v>3</v>
      </c>
      <c r="I19" s="15">
        <v>4</v>
      </c>
      <c r="J19" s="31">
        <v>7</v>
      </c>
      <c r="K19" s="14">
        <v>7</v>
      </c>
      <c r="L19" s="15">
        <v>18</v>
      </c>
      <c r="M19" s="31">
        <v>25</v>
      </c>
      <c r="N19" s="14">
        <v>0</v>
      </c>
      <c r="O19" s="15">
        <v>0</v>
      </c>
      <c r="P19" s="31">
        <v>0</v>
      </c>
      <c r="Q19" s="32">
        <f t="shared" si="0"/>
        <v>106</v>
      </c>
      <c r="R19" s="33">
        <f t="shared" si="1"/>
        <v>278</v>
      </c>
      <c r="S19" s="16">
        <f t="shared" si="2"/>
        <v>384</v>
      </c>
    </row>
    <row r="20" spans="1:19" ht="12.75">
      <c r="A20" s="7" t="s">
        <v>551</v>
      </c>
      <c r="B20" s="14">
        <v>138</v>
      </c>
      <c r="C20" s="15">
        <v>0</v>
      </c>
      <c r="D20" s="31">
        <v>138</v>
      </c>
      <c r="E20" s="14">
        <v>2</v>
      </c>
      <c r="F20" s="15">
        <v>0</v>
      </c>
      <c r="G20" s="31">
        <v>2</v>
      </c>
      <c r="H20" s="14">
        <v>0</v>
      </c>
      <c r="I20" s="15">
        <v>0</v>
      </c>
      <c r="J20" s="31">
        <v>0</v>
      </c>
      <c r="K20" s="14">
        <v>0</v>
      </c>
      <c r="L20" s="15">
        <v>0</v>
      </c>
      <c r="M20" s="31">
        <v>0</v>
      </c>
      <c r="N20" s="14">
        <v>0</v>
      </c>
      <c r="O20" s="15">
        <v>0</v>
      </c>
      <c r="P20" s="31">
        <v>0</v>
      </c>
      <c r="Q20" s="32">
        <f t="shared" si="0"/>
        <v>140</v>
      </c>
      <c r="R20" s="33">
        <f t="shared" si="1"/>
        <v>0</v>
      </c>
      <c r="S20" s="16">
        <f t="shared" si="2"/>
        <v>140</v>
      </c>
    </row>
    <row r="21" spans="1:19" ht="12.75">
      <c r="A21" s="7" t="s">
        <v>552</v>
      </c>
      <c r="B21" s="14">
        <v>27</v>
      </c>
      <c r="C21" s="15">
        <v>2</v>
      </c>
      <c r="D21" s="31">
        <v>29</v>
      </c>
      <c r="E21" s="14">
        <v>13</v>
      </c>
      <c r="F21" s="15">
        <v>12</v>
      </c>
      <c r="G21" s="31">
        <v>25</v>
      </c>
      <c r="H21" s="14">
        <v>0</v>
      </c>
      <c r="I21" s="15">
        <v>0</v>
      </c>
      <c r="J21" s="31">
        <v>0</v>
      </c>
      <c r="K21" s="14">
        <v>15</v>
      </c>
      <c r="L21" s="15">
        <v>0</v>
      </c>
      <c r="M21" s="31">
        <v>15</v>
      </c>
      <c r="N21" s="14">
        <v>0</v>
      </c>
      <c r="O21" s="15">
        <v>0</v>
      </c>
      <c r="P21" s="31">
        <v>0</v>
      </c>
      <c r="Q21" s="32">
        <f t="shared" si="0"/>
        <v>55</v>
      </c>
      <c r="R21" s="33">
        <f t="shared" si="1"/>
        <v>14</v>
      </c>
      <c r="S21" s="16">
        <f t="shared" si="2"/>
        <v>69</v>
      </c>
    </row>
    <row r="22" spans="1:19" ht="12.75">
      <c r="A22" s="7" t="s">
        <v>553</v>
      </c>
      <c r="B22" s="14">
        <v>248</v>
      </c>
      <c r="C22" s="15">
        <v>3</v>
      </c>
      <c r="D22" s="31">
        <v>251</v>
      </c>
      <c r="E22" s="14">
        <v>631</v>
      </c>
      <c r="F22" s="15">
        <v>4</v>
      </c>
      <c r="G22" s="31">
        <v>635</v>
      </c>
      <c r="H22" s="14">
        <v>12</v>
      </c>
      <c r="I22" s="15">
        <v>1</v>
      </c>
      <c r="J22" s="31">
        <v>13</v>
      </c>
      <c r="K22" s="14">
        <v>75</v>
      </c>
      <c r="L22" s="15">
        <v>1</v>
      </c>
      <c r="M22" s="31">
        <v>76</v>
      </c>
      <c r="N22" s="14">
        <v>0</v>
      </c>
      <c r="O22" s="15">
        <v>0</v>
      </c>
      <c r="P22" s="31">
        <v>0</v>
      </c>
      <c r="Q22" s="32">
        <f t="shared" si="0"/>
        <v>966</v>
      </c>
      <c r="R22" s="33">
        <f t="shared" si="1"/>
        <v>9</v>
      </c>
      <c r="S22" s="16">
        <f t="shared" si="2"/>
        <v>975</v>
      </c>
    </row>
    <row r="23" spans="1:19" ht="12.75">
      <c r="A23" s="7" t="s">
        <v>554</v>
      </c>
      <c r="B23" s="14">
        <v>0</v>
      </c>
      <c r="C23" s="15">
        <v>0</v>
      </c>
      <c r="D23" s="31">
        <v>0</v>
      </c>
      <c r="E23" s="14">
        <v>8</v>
      </c>
      <c r="F23" s="15">
        <v>5</v>
      </c>
      <c r="G23" s="31">
        <v>13</v>
      </c>
      <c r="H23" s="14">
        <v>0</v>
      </c>
      <c r="I23" s="15">
        <v>0</v>
      </c>
      <c r="J23" s="31">
        <v>0</v>
      </c>
      <c r="K23" s="14">
        <v>0</v>
      </c>
      <c r="L23" s="15">
        <v>0</v>
      </c>
      <c r="M23" s="31">
        <v>0</v>
      </c>
      <c r="N23" s="14">
        <v>0</v>
      </c>
      <c r="O23" s="15">
        <v>0</v>
      </c>
      <c r="P23" s="31">
        <v>0</v>
      </c>
      <c r="Q23" s="32">
        <f t="shared" si="0"/>
        <v>8</v>
      </c>
      <c r="R23" s="33">
        <f t="shared" si="1"/>
        <v>5</v>
      </c>
      <c r="S23" s="16">
        <f t="shared" si="2"/>
        <v>13</v>
      </c>
    </row>
    <row r="24" spans="1:19" ht="12.75">
      <c r="A24" s="7" t="s">
        <v>555</v>
      </c>
      <c r="B24" s="14">
        <v>1</v>
      </c>
      <c r="C24" s="15">
        <v>61</v>
      </c>
      <c r="D24" s="31">
        <v>62</v>
      </c>
      <c r="E24" s="14">
        <v>13</v>
      </c>
      <c r="F24" s="15">
        <v>84</v>
      </c>
      <c r="G24" s="31">
        <v>97</v>
      </c>
      <c r="H24" s="14">
        <v>0</v>
      </c>
      <c r="I24" s="15">
        <v>0</v>
      </c>
      <c r="J24" s="31">
        <v>0</v>
      </c>
      <c r="K24" s="14">
        <v>2</v>
      </c>
      <c r="L24" s="15">
        <v>9</v>
      </c>
      <c r="M24" s="31">
        <v>11</v>
      </c>
      <c r="N24" s="14">
        <v>0</v>
      </c>
      <c r="O24" s="15">
        <v>0</v>
      </c>
      <c r="P24" s="31">
        <v>0</v>
      </c>
      <c r="Q24" s="32">
        <f t="shared" si="0"/>
        <v>16</v>
      </c>
      <c r="R24" s="33">
        <f t="shared" si="1"/>
        <v>154</v>
      </c>
      <c r="S24" s="16">
        <f t="shared" si="2"/>
        <v>170</v>
      </c>
    </row>
    <row r="25" spans="1:19" ht="12.75">
      <c r="A25" s="7" t="s">
        <v>556</v>
      </c>
      <c r="B25" s="14">
        <v>0</v>
      </c>
      <c r="C25" s="15">
        <v>0</v>
      </c>
      <c r="D25" s="31">
        <v>0</v>
      </c>
      <c r="E25" s="14">
        <v>5</v>
      </c>
      <c r="F25" s="15">
        <v>64</v>
      </c>
      <c r="G25" s="31">
        <v>69</v>
      </c>
      <c r="H25" s="14">
        <v>0</v>
      </c>
      <c r="I25" s="15">
        <v>0</v>
      </c>
      <c r="J25" s="31">
        <v>0</v>
      </c>
      <c r="K25" s="14">
        <v>0</v>
      </c>
      <c r="L25" s="15">
        <v>0</v>
      </c>
      <c r="M25" s="31">
        <v>0</v>
      </c>
      <c r="N25" s="14">
        <v>0</v>
      </c>
      <c r="O25" s="15">
        <v>0</v>
      </c>
      <c r="P25" s="31">
        <v>0</v>
      </c>
      <c r="Q25" s="32">
        <f t="shared" si="0"/>
        <v>5</v>
      </c>
      <c r="R25" s="33">
        <f t="shared" si="1"/>
        <v>64</v>
      </c>
      <c r="S25" s="16">
        <f t="shared" si="2"/>
        <v>69</v>
      </c>
    </row>
    <row r="26" spans="1:19" ht="12.75">
      <c r="A26" s="7" t="s">
        <v>557</v>
      </c>
      <c r="B26" s="14">
        <v>4</v>
      </c>
      <c r="C26" s="15">
        <v>248</v>
      </c>
      <c r="D26" s="31">
        <v>252</v>
      </c>
      <c r="E26" s="14">
        <v>28</v>
      </c>
      <c r="F26" s="15">
        <v>358</v>
      </c>
      <c r="G26" s="31">
        <v>386</v>
      </c>
      <c r="H26" s="14">
        <v>12</v>
      </c>
      <c r="I26" s="15">
        <v>55</v>
      </c>
      <c r="J26" s="31">
        <v>67</v>
      </c>
      <c r="K26" s="14">
        <v>9</v>
      </c>
      <c r="L26" s="15">
        <v>64</v>
      </c>
      <c r="M26" s="31">
        <v>73</v>
      </c>
      <c r="N26" s="14">
        <v>0</v>
      </c>
      <c r="O26" s="15">
        <v>0</v>
      </c>
      <c r="P26" s="31">
        <v>0</v>
      </c>
      <c r="Q26" s="32">
        <f t="shared" si="0"/>
        <v>53</v>
      </c>
      <c r="R26" s="33">
        <f t="shared" si="1"/>
        <v>725</v>
      </c>
      <c r="S26" s="16">
        <f t="shared" si="2"/>
        <v>778</v>
      </c>
    </row>
    <row r="27" spans="1:19" ht="12.75">
      <c r="A27" s="7" t="s">
        <v>558</v>
      </c>
      <c r="B27" s="14">
        <v>95</v>
      </c>
      <c r="C27" s="15">
        <v>26</v>
      </c>
      <c r="D27" s="31">
        <v>121</v>
      </c>
      <c r="E27" s="14">
        <v>244</v>
      </c>
      <c r="F27" s="15">
        <v>107</v>
      </c>
      <c r="G27" s="31">
        <v>351</v>
      </c>
      <c r="H27" s="14">
        <v>34</v>
      </c>
      <c r="I27" s="15">
        <v>17</v>
      </c>
      <c r="J27" s="31">
        <v>51</v>
      </c>
      <c r="K27" s="14">
        <v>48</v>
      </c>
      <c r="L27" s="15">
        <v>23</v>
      </c>
      <c r="M27" s="31">
        <v>71</v>
      </c>
      <c r="N27" s="14">
        <v>14</v>
      </c>
      <c r="O27" s="15">
        <v>4</v>
      </c>
      <c r="P27" s="31">
        <v>18</v>
      </c>
      <c r="Q27" s="32">
        <f t="shared" si="0"/>
        <v>435</v>
      </c>
      <c r="R27" s="33">
        <f t="shared" si="1"/>
        <v>177</v>
      </c>
      <c r="S27" s="16">
        <f t="shared" si="2"/>
        <v>612</v>
      </c>
    </row>
    <row r="28" spans="1:19" ht="12.75">
      <c r="A28" s="7" t="s">
        <v>559</v>
      </c>
      <c r="B28" s="14">
        <v>14</v>
      </c>
      <c r="C28" s="15">
        <v>1</v>
      </c>
      <c r="D28" s="31">
        <v>15</v>
      </c>
      <c r="E28" s="14">
        <v>0</v>
      </c>
      <c r="F28" s="15">
        <v>0</v>
      </c>
      <c r="G28" s="31">
        <v>0</v>
      </c>
      <c r="H28" s="14">
        <v>0</v>
      </c>
      <c r="I28" s="15">
        <v>0</v>
      </c>
      <c r="J28" s="31">
        <v>0</v>
      </c>
      <c r="K28" s="14">
        <v>0</v>
      </c>
      <c r="L28" s="15">
        <v>0</v>
      </c>
      <c r="M28" s="31">
        <v>0</v>
      </c>
      <c r="N28" s="14">
        <v>0</v>
      </c>
      <c r="O28" s="15">
        <v>0</v>
      </c>
      <c r="P28" s="31">
        <v>0</v>
      </c>
      <c r="Q28" s="32">
        <f>SUM(N28,K28,H28,E28,B28)</f>
        <v>14</v>
      </c>
      <c r="R28" s="33">
        <f>SUM(O28,L28,I28,F28,C28)</f>
        <v>1</v>
      </c>
      <c r="S28" s="16">
        <f>SUM(P28,M28,J28,G28,D28)</f>
        <v>15</v>
      </c>
    </row>
    <row r="29" spans="1:19" ht="12.75">
      <c r="A29" s="7" t="s">
        <v>560</v>
      </c>
      <c r="B29" s="14">
        <v>283</v>
      </c>
      <c r="C29" s="15">
        <v>5</v>
      </c>
      <c r="D29" s="31">
        <v>288</v>
      </c>
      <c r="E29" s="14">
        <v>324</v>
      </c>
      <c r="F29" s="15">
        <v>5</v>
      </c>
      <c r="G29" s="31">
        <v>329</v>
      </c>
      <c r="H29" s="14">
        <v>54</v>
      </c>
      <c r="I29" s="15">
        <v>2</v>
      </c>
      <c r="J29" s="31">
        <v>56</v>
      </c>
      <c r="K29" s="14">
        <v>41</v>
      </c>
      <c r="L29" s="15">
        <v>0</v>
      </c>
      <c r="M29" s="31">
        <v>41</v>
      </c>
      <c r="N29" s="14">
        <v>0</v>
      </c>
      <c r="O29" s="15">
        <v>0</v>
      </c>
      <c r="P29" s="31">
        <v>0</v>
      </c>
      <c r="Q29" s="32">
        <f>SUM(N29,K29,H29,E29,B29)</f>
        <v>702</v>
      </c>
      <c r="R29" s="33">
        <f>SUM(O29,L29,I29,F29,C29)</f>
        <v>12</v>
      </c>
      <c r="S29" s="16">
        <f>SUM(P29,M29,J29,G29,D29)</f>
        <v>714</v>
      </c>
    </row>
    <row r="30" spans="1:19" ht="12.75">
      <c r="A30" s="7" t="s">
        <v>561</v>
      </c>
      <c r="B30" s="14">
        <v>8</v>
      </c>
      <c r="C30" s="15">
        <v>4</v>
      </c>
      <c r="D30" s="31">
        <v>12</v>
      </c>
      <c r="E30" s="14">
        <v>2</v>
      </c>
      <c r="F30" s="15">
        <v>10</v>
      </c>
      <c r="G30" s="31">
        <v>12</v>
      </c>
      <c r="H30" s="14">
        <v>0</v>
      </c>
      <c r="I30" s="15">
        <v>0</v>
      </c>
      <c r="J30" s="31">
        <v>0</v>
      </c>
      <c r="K30" s="14">
        <v>0</v>
      </c>
      <c r="L30" s="15">
        <v>0</v>
      </c>
      <c r="M30" s="31">
        <v>0</v>
      </c>
      <c r="N30" s="14">
        <v>0</v>
      </c>
      <c r="O30" s="15">
        <v>0</v>
      </c>
      <c r="P30" s="31">
        <v>0</v>
      </c>
      <c r="Q30" s="32">
        <f t="shared" si="0"/>
        <v>10</v>
      </c>
      <c r="R30" s="33">
        <f t="shared" si="1"/>
        <v>14</v>
      </c>
      <c r="S30" s="16">
        <f t="shared" si="2"/>
        <v>24</v>
      </c>
    </row>
    <row r="31" spans="1:19" ht="12.75">
      <c r="A31" s="7" t="s">
        <v>562</v>
      </c>
      <c r="B31" s="14">
        <v>0</v>
      </c>
      <c r="C31" s="15">
        <v>0</v>
      </c>
      <c r="D31" s="31">
        <v>0</v>
      </c>
      <c r="E31" s="14">
        <v>18</v>
      </c>
      <c r="F31" s="15">
        <v>2</v>
      </c>
      <c r="G31" s="31">
        <v>20</v>
      </c>
      <c r="H31" s="14">
        <v>0</v>
      </c>
      <c r="I31" s="15">
        <v>0</v>
      </c>
      <c r="J31" s="31">
        <v>0</v>
      </c>
      <c r="K31" s="14">
        <v>0</v>
      </c>
      <c r="L31" s="15">
        <v>0</v>
      </c>
      <c r="M31" s="31">
        <v>0</v>
      </c>
      <c r="N31" s="14">
        <v>0</v>
      </c>
      <c r="O31" s="15">
        <v>0</v>
      </c>
      <c r="P31" s="31">
        <v>0</v>
      </c>
      <c r="Q31" s="32">
        <f t="shared" si="0"/>
        <v>18</v>
      </c>
      <c r="R31" s="33">
        <f t="shared" si="1"/>
        <v>2</v>
      </c>
      <c r="S31" s="16">
        <f t="shared" si="2"/>
        <v>20</v>
      </c>
    </row>
    <row r="32" spans="1:19" ht="12.75">
      <c r="A32" s="7" t="s">
        <v>563</v>
      </c>
      <c r="B32" s="14">
        <v>0</v>
      </c>
      <c r="C32" s="15">
        <v>0</v>
      </c>
      <c r="D32" s="31">
        <v>0</v>
      </c>
      <c r="E32" s="14">
        <v>34</v>
      </c>
      <c r="F32" s="15">
        <v>133</v>
      </c>
      <c r="G32" s="31">
        <v>167</v>
      </c>
      <c r="H32" s="14">
        <v>0</v>
      </c>
      <c r="I32" s="15">
        <v>8</v>
      </c>
      <c r="J32" s="31">
        <v>8</v>
      </c>
      <c r="K32" s="14">
        <v>0</v>
      </c>
      <c r="L32" s="15">
        <v>0</v>
      </c>
      <c r="M32" s="31">
        <v>0</v>
      </c>
      <c r="N32" s="14">
        <v>0</v>
      </c>
      <c r="O32" s="15">
        <v>0</v>
      </c>
      <c r="P32" s="31">
        <v>0</v>
      </c>
      <c r="Q32" s="32">
        <f t="shared" si="0"/>
        <v>34</v>
      </c>
      <c r="R32" s="33">
        <f t="shared" si="1"/>
        <v>141</v>
      </c>
      <c r="S32" s="16">
        <f t="shared" si="2"/>
        <v>175</v>
      </c>
    </row>
    <row r="33" spans="1:19" ht="12.75">
      <c r="A33" s="7" t="s">
        <v>564</v>
      </c>
      <c r="B33" s="14">
        <v>276</v>
      </c>
      <c r="C33" s="15">
        <v>591</v>
      </c>
      <c r="D33" s="31">
        <v>867</v>
      </c>
      <c r="E33" s="14">
        <v>594</v>
      </c>
      <c r="F33" s="15">
        <v>1483</v>
      </c>
      <c r="G33" s="31">
        <v>2077</v>
      </c>
      <c r="H33" s="14">
        <v>16</v>
      </c>
      <c r="I33" s="15">
        <v>23</v>
      </c>
      <c r="J33" s="31">
        <v>39</v>
      </c>
      <c r="K33" s="14">
        <v>18</v>
      </c>
      <c r="L33" s="15">
        <v>53</v>
      </c>
      <c r="M33" s="31">
        <v>71</v>
      </c>
      <c r="N33" s="14">
        <v>0</v>
      </c>
      <c r="O33" s="15">
        <v>0</v>
      </c>
      <c r="P33" s="31">
        <v>0</v>
      </c>
      <c r="Q33" s="32">
        <f t="shared" si="0"/>
        <v>904</v>
      </c>
      <c r="R33" s="33">
        <f t="shared" si="1"/>
        <v>2150</v>
      </c>
      <c r="S33" s="16">
        <f t="shared" si="2"/>
        <v>3054</v>
      </c>
    </row>
    <row r="34" spans="1:19" ht="12.75">
      <c r="A34" s="7" t="s">
        <v>10</v>
      </c>
      <c r="B34" s="14">
        <v>19</v>
      </c>
      <c r="C34" s="15">
        <v>17</v>
      </c>
      <c r="D34" s="31">
        <v>36</v>
      </c>
      <c r="E34" s="14">
        <v>166</v>
      </c>
      <c r="F34" s="15">
        <v>68</v>
      </c>
      <c r="G34" s="31">
        <v>234</v>
      </c>
      <c r="H34" s="14">
        <v>101</v>
      </c>
      <c r="I34" s="15">
        <v>52</v>
      </c>
      <c r="J34" s="31">
        <v>153</v>
      </c>
      <c r="K34" s="14">
        <v>24</v>
      </c>
      <c r="L34" s="15">
        <v>10</v>
      </c>
      <c r="M34" s="31">
        <v>34</v>
      </c>
      <c r="N34" s="14">
        <v>3</v>
      </c>
      <c r="O34" s="15">
        <v>0</v>
      </c>
      <c r="P34" s="31">
        <v>3</v>
      </c>
      <c r="Q34" s="32">
        <f t="shared" si="0"/>
        <v>313</v>
      </c>
      <c r="R34" s="33">
        <f t="shared" si="1"/>
        <v>147</v>
      </c>
      <c r="S34" s="16">
        <f t="shared" si="2"/>
        <v>460</v>
      </c>
    </row>
    <row r="35" spans="1:19" ht="12.75">
      <c r="A35" s="7" t="s">
        <v>192</v>
      </c>
      <c r="B35" s="14">
        <v>9</v>
      </c>
      <c r="C35" s="15">
        <v>1</v>
      </c>
      <c r="D35" s="31">
        <v>10</v>
      </c>
      <c r="E35" s="14">
        <v>0</v>
      </c>
      <c r="F35" s="15">
        <v>0</v>
      </c>
      <c r="G35" s="31">
        <v>0</v>
      </c>
      <c r="H35" s="14">
        <v>0</v>
      </c>
      <c r="I35" s="15">
        <v>0</v>
      </c>
      <c r="J35" s="31">
        <v>0</v>
      </c>
      <c r="K35" s="14">
        <v>0</v>
      </c>
      <c r="L35" s="15">
        <v>0</v>
      </c>
      <c r="M35" s="31">
        <v>0</v>
      </c>
      <c r="N35" s="14">
        <v>0</v>
      </c>
      <c r="O35" s="15">
        <v>0</v>
      </c>
      <c r="P35" s="31">
        <v>0</v>
      </c>
      <c r="Q35" s="32">
        <f t="shared" si="0"/>
        <v>9</v>
      </c>
      <c r="R35" s="33">
        <f t="shared" si="1"/>
        <v>1</v>
      </c>
      <c r="S35" s="16">
        <f t="shared" si="2"/>
        <v>10</v>
      </c>
    </row>
    <row r="36" spans="1:19" ht="12.75">
      <c r="A36" s="7" t="s">
        <v>565</v>
      </c>
      <c r="B36" s="14">
        <v>11</v>
      </c>
      <c r="C36" s="15">
        <v>0</v>
      </c>
      <c r="D36" s="31">
        <v>11</v>
      </c>
      <c r="E36" s="14">
        <v>0</v>
      </c>
      <c r="F36" s="15">
        <v>0</v>
      </c>
      <c r="G36" s="31">
        <v>0</v>
      </c>
      <c r="H36" s="14">
        <v>0</v>
      </c>
      <c r="I36" s="15">
        <v>0</v>
      </c>
      <c r="J36" s="31">
        <v>0</v>
      </c>
      <c r="K36" s="14">
        <v>0</v>
      </c>
      <c r="L36" s="15">
        <v>0</v>
      </c>
      <c r="M36" s="31">
        <v>0</v>
      </c>
      <c r="N36" s="14">
        <v>0</v>
      </c>
      <c r="O36" s="15">
        <v>0</v>
      </c>
      <c r="P36" s="31">
        <v>0</v>
      </c>
      <c r="Q36" s="32">
        <f t="shared" si="0"/>
        <v>11</v>
      </c>
      <c r="R36" s="33">
        <f t="shared" si="1"/>
        <v>0</v>
      </c>
      <c r="S36" s="16">
        <f t="shared" si="2"/>
        <v>11</v>
      </c>
    </row>
    <row r="37" spans="1:19" ht="12.75">
      <c r="A37" s="7" t="s">
        <v>566</v>
      </c>
      <c r="B37" s="14">
        <v>0</v>
      </c>
      <c r="C37" s="15">
        <v>0</v>
      </c>
      <c r="D37" s="31">
        <v>0</v>
      </c>
      <c r="E37" s="14">
        <v>0</v>
      </c>
      <c r="F37" s="15">
        <v>0</v>
      </c>
      <c r="G37" s="31">
        <v>0</v>
      </c>
      <c r="H37" s="14">
        <v>17</v>
      </c>
      <c r="I37" s="15">
        <v>0</v>
      </c>
      <c r="J37" s="31">
        <v>17</v>
      </c>
      <c r="K37" s="14">
        <v>0</v>
      </c>
      <c r="L37" s="15">
        <v>0</v>
      </c>
      <c r="M37" s="31">
        <v>0</v>
      </c>
      <c r="N37" s="14">
        <v>0</v>
      </c>
      <c r="O37" s="15">
        <v>0</v>
      </c>
      <c r="P37" s="31">
        <v>0</v>
      </c>
      <c r="Q37" s="32">
        <f t="shared" si="0"/>
        <v>17</v>
      </c>
      <c r="R37" s="33">
        <f t="shared" si="1"/>
        <v>0</v>
      </c>
      <c r="S37" s="16">
        <f t="shared" si="2"/>
        <v>17</v>
      </c>
    </row>
    <row r="38" spans="1:19" ht="12.75">
      <c r="A38" s="7" t="s">
        <v>567</v>
      </c>
      <c r="B38" s="14">
        <v>4</v>
      </c>
      <c r="C38" s="15">
        <v>2</v>
      </c>
      <c r="D38" s="31">
        <v>6</v>
      </c>
      <c r="E38" s="14">
        <v>0</v>
      </c>
      <c r="F38" s="15">
        <v>0</v>
      </c>
      <c r="G38" s="31">
        <v>0</v>
      </c>
      <c r="H38" s="14">
        <v>0</v>
      </c>
      <c r="I38" s="15">
        <v>0</v>
      </c>
      <c r="J38" s="31">
        <v>0</v>
      </c>
      <c r="K38" s="14">
        <v>0</v>
      </c>
      <c r="L38" s="15">
        <v>0</v>
      </c>
      <c r="M38" s="31">
        <v>0</v>
      </c>
      <c r="N38" s="14">
        <v>0</v>
      </c>
      <c r="O38" s="15">
        <v>0</v>
      </c>
      <c r="P38" s="31">
        <v>0</v>
      </c>
      <c r="Q38" s="32">
        <f t="shared" si="0"/>
        <v>4</v>
      </c>
      <c r="R38" s="33">
        <f t="shared" si="1"/>
        <v>2</v>
      </c>
      <c r="S38" s="16">
        <f t="shared" si="2"/>
        <v>6</v>
      </c>
    </row>
    <row r="39" spans="1:19" ht="12.75">
      <c r="A39" s="7" t="s">
        <v>568</v>
      </c>
      <c r="B39" s="14">
        <v>13</v>
      </c>
      <c r="C39" s="15">
        <v>168</v>
      </c>
      <c r="D39" s="31">
        <v>181</v>
      </c>
      <c r="E39" s="14">
        <v>63</v>
      </c>
      <c r="F39" s="15">
        <v>659</v>
      </c>
      <c r="G39" s="31">
        <v>722</v>
      </c>
      <c r="H39" s="14">
        <v>0</v>
      </c>
      <c r="I39" s="15">
        <v>31</v>
      </c>
      <c r="J39" s="31">
        <v>31</v>
      </c>
      <c r="K39" s="14">
        <v>2</v>
      </c>
      <c r="L39" s="15">
        <v>76</v>
      </c>
      <c r="M39" s="31">
        <v>78</v>
      </c>
      <c r="N39" s="14">
        <v>0</v>
      </c>
      <c r="O39" s="15">
        <v>0</v>
      </c>
      <c r="P39" s="31">
        <v>0</v>
      </c>
      <c r="Q39" s="32">
        <f t="shared" si="0"/>
        <v>78</v>
      </c>
      <c r="R39" s="33">
        <f t="shared" si="1"/>
        <v>934</v>
      </c>
      <c r="S39" s="16">
        <f t="shared" si="2"/>
        <v>1012</v>
      </c>
    </row>
    <row r="40" spans="1:19" ht="12.75">
      <c r="A40" s="7" t="s">
        <v>569</v>
      </c>
      <c r="B40" s="14">
        <v>184</v>
      </c>
      <c r="C40" s="15">
        <v>0</v>
      </c>
      <c r="D40" s="31">
        <v>184</v>
      </c>
      <c r="E40" s="14">
        <v>1055</v>
      </c>
      <c r="F40" s="15">
        <v>26</v>
      </c>
      <c r="G40" s="31">
        <v>1081</v>
      </c>
      <c r="H40" s="14">
        <v>271</v>
      </c>
      <c r="I40" s="15">
        <v>3</v>
      </c>
      <c r="J40" s="31">
        <v>274</v>
      </c>
      <c r="K40" s="14">
        <v>235</v>
      </c>
      <c r="L40" s="15">
        <v>0</v>
      </c>
      <c r="M40" s="31">
        <v>235</v>
      </c>
      <c r="N40" s="14">
        <v>0</v>
      </c>
      <c r="O40" s="15">
        <v>0</v>
      </c>
      <c r="P40" s="31">
        <v>0</v>
      </c>
      <c r="Q40" s="32">
        <f t="shared" si="0"/>
        <v>1745</v>
      </c>
      <c r="R40" s="33">
        <f t="shared" si="1"/>
        <v>29</v>
      </c>
      <c r="S40" s="16">
        <f t="shared" si="2"/>
        <v>1774</v>
      </c>
    </row>
    <row r="41" spans="1:19" s="70" customFormat="1" ht="12.75">
      <c r="A41" s="10" t="s">
        <v>28</v>
      </c>
      <c r="B41" s="68">
        <f aca="true" t="shared" si="3" ref="B41:S41">SUM(B10:B40)</f>
        <v>1545</v>
      </c>
      <c r="C41" s="69">
        <f t="shared" si="3"/>
        <v>1333</v>
      </c>
      <c r="D41" s="69">
        <f t="shared" si="3"/>
        <v>2878</v>
      </c>
      <c r="E41" s="68">
        <f t="shared" si="3"/>
        <v>3835</v>
      </c>
      <c r="F41" s="69">
        <f>SUM(F10:F40)</f>
        <v>3405</v>
      </c>
      <c r="G41" s="69">
        <f t="shared" si="3"/>
        <v>7240</v>
      </c>
      <c r="H41" s="68">
        <f t="shared" si="3"/>
        <v>533</v>
      </c>
      <c r="I41" s="69">
        <f t="shared" si="3"/>
        <v>221</v>
      </c>
      <c r="J41" s="69">
        <f t="shared" si="3"/>
        <v>754</v>
      </c>
      <c r="K41" s="68">
        <f t="shared" si="3"/>
        <v>599</v>
      </c>
      <c r="L41" s="69">
        <f t="shared" si="3"/>
        <v>346</v>
      </c>
      <c r="M41" s="69">
        <f t="shared" si="3"/>
        <v>945</v>
      </c>
      <c r="N41" s="68">
        <f t="shared" si="3"/>
        <v>17</v>
      </c>
      <c r="O41" s="69">
        <f t="shared" si="3"/>
        <v>4</v>
      </c>
      <c r="P41" s="69">
        <f t="shared" si="3"/>
        <v>21</v>
      </c>
      <c r="Q41" s="68">
        <f t="shared" si="3"/>
        <v>6529</v>
      </c>
      <c r="R41" s="69">
        <f t="shared" si="3"/>
        <v>5309</v>
      </c>
      <c r="S41" s="69">
        <f t="shared" si="3"/>
        <v>11838</v>
      </c>
    </row>
    <row r="43" spans="9:11" ht="12.75">
      <c r="I43" s="261"/>
      <c r="J43" s="262"/>
      <c r="K43" s="261"/>
    </row>
  </sheetData>
  <sheetProtection/>
  <mergeCells count="10">
    <mergeCell ref="N7:P7"/>
    <mergeCell ref="Q7:S7"/>
    <mergeCell ref="N8:P8"/>
    <mergeCell ref="A2:S2"/>
    <mergeCell ref="A5:S5"/>
    <mergeCell ref="A3:S3"/>
    <mergeCell ref="B7:D7"/>
    <mergeCell ref="E7:G7"/>
    <mergeCell ref="H7:J7"/>
    <mergeCell ref="K7:M7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8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J30" sqref="AJ30"/>
    </sheetView>
  </sheetViews>
  <sheetFormatPr defaultColWidth="9.140625" defaultRowHeight="12.75"/>
  <cols>
    <col min="1" max="1" width="32.28125" style="7" bestFit="1" customWidth="1"/>
    <col min="2" max="7" width="7.00390625" style="0" customWidth="1"/>
    <col min="8" max="8" width="7.00390625" style="7" customWidth="1"/>
    <col min="9" max="16" width="7.00390625" style="0" customWidth="1"/>
    <col min="17" max="17" width="7.00390625" style="7" customWidth="1"/>
    <col min="18" max="19" width="7.00390625" style="0" customWidth="1"/>
    <col min="20" max="20" width="7.7109375" style="7" customWidth="1"/>
    <col min="21" max="21" width="7.57421875" style="0" customWidth="1"/>
    <col min="22" max="22" width="15.421875" style="0" customWidth="1"/>
    <col min="23" max="24" width="7.00390625" style="0" customWidth="1"/>
    <col min="25" max="25" width="9.28125" style="0" customWidth="1"/>
    <col min="26" max="27" width="7.5742187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87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3.5" thickBot="1"/>
    <row r="5" spans="1:20" ht="12.75">
      <c r="A5" s="8"/>
      <c r="B5" s="302" t="s">
        <v>82</v>
      </c>
      <c r="C5" s="303"/>
      <c r="D5" s="303"/>
      <c r="E5" s="303"/>
      <c r="F5" s="303"/>
      <c r="G5" s="303"/>
      <c r="H5" s="304"/>
      <c r="I5" s="305" t="s">
        <v>83</v>
      </c>
      <c r="J5" s="306"/>
      <c r="K5" s="306"/>
      <c r="L5" s="306"/>
      <c r="M5" s="306"/>
      <c r="N5" s="306"/>
      <c r="O5" s="306"/>
      <c r="P5" s="306"/>
      <c r="Q5" s="307"/>
      <c r="R5" s="305" t="s">
        <v>31</v>
      </c>
      <c r="S5" s="306"/>
      <c r="T5" s="306"/>
    </row>
    <row r="6" spans="2:20" ht="12.75">
      <c r="B6" s="299" t="s">
        <v>5</v>
      </c>
      <c r="C6" s="300"/>
      <c r="D6" s="299" t="s">
        <v>27</v>
      </c>
      <c r="E6" s="301"/>
      <c r="F6" s="299" t="s">
        <v>28</v>
      </c>
      <c r="G6" s="301"/>
      <c r="H6" s="300"/>
      <c r="I6" s="299" t="s">
        <v>5</v>
      </c>
      <c r="J6" s="300"/>
      <c r="K6" s="299" t="s">
        <v>27</v>
      </c>
      <c r="L6" s="301"/>
      <c r="M6" s="299" t="s">
        <v>30</v>
      </c>
      <c r="N6" s="300"/>
      <c r="O6" s="299" t="s">
        <v>28</v>
      </c>
      <c r="P6" s="301"/>
      <c r="Q6" s="300"/>
      <c r="R6" s="55"/>
      <c r="S6" s="58"/>
      <c r="T6" s="59"/>
    </row>
    <row r="7" spans="1:20" s="62" customFormat="1" ht="12.75">
      <c r="A7" s="39" t="s">
        <v>36</v>
      </c>
      <c r="B7" s="60" t="s">
        <v>0</v>
      </c>
      <c r="C7" s="61" t="s">
        <v>1</v>
      </c>
      <c r="D7" s="60" t="s">
        <v>0</v>
      </c>
      <c r="E7" s="61" t="s">
        <v>1</v>
      </c>
      <c r="F7" s="11" t="s">
        <v>0</v>
      </c>
      <c r="G7" s="9" t="s">
        <v>1</v>
      </c>
      <c r="H7" s="71" t="s">
        <v>29</v>
      </c>
      <c r="I7" s="61" t="s">
        <v>0</v>
      </c>
      <c r="J7" s="61" t="s">
        <v>1</v>
      </c>
      <c r="K7" s="60" t="s">
        <v>0</v>
      </c>
      <c r="L7" s="61" t="s">
        <v>1</v>
      </c>
      <c r="M7" s="60" t="s">
        <v>0</v>
      </c>
      <c r="N7" s="61" t="s">
        <v>1</v>
      </c>
      <c r="O7" s="11" t="s">
        <v>0</v>
      </c>
      <c r="P7" s="9" t="s">
        <v>1</v>
      </c>
      <c r="Q7" s="54" t="s">
        <v>29</v>
      </c>
      <c r="R7" s="11" t="s">
        <v>0</v>
      </c>
      <c r="S7" s="9" t="s">
        <v>1</v>
      </c>
      <c r="T7" s="9" t="s">
        <v>29</v>
      </c>
    </row>
    <row r="8" spans="1:20" ht="12.75">
      <c r="A8" s="1" t="s">
        <v>193</v>
      </c>
      <c r="B8" s="107">
        <v>0</v>
      </c>
      <c r="C8" s="108">
        <v>0</v>
      </c>
      <c r="D8" s="107">
        <v>0</v>
      </c>
      <c r="E8" s="108">
        <v>0</v>
      </c>
      <c r="F8" s="107">
        <v>0</v>
      </c>
      <c r="G8" s="108">
        <v>0</v>
      </c>
      <c r="H8" s="72">
        <v>0</v>
      </c>
      <c r="I8" s="13">
        <v>0</v>
      </c>
      <c r="J8" s="13">
        <v>0</v>
      </c>
      <c r="K8" s="12">
        <v>0</v>
      </c>
      <c r="L8" s="13">
        <v>0</v>
      </c>
      <c r="M8" s="12">
        <v>33</v>
      </c>
      <c r="N8" s="13">
        <v>31</v>
      </c>
      <c r="O8" s="12">
        <v>33</v>
      </c>
      <c r="P8" s="13">
        <v>31</v>
      </c>
      <c r="Q8" s="13">
        <v>64</v>
      </c>
      <c r="R8" s="12">
        <f aca="true" t="shared" si="0" ref="R8:R34">SUM(O8,F8)</f>
        <v>33</v>
      </c>
      <c r="S8" s="13">
        <f aca="true" t="shared" si="1" ref="S8:S34">SUM(P8,G8)</f>
        <v>31</v>
      </c>
      <c r="T8" s="13">
        <f aca="true" t="shared" si="2" ref="T8:T34">SUM(Q8,H8)</f>
        <v>64</v>
      </c>
    </row>
    <row r="9" spans="1:20" ht="12.75">
      <c r="A9" s="7" t="s">
        <v>194</v>
      </c>
      <c r="B9" s="109">
        <v>4239</v>
      </c>
      <c r="C9" s="92">
        <v>4570</v>
      </c>
      <c r="D9" s="109">
        <v>3805</v>
      </c>
      <c r="E9" s="92">
        <v>4045</v>
      </c>
      <c r="F9" s="109">
        <v>8044</v>
      </c>
      <c r="G9" s="16">
        <v>8615</v>
      </c>
      <c r="H9" s="73">
        <v>16659</v>
      </c>
      <c r="I9" s="16">
        <v>0</v>
      </c>
      <c r="J9" s="16">
        <v>0</v>
      </c>
      <c r="K9" s="14">
        <v>0</v>
      </c>
      <c r="L9" s="16">
        <v>0</v>
      </c>
      <c r="M9" s="14">
        <v>0</v>
      </c>
      <c r="N9" s="16">
        <v>0</v>
      </c>
      <c r="O9" s="14">
        <v>0</v>
      </c>
      <c r="P9" s="16">
        <v>0</v>
      </c>
      <c r="Q9" s="16">
        <v>0</v>
      </c>
      <c r="R9" s="14">
        <f t="shared" si="0"/>
        <v>8044</v>
      </c>
      <c r="S9" s="16">
        <f t="shared" si="1"/>
        <v>8615</v>
      </c>
      <c r="T9" s="16">
        <f t="shared" si="2"/>
        <v>16659</v>
      </c>
    </row>
    <row r="10" spans="1:20" ht="12.75">
      <c r="A10" s="7" t="s">
        <v>195</v>
      </c>
      <c r="B10" s="109">
        <v>0</v>
      </c>
      <c r="C10" s="92">
        <v>0</v>
      </c>
      <c r="D10" s="109">
        <v>0</v>
      </c>
      <c r="E10" s="92">
        <v>0</v>
      </c>
      <c r="F10" s="109">
        <v>0</v>
      </c>
      <c r="G10" s="16">
        <v>0</v>
      </c>
      <c r="H10" s="73">
        <v>0</v>
      </c>
      <c r="I10" s="16">
        <v>2376</v>
      </c>
      <c r="J10" s="16">
        <v>2829</v>
      </c>
      <c r="K10" s="14">
        <v>2109</v>
      </c>
      <c r="L10" s="16">
        <v>2840</v>
      </c>
      <c r="M10" s="14">
        <v>0</v>
      </c>
      <c r="N10" s="16">
        <v>0</v>
      </c>
      <c r="O10" s="14">
        <v>4485</v>
      </c>
      <c r="P10" s="16">
        <v>5669</v>
      </c>
      <c r="Q10" s="16">
        <v>10154</v>
      </c>
      <c r="R10" s="14">
        <f t="shared" si="0"/>
        <v>4485</v>
      </c>
      <c r="S10" s="16">
        <f t="shared" si="1"/>
        <v>5669</v>
      </c>
      <c r="T10" s="16">
        <f t="shared" si="2"/>
        <v>10154</v>
      </c>
    </row>
    <row r="11" spans="1:20" ht="12.75">
      <c r="A11" s="7" t="s">
        <v>196</v>
      </c>
      <c r="B11" s="109">
        <v>0</v>
      </c>
      <c r="C11" s="92">
        <v>0</v>
      </c>
      <c r="D11" s="109">
        <v>0</v>
      </c>
      <c r="E11" s="92">
        <v>0</v>
      </c>
      <c r="F11" s="109">
        <v>0</v>
      </c>
      <c r="G11" s="16">
        <v>0</v>
      </c>
      <c r="H11" s="73">
        <v>0</v>
      </c>
      <c r="I11" s="16">
        <v>0</v>
      </c>
      <c r="J11" s="16">
        <v>0</v>
      </c>
      <c r="K11" s="14">
        <v>15</v>
      </c>
      <c r="L11" s="16">
        <v>1</v>
      </c>
      <c r="M11" s="14">
        <v>0</v>
      </c>
      <c r="N11" s="16">
        <v>0</v>
      </c>
      <c r="O11" s="14">
        <v>15</v>
      </c>
      <c r="P11" s="16">
        <v>1</v>
      </c>
      <c r="Q11" s="16">
        <v>16</v>
      </c>
      <c r="R11" s="14">
        <f t="shared" si="0"/>
        <v>15</v>
      </c>
      <c r="S11" s="16">
        <f t="shared" si="1"/>
        <v>1</v>
      </c>
      <c r="T11" s="16">
        <f t="shared" si="2"/>
        <v>16</v>
      </c>
    </row>
    <row r="12" spans="1:20" ht="12.75">
      <c r="A12" s="7" t="s">
        <v>197</v>
      </c>
      <c r="B12" s="109">
        <v>0</v>
      </c>
      <c r="C12" s="92">
        <v>0</v>
      </c>
      <c r="D12" s="109">
        <v>0</v>
      </c>
      <c r="E12" s="92">
        <v>0</v>
      </c>
      <c r="F12" s="109">
        <v>0</v>
      </c>
      <c r="G12" s="16">
        <v>0</v>
      </c>
      <c r="H12" s="73">
        <v>0</v>
      </c>
      <c r="I12" s="16">
        <v>247</v>
      </c>
      <c r="J12" s="16">
        <v>179</v>
      </c>
      <c r="K12" s="14">
        <v>195</v>
      </c>
      <c r="L12" s="16">
        <v>152</v>
      </c>
      <c r="M12" s="14">
        <v>0</v>
      </c>
      <c r="N12" s="16">
        <v>0</v>
      </c>
      <c r="O12" s="14">
        <v>442</v>
      </c>
      <c r="P12" s="16">
        <v>331</v>
      </c>
      <c r="Q12" s="16">
        <v>773</v>
      </c>
      <c r="R12" s="14">
        <f t="shared" si="0"/>
        <v>442</v>
      </c>
      <c r="S12" s="16">
        <f t="shared" si="1"/>
        <v>331</v>
      </c>
      <c r="T12" s="16">
        <f t="shared" si="2"/>
        <v>773</v>
      </c>
    </row>
    <row r="13" spans="1:20" ht="12.75">
      <c r="A13" s="7" t="s">
        <v>198</v>
      </c>
      <c r="B13" s="109">
        <v>0</v>
      </c>
      <c r="C13" s="92">
        <v>0</v>
      </c>
      <c r="D13" s="109">
        <v>0</v>
      </c>
      <c r="E13" s="92">
        <v>0</v>
      </c>
      <c r="F13" s="109">
        <v>0</v>
      </c>
      <c r="G13" s="16">
        <v>0</v>
      </c>
      <c r="H13" s="73">
        <v>0</v>
      </c>
      <c r="I13" s="16">
        <v>707</v>
      </c>
      <c r="J13" s="16">
        <v>606</v>
      </c>
      <c r="K13" s="14">
        <v>670</v>
      </c>
      <c r="L13" s="16">
        <v>582</v>
      </c>
      <c r="M13" s="14">
        <v>0</v>
      </c>
      <c r="N13" s="16">
        <v>0</v>
      </c>
      <c r="O13" s="14">
        <v>1377</v>
      </c>
      <c r="P13" s="16">
        <v>1188</v>
      </c>
      <c r="Q13" s="16">
        <v>2565</v>
      </c>
      <c r="R13" s="14">
        <f t="shared" si="0"/>
        <v>1377</v>
      </c>
      <c r="S13" s="16">
        <f t="shared" si="1"/>
        <v>1188</v>
      </c>
      <c r="T13" s="16">
        <f t="shared" si="2"/>
        <v>2565</v>
      </c>
    </row>
    <row r="14" spans="1:20" ht="12.75">
      <c r="A14" s="7" t="s">
        <v>199</v>
      </c>
      <c r="B14" s="109">
        <v>86</v>
      </c>
      <c r="C14" s="92">
        <v>86</v>
      </c>
      <c r="D14" s="109">
        <v>77</v>
      </c>
      <c r="E14" s="92">
        <v>82</v>
      </c>
      <c r="F14" s="109">
        <v>163</v>
      </c>
      <c r="G14" s="16">
        <v>168</v>
      </c>
      <c r="H14" s="73">
        <v>331</v>
      </c>
      <c r="I14" s="16">
        <v>0</v>
      </c>
      <c r="J14" s="16">
        <v>0</v>
      </c>
      <c r="K14" s="14">
        <v>0</v>
      </c>
      <c r="L14" s="16">
        <v>0</v>
      </c>
      <c r="M14" s="14">
        <v>0</v>
      </c>
      <c r="N14" s="16">
        <v>0</v>
      </c>
      <c r="O14" s="14">
        <v>0</v>
      </c>
      <c r="P14" s="16">
        <v>0</v>
      </c>
      <c r="Q14" s="16">
        <v>0</v>
      </c>
      <c r="R14" s="14">
        <f t="shared" si="0"/>
        <v>163</v>
      </c>
      <c r="S14" s="16">
        <f t="shared" si="1"/>
        <v>168</v>
      </c>
      <c r="T14" s="16">
        <f t="shared" si="2"/>
        <v>331</v>
      </c>
    </row>
    <row r="15" spans="1:20" ht="12.75">
      <c r="A15" s="7" t="s">
        <v>180</v>
      </c>
      <c r="B15" s="109">
        <v>417</v>
      </c>
      <c r="C15" s="92">
        <v>540</v>
      </c>
      <c r="D15" s="109">
        <v>378</v>
      </c>
      <c r="E15" s="92">
        <v>458</v>
      </c>
      <c r="F15" s="109">
        <v>795</v>
      </c>
      <c r="G15" s="16">
        <v>998</v>
      </c>
      <c r="H15" s="73">
        <v>1793</v>
      </c>
      <c r="I15" s="16">
        <v>114</v>
      </c>
      <c r="J15" s="16">
        <v>201</v>
      </c>
      <c r="K15" s="14">
        <v>108</v>
      </c>
      <c r="L15" s="16">
        <v>162</v>
      </c>
      <c r="M15" s="14">
        <v>0</v>
      </c>
      <c r="N15" s="16">
        <v>0</v>
      </c>
      <c r="O15" s="14">
        <v>222</v>
      </c>
      <c r="P15" s="16">
        <v>363</v>
      </c>
      <c r="Q15" s="16">
        <v>585</v>
      </c>
      <c r="R15" s="14">
        <f t="shared" si="0"/>
        <v>1017</v>
      </c>
      <c r="S15" s="16">
        <f t="shared" si="1"/>
        <v>1361</v>
      </c>
      <c r="T15" s="16">
        <f t="shared" si="2"/>
        <v>2378</v>
      </c>
    </row>
    <row r="16" spans="1:20" ht="12.75">
      <c r="A16" s="7" t="s">
        <v>200</v>
      </c>
      <c r="B16" s="109">
        <v>0</v>
      </c>
      <c r="C16" s="92">
        <v>0</v>
      </c>
      <c r="D16" s="109">
        <v>0</v>
      </c>
      <c r="E16" s="92">
        <v>0</v>
      </c>
      <c r="F16" s="109">
        <v>0</v>
      </c>
      <c r="G16" s="16">
        <v>0</v>
      </c>
      <c r="H16" s="73">
        <v>0</v>
      </c>
      <c r="I16" s="16">
        <v>1</v>
      </c>
      <c r="J16" s="16">
        <v>8</v>
      </c>
      <c r="K16" s="14">
        <v>2</v>
      </c>
      <c r="L16" s="16">
        <v>7</v>
      </c>
      <c r="M16" s="14">
        <v>0</v>
      </c>
      <c r="N16" s="16">
        <v>0</v>
      </c>
      <c r="O16" s="14">
        <v>3</v>
      </c>
      <c r="P16" s="16">
        <v>15</v>
      </c>
      <c r="Q16" s="16">
        <v>18</v>
      </c>
      <c r="R16" s="14">
        <f t="shared" si="0"/>
        <v>3</v>
      </c>
      <c r="S16" s="16">
        <f t="shared" si="1"/>
        <v>15</v>
      </c>
      <c r="T16" s="16">
        <f t="shared" si="2"/>
        <v>18</v>
      </c>
    </row>
    <row r="17" spans="1:20" ht="12.75">
      <c r="A17" s="7" t="s">
        <v>201</v>
      </c>
      <c r="B17" s="109">
        <v>0</v>
      </c>
      <c r="C17" s="92">
        <v>0</v>
      </c>
      <c r="D17" s="109">
        <v>0</v>
      </c>
      <c r="E17" s="92">
        <v>0</v>
      </c>
      <c r="F17" s="109">
        <v>0</v>
      </c>
      <c r="G17" s="16">
        <v>0</v>
      </c>
      <c r="H17" s="73">
        <v>0</v>
      </c>
      <c r="I17" s="16">
        <v>22</v>
      </c>
      <c r="J17" s="16">
        <v>29</v>
      </c>
      <c r="K17" s="14">
        <v>13</v>
      </c>
      <c r="L17" s="16">
        <v>30</v>
      </c>
      <c r="M17" s="14">
        <v>0</v>
      </c>
      <c r="N17" s="16">
        <v>0</v>
      </c>
      <c r="O17" s="14">
        <v>35</v>
      </c>
      <c r="P17" s="16">
        <v>59</v>
      </c>
      <c r="Q17" s="16">
        <v>94</v>
      </c>
      <c r="R17" s="14">
        <f t="shared" si="0"/>
        <v>35</v>
      </c>
      <c r="S17" s="16">
        <f t="shared" si="1"/>
        <v>59</v>
      </c>
      <c r="T17" s="16">
        <f t="shared" si="2"/>
        <v>94</v>
      </c>
    </row>
    <row r="18" spans="1:20" ht="12.75">
      <c r="A18" s="7" t="s">
        <v>202</v>
      </c>
      <c r="B18" s="109">
        <v>0</v>
      </c>
      <c r="C18" s="92">
        <v>0</v>
      </c>
      <c r="D18" s="109">
        <v>0</v>
      </c>
      <c r="E18" s="92">
        <v>0</v>
      </c>
      <c r="F18" s="109">
        <v>0</v>
      </c>
      <c r="G18" s="16">
        <v>0</v>
      </c>
      <c r="H18" s="73">
        <v>0</v>
      </c>
      <c r="I18" s="16">
        <v>125</v>
      </c>
      <c r="J18" s="16">
        <v>139</v>
      </c>
      <c r="K18" s="14">
        <v>102</v>
      </c>
      <c r="L18" s="16">
        <v>114</v>
      </c>
      <c r="M18" s="14">
        <v>0</v>
      </c>
      <c r="N18" s="16">
        <v>0</v>
      </c>
      <c r="O18" s="14">
        <v>227</v>
      </c>
      <c r="P18" s="16">
        <v>253</v>
      </c>
      <c r="Q18" s="16">
        <v>480</v>
      </c>
      <c r="R18" s="14">
        <f t="shared" si="0"/>
        <v>227</v>
      </c>
      <c r="S18" s="16">
        <f t="shared" si="1"/>
        <v>253</v>
      </c>
      <c r="T18" s="16">
        <f t="shared" si="2"/>
        <v>480</v>
      </c>
    </row>
    <row r="19" spans="1:20" ht="12.75">
      <c r="A19" s="7" t="s">
        <v>203</v>
      </c>
      <c r="B19" s="109">
        <v>978</v>
      </c>
      <c r="C19" s="110">
        <v>3351</v>
      </c>
      <c r="D19" s="109">
        <v>1026</v>
      </c>
      <c r="E19" s="110">
        <v>3191</v>
      </c>
      <c r="F19" s="109">
        <v>2004</v>
      </c>
      <c r="G19" s="15">
        <v>6542</v>
      </c>
      <c r="H19" s="73">
        <v>8546</v>
      </c>
      <c r="I19" s="16">
        <v>1294</v>
      </c>
      <c r="J19" s="15">
        <v>3633</v>
      </c>
      <c r="K19" s="14">
        <v>1098</v>
      </c>
      <c r="L19" s="15">
        <v>3339</v>
      </c>
      <c r="M19" s="14">
        <v>0</v>
      </c>
      <c r="N19" s="15">
        <v>0</v>
      </c>
      <c r="O19" s="14">
        <v>2392</v>
      </c>
      <c r="P19" s="15">
        <v>6972</v>
      </c>
      <c r="Q19" s="16">
        <v>9364</v>
      </c>
      <c r="R19" s="14">
        <f t="shared" si="0"/>
        <v>4396</v>
      </c>
      <c r="S19" s="15">
        <f t="shared" si="1"/>
        <v>13514</v>
      </c>
      <c r="T19" s="16">
        <f t="shared" si="2"/>
        <v>17910</v>
      </c>
    </row>
    <row r="20" spans="1:20" ht="12.75">
      <c r="A20" s="7" t="s">
        <v>183</v>
      </c>
      <c r="B20" s="109">
        <v>3359</v>
      </c>
      <c r="C20" s="110">
        <v>4401</v>
      </c>
      <c r="D20" s="109">
        <v>2984</v>
      </c>
      <c r="E20" s="110">
        <v>4033</v>
      </c>
      <c r="F20" s="109">
        <v>6343</v>
      </c>
      <c r="G20" s="15">
        <v>8434</v>
      </c>
      <c r="H20" s="73">
        <v>14777</v>
      </c>
      <c r="I20" s="16">
        <v>0</v>
      </c>
      <c r="J20" s="15">
        <v>0</v>
      </c>
      <c r="K20" s="14">
        <v>0</v>
      </c>
      <c r="L20" s="15">
        <v>0</v>
      </c>
      <c r="M20" s="14">
        <v>0</v>
      </c>
      <c r="N20" s="15">
        <v>0</v>
      </c>
      <c r="O20" s="14">
        <v>0</v>
      </c>
      <c r="P20" s="15">
        <v>0</v>
      </c>
      <c r="Q20" s="16">
        <v>0</v>
      </c>
      <c r="R20" s="14">
        <f t="shared" si="0"/>
        <v>6343</v>
      </c>
      <c r="S20" s="15">
        <f t="shared" si="1"/>
        <v>8434</v>
      </c>
      <c r="T20" s="16">
        <f t="shared" si="2"/>
        <v>14777</v>
      </c>
    </row>
    <row r="21" spans="1:20" ht="12.75">
      <c r="A21" s="7" t="s">
        <v>204</v>
      </c>
      <c r="B21" s="109">
        <v>0</v>
      </c>
      <c r="C21" s="110">
        <v>0</v>
      </c>
      <c r="D21" s="109">
        <v>0</v>
      </c>
      <c r="E21" s="110">
        <v>0</v>
      </c>
      <c r="F21" s="109">
        <v>0</v>
      </c>
      <c r="G21" s="15">
        <v>0</v>
      </c>
      <c r="H21" s="73">
        <v>0</v>
      </c>
      <c r="I21" s="16">
        <v>467</v>
      </c>
      <c r="J21" s="15">
        <v>1131</v>
      </c>
      <c r="K21" s="14">
        <v>539</v>
      </c>
      <c r="L21" s="15">
        <v>1123</v>
      </c>
      <c r="M21" s="14">
        <v>0</v>
      </c>
      <c r="N21" s="15">
        <v>0</v>
      </c>
      <c r="O21" s="14">
        <v>1006</v>
      </c>
      <c r="P21" s="15">
        <v>2254</v>
      </c>
      <c r="Q21" s="16">
        <v>3260</v>
      </c>
      <c r="R21" s="14">
        <f t="shared" si="0"/>
        <v>1006</v>
      </c>
      <c r="S21" s="15">
        <f t="shared" si="1"/>
        <v>2254</v>
      </c>
      <c r="T21" s="16">
        <f t="shared" si="2"/>
        <v>3260</v>
      </c>
    </row>
    <row r="22" spans="1:20" ht="12.75">
      <c r="A22" s="7" t="s">
        <v>205</v>
      </c>
      <c r="B22" s="14">
        <v>0</v>
      </c>
      <c r="C22" s="15">
        <v>0</v>
      </c>
      <c r="D22" s="14">
        <v>0</v>
      </c>
      <c r="E22" s="15">
        <v>0</v>
      </c>
      <c r="F22" s="14">
        <v>0</v>
      </c>
      <c r="G22" s="15">
        <v>0</v>
      </c>
      <c r="H22" s="73">
        <v>0</v>
      </c>
      <c r="I22" s="16">
        <v>464</v>
      </c>
      <c r="J22" s="15">
        <v>757</v>
      </c>
      <c r="K22" s="14">
        <v>483</v>
      </c>
      <c r="L22" s="15">
        <v>748</v>
      </c>
      <c r="M22" s="14">
        <v>0</v>
      </c>
      <c r="N22" s="15">
        <v>0</v>
      </c>
      <c r="O22" s="14">
        <v>947</v>
      </c>
      <c r="P22" s="15">
        <v>1505</v>
      </c>
      <c r="Q22" s="16">
        <v>2452</v>
      </c>
      <c r="R22" s="14">
        <f t="shared" si="0"/>
        <v>947</v>
      </c>
      <c r="S22" s="15">
        <f t="shared" si="1"/>
        <v>1505</v>
      </c>
      <c r="T22" s="16">
        <f t="shared" si="2"/>
        <v>2452</v>
      </c>
    </row>
    <row r="23" spans="1:20" ht="12.75">
      <c r="A23" s="7" t="s">
        <v>206</v>
      </c>
      <c r="B23" s="14">
        <v>0</v>
      </c>
      <c r="C23" s="15">
        <v>0</v>
      </c>
      <c r="D23" s="14">
        <v>0</v>
      </c>
      <c r="E23" s="15">
        <v>0</v>
      </c>
      <c r="F23" s="14">
        <v>0</v>
      </c>
      <c r="G23" s="15">
        <v>0</v>
      </c>
      <c r="H23" s="73">
        <v>0</v>
      </c>
      <c r="I23" s="16">
        <v>936</v>
      </c>
      <c r="J23" s="15">
        <v>1109</v>
      </c>
      <c r="K23" s="14">
        <v>939</v>
      </c>
      <c r="L23" s="15">
        <v>1111</v>
      </c>
      <c r="M23" s="14">
        <v>0</v>
      </c>
      <c r="N23" s="15">
        <v>0</v>
      </c>
      <c r="O23" s="14">
        <v>1875</v>
      </c>
      <c r="P23" s="15">
        <v>2220</v>
      </c>
      <c r="Q23" s="16">
        <v>4095</v>
      </c>
      <c r="R23" s="14">
        <f t="shared" si="0"/>
        <v>1875</v>
      </c>
      <c r="S23" s="15">
        <f t="shared" si="1"/>
        <v>2220</v>
      </c>
      <c r="T23" s="16">
        <f t="shared" si="2"/>
        <v>4095</v>
      </c>
    </row>
    <row r="24" spans="1:20" ht="12.75">
      <c r="A24" s="7" t="s">
        <v>207</v>
      </c>
      <c r="B24" s="14">
        <v>0</v>
      </c>
      <c r="C24" s="15">
        <v>0</v>
      </c>
      <c r="D24" s="14">
        <v>0</v>
      </c>
      <c r="E24" s="15">
        <v>0</v>
      </c>
      <c r="F24" s="14">
        <v>0</v>
      </c>
      <c r="G24" s="15">
        <v>0</v>
      </c>
      <c r="H24" s="73">
        <v>0</v>
      </c>
      <c r="I24" s="16">
        <v>0</v>
      </c>
      <c r="J24" s="15">
        <v>0</v>
      </c>
      <c r="K24" s="14">
        <v>3</v>
      </c>
      <c r="L24" s="15">
        <v>3</v>
      </c>
      <c r="M24" s="14">
        <v>0</v>
      </c>
      <c r="N24" s="15">
        <v>0</v>
      </c>
      <c r="O24" s="14">
        <v>3</v>
      </c>
      <c r="P24" s="15">
        <v>3</v>
      </c>
      <c r="Q24" s="16">
        <v>6</v>
      </c>
      <c r="R24" s="14">
        <f t="shared" si="0"/>
        <v>3</v>
      </c>
      <c r="S24" s="15">
        <f t="shared" si="1"/>
        <v>3</v>
      </c>
      <c r="T24" s="16">
        <f t="shared" si="2"/>
        <v>6</v>
      </c>
    </row>
    <row r="25" spans="1:20" ht="12.75">
      <c r="A25" s="7" t="s">
        <v>208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5">
        <v>0</v>
      </c>
      <c r="H25" s="73">
        <v>0</v>
      </c>
      <c r="I25" s="16">
        <v>14</v>
      </c>
      <c r="J25" s="15">
        <v>6</v>
      </c>
      <c r="K25" s="14">
        <v>13</v>
      </c>
      <c r="L25" s="15">
        <v>8</v>
      </c>
      <c r="M25" s="14">
        <v>0</v>
      </c>
      <c r="N25" s="15">
        <v>0</v>
      </c>
      <c r="O25" s="14">
        <v>27</v>
      </c>
      <c r="P25" s="15">
        <v>14</v>
      </c>
      <c r="Q25" s="16">
        <v>41</v>
      </c>
      <c r="R25" s="14">
        <f t="shared" si="0"/>
        <v>27</v>
      </c>
      <c r="S25" s="15">
        <f t="shared" si="1"/>
        <v>14</v>
      </c>
      <c r="T25" s="16">
        <f t="shared" si="2"/>
        <v>41</v>
      </c>
    </row>
    <row r="26" spans="1:20" ht="12.75">
      <c r="A26" s="7" t="s">
        <v>209</v>
      </c>
      <c r="B26" s="14">
        <v>0</v>
      </c>
      <c r="C26" s="15">
        <v>0</v>
      </c>
      <c r="D26" s="14">
        <v>0</v>
      </c>
      <c r="E26" s="15">
        <v>0</v>
      </c>
      <c r="F26" s="14">
        <v>0</v>
      </c>
      <c r="G26" s="15">
        <v>0</v>
      </c>
      <c r="H26" s="73">
        <v>0</v>
      </c>
      <c r="I26" s="16">
        <v>849</v>
      </c>
      <c r="J26" s="15">
        <v>1069</v>
      </c>
      <c r="K26" s="14">
        <v>768</v>
      </c>
      <c r="L26" s="15">
        <v>992</v>
      </c>
      <c r="M26" s="14">
        <v>0</v>
      </c>
      <c r="N26" s="15">
        <v>0</v>
      </c>
      <c r="O26" s="14">
        <v>1617</v>
      </c>
      <c r="P26" s="15">
        <v>2061</v>
      </c>
      <c r="Q26" s="16">
        <v>3678</v>
      </c>
      <c r="R26" s="14">
        <f t="shared" si="0"/>
        <v>1617</v>
      </c>
      <c r="S26" s="15">
        <f t="shared" si="1"/>
        <v>2061</v>
      </c>
      <c r="T26" s="16">
        <f t="shared" si="2"/>
        <v>3678</v>
      </c>
    </row>
    <row r="27" spans="1:20" ht="12.75">
      <c r="A27" s="7" t="s">
        <v>210</v>
      </c>
      <c r="B27" s="14">
        <v>0</v>
      </c>
      <c r="C27" s="15">
        <v>0</v>
      </c>
      <c r="D27" s="14">
        <v>0</v>
      </c>
      <c r="E27" s="15">
        <v>0</v>
      </c>
      <c r="F27" s="14">
        <v>0</v>
      </c>
      <c r="G27" s="15">
        <v>0</v>
      </c>
      <c r="H27" s="73">
        <v>0</v>
      </c>
      <c r="I27" s="16">
        <v>94</v>
      </c>
      <c r="J27" s="15">
        <v>218</v>
      </c>
      <c r="K27" s="14">
        <v>97</v>
      </c>
      <c r="L27" s="15">
        <v>230</v>
      </c>
      <c r="M27" s="14">
        <v>0</v>
      </c>
      <c r="N27" s="15">
        <v>0</v>
      </c>
      <c r="O27" s="14">
        <v>191</v>
      </c>
      <c r="P27" s="15">
        <v>448</v>
      </c>
      <c r="Q27" s="16">
        <v>639</v>
      </c>
      <c r="R27" s="14">
        <f t="shared" si="0"/>
        <v>191</v>
      </c>
      <c r="S27" s="15">
        <f t="shared" si="1"/>
        <v>448</v>
      </c>
      <c r="T27" s="16">
        <f t="shared" si="2"/>
        <v>639</v>
      </c>
    </row>
    <row r="28" spans="1:20" ht="12.75">
      <c r="A28" s="7" t="s">
        <v>187</v>
      </c>
      <c r="B28" s="14">
        <v>65</v>
      </c>
      <c r="C28" s="15">
        <v>99</v>
      </c>
      <c r="D28" s="14">
        <v>71</v>
      </c>
      <c r="E28" s="15">
        <v>98</v>
      </c>
      <c r="F28" s="14">
        <v>136</v>
      </c>
      <c r="G28" s="15">
        <v>197</v>
      </c>
      <c r="H28" s="73">
        <v>333</v>
      </c>
      <c r="I28" s="16">
        <v>57</v>
      </c>
      <c r="J28" s="15">
        <v>93</v>
      </c>
      <c r="K28" s="14">
        <v>54</v>
      </c>
      <c r="L28" s="15">
        <v>94</v>
      </c>
      <c r="M28" s="14">
        <v>0</v>
      </c>
      <c r="N28" s="15">
        <v>0</v>
      </c>
      <c r="O28" s="14">
        <v>111</v>
      </c>
      <c r="P28" s="15">
        <v>187</v>
      </c>
      <c r="Q28" s="16">
        <v>298</v>
      </c>
      <c r="R28" s="14">
        <f t="shared" si="0"/>
        <v>247</v>
      </c>
      <c r="S28" s="15">
        <f t="shared" si="1"/>
        <v>384</v>
      </c>
      <c r="T28" s="16">
        <f t="shared" si="2"/>
        <v>631</v>
      </c>
    </row>
    <row r="29" spans="1:20" ht="12.75">
      <c r="A29" s="7" t="s">
        <v>211</v>
      </c>
      <c r="B29" s="14">
        <v>526</v>
      </c>
      <c r="C29" s="15">
        <v>247</v>
      </c>
      <c r="D29" s="14">
        <v>415</v>
      </c>
      <c r="E29" s="15">
        <v>196</v>
      </c>
      <c r="F29" s="14">
        <v>941</v>
      </c>
      <c r="G29" s="15">
        <v>443</v>
      </c>
      <c r="H29" s="73">
        <v>1384</v>
      </c>
      <c r="I29" s="16">
        <v>375</v>
      </c>
      <c r="J29" s="15">
        <v>175</v>
      </c>
      <c r="K29" s="14">
        <v>344</v>
      </c>
      <c r="L29" s="15">
        <v>180</v>
      </c>
      <c r="M29" s="14">
        <v>0</v>
      </c>
      <c r="N29" s="15">
        <v>0</v>
      </c>
      <c r="O29" s="14">
        <v>719</v>
      </c>
      <c r="P29" s="15">
        <v>355</v>
      </c>
      <c r="Q29" s="16">
        <v>1074</v>
      </c>
      <c r="R29" s="14">
        <f t="shared" si="0"/>
        <v>1660</v>
      </c>
      <c r="S29" s="15">
        <f t="shared" si="1"/>
        <v>798</v>
      </c>
      <c r="T29" s="16">
        <f t="shared" si="2"/>
        <v>2458</v>
      </c>
    </row>
    <row r="30" spans="1:20" ht="12.75">
      <c r="A30" s="7" t="s">
        <v>212</v>
      </c>
      <c r="B30" s="14">
        <v>5527</v>
      </c>
      <c r="C30" s="15">
        <v>4497</v>
      </c>
      <c r="D30" s="14">
        <v>4615</v>
      </c>
      <c r="E30" s="15">
        <v>3876</v>
      </c>
      <c r="F30" s="14">
        <v>10142</v>
      </c>
      <c r="G30" s="15">
        <v>8373</v>
      </c>
      <c r="H30" s="73">
        <v>18515</v>
      </c>
      <c r="I30" s="16">
        <v>0</v>
      </c>
      <c r="J30" s="15">
        <v>0</v>
      </c>
      <c r="K30" s="14">
        <v>0</v>
      </c>
      <c r="L30" s="15">
        <v>0</v>
      </c>
      <c r="M30" s="14">
        <v>0</v>
      </c>
      <c r="N30" s="15">
        <v>0</v>
      </c>
      <c r="O30" s="14">
        <v>0</v>
      </c>
      <c r="P30" s="15">
        <v>0</v>
      </c>
      <c r="Q30" s="16">
        <v>0</v>
      </c>
      <c r="R30" s="14">
        <f t="shared" si="0"/>
        <v>10142</v>
      </c>
      <c r="S30" s="15">
        <f t="shared" si="1"/>
        <v>8373</v>
      </c>
      <c r="T30" s="16">
        <f t="shared" si="2"/>
        <v>18515</v>
      </c>
    </row>
    <row r="31" spans="1:20" ht="12.75">
      <c r="A31" s="7" t="s">
        <v>213</v>
      </c>
      <c r="B31" s="14">
        <v>60</v>
      </c>
      <c r="C31" s="15">
        <v>38</v>
      </c>
      <c r="D31" s="14">
        <v>69</v>
      </c>
      <c r="E31" s="15">
        <v>29</v>
      </c>
      <c r="F31" s="14">
        <v>129</v>
      </c>
      <c r="G31" s="15">
        <v>67</v>
      </c>
      <c r="H31" s="73">
        <v>196</v>
      </c>
      <c r="I31" s="16">
        <v>20</v>
      </c>
      <c r="J31" s="15">
        <v>9</v>
      </c>
      <c r="K31" s="14">
        <v>28</v>
      </c>
      <c r="L31" s="15">
        <v>11</v>
      </c>
      <c r="M31" s="14">
        <v>0</v>
      </c>
      <c r="N31" s="15">
        <v>0</v>
      </c>
      <c r="O31" s="14">
        <v>48</v>
      </c>
      <c r="P31" s="15">
        <v>20</v>
      </c>
      <c r="Q31" s="16">
        <v>68</v>
      </c>
      <c r="R31" s="14">
        <f t="shared" si="0"/>
        <v>177</v>
      </c>
      <c r="S31" s="15">
        <f t="shared" si="1"/>
        <v>87</v>
      </c>
      <c r="T31" s="16">
        <f t="shared" si="2"/>
        <v>264</v>
      </c>
    </row>
    <row r="32" spans="1:20" ht="12.75">
      <c r="A32" s="7" t="s">
        <v>214</v>
      </c>
      <c r="B32" s="14">
        <v>0</v>
      </c>
      <c r="C32" s="15">
        <v>0</v>
      </c>
      <c r="D32" s="14">
        <v>0</v>
      </c>
      <c r="E32" s="15">
        <v>0</v>
      </c>
      <c r="F32" s="14">
        <v>0</v>
      </c>
      <c r="G32" s="15">
        <v>0</v>
      </c>
      <c r="H32" s="73">
        <v>0</v>
      </c>
      <c r="I32" s="16">
        <v>3767</v>
      </c>
      <c r="J32" s="15">
        <v>2489</v>
      </c>
      <c r="K32" s="14">
        <v>3564</v>
      </c>
      <c r="L32" s="15">
        <v>2265</v>
      </c>
      <c r="M32" s="14">
        <v>0</v>
      </c>
      <c r="N32" s="15">
        <v>0</v>
      </c>
      <c r="O32" s="14">
        <v>7331</v>
      </c>
      <c r="P32" s="15">
        <v>4754</v>
      </c>
      <c r="Q32" s="16">
        <v>12085</v>
      </c>
      <c r="R32" s="14">
        <f t="shared" si="0"/>
        <v>7331</v>
      </c>
      <c r="S32" s="15">
        <f t="shared" si="1"/>
        <v>4754</v>
      </c>
      <c r="T32" s="16">
        <f t="shared" si="2"/>
        <v>12085</v>
      </c>
    </row>
    <row r="33" spans="1:20" ht="12.75">
      <c r="A33" s="7" t="s">
        <v>215</v>
      </c>
      <c r="B33" s="14">
        <v>0</v>
      </c>
      <c r="C33" s="15">
        <v>0</v>
      </c>
      <c r="D33" s="14">
        <v>0</v>
      </c>
      <c r="E33" s="15">
        <v>0</v>
      </c>
      <c r="F33" s="14">
        <v>0</v>
      </c>
      <c r="G33" s="15">
        <v>0</v>
      </c>
      <c r="H33" s="73">
        <v>0</v>
      </c>
      <c r="I33" s="16">
        <v>3</v>
      </c>
      <c r="J33" s="15">
        <v>2</v>
      </c>
      <c r="K33" s="14">
        <v>1</v>
      </c>
      <c r="L33" s="15">
        <v>4</v>
      </c>
      <c r="M33" s="14">
        <v>0</v>
      </c>
      <c r="N33" s="15">
        <v>0</v>
      </c>
      <c r="O33" s="14">
        <v>4</v>
      </c>
      <c r="P33" s="15">
        <v>6</v>
      </c>
      <c r="Q33" s="16">
        <v>10</v>
      </c>
      <c r="R33" s="14">
        <f t="shared" si="0"/>
        <v>4</v>
      </c>
      <c r="S33" s="15">
        <f t="shared" si="1"/>
        <v>6</v>
      </c>
      <c r="T33" s="16">
        <f t="shared" si="2"/>
        <v>10</v>
      </c>
    </row>
    <row r="34" spans="1:20" ht="12.75">
      <c r="A34" s="7" t="s">
        <v>191</v>
      </c>
      <c r="B34" s="14">
        <v>14</v>
      </c>
      <c r="C34" s="15">
        <v>29</v>
      </c>
      <c r="D34" s="14">
        <v>20</v>
      </c>
      <c r="E34" s="15">
        <v>28</v>
      </c>
      <c r="F34" s="14">
        <v>34</v>
      </c>
      <c r="G34" s="15">
        <v>57</v>
      </c>
      <c r="H34" s="73">
        <v>91</v>
      </c>
      <c r="I34" s="16">
        <v>18</v>
      </c>
      <c r="J34" s="15">
        <v>28</v>
      </c>
      <c r="K34" s="14">
        <v>9</v>
      </c>
      <c r="L34" s="15">
        <v>25</v>
      </c>
      <c r="M34" s="14">
        <v>0</v>
      </c>
      <c r="N34" s="15">
        <v>0</v>
      </c>
      <c r="O34" s="14">
        <v>27</v>
      </c>
      <c r="P34" s="15">
        <v>53</v>
      </c>
      <c r="Q34" s="16">
        <v>80</v>
      </c>
      <c r="R34" s="14">
        <f t="shared" si="0"/>
        <v>61</v>
      </c>
      <c r="S34" s="15">
        <f t="shared" si="1"/>
        <v>110</v>
      </c>
      <c r="T34" s="16">
        <f t="shared" si="2"/>
        <v>171</v>
      </c>
    </row>
    <row r="35" spans="1:20" s="24" customFormat="1" ht="12.75">
      <c r="A35" s="19" t="s">
        <v>28</v>
      </c>
      <c r="B35" s="20">
        <f aca="true" t="shared" si="3" ref="B35:Q35">SUM(B8:B34)</f>
        <v>15271</v>
      </c>
      <c r="C35" s="21">
        <f t="shared" si="3"/>
        <v>17858</v>
      </c>
      <c r="D35" s="20">
        <f t="shared" si="3"/>
        <v>13460</v>
      </c>
      <c r="E35" s="21">
        <f t="shared" si="3"/>
        <v>16036</v>
      </c>
      <c r="F35" s="20">
        <f t="shared" si="3"/>
        <v>28731</v>
      </c>
      <c r="G35" s="21">
        <f t="shared" si="3"/>
        <v>33894</v>
      </c>
      <c r="H35" s="74">
        <f t="shared" si="3"/>
        <v>62625</v>
      </c>
      <c r="I35" s="21">
        <f t="shared" si="3"/>
        <v>11950</v>
      </c>
      <c r="J35" s="21">
        <f t="shared" si="3"/>
        <v>14710</v>
      </c>
      <c r="K35" s="20">
        <f t="shared" si="3"/>
        <v>11154</v>
      </c>
      <c r="L35" s="21">
        <f t="shared" si="3"/>
        <v>14021</v>
      </c>
      <c r="M35" s="20">
        <f t="shared" si="3"/>
        <v>33</v>
      </c>
      <c r="N35" s="21">
        <f t="shared" si="3"/>
        <v>31</v>
      </c>
      <c r="O35" s="20">
        <f t="shared" si="3"/>
        <v>23137</v>
      </c>
      <c r="P35" s="21">
        <f t="shared" si="3"/>
        <v>28762</v>
      </c>
      <c r="Q35" s="74">
        <f t="shared" si="3"/>
        <v>51899</v>
      </c>
      <c r="R35" s="17">
        <f>SUM(O35,F35)</f>
        <v>51868</v>
      </c>
      <c r="S35" s="18">
        <f>SUM(P35,G35)</f>
        <v>62656</v>
      </c>
      <c r="T35" s="18">
        <f>SUM(Q35,H35)</f>
        <v>114524</v>
      </c>
    </row>
  </sheetData>
  <sheetProtection/>
  <mergeCells count="12">
    <mergeCell ref="A2:T2"/>
    <mergeCell ref="A3:T3"/>
    <mergeCell ref="B5:H5"/>
    <mergeCell ref="I5:Q5"/>
    <mergeCell ref="R5:T5"/>
    <mergeCell ref="M6:N6"/>
    <mergeCell ref="O6:Q6"/>
    <mergeCell ref="B6:C6"/>
    <mergeCell ref="D6:E6"/>
    <mergeCell ref="F6:H6"/>
    <mergeCell ref="I6:J6"/>
    <mergeCell ref="K6:L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0.28125" style="7" customWidth="1"/>
    <col min="2" max="7" width="6.57421875" style="0" customWidth="1"/>
    <col min="8" max="8" width="6.57421875" style="7" customWidth="1"/>
    <col min="9" max="15" width="6.00390625" style="0" customWidth="1"/>
    <col min="16" max="16" width="5.140625" style="0" customWidth="1"/>
    <col min="17" max="17" width="6.28125" style="0" customWidth="1"/>
    <col min="18" max="18" width="6.57421875" style="0" customWidth="1"/>
    <col min="19" max="19" width="6.57421875" style="7" customWidth="1"/>
    <col min="20" max="21" width="6.57421875" style="0" customWidth="1"/>
    <col min="22" max="22" width="6.57421875" style="7" customWidth="1"/>
    <col min="23" max="23" width="7.57421875" style="0" customWidth="1"/>
    <col min="24" max="24" width="16.57421875" style="0" customWidth="1"/>
    <col min="25" max="26" width="7.00390625" style="0" customWidth="1"/>
    <col min="27" max="27" width="9.28125" style="0" customWidth="1"/>
    <col min="28" max="29" width="7.57421875" style="0" customWidth="1"/>
    <col min="30" max="30" width="9.28125" style="0" customWidth="1"/>
    <col min="31" max="32" width="5.574218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6" t="s">
        <v>540</v>
      </c>
    </row>
    <row r="2" spans="1:22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ht="12.75">
      <c r="A3" s="298" t="s">
        <v>88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ht="12.75" customHeight="1" thickBot="1"/>
    <row r="5" spans="1:22" ht="12.75">
      <c r="A5" s="8"/>
      <c r="B5" s="302" t="s">
        <v>82</v>
      </c>
      <c r="C5" s="303"/>
      <c r="D5" s="303"/>
      <c r="E5" s="303"/>
      <c r="F5" s="303"/>
      <c r="G5" s="303"/>
      <c r="H5" s="304"/>
      <c r="I5" s="305" t="s">
        <v>83</v>
      </c>
      <c r="J5" s="306"/>
      <c r="K5" s="306"/>
      <c r="L5" s="306"/>
      <c r="M5" s="306"/>
      <c r="N5" s="306"/>
      <c r="O5" s="306"/>
      <c r="P5" s="306"/>
      <c r="Q5" s="306"/>
      <c r="R5" s="306"/>
      <c r="S5" s="307"/>
      <c r="T5" s="305" t="s">
        <v>31</v>
      </c>
      <c r="U5" s="306"/>
      <c r="V5" s="306"/>
    </row>
    <row r="6" spans="2:22" ht="12.75">
      <c r="B6" s="299" t="s">
        <v>5</v>
      </c>
      <c r="C6" s="300"/>
      <c r="D6" s="299" t="s">
        <v>27</v>
      </c>
      <c r="E6" s="301"/>
      <c r="F6" s="299" t="s">
        <v>28</v>
      </c>
      <c r="G6" s="301"/>
      <c r="H6" s="300"/>
      <c r="I6" s="299" t="s">
        <v>5</v>
      </c>
      <c r="J6" s="300"/>
      <c r="K6" s="299" t="s">
        <v>27</v>
      </c>
      <c r="L6" s="301"/>
      <c r="M6" s="299" t="s">
        <v>30</v>
      </c>
      <c r="N6" s="301"/>
      <c r="O6" s="299" t="s">
        <v>135</v>
      </c>
      <c r="P6" s="300"/>
      <c r="Q6" s="299" t="s">
        <v>28</v>
      </c>
      <c r="R6" s="301"/>
      <c r="S6" s="300"/>
      <c r="T6" s="55"/>
      <c r="U6" s="58"/>
      <c r="V6" s="59"/>
    </row>
    <row r="7" spans="1:22" s="62" customFormat="1" ht="12.75">
      <c r="A7" s="39" t="s">
        <v>36</v>
      </c>
      <c r="B7" s="60" t="s">
        <v>0</v>
      </c>
      <c r="C7" s="61" t="s">
        <v>1</v>
      </c>
      <c r="D7" s="60" t="s">
        <v>0</v>
      </c>
      <c r="E7" s="61" t="s">
        <v>1</v>
      </c>
      <c r="F7" s="11" t="s">
        <v>0</v>
      </c>
      <c r="G7" s="9" t="s">
        <v>1</v>
      </c>
      <c r="H7" s="71" t="s">
        <v>29</v>
      </c>
      <c r="I7" s="61" t="s">
        <v>0</v>
      </c>
      <c r="J7" s="61" t="s">
        <v>1</v>
      </c>
      <c r="K7" s="60" t="s">
        <v>0</v>
      </c>
      <c r="L7" s="61" t="s">
        <v>1</v>
      </c>
      <c r="M7" s="60" t="s">
        <v>0</v>
      </c>
      <c r="N7" s="61" t="s">
        <v>1</v>
      </c>
      <c r="O7" s="60" t="s">
        <v>0</v>
      </c>
      <c r="P7" s="61" t="s">
        <v>1</v>
      </c>
      <c r="Q7" s="11" t="s">
        <v>0</v>
      </c>
      <c r="R7" s="9" t="s">
        <v>1</v>
      </c>
      <c r="S7" s="54" t="s">
        <v>29</v>
      </c>
      <c r="T7" s="11" t="s">
        <v>0</v>
      </c>
      <c r="U7" s="9" t="s">
        <v>1</v>
      </c>
      <c r="V7" s="9" t="s">
        <v>29</v>
      </c>
    </row>
    <row r="8" spans="1:22" ht="12.75">
      <c r="A8" s="1" t="s">
        <v>216</v>
      </c>
      <c r="B8" s="107">
        <v>0</v>
      </c>
      <c r="C8" s="108">
        <v>0</v>
      </c>
      <c r="D8" s="107">
        <v>0</v>
      </c>
      <c r="E8" s="108">
        <v>0</v>
      </c>
      <c r="F8" s="107">
        <v>0</v>
      </c>
      <c r="G8" s="108">
        <v>0</v>
      </c>
      <c r="H8" s="13">
        <v>0</v>
      </c>
      <c r="I8" s="12">
        <v>96</v>
      </c>
      <c r="J8" s="13">
        <v>160</v>
      </c>
      <c r="K8" s="12">
        <v>73</v>
      </c>
      <c r="L8" s="13">
        <v>101</v>
      </c>
      <c r="M8" s="107">
        <v>0</v>
      </c>
      <c r="N8" s="150">
        <v>0</v>
      </c>
      <c r="O8" s="107">
        <v>0</v>
      </c>
      <c r="P8" s="150">
        <v>0</v>
      </c>
      <c r="Q8" s="12">
        <v>169</v>
      </c>
      <c r="R8" s="13">
        <v>261</v>
      </c>
      <c r="S8" s="13">
        <v>430</v>
      </c>
      <c r="T8" s="12">
        <v>169</v>
      </c>
      <c r="U8" s="13">
        <v>261</v>
      </c>
      <c r="V8" s="13">
        <v>430</v>
      </c>
    </row>
    <row r="9" spans="1:22" ht="12.75">
      <c r="A9" s="7" t="s">
        <v>217</v>
      </c>
      <c r="B9" s="109">
        <v>0</v>
      </c>
      <c r="C9" s="110">
        <v>0</v>
      </c>
      <c r="D9" s="109">
        <v>0</v>
      </c>
      <c r="E9" s="110">
        <v>0</v>
      </c>
      <c r="F9" s="109">
        <v>0</v>
      </c>
      <c r="G9" s="110">
        <v>0</v>
      </c>
      <c r="H9" s="16">
        <v>0</v>
      </c>
      <c r="I9" s="14">
        <v>54</v>
      </c>
      <c r="J9" s="15">
        <v>76</v>
      </c>
      <c r="K9" s="14">
        <v>46</v>
      </c>
      <c r="L9" s="15">
        <v>61</v>
      </c>
      <c r="M9" s="109">
        <v>0</v>
      </c>
      <c r="N9" s="116">
        <v>0</v>
      </c>
      <c r="O9" s="109">
        <v>0</v>
      </c>
      <c r="P9" s="116">
        <v>0</v>
      </c>
      <c r="Q9" s="14">
        <v>100</v>
      </c>
      <c r="R9" s="15">
        <v>137</v>
      </c>
      <c r="S9" s="16">
        <v>237</v>
      </c>
      <c r="T9" s="14">
        <v>100</v>
      </c>
      <c r="U9" s="15">
        <v>137</v>
      </c>
      <c r="V9" s="16">
        <v>237</v>
      </c>
    </row>
    <row r="10" spans="1:22" ht="12.75">
      <c r="A10" s="7" t="s">
        <v>218</v>
      </c>
      <c r="B10" s="109">
        <v>35</v>
      </c>
      <c r="C10" s="110">
        <v>70</v>
      </c>
      <c r="D10" s="109">
        <v>35</v>
      </c>
      <c r="E10" s="110">
        <v>99</v>
      </c>
      <c r="F10" s="109">
        <v>70</v>
      </c>
      <c r="G10" s="110">
        <v>169</v>
      </c>
      <c r="H10" s="16">
        <v>239</v>
      </c>
      <c r="I10" s="14">
        <v>40</v>
      </c>
      <c r="J10" s="15">
        <v>95</v>
      </c>
      <c r="K10" s="14">
        <v>35</v>
      </c>
      <c r="L10" s="15">
        <v>76</v>
      </c>
      <c r="M10" s="109">
        <v>0</v>
      </c>
      <c r="N10" s="116">
        <v>0</v>
      </c>
      <c r="O10" s="109">
        <v>0</v>
      </c>
      <c r="P10" s="116">
        <v>0</v>
      </c>
      <c r="Q10" s="14">
        <v>75</v>
      </c>
      <c r="R10" s="15">
        <v>171</v>
      </c>
      <c r="S10" s="16">
        <v>246</v>
      </c>
      <c r="T10" s="14">
        <v>145</v>
      </c>
      <c r="U10" s="15">
        <v>340</v>
      </c>
      <c r="V10" s="16">
        <v>485</v>
      </c>
    </row>
    <row r="11" spans="1:22" ht="12.75">
      <c r="A11" s="7" t="s">
        <v>219</v>
      </c>
      <c r="B11" s="109">
        <v>0</v>
      </c>
      <c r="C11" s="110">
        <v>0</v>
      </c>
      <c r="D11" s="109">
        <v>0</v>
      </c>
      <c r="E11" s="110">
        <v>0</v>
      </c>
      <c r="F11" s="109">
        <v>0</v>
      </c>
      <c r="G11" s="110">
        <v>0</v>
      </c>
      <c r="H11" s="16">
        <v>0</v>
      </c>
      <c r="I11" s="14">
        <v>7</v>
      </c>
      <c r="J11" s="15">
        <v>3</v>
      </c>
      <c r="K11" s="14">
        <v>6</v>
      </c>
      <c r="L11" s="15">
        <v>0</v>
      </c>
      <c r="M11" s="109">
        <v>0</v>
      </c>
      <c r="N11" s="116">
        <v>0</v>
      </c>
      <c r="O11" s="109">
        <v>0</v>
      </c>
      <c r="P11" s="116">
        <v>0</v>
      </c>
      <c r="Q11" s="14">
        <v>13</v>
      </c>
      <c r="R11" s="15">
        <v>3</v>
      </c>
      <c r="S11" s="16">
        <v>16</v>
      </c>
      <c r="T11" s="14">
        <v>13</v>
      </c>
      <c r="U11" s="15">
        <v>3</v>
      </c>
      <c r="V11" s="16">
        <v>16</v>
      </c>
    </row>
    <row r="12" spans="1:22" ht="12.75">
      <c r="A12" s="7" t="s">
        <v>220</v>
      </c>
      <c r="B12" s="109">
        <v>53</v>
      </c>
      <c r="C12" s="110">
        <v>102</v>
      </c>
      <c r="D12" s="109">
        <v>68</v>
      </c>
      <c r="E12" s="110">
        <v>82</v>
      </c>
      <c r="F12" s="109">
        <v>121</v>
      </c>
      <c r="G12" s="110">
        <v>184</v>
      </c>
      <c r="H12" s="16">
        <v>305</v>
      </c>
      <c r="I12" s="14">
        <v>90</v>
      </c>
      <c r="J12" s="15">
        <v>129</v>
      </c>
      <c r="K12" s="14">
        <v>50</v>
      </c>
      <c r="L12" s="15">
        <v>83</v>
      </c>
      <c r="M12" s="109">
        <v>0</v>
      </c>
      <c r="N12" s="116">
        <v>0</v>
      </c>
      <c r="O12" s="109">
        <v>0</v>
      </c>
      <c r="P12" s="116">
        <v>0</v>
      </c>
      <c r="Q12" s="14">
        <v>140</v>
      </c>
      <c r="R12" s="15">
        <v>212</v>
      </c>
      <c r="S12" s="16">
        <v>352</v>
      </c>
      <c r="T12" s="14">
        <v>261</v>
      </c>
      <c r="U12" s="15">
        <v>396</v>
      </c>
      <c r="V12" s="16">
        <v>657</v>
      </c>
    </row>
    <row r="13" spans="1:22" ht="12.75">
      <c r="A13" s="7" t="s">
        <v>17</v>
      </c>
      <c r="B13" s="109">
        <v>4</v>
      </c>
      <c r="C13" s="110">
        <v>8</v>
      </c>
      <c r="D13" s="109">
        <v>7</v>
      </c>
      <c r="E13" s="110">
        <v>9</v>
      </c>
      <c r="F13" s="109">
        <v>11</v>
      </c>
      <c r="G13" s="110">
        <v>17</v>
      </c>
      <c r="H13" s="16">
        <v>28</v>
      </c>
      <c r="I13" s="14">
        <v>5</v>
      </c>
      <c r="J13" s="15">
        <v>9</v>
      </c>
      <c r="K13" s="14">
        <v>4</v>
      </c>
      <c r="L13" s="15">
        <v>10</v>
      </c>
      <c r="M13" s="109">
        <v>0</v>
      </c>
      <c r="N13" s="116">
        <v>0</v>
      </c>
      <c r="O13" s="109">
        <v>0</v>
      </c>
      <c r="P13" s="116">
        <v>0</v>
      </c>
      <c r="Q13" s="14">
        <v>9</v>
      </c>
      <c r="R13" s="15">
        <v>19</v>
      </c>
      <c r="S13" s="16">
        <v>28</v>
      </c>
      <c r="T13" s="14">
        <v>20</v>
      </c>
      <c r="U13" s="15">
        <v>36</v>
      </c>
      <c r="V13" s="16">
        <v>56</v>
      </c>
    </row>
    <row r="14" spans="1:22" ht="12.75">
      <c r="A14" s="7" t="s">
        <v>221</v>
      </c>
      <c r="B14" s="109">
        <v>187</v>
      </c>
      <c r="C14" s="110">
        <v>377</v>
      </c>
      <c r="D14" s="109">
        <v>158</v>
      </c>
      <c r="E14" s="110">
        <v>398</v>
      </c>
      <c r="F14" s="109">
        <v>345</v>
      </c>
      <c r="G14" s="110">
        <v>775</v>
      </c>
      <c r="H14" s="16">
        <v>1120</v>
      </c>
      <c r="I14" s="14">
        <v>0</v>
      </c>
      <c r="J14" s="15">
        <v>0</v>
      </c>
      <c r="K14" s="14">
        <v>0</v>
      </c>
      <c r="L14" s="15">
        <v>0</v>
      </c>
      <c r="M14" s="109">
        <v>0</v>
      </c>
      <c r="N14" s="116">
        <v>0</v>
      </c>
      <c r="O14" s="109">
        <v>0</v>
      </c>
      <c r="P14" s="116">
        <v>0</v>
      </c>
      <c r="Q14" s="14">
        <v>0</v>
      </c>
      <c r="R14" s="15">
        <v>0</v>
      </c>
      <c r="S14" s="16">
        <v>0</v>
      </c>
      <c r="T14" s="14">
        <v>345</v>
      </c>
      <c r="U14" s="15">
        <v>775</v>
      </c>
      <c r="V14" s="16">
        <v>1120</v>
      </c>
    </row>
    <row r="15" spans="1:22" ht="12.75">
      <c r="A15" s="7" t="s">
        <v>222</v>
      </c>
      <c r="B15" s="109">
        <v>71</v>
      </c>
      <c r="C15" s="110">
        <v>134</v>
      </c>
      <c r="D15" s="109">
        <v>92</v>
      </c>
      <c r="E15" s="110">
        <v>141</v>
      </c>
      <c r="F15" s="109">
        <v>163</v>
      </c>
      <c r="G15" s="110">
        <v>275</v>
      </c>
      <c r="H15" s="16">
        <v>438</v>
      </c>
      <c r="I15" s="14">
        <v>0</v>
      </c>
      <c r="J15" s="15">
        <v>0</v>
      </c>
      <c r="K15" s="14">
        <v>0</v>
      </c>
      <c r="L15" s="15">
        <v>0</v>
      </c>
      <c r="M15" s="109">
        <v>0</v>
      </c>
      <c r="N15" s="116">
        <v>0</v>
      </c>
      <c r="O15" s="109">
        <v>0</v>
      </c>
      <c r="P15" s="116">
        <v>0</v>
      </c>
      <c r="Q15" s="14">
        <v>0</v>
      </c>
      <c r="R15" s="15">
        <v>0</v>
      </c>
      <c r="S15" s="16">
        <v>0</v>
      </c>
      <c r="T15" s="14">
        <v>163</v>
      </c>
      <c r="U15" s="15">
        <v>275</v>
      </c>
      <c r="V15" s="16">
        <v>438</v>
      </c>
    </row>
    <row r="16" spans="1:22" ht="12.75">
      <c r="A16" s="7" t="s">
        <v>223</v>
      </c>
      <c r="B16" s="109">
        <v>0</v>
      </c>
      <c r="C16" s="110">
        <v>0</v>
      </c>
      <c r="D16" s="109">
        <v>0</v>
      </c>
      <c r="E16" s="110">
        <v>0</v>
      </c>
      <c r="F16" s="109">
        <v>0</v>
      </c>
      <c r="G16" s="110">
        <v>0</v>
      </c>
      <c r="H16" s="16">
        <v>0</v>
      </c>
      <c r="I16" s="14">
        <v>35</v>
      </c>
      <c r="J16" s="15">
        <v>94</v>
      </c>
      <c r="K16" s="14">
        <v>23</v>
      </c>
      <c r="L16" s="15">
        <v>98</v>
      </c>
      <c r="M16" s="109">
        <v>0</v>
      </c>
      <c r="N16" s="116">
        <v>0</v>
      </c>
      <c r="O16" s="109">
        <v>0</v>
      </c>
      <c r="P16" s="116">
        <v>0</v>
      </c>
      <c r="Q16" s="14">
        <v>58</v>
      </c>
      <c r="R16" s="15">
        <v>192</v>
      </c>
      <c r="S16" s="16">
        <v>250</v>
      </c>
      <c r="T16" s="14">
        <v>58</v>
      </c>
      <c r="U16" s="15">
        <v>192</v>
      </c>
      <c r="V16" s="16">
        <v>250</v>
      </c>
    </row>
    <row r="17" spans="1:22" ht="12.75">
      <c r="A17" s="7" t="s">
        <v>224</v>
      </c>
      <c r="B17" s="109">
        <v>0</v>
      </c>
      <c r="C17" s="110">
        <v>0</v>
      </c>
      <c r="D17" s="109">
        <v>0</v>
      </c>
      <c r="E17" s="110">
        <v>0</v>
      </c>
      <c r="F17" s="109">
        <v>0</v>
      </c>
      <c r="G17" s="110">
        <v>0</v>
      </c>
      <c r="H17" s="16">
        <v>0</v>
      </c>
      <c r="I17" s="14">
        <v>0</v>
      </c>
      <c r="J17" s="15">
        <v>0</v>
      </c>
      <c r="K17" s="14">
        <v>0</v>
      </c>
      <c r="L17" s="15">
        <v>0</v>
      </c>
      <c r="M17" s="222">
        <v>15</v>
      </c>
      <c r="N17" s="230">
        <v>47</v>
      </c>
      <c r="O17" s="109">
        <v>0</v>
      </c>
      <c r="P17" s="116">
        <v>0</v>
      </c>
      <c r="Q17" s="14">
        <v>15</v>
      </c>
      <c r="R17" s="15">
        <v>47</v>
      </c>
      <c r="S17" s="16">
        <v>62</v>
      </c>
      <c r="T17" s="14">
        <v>15</v>
      </c>
      <c r="U17" s="15">
        <v>47</v>
      </c>
      <c r="V17" s="16">
        <v>62</v>
      </c>
    </row>
    <row r="18" spans="1:22" ht="12.75">
      <c r="A18" s="7" t="s">
        <v>225</v>
      </c>
      <c r="B18" s="109">
        <v>0</v>
      </c>
      <c r="C18" s="110">
        <v>0</v>
      </c>
      <c r="D18" s="109">
        <v>0</v>
      </c>
      <c r="E18" s="110">
        <v>0</v>
      </c>
      <c r="F18" s="109">
        <v>0</v>
      </c>
      <c r="G18" s="110">
        <v>0</v>
      </c>
      <c r="H18" s="16">
        <v>0</v>
      </c>
      <c r="I18" s="14">
        <v>0</v>
      </c>
      <c r="J18" s="15">
        <v>0</v>
      </c>
      <c r="K18" s="14">
        <v>0</v>
      </c>
      <c r="L18" s="15">
        <v>0</v>
      </c>
      <c r="M18" s="222">
        <v>24</v>
      </c>
      <c r="N18" s="230">
        <v>33</v>
      </c>
      <c r="O18" s="109">
        <v>0</v>
      </c>
      <c r="P18" s="116">
        <v>0</v>
      </c>
      <c r="Q18" s="14">
        <v>24</v>
      </c>
      <c r="R18" s="15">
        <v>33</v>
      </c>
      <c r="S18" s="16">
        <v>57</v>
      </c>
      <c r="T18" s="14">
        <v>24</v>
      </c>
      <c r="U18" s="15">
        <v>33</v>
      </c>
      <c r="V18" s="16">
        <v>57</v>
      </c>
    </row>
    <row r="19" spans="1:22" ht="12.75">
      <c r="A19" s="7" t="s">
        <v>226</v>
      </c>
      <c r="B19" s="14">
        <v>5</v>
      </c>
      <c r="C19" s="15">
        <v>19</v>
      </c>
      <c r="D19" s="14">
        <v>5</v>
      </c>
      <c r="E19" s="15">
        <v>26</v>
      </c>
      <c r="F19" s="14">
        <v>10</v>
      </c>
      <c r="G19" s="15">
        <v>45</v>
      </c>
      <c r="H19" s="16">
        <v>55</v>
      </c>
      <c r="I19" s="14">
        <v>7</v>
      </c>
      <c r="J19" s="15">
        <v>27</v>
      </c>
      <c r="K19" s="14">
        <v>0</v>
      </c>
      <c r="L19" s="15">
        <v>23</v>
      </c>
      <c r="M19" s="109">
        <v>0</v>
      </c>
      <c r="N19" s="116">
        <v>0</v>
      </c>
      <c r="O19" s="109">
        <v>0</v>
      </c>
      <c r="P19" s="116">
        <v>0</v>
      </c>
      <c r="Q19" s="14">
        <v>7</v>
      </c>
      <c r="R19" s="15">
        <v>50</v>
      </c>
      <c r="S19" s="16">
        <v>57</v>
      </c>
      <c r="T19" s="14">
        <v>17</v>
      </c>
      <c r="U19" s="15">
        <v>95</v>
      </c>
      <c r="V19" s="16">
        <v>112</v>
      </c>
    </row>
    <row r="20" spans="1:22" ht="12.75">
      <c r="A20" s="7" t="s">
        <v>227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5">
        <v>0</v>
      </c>
      <c r="H20" s="16">
        <v>0</v>
      </c>
      <c r="I20" s="14">
        <v>13</v>
      </c>
      <c r="J20" s="15">
        <v>2</v>
      </c>
      <c r="K20" s="14">
        <v>2</v>
      </c>
      <c r="L20" s="15">
        <v>3</v>
      </c>
      <c r="M20" s="109">
        <v>0</v>
      </c>
      <c r="N20" s="116">
        <v>0</v>
      </c>
      <c r="O20" s="109">
        <v>0</v>
      </c>
      <c r="P20" s="116">
        <v>0</v>
      </c>
      <c r="Q20" s="14">
        <v>15</v>
      </c>
      <c r="R20" s="15">
        <v>5</v>
      </c>
      <c r="S20" s="16">
        <v>20</v>
      </c>
      <c r="T20" s="14">
        <v>15</v>
      </c>
      <c r="U20" s="15">
        <v>5</v>
      </c>
      <c r="V20" s="16">
        <v>20</v>
      </c>
    </row>
    <row r="21" spans="1:22" ht="12.75">
      <c r="A21" s="7" t="s">
        <v>228</v>
      </c>
      <c r="B21" s="14">
        <v>0</v>
      </c>
      <c r="C21" s="15">
        <v>0</v>
      </c>
      <c r="D21" s="14">
        <v>0</v>
      </c>
      <c r="E21" s="15">
        <v>0</v>
      </c>
      <c r="F21" s="14">
        <v>0</v>
      </c>
      <c r="G21" s="15">
        <v>0</v>
      </c>
      <c r="H21" s="16">
        <v>0</v>
      </c>
      <c r="I21" s="14">
        <v>0</v>
      </c>
      <c r="J21" s="15">
        <v>0</v>
      </c>
      <c r="K21" s="14">
        <v>0</v>
      </c>
      <c r="L21" s="15">
        <v>0</v>
      </c>
      <c r="M21" s="109">
        <v>0</v>
      </c>
      <c r="N21" s="116">
        <v>0</v>
      </c>
      <c r="O21" s="109">
        <v>7</v>
      </c>
      <c r="P21" s="116">
        <v>5</v>
      </c>
      <c r="Q21" s="14">
        <v>7</v>
      </c>
      <c r="R21" s="15">
        <v>5</v>
      </c>
      <c r="S21" s="16">
        <v>12</v>
      </c>
      <c r="T21" s="14">
        <v>7</v>
      </c>
      <c r="U21" s="15">
        <v>5</v>
      </c>
      <c r="V21" s="16">
        <v>12</v>
      </c>
    </row>
    <row r="22" spans="1:22" ht="12.75">
      <c r="A22" s="7" t="s">
        <v>229</v>
      </c>
      <c r="B22" s="14">
        <v>24</v>
      </c>
      <c r="C22" s="15">
        <v>52</v>
      </c>
      <c r="D22" s="14">
        <v>48</v>
      </c>
      <c r="E22" s="15">
        <v>42</v>
      </c>
      <c r="F22" s="14">
        <v>72</v>
      </c>
      <c r="G22" s="15">
        <v>94</v>
      </c>
      <c r="H22" s="16">
        <v>166</v>
      </c>
      <c r="I22" s="14">
        <v>0</v>
      </c>
      <c r="J22" s="15">
        <v>0</v>
      </c>
      <c r="K22" s="14">
        <v>0</v>
      </c>
      <c r="L22" s="15">
        <v>0</v>
      </c>
      <c r="M22" s="109">
        <v>0</v>
      </c>
      <c r="N22" s="116">
        <v>0</v>
      </c>
      <c r="O22" s="109">
        <v>0</v>
      </c>
      <c r="P22" s="116">
        <v>0</v>
      </c>
      <c r="Q22" s="14">
        <v>0</v>
      </c>
      <c r="R22" s="15">
        <v>0</v>
      </c>
      <c r="S22" s="16">
        <v>0</v>
      </c>
      <c r="T22" s="14">
        <v>72</v>
      </c>
      <c r="U22" s="15">
        <v>94</v>
      </c>
      <c r="V22" s="16">
        <v>166</v>
      </c>
    </row>
    <row r="23" spans="1:22" ht="12.75">
      <c r="A23" s="7" t="s">
        <v>230</v>
      </c>
      <c r="B23" s="14">
        <v>0</v>
      </c>
      <c r="C23" s="15">
        <v>0</v>
      </c>
      <c r="D23" s="14">
        <v>0</v>
      </c>
      <c r="E23" s="15">
        <v>0</v>
      </c>
      <c r="F23" s="14">
        <v>0</v>
      </c>
      <c r="G23" s="15">
        <v>0</v>
      </c>
      <c r="H23" s="16">
        <v>0</v>
      </c>
      <c r="I23" s="14">
        <v>0</v>
      </c>
      <c r="J23" s="15">
        <v>0</v>
      </c>
      <c r="K23" s="14">
        <v>0</v>
      </c>
      <c r="L23" s="15">
        <v>1</v>
      </c>
      <c r="M23" s="109">
        <v>0</v>
      </c>
      <c r="N23" s="116">
        <v>0</v>
      </c>
      <c r="O23" s="109">
        <v>0</v>
      </c>
      <c r="P23" s="116">
        <v>0</v>
      </c>
      <c r="Q23" s="14">
        <v>0</v>
      </c>
      <c r="R23" s="15">
        <v>1</v>
      </c>
      <c r="S23" s="16">
        <v>1</v>
      </c>
      <c r="T23" s="14">
        <v>0</v>
      </c>
      <c r="U23" s="15">
        <v>1</v>
      </c>
      <c r="V23" s="16">
        <v>1</v>
      </c>
    </row>
    <row r="24" spans="1:22" ht="12.75">
      <c r="A24" s="7" t="s">
        <v>231</v>
      </c>
      <c r="B24" s="14">
        <v>41</v>
      </c>
      <c r="C24" s="15">
        <v>43</v>
      </c>
      <c r="D24" s="14">
        <v>49</v>
      </c>
      <c r="E24" s="15">
        <v>54</v>
      </c>
      <c r="F24" s="14">
        <v>90</v>
      </c>
      <c r="G24" s="15">
        <v>97</v>
      </c>
      <c r="H24" s="16">
        <v>187</v>
      </c>
      <c r="I24" s="14">
        <v>84</v>
      </c>
      <c r="J24" s="15">
        <v>54</v>
      </c>
      <c r="K24" s="14">
        <v>52</v>
      </c>
      <c r="L24" s="15">
        <v>67</v>
      </c>
      <c r="M24" s="109">
        <v>0</v>
      </c>
      <c r="N24" s="116">
        <v>0</v>
      </c>
      <c r="O24" s="109">
        <v>0</v>
      </c>
      <c r="P24" s="116">
        <v>0</v>
      </c>
      <c r="Q24" s="14">
        <v>136</v>
      </c>
      <c r="R24" s="15">
        <v>121</v>
      </c>
      <c r="S24" s="16">
        <v>257</v>
      </c>
      <c r="T24" s="14">
        <v>226</v>
      </c>
      <c r="U24" s="15">
        <v>218</v>
      </c>
      <c r="V24" s="16">
        <v>444</v>
      </c>
    </row>
    <row r="25" spans="1:22" ht="12.75">
      <c r="A25" s="7" t="s">
        <v>232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5">
        <v>0</v>
      </c>
      <c r="H25" s="16">
        <v>0</v>
      </c>
      <c r="I25" s="14">
        <v>0</v>
      </c>
      <c r="J25" s="15">
        <v>0</v>
      </c>
      <c r="K25" s="14">
        <v>0</v>
      </c>
      <c r="L25" s="15">
        <v>0</v>
      </c>
      <c r="M25" s="109">
        <v>0</v>
      </c>
      <c r="N25" s="116">
        <v>0</v>
      </c>
      <c r="O25" s="109">
        <v>5</v>
      </c>
      <c r="P25" s="116">
        <v>8</v>
      </c>
      <c r="Q25" s="14">
        <v>5</v>
      </c>
      <c r="R25" s="15">
        <v>8</v>
      </c>
      <c r="S25" s="16">
        <v>13</v>
      </c>
      <c r="T25" s="14">
        <v>5</v>
      </c>
      <c r="U25" s="15">
        <v>8</v>
      </c>
      <c r="V25" s="16">
        <v>13</v>
      </c>
    </row>
    <row r="26" spans="1:22" ht="12.75">
      <c r="A26" s="7" t="s">
        <v>233</v>
      </c>
      <c r="B26" s="14">
        <v>0</v>
      </c>
      <c r="C26" s="15">
        <v>0</v>
      </c>
      <c r="D26" s="14">
        <v>0</v>
      </c>
      <c r="E26" s="15">
        <v>0</v>
      </c>
      <c r="F26" s="14">
        <v>0</v>
      </c>
      <c r="G26" s="15">
        <v>0</v>
      </c>
      <c r="H26" s="16">
        <v>0</v>
      </c>
      <c r="I26" s="14">
        <v>108</v>
      </c>
      <c r="J26" s="15">
        <v>185</v>
      </c>
      <c r="K26" s="14">
        <v>79</v>
      </c>
      <c r="L26" s="15">
        <v>172</v>
      </c>
      <c r="M26" s="109">
        <v>0</v>
      </c>
      <c r="N26" s="116">
        <v>0</v>
      </c>
      <c r="O26" s="109">
        <v>0</v>
      </c>
      <c r="P26" s="116">
        <v>0</v>
      </c>
      <c r="Q26" s="14">
        <v>187</v>
      </c>
      <c r="R26" s="15">
        <v>357</v>
      </c>
      <c r="S26" s="16">
        <v>544</v>
      </c>
      <c r="T26" s="14">
        <v>187</v>
      </c>
      <c r="U26" s="15">
        <v>357</v>
      </c>
      <c r="V26" s="16">
        <v>544</v>
      </c>
    </row>
    <row r="27" spans="1:22" ht="12.75">
      <c r="A27" s="7" t="s">
        <v>234</v>
      </c>
      <c r="B27" s="14">
        <v>0</v>
      </c>
      <c r="C27" s="15">
        <v>0</v>
      </c>
      <c r="D27" s="14">
        <v>0</v>
      </c>
      <c r="E27" s="15">
        <v>0</v>
      </c>
      <c r="F27" s="14">
        <v>0</v>
      </c>
      <c r="G27" s="15">
        <v>0</v>
      </c>
      <c r="H27" s="16">
        <v>0</v>
      </c>
      <c r="I27" s="14">
        <v>0</v>
      </c>
      <c r="J27" s="15">
        <v>2</v>
      </c>
      <c r="K27" s="14">
        <v>3</v>
      </c>
      <c r="L27" s="15">
        <v>1</v>
      </c>
      <c r="M27" s="109">
        <v>0</v>
      </c>
      <c r="N27" s="116">
        <v>0</v>
      </c>
      <c r="O27" s="109">
        <v>0</v>
      </c>
      <c r="P27" s="116">
        <v>0</v>
      </c>
      <c r="Q27" s="14">
        <v>3</v>
      </c>
      <c r="R27" s="15">
        <v>3</v>
      </c>
      <c r="S27" s="16">
        <v>6</v>
      </c>
      <c r="T27" s="14">
        <v>3</v>
      </c>
      <c r="U27" s="15">
        <v>3</v>
      </c>
      <c r="V27" s="16">
        <v>6</v>
      </c>
    </row>
    <row r="28" spans="1:22" ht="12.75">
      <c r="A28" s="7" t="s">
        <v>235</v>
      </c>
      <c r="B28" s="14">
        <v>0</v>
      </c>
      <c r="C28" s="15">
        <v>0</v>
      </c>
      <c r="D28" s="14">
        <v>0</v>
      </c>
      <c r="E28" s="15">
        <v>0</v>
      </c>
      <c r="F28" s="14">
        <v>0</v>
      </c>
      <c r="G28" s="15">
        <v>0</v>
      </c>
      <c r="H28" s="16">
        <v>0</v>
      </c>
      <c r="I28" s="14">
        <v>1</v>
      </c>
      <c r="J28" s="15">
        <v>2</v>
      </c>
      <c r="K28" s="14">
        <v>3</v>
      </c>
      <c r="L28" s="15">
        <v>5</v>
      </c>
      <c r="M28" s="109">
        <v>0</v>
      </c>
      <c r="N28" s="116">
        <v>0</v>
      </c>
      <c r="O28" s="109">
        <v>0</v>
      </c>
      <c r="P28" s="116">
        <v>0</v>
      </c>
      <c r="Q28" s="14">
        <v>4</v>
      </c>
      <c r="R28" s="15">
        <v>7</v>
      </c>
      <c r="S28" s="16">
        <v>11</v>
      </c>
      <c r="T28" s="14">
        <v>4</v>
      </c>
      <c r="U28" s="15">
        <v>7</v>
      </c>
      <c r="V28" s="16">
        <v>11</v>
      </c>
    </row>
    <row r="29" spans="1:22" s="40" customFormat="1" ht="12.75">
      <c r="A29" s="100" t="s">
        <v>236</v>
      </c>
      <c r="B29" s="102">
        <v>0</v>
      </c>
      <c r="C29" s="95">
        <v>0</v>
      </c>
      <c r="D29" s="102">
        <v>0</v>
      </c>
      <c r="E29" s="95">
        <v>0</v>
      </c>
      <c r="F29" s="102">
        <v>0</v>
      </c>
      <c r="G29" s="95">
        <v>0</v>
      </c>
      <c r="H29" s="95">
        <v>0</v>
      </c>
      <c r="I29" s="102">
        <v>64</v>
      </c>
      <c r="J29" s="95">
        <v>159</v>
      </c>
      <c r="K29" s="102">
        <v>44</v>
      </c>
      <c r="L29" s="95">
        <v>132</v>
      </c>
      <c r="M29" s="223">
        <v>0</v>
      </c>
      <c r="N29" s="250">
        <v>0</v>
      </c>
      <c r="O29" s="223">
        <v>0</v>
      </c>
      <c r="P29" s="250">
        <v>0</v>
      </c>
      <c r="Q29" s="102">
        <v>108</v>
      </c>
      <c r="R29" s="95">
        <v>291</v>
      </c>
      <c r="S29" s="95">
        <v>399</v>
      </c>
      <c r="T29" s="102">
        <v>108</v>
      </c>
      <c r="U29" s="95">
        <v>291</v>
      </c>
      <c r="V29" s="95">
        <v>399</v>
      </c>
    </row>
    <row r="30" spans="1:22" ht="12.75">
      <c r="A30" s="7" t="s">
        <v>237</v>
      </c>
      <c r="B30" s="94">
        <v>59</v>
      </c>
      <c r="C30" s="99">
        <v>140</v>
      </c>
      <c r="D30" s="15">
        <v>57</v>
      </c>
      <c r="E30" s="15">
        <v>152</v>
      </c>
      <c r="F30" s="94">
        <v>116</v>
      </c>
      <c r="G30" s="16">
        <v>292</v>
      </c>
      <c r="H30" s="99">
        <v>408</v>
      </c>
      <c r="I30" s="15">
        <v>44</v>
      </c>
      <c r="J30" s="15">
        <v>151</v>
      </c>
      <c r="K30" s="94">
        <v>47</v>
      </c>
      <c r="L30" s="16">
        <v>131</v>
      </c>
      <c r="M30" s="109">
        <v>0</v>
      </c>
      <c r="N30" s="116">
        <v>0</v>
      </c>
      <c r="O30" s="109">
        <v>0</v>
      </c>
      <c r="P30" s="116">
        <v>0</v>
      </c>
      <c r="Q30" s="94">
        <v>91</v>
      </c>
      <c r="R30" s="16">
        <v>282</v>
      </c>
      <c r="S30" s="99">
        <v>373</v>
      </c>
      <c r="T30" s="15">
        <v>207</v>
      </c>
      <c r="U30" s="15">
        <v>574</v>
      </c>
      <c r="V30" s="16">
        <v>781</v>
      </c>
    </row>
    <row r="31" spans="1:22" s="5" customFormat="1" ht="12.75">
      <c r="A31" s="19" t="s">
        <v>28</v>
      </c>
      <c r="B31" s="96">
        <f>SUM(B8:B30)</f>
        <v>479</v>
      </c>
      <c r="C31" s="117">
        <f aca="true" t="shared" si="0" ref="C31:V31">SUM(C8:C30)</f>
        <v>945</v>
      </c>
      <c r="D31" s="97">
        <f t="shared" si="0"/>
        <v>519</v>
      </c>
      <c r="E31" s="97">
        <f t="shared" si="0"/>
        <v>1003</v>
      </c>
      <c r="F31" s="96">
        <f t="shared" si="0"/>
        <v>998</v>
      </c>
      <c r="G31" s="97">
        <f t="shared" si="0"/>
        <v>1948</v>
      </c>
      <c r="H31" s="117">
        <f t="shared" si="0"/>
        <v>2946</v>
      </c>
      <c r="I31" s="97">
        <f t="shared" si="0"/>
        <v>648</v>
      </c>
      <c r="J31" s="97">
        <f t="shared" si="0"/>
        <v>1148</v>
      </c>
      <c r="K31" s="96">
        <f t="shared" si="0"/>
        <v>467</v>
      </c>
      <c r="L31" s="97">
        <f t="shared" si="0"/>
        <v>964</v>
      </c>
      <c r="M31" s="251">
        <f>SUM(M8:M30)</f>
        <v>39</v>
      </c>
      <c r="N31" s="252">
        <f>SUM(N8:N30)</f>
        <v>80</v>
      </c>
      <c r="O31" s="253">
        <f t="shared" si="0"/>
        <v>12</v>
      </c>
      <c r="P31" s="253">
        <f t="shared" si="0"/>
        <v>13</v>
      </c>
      <c r="Q31" s="96">
        <f t="shared" si="0"/>
        <v>1166</v>
      </c>
      <c r="R31" s="97">
        <f t="shared" si="0"/>
        <v>2205</v>
      </c>
      <c r="S31" s="117">
        <f t="shared" si="0"/>
        <v>3371</v>
      </c>
      <c r="T31" s="97">
        <f t="shared" si="0"/>
        <v>2164</v>
      </c>
      <c r="U31" s="97">
        <f t="shared" si="0"/>
        <v>4153</v>
      </c>
      <c r="V31" s="97">
        <f t="shared" si="0"/>
        <v>6317</v>
      </c>
    </row>
  </sheetData>
  <sheetProtection/>
  <mergeCells count="13">
    <mergeCell ref="K6:L6"/>
    <mergeCell ref="O6:P6"/>
    <mergeCell ref="Q6:S6"/>
    <mergeCell ref="B6:C6"/>
    <mergeCell ref="D6:E6"/>
    <mergeCell ref="F6:H6"/>
    <mergeCell ref="I6:J6"/>
    <mergeCell ref="M6:N6"/>
    <mergeCell ref="A2:V2"/>
    <mergeCell ref="A3:V3"/>
    <mergeCell ref="B5:H5"/>
    <mergeCell ref="I5:S5"/>
    <mergeCell ref="T5:V5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90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4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8.28125" style="7" customWidth="1"/>
    <col min="2" max="7" width="7.00390625" style="0" customWidth="1"/>
    <col min="8" max="8" width="7.00390625" style="7" customWidth="1"/>
    <col min="9" max="16" width="7.00390625" style="0" customWidth="1"/>
    <col min="17" max="17" width="7.00390625" style="7" customWidth="1"/>
    <col min="18" max="19" width="7.00390625" style="0" customWidth="1"/>
    <col min="20" max="20" width="7.00390625" style="7" customWidth="1"/>
    <col min="21" max="53" width="7.0039062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89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3.5" thickBot="1"/>
    <row r="5" spans="1:20" ht="12.75">
      <c r="A5" s="8"/>
      <c r="B5" s="302" t="s">
        <v>82</v>
      </c>
      <c r="C5" s="303"/>
      <c r="D5" s="303"/>
      <c r="E5" s="303"/>
      <c r="F5" s="303"/>
      <c r="G5" s="303"/>
      <c r="H5" s="304"/>
      <c r="I5" s="305" t="s">
        <v>83</v>
      </c>
      <c r="J5" s="306"/>
      <c r="K5" s="306"/>
      <c r="L5" s="306"/>
      <c r="M5" s="306"/>
      <c r="N5" s="306"/>
      <c r="O5" s="306"/>
      <c r="P5" s="306"/>
      <c r="Q5" s="307"/>
      <c r="R5" s="305" t="s">
        <v>31</v>
      </c>
      <c r="S5" s="306"/>
      <c r="T5" s="306"/>
    </row>
    <row r="6" spans="2:20" ht="12.75">
      <c r="B6" s="299" t="s">
        <v>5</v>
      </c>
      <c r="C6" s="300"/>
      <c r="D6" s="299" t="s">
        <v>27</v>
      </c>
      <c r="E6" s="301"/>
      <c r="F6" s="299" t="s">
        <v>28</v>
      </c>
      <c r="G6" s="301"/>
      <c r="H6" s="300"/>
      <c r="I6" s="299" t="s">
        <v>5</v>
      </c>
      <c r="J6" s="300"/>
      <c r="K6" s="299" t="s">
        <v>27</v>
      </c>
      <c r="L6" s="301"/>
      <c r="M6" s="299" t="s">
        <v>135</v>
      </c>
      <c r="N6" s="300"/>
      <c r="O6" s="299" t="s">
        <v>28</v>
      </c>
      <c r="P6" s="301"/>
      <c r="Q6" s="300"/>
      <c r="R6" s="55"/>
      <c r="S6" s="58"/>
      <c r="T6" s="59"/>
    </row>
    <row r="7" spans="1:20" s="62" customFormat="1" ht="12.75">
      <c r="A7" s="39" t="s">
        <v>36</v>
      </c>
      <c r="B7" s="60" t="s">
        <v>0</v>
      </c>
      <c r="C7" s="61" t="s">
        <v>1</v>
      </c>
      <c r="D7" s="60" t="s">
        <v>0</v>
      </c>
      <c r="E7" s="61" t="s">
        <v>1</v>
      </c>
      <c r="F7" s="11" t="s">
        <v>0</v>
      </c>
      <c r="G7" s="9" t="s">
        <v>1</v>
      </c>
      <c r="H7" s="71" t="s">
        <v>29</v>
      </c>
      <c r="I7" s="61" t="s">
        <v>0</v>
      </c>
      <c r="J7" s="61" t="s">
        <v>1</v>
      </c>
      <c r="K7" s="60" t="s">
        <v>0</v>
      </c>
      <c r="L7" s="61" t="s">
        <v>1</v>
      </c>
      <c r="M7" s="60" t="s">
        <v>0</v>
      </c>
      <c r="N7" s="61" t="s">
        <v>1</v>
      </c>
      <c r="O7" s="11" t="s">
        <v>0</v>
      </c>
      <c r="P7" s="9" t="s">
        <v>1</v>
      </c>
      <c r="Q7" s="54" t="s">
        <v>29</v>
      </c>
      <c r="R7" s="11" t="s">
        <v>0</v>
      </c>
      <c r="S7" s="9" t="s">
        <v>1</v>
      </c>
      <c r="T7" s="9" t="s">
        <v>29</v>
      </c>
    </row>
    <row r="8" spans="1:20" ht="12.75">
      <c r="A8" s="1" t="s">
        <v>238</v>
      </c>
      <c r="B8" s="107">
        <v>0</v>
      </c>
      <c r="C8" s="108">
        <v>0</v>
      </c>
      <c r="D8" s="107">
        <v>0</v>
      </c>
      <c r="E8" s="108">
        <v>0</v>
      </c>
      <c r="F8" s="107">
        <v>0</v>
      </c>
      <c r="G8" s="108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5</v>
      </c>
      <c r="N8" s="13">
        <v>33</v>
      </c>
      <c r="O8" s="12">
        <v>5</v>
      </c>
      <c r="P8" s="13">
        <v>33</v>
      </c>
      <c r="Q8" s="13">
        <v>38</v>
      </c>
      <c r="R8" s="12">
        <f>SUM(O8,F8)</f>
        <v>5</v>
      </c>
      <c r="S8" s="13">
        <f>SUM(P8,G8)</f>
        <v>33</v>
      </c>
      <c r="T8" s="13">
        <f>SUM(Q8,H8)</f>
        <v>38</v>
      </c>
    </row>
    <row r="9" spans="1:20" ht="12.75">
      <c r="A9" s="7" t="s">
        <v>239</v>
      </c>
      <c r="B9" s="109">
        <v>0</v>
      </c>
      <c r="C9" s="110">
        <v>0</v>
      </c>
      <c r="D9" s="109">
        <v>0</v>
      </c>
      <c r="E9" s="110">
        <v>0</v>
      </c>
      <c r="F9" s="109">
        <v>0</v>
      </c>
      <c r="G9" s="110">
        <v>0</v>
      </c>
      <c r="H9" s="16">
        <v>0</v>
      </c>
      <c r="I9" s="14">
        <v>0</v>
      </c>
      <c r="J9" s="15">
        <v>0</v>
      </c>
      <c r="K9" s="14">
        <v>0</v>
      </c>
      <c r="L9" s="15">
        <v>0</v>
      </c>
      <c r="M9" s="14">
        <v>7</v>
      </c>
      <c r="N9" s="15">
        <v>0</v>
      </c>
      <c r="O9" s="14">
        <v>7</v>
      </c>
      <c r="P9" s="15">
        <v>0</v>
      </c>
      <c r="Q9" s="16">
        <v>7</v>
      </c>
      <c r="R9" s="14">
        <f aca="true" t="shared" si="0" ref="R9:R72">SUM(O9,F9)</f>
        <v>7</v>
      </c>
      <c r="S9" s="15">
        <f aca="true" t="shared" si="1" ref="S9:S72">SUM(P9,G9)</f>
        <v>0</v>
      </c>
      <c r="T9" s="16">
        <f aca="true" t="shared" si="2" ref="T9:T72">SUM(Q9,H9)</f>
        <v>7</v>
      </c>
    </row>
    <row r="10" spans="1:20" ht="12.75">
      <c r="A10" s="7" t="s">
        <v>240</v>
      </c>
      <c r="B10" s="109">
        <v>0</v>
      </c>
      <c r="C10" s="110">
        <v>0</v>
      </c>
      <c r="D10" s="109">
        <v>0</v>
      </c>
      <c r="E10" s="110">
        <v>0</v>
      </c>
      <c r="F10" s="109">
        <v>0</v>
      </c>
      <c r="G10" s="110">
        <v>0</v>
      </c>
      <c r="H10" s="16">
        <v>0</v>
      </c>
      <c r="I10" s="14">
        <v>0</v>
      </c>
      <c r="J10" s="15">
        <v>0</v>
      </c>
      <c r="K10" s="14">
        <v>0</v>
      </c>
      <c r="L10" s="15">
        <v>0</v>
      </c>
      <c r="M10" s="14">
        <v>39</v>
      </c>
      <c r="N10" s="15">
        <v>0</v>
      </c>
      <c r="O10" s="14">
        <v>39</v>
      </c>
      <c r="P10" s="15">
        <v>0</v>
      </c>
      <c r="Q10" s="16">
        <v>39</v>
      </c>
      <c r="R10" s="14">
        <f t="shared" si="0"/>
        <v>39</v>
      </c>
      <c r="S10" s="15">
        <f t="shared" si="1"/>
        <v>0</v>
      </c>
      <c r="T10" s="16">
        <f t="shared" si="2"/>
        <v>39</v>
      </c>
    </row>
    <row r="11" spans="1:20" ht="12.75">
      <c r="A11" s="7" t="s">
        <v>241</v>
      </c>
      <c r="B11" s="109">
        <v>0</v>
      </c>
      <c r="C11" s="110">
        <v>0</v>
      </c>
      <c r="D11" s="109">
        <v>0</v>
      </c>
      <c r="E11" s="110">
        <v>0</v>
      </c>
      <c r="F11" s="109">
        <v>0</v>
      </c>
      <c r="G11" s="110">
        <v>0</v>
      </c>
      <c r="H11" s="16">
        <v>0</v>
      </c>
      <c r="I11" s="14">
        <v>0</v>
      </c>
      <c r="J11" s="15">
        <v>0</v>
      </c>
      <c r="K11" s="14">
        <v>0</v>
      </c>
      <c r="L11" s="15">
        <v>0</v>
      </c>
      <c r="M11" s="14">
        <v>4</v>
      </c>
      <c r="N11" s="15">
        <v>11</v>
      </c>
      <c r="O11" s="14">
        <v>4</v>
      </c>
      <c r="P11" s="15">
        <v>11</v>
      </c>
      <c r="Q11" s="16">
        <v>15</v>
      </c>
      <c r="R11" s="14">
        <f t="shared" si="0"/>
        <v>4</v>
      </c>
      <c r="S11" s="15">
        <f t="shared" si="1"/>
        <v>11</v>
      </c>
      <c r="T11" s="16">
        <f t="shared" si="2"/>
        <v>15</v>
      </c>
    </row>
    <row r="12" spans="1:20" ht="12.75">
      <c r="A12" s="7" t="s">
        <v>242</v>
      </c>
      <c r="B12" s="109">
        <v>0</v>
      </c>
      <c r="C12" s="110">
        <v>0</v>
      </c>
      <c r="D12" s="109">
        <v>0</v>
      </c>
      <c r="E12" s="110">
        <v>0</v>
      </c>
      <c r="F12" s="109">
        <v>0</v>
      </c>
      <c r="G12" s="110">
        <v>0</v>
      </c>
      <c r="H12" s="16">
        <v>0</v>
      </c>
      <c r="I12" s="14">
        <v>0</v>
      </c>
      <c r="J12" s="15">
        <v>0</v>
      </c>
      <c r="K12" s="14">
        <v>0</v>
      </c>
      <c r="L12" s="15">
        <v>0</v>
      </c>
      <c r="M12" s="14">
        <v>20</v>
      </c>
      <c r="N12" s="15">
        <v>93</v>
      </c>
      <c r="O12" s="14">
        <v>20</v>
      </c>
      <c r="P12" s="15">
        <v>93</v>
      </c>
      <c r="Q12" s="16">
        <v>113</v>
      </c>
      <c r="R12" s="14">
        <f t="shared" si="0"/>
        <v>20</v>
      </c>
      <c r="S12" s="15">
        <f t="shared" si="1"/>
        <v>93</v>
      </c>
      <c r="T12" s="16">
        <f t="shared" si="2"/>
        <v>113</v>
      </c>
    </row>
    <row r="13" spans="1:20" ht="12.75">
      <c r="A13" s="7" t="s">
        <v>243</v>
      </c>
      <c r="B13" s="109">
        <v>0</v>
      </c>
      <c r="C13" s="110">
        <v>0</v>
      </c>
      <c r="D13" s="109">
        <v>0</v>
      </c>
      <c r="E13" s="110">
        <v>0</v>
      </c>
      <c r="F13" s="109">
        <v>0</v>
      </c>
      <c r="G13" s="110">
        <v>0</v>
      </c>
      <c r="H13" s="16">
        <v>0</v>
      </c>
      <c r="I13" s="14">
        <v>0</v>
      </c>
      <c r="J13" s="15">
        <v>0</v>
      </c>
      <c r="K13" s="14">
        <v>0</v>
      </c>
      <c r="L13" s="15">
        <v>0</v>
      </c>
      <c r="M13" s="14">
        <v>2</v>
      </c>
      <c r="N13" s="15">
        <v>0</v>
      </c>
      <c r="O13" s="14">
        <v>2</v>
      </c>
      <c r="P13" s="15">
        <v>0</v>
      </c>
      <c r="Q13" s="16">
        <v>2</v>
      </c>
      <c r="R13" s="14">
        <f t="shared" si="0"/>
        <v>2</v>
      </c>
      <c r="S13" s="15">
        <f t="shared" si="1"/>
        <v>0</v>
      </c>
      <c r="T13" s="16">
        <f t="shared" si="2"/>
        <v>2</v>
      </c>
    </row>
    <row r="14" spans="1:20" ht="12.75">
      <c r="A14" s="7" t="s">
        <v>244</v>
      </c>
      <c r="B14" s="109">
        <v>0</v>
      </c>
      <c r="C14" s="110">
        <v>0</v>
      </c>
      <c r="D14" s="109">
        <v>0</v>
      </c>
      <c r="E14" s="110">
        <v>0</v>
      </c>
      <c r="F14" s="109">
        <v>0</v>
      </c>
      <c r="G14" s="110">
        <v>0</v>
      </c>
      <c r="H14" s="16">
        <v>0</v>
      </c>
      <c r="I14" s="14">
        <v>0</v>
      </c>
      <c r="J14" s="15">
        <v>0</v>
      </c>
      <c r="K14" s="14">
        <v>0</v>
      </c>
      <c r="L14" s="15">
        <v>0</v>
      </c>
      <c r="M14" s="14">
        <v>6</v>
      </c>
      <c r="N14" s="15">
        <v>0</v>
      </c>
      <c r="O14" s="14">
        <v>6</v>
      </c>
      <c r="P14" s="15">
        <v>0</v>
      </c>
      <c r="Q14" s="16">
        <v>6</v>
      </c>
      <c r="R14" s="14">
        <f t="shared" si="0"/>
        <v>6</v>
      </c>
      <c r="S14" s="15">
        <f t="shared" si="1"/>
        <v>0</v>
      </c>
      <c r="T14" s="16">
        <f t="shared" si="2"/>
        <v>6</v>
      </c>
    </row>
    <row r="15" spans="1:20" ht="12.75">
      <c r="A15" s="7" t="s">
        <v>245</v>
      </c>
      <c r="B15" s="109">
        <v>0</v>
      </c>
      <c r="C15" s="110">
        <v>0</v>
      </c>
      <c r="D15" s="109">
        <v>0</v>
      </c>
      <c r="E15" s="110">
        <v>0</v>
      </c>
      <c r="F15" s="109">
        <v>0</v>
      </c>
      <c r="G15" s="110">
        <v>0</v>
      </c>
      <c r="H15" s="16">
        <v>0</v>
      </c>
      <c r="I15" s="14">
        <v>345</v>
      </c>
      <c r="J15" s="15">
        <v>2</v>
      </c>
      <c r="K15" s="14">
        <v>262</v>
      </c>
      <c r="L15" s="15">
        <v>2</v>
      </c>
      <c r="M15" s="14">
        <v>0</v>
      </c>
      <c r="N15" s="15">
        <v>0</v>
      </c>
      <c r="O15" s="14">
        <v>607</v>
      </c>
      <c r="P15" s="15">
        <v>4</v>
      </c>
      <c r="Q15" s="16">
        <v>611</v>
      </c>
      <c r="R15" s="14">
        <f t="shared" si="0"/>
        <v>607</v>
      </c>
      <c r="S15" s="15">
        <f t="shared" si="1"/>
        <v>4</v>
      </c>
      <c r="T15" s="16">
        <f t="shared" si="2"/>
        <v>611</v>
      </c>
    </row>
    <row r="16" spans="1:20" ht="12.75">
      <c r="A16" s="7" t="s">
        <v>246</v>
      </c>
      <c r="B16" s="109">
        <v>0</v>
      </c>
      <c r="C16" s="110">
        <v>0</v>
      </c>
      <c r="D16" s="109">
        <v>0</v>
      </c>
      <c r="E16" s="110">
        <v>0</v>
      </c>
      <c r="F16" s="109">
        <v>0</v>
      </c>
      <c r="G16" s="110">
        <v>0</v>
      </c>
      <c r="H16" s="16">
        <v>0</v>
      </c>
      <c r="I16" s="14">
        <v>0</v>
      </c>
      <c r="J16" s="15">
        <v>0</v>
      </c>
      <c r="K16" s="14">
        <v>0</v>
      </c>
      <c r="L16" s="15">
        <v>0</v>
      </c>
      <c r="M16" s="14">
        <v>3</v>
      </c>
      <c r="N16" s="15">
        <v>1</v>
      </c>
      <c r="O16" s="14">
        <v>3</v>
      </c>
      <c r="P16" s="15">
        <v>1</v>
      </c>
      <c r="Q16" s="16">
        <v>4</v>
      </c>
      <c r="R16" s="14">
        <f t="shared" si="0"/>
        <v>3</v>
      </c>
      <c r="S16" s="15">
        <f t="shared" si="1"/>
        <v>1</v>
      </c>
      <c r="T16" s="16">
        <f t="shared" si="2"/>
        <v>4</v>
      </c>
    </row>
    <row r="17" spans="1:20" ht="12.75">
      <c r="A17" s="7" t="s">
        <v>247</v>
      </c>
      <c r="B17" s="109">
        <v>0</v>
      </c>
      <c r="C17" s="110">
        <v>581</v>
      </c>
      <c r="D17" s="109">
        <v>2</v>
      </c>
      <c r="E17" s="110">
        <v>632</v>
      </c>
      <c r="F17" s="109">
        <v>2</v>
      </c>
      <c r="G17" s="110">
        <v>1213</v>
      </c>
      <c r="H17" s="16">
        <v>1215</v>
      </c>
      <c r="I17" s="14">
        <v>0</v>
      </c>
      <c r="J17" s="15">
        <v>0</v>
      </c>
      <c r="K17" s="14">
        <v>0</v>
      </c>
      <c r="L17" s="15">
        <v>0</v>
      </c>
      <c r="M17" s="14">
        <v>0</v>
      </c>
      <c r="N17" s="15">
        <v>0</v>
      </c>
      <c r="O17" s="14">
        <v>0</v>
      </c>
      <c r="P17" s="15">
        <v>0</v>
      </c>
      <c r="Q17" s="16">
        <v>0</v>
      </c>
      <c r="R17" s="14">
        <f t="shared" si="0"/>
        <v>2</v>
      </c>
      <c r="S17" s="15">
        <f t="shared" si="1"/>
        <v>1213</v>
      </c>
      <c r="T17" s="16">
        <f t="shared" si="2"/>
        <v>1215</v>
      </c>
    </row>
    <row r="18" spans="1:20" ht="12.75">
      <c r="A18" s="7" t="s">
        <v>248</v>
      </c>
      <c r="B18" s="109">
        <v>174</v>
      </c>
      <c r="C18" s="110">
        <v>77</v>
      </c>
      <c r="D18" s="109">
        <v>194</v>
      </c>
      <c r="E18" s="110">
        <v>68</v>
      </c>
      <c r="F18" s="109">
        <v>368</v>
      </c>
      <c r="G18" s="110">
        <v>145</v>
      </c>
      <c r="H18" s="16">
        <v>513</v>
      </c>
      <c r="I18" s="14">
        <v>196</v>
      </c>
      <c r="J18" s="15">
        <v>68</v>
      </c>
      <c r="K18" s="14">
        <v>171</v>
      </c>
      <c r="L18" s="15">
        <v>91</v>
      </c>
      <c r="M18" s="14">
        <v>0</v>
      </c>
      <c r="N18" s="15">
        <v>0</v>
      </c>
      <c r="O18" s="14">
        <v>367</v>
      </c>
      <c r="P18" s="15">
        <v>159</v>
      </c>
      <c r="Q18" s="16">
        <v>526</v>
      </c>
      <c r="R18" s="14">
        <f t="shared" si="0"/>
        <v>735</v>
      </c>
      <c r="S18" s="15">
        <f t="shared" si="1"/>
        <v>304</v>
      </c>
      <c r="T18" s="16">
        <f t="shared" si="2"/>
        <v>1039</v>
      </c>
    </row>
    <row r="19" spans="1:20" ht="12.75">
      <c r="A19" s="7" t="s">
        <v>249</v>
      </c>
      <c r="B19" s="109">
        <v>0</v>
      </c>
      <c r="C19" s="110">
        <v>0</v>
      </c>
      <c r="D19" s="109">
        <v>0</v>
      </c>
      <c r="E19" s="110">
        <v>0</v>
      </c>
      <c r="F19" s="109">
        <v>0</v>
      </c>
      <c r="G19" s="110">
        <v>0</v>
      </c>
      <c r="H19" s="16">
        <v>0</v>
      </c>
      <c r="I19" s="14">
        <v>706</v>
      </c>
      <c r="J19" s="15">
        <v>367</v>
      </c>
      <c r="K19" s="14">
        <v>593</v>
      </c>
      <c r="L19" s="15">
        <v>348</v>
      </c>
      <c r="M19" s="14">
        <v>0</v>
      </c>
      <c r="N19" s="15">
        <v>0</v>
      </c>
      <c r="O19" s="14">
        <v>1299</v>
      </c>
      <c r="P19" s="15">
        <v>715</v>
      </c>
      <c r="Q19" s="16">
        <v>2014</v>
      </c>
      <c r="R19" s="14">
        <f t="shared" si="0"/>
        <v>1299</v>
      </c>
      <c r="S19" s="15">
        <f t="shared" si="1"/>
        <v>715</v>
      </c>
      <c r="T19" s="16">
        <f t="shared" si="2"/>
        <v>2014</v>
      </c>
    </row>
    <row r="20" spans="1:20" ht="12.75">
      <c r="A20" s="7" t="s">
        <v>250</v>
      </c>
      <c r="B20" s="109">
        <v>0</v>
      </c>
      <c r="C20" s="110">
        <v>0</v>
      </c>
      <c r="D20" s="109">
        <v>0</v>
      </c>
      <c r="E20" s="110">
        <v>0</v>
      </c>
      <c r="F20" s="109">
        <v>0</v>
      </c>
      <c r="G20" s="110">
        <v>0</v>
      </c>
      <c r="H20" s="16">
        <v>0</v>
      </c>
      <c r="I20" s="14">
        <v>0</v>
      </c>
      <c r="J20" s="15">
        <v>0</v>
      </c>
      <c r="K20" s="14">
        <v>0</v>
      </c>
      <c r="L20" s="15">
        <v>0</v>
      </c>
      <c r="M20" s="14">
        <v>11</v>
      </c>
      <c r="N20" s="15">
        <v>1</v>
      </c>
      <c r="O20" s="14">
        <v>11</v>
      </c>
      <c r="P20" s="15">
        <v>1</v>
      </c>
      <c r="Q20" s="16">
        <v>12</v>
      </c>
      <c r="R20" s="14">
        <f t="shared" si="0"/>
        <v>11</v>
      </c>
      <c r="S20" s="15">
        <f t="shared" si="1"/>
        <v>1</v>
      </c>
      <c r="T20" s="16">
        <f t="shared" si="2"/>
        <v>12</v>
      </c>
    </row>
    <row r="21" spans="1:20" ht="12.75">
      <c r="A21" s="7" t="s">
        <v>251</v>
      </c>
      <c r="B21" s="109">
        <v>119</v>
      </c>
      <c r="C21" s="110">
        <v>6</v>
      </c>
      <c r="D21" s="109">
        <v>135</v>
      </c>
      <c r="E21" s="110">
        <v>3</v>
      </c>
      <c r="F21" s="109">
        <v>254</v>
      </c>
      <c r="G21" s="110">
        <v>9</v>
      </c>
      <c r="H21" s="16">
        <v>263</v>
      </c>
      <c r="I21" s="14">
        <v>129</v>
      </c>
      <c r="J21" s="15">
        <v>10</v>
      </c>
      <c r="K21" s="14">
        <v>114</v>
      </c>
      <c r="L21" s="15">
        <v>5</v>
      </c>
      <c r="M21" s="14">
        <v>0</v>
      </c>
      <c r="N21" s="15">
        <v>0</v>
      </c>
      <c r="O21" s="14">
        <v>243</v>
      </c>
      <c r="P21" s="15">
        <v>15</v>
      </c>
      <c r="Q21" s="16">
        <v>258</v>
      </c>
      <c r="R21" s="14">
        <f t="shared" si="0"/>
        <v>497</v>
      </c>
      <c r="S21" s="15">
        <f t="shared" si="1"/>
        <v>24</v>
      </c>
      <c r="T21" s="16">
        <f t="shared" si="2"/>
        <v>521</v>
      </c>
    </row>
    <row r="22" spans="1:20" ht="12.75">
      <c r="A22" s="7" t="s">
        <v>252</v>
      </c>
      <c r="B22" s="109">
        <v>191</v>
      </c>
      <c r="C22" s="110">
        <v>1</v>
      </c>
      <c r="D22" s="109">
        <v>192</v>
      </c>
      <c r="E22" s="110">
        <v>3</v>
      </c>
      <c r="F22" s="109">
        <v>383</v>
      </c>
      <c r="G22" s="110">
        <v>4</v>
      </c>
      <c r="H22" s="16">
        <v>387</v>
      </c>
      <c r="I22" s="14">
        <v>179</v>
      </c>
      <c r="J22" s="15">
        <v>3</v>
      </c>
      <c r="K22" s="14">
        <v>168</v>
      </c>
      <c r="L22" s="15">
        <v>0</v>
      </c>
      <c r="M22" s="14">
        <v>0</v>
      </c>
      <c r="N22" s="15">
        <v>0</v>
      </c>
      <c r="O22" s="14">
        <v>347</v>
      </c>
      <c r="P22" s="15">
        <v>3</v>
      </c>
      <c r="Q22" s="16">
        <v>350</v>
      </c>
      <c r="R22" s="14">
        <f t="shared" si="0"/>
        <v>730</v>
      </c>
      <c r="S22" s="15">
        <f t="shared" si="1"/>
        <v>7</v>
      </c>
      <c r="T22" s="16">
        <f t="shared" si="2"/>
        <v>737</v>
      </c>
    </row>
    <row r="23" spans="1:20" ht="12.75">
      <c r="A23" s="7" t="s">
        <v>253</v>
      </c>
      <c r="B23" s="109">
        <v>52</v>
      </c>
      <c r="C23" s="110">
        <v>36</v>
      </c>
      <c r="D23" s="109">
        <v>48</v>
      </c>
      <c r="E23" s="110">
        <v>23</v>
      </c>
      <c r="F23" s="109">
        <v>100</v>
      </c>
      <c r="G23" s="110">
        <v>59</v>
      </c>
      <c r="H23" s="16">
        <v>159</v>
      </c>
      <c r="I23" s="14">
        <v>39</v>
      </c>
      <c r="J23" s="15">
        <v>20</v>
      </c>
      <c r="K23" s="14">
        <v>41</v>
      </c>
      <c r="L23" s="15">
        <v>14</v>
      </c>
      <c r="M23" s="14">
        <v>0</v>
      </c>
      <c r="N23" s="15">
        <v>0</v>
      </c>
      <c r="O23" s="14">
        <v>80</v>
      </c>
      <c r="P23" s="15">
        <v>34</v>
      </c>
      <c r="Q23" s="16">
        <v>114</v>
      </c>
      <c r="R23" s="14">
        <f t="shared" si="0"/>
        <v>180</v>
      </c>
      <c r="S23" s="15">
        <f t="shared" si="1"/>
        <v>93</v>
      </c>
      <c r="T23" s="16">
        <f t="shared" si="2"/>
        <v>273</v>
      </c>
    </row>
    <row r="24" spans="1:20" ht="12.75">
      <c r="A24" s="7" t="s">
        <v>254</v>
      </c>
      <c r="B24" s="109">
        <v>0</v>
      </c>
      <c r="C24" s="110">
        <v>0</v>
      </c>
      <c r="D24" s="109">
        <v>0</v>
      </c>
      <c r="E24" s="110">
        <v>0</v>
      </c>
      <c r="F24" s="109">
        <v>0</v>
      </c>
      <c r="G24" s="110">
        <v>0</v>
      </c>
      <c r="H24" s="16">
        <v>0</v>
      </c>
      <c r="I24" s="14">
        <v>0</v>
      </c>
      <c r="J24" s="15">
        <v>0</v>
      </c>
      <c r="K24" s="14">
        <v>0</v>
      </c>
      <c r="L24" s="15">
        <v>0</v>
      </c>
      <c r="M24" s="14">
        <v>2</v>
      </c>
      <c r="N24" s="15">
        <v>5</v>
      </c>
      <c r="O24" s="14">
        <v>2</v>
      </c>
      <c r="P24" s="15">
        <v>5</v>
      </c>
      <c r="Q24" s="16">
        <v>7</v>
      </c>
      <c r="R24" s="14">
        <f t="shared" si="0"/>
        <v>2</v>
      </c>
      <c r="S24" s="15">
        <f t="shared" si="1"/>
        <v>5</v>
      </c>
      <c r="T24" s="16">
        <f t="shared" si="2"/>
        <v>7</v>
      </c>
    </row>
    <row r="25" spans="1:20" ht="12.75">
      <c r="A25" s="7" t="s">
        <v>14</v>
      </c>
      <c r="B25" s="109">
        <v>0</v>
      </c>
      <c r="C25" s="110">
        <v>0</v>
      </c>
      <c r="D25" s="109">
        <v>0</v>
      </c>
      <c r="E25" s="110">
        <v>0</v>
      </c>
      <c r="F25" s="109">
        <v>0</v>
      </c>
      <c r="G25" s="110">
        <v>0</v>
      </c>
      <c r="H25" s="16">
        <v>0</v>
      </c>
      <c r="I25" s="14">
        <v>218</v>
      </c>
      <c r="J25" s="15">
        <v>102</v>
      </c>
      <c r="K25" s="14">
        <v>167</v>
      </c>
      <c r="L25" s="15">
        <v>64</v>
      </c>
      <c r="M25" s="14">
        <v>0</v>
      </c>
      <c r="N25" s="15">
        <v>0</v>
      </c>
      <c r="O25" s="14">
        <v>385</v>
      </c>
      <c r="P25" s="15">
        <v>166</v>
      </c>
      <c r="Q25" s="16">
        <v>551</v>
      </c>
      <c r="R25" s="14">
        <f t="shared" si="0"/>
        <v>385</v>
      </c>
      <c r="S25" s="15">
        <f t="shared" si="1"/>
        <v>166</v>
      </c>
      <c r="T25" s="16">
        <f t="shared" si="2"/>
        <v>551</v>
      </c>
    </row>
    <row r="26" spans="1:20" ht="12.75">
      <c r="A26" s="7" t="s">
        <v>255</v>
      </c>
      <c r="B26" s="109">
        <v>0</v>
      </c>
      <c r="C26" s="110">
        <v>0</v>
      </c>
      <c r="D26" s="109">
        <v>0</v>
      </c>
      <c r="E26" s="110">
        <v>0</v>
      </c>
      <c r="F26" s="109">
        <v>0</v>
      </c>
      <c r="G26" s="110">
        <v>0</v>
      </c>
      <c r="H26" s="16">
        <v>0</v>
      </c>
      <c r="I26" s="14">
        <v>0</v>
      </c>
      <c r="J26" s="15">
        <v>0</v>
      </c>
      <c r="K26" s="14">
        <v>0</v>
      </c>
      <c r="L26" s="15">
        <v>0</v>
      </c>
      <c r="M26" s="14">
        <v>74</v>
      </c>
      <c r="N26" s="15">
        <v>7</v>
      </c>
      <c r="O26" s="14">
        <v>74</v>
      </c>
      <c r="P26" s="15">
        <v>7</v>
      </c>
      <c r="Q26" s="16">
        <v>81</v>
      </c>
      <c r="R26" s="14">
        <f t="shared" si="0"/>
        <v>74</v>
      </c>
      <c r="S26" s="15">
        <f t="shared" si="1"/>
        <v>7</v>
      </c>
      <c r="T26" s="16">
        <f t="shared" si="2"/>
        <v>81</v>
      </c>
    </row>
    <row r="27" spans="1:20" ht="12.75">
      <c r="A27" s="7" t="s">
        <v>256</v>
      </c>
      <c r="B27" s="109">
        <v>0</v>
      </c>
      <c r="C27" s="110">
        <v>0</v>
      </c>
      <c r="D27" s="109">
        <v>0</v>
      </c>
      <c r="E27" s="110">
        <v>0</v>
      </c>
      <c r="F27" s="109">
        <v>0</v>
      </c>
      <c r="G27" s="110">
        <v>0</v>
      </c>
      <c r="H27" s="16">
        <v>0</v>
      </c>
      <c r="I27" s="14">
        <v>0</v>
      </c>
      <c r="J27" s="15">
        <v>0</v>
      </c>
      <c r="K27" s="14">
        <v>0</v>
      </c>
      <c r="L27" s="15">
        <v>0</v>
      </c>
      <c r="M27" s="14">
        <v>17</v>
      </c>
      <c r="N27" s="15">
        <v>4</v>
      </c>
      <c r="O27" s="14">
        <v>17</v>
      </c>
      <c r="P27" s="15">
        <v>4</v>
      </c>
      <c r="Q27" s="16">
        <v>21</v>
      </c>
      <c r="R27" s="14">
        <f t="shared" si="0"/>
        <v>17</v>
      </c>
      <c r="S27" s="15">
        <f t="shared" si="1"/>
        <v>4</v>
      </c>
      <c r="T27" s="16">
        <f t="shared" si="2"/>
        <v>21</v>
      </c>
    </row>
    <row r="28" spans="1:20" ht="26.25">
      <c r="A28" s="259" t="s">
        <v>590</v>
      </c>
      <c r="B28" s="109">
        <v>0</v>
      </c>
      <c r="C28" s="110">
        <v>0</v>
      </c>
      <c r="D28" s="109">
        <v>0</v>
      </c>
      <c r="E28" s="110">
        <v>0</v>
      </c>
      <c r="F28" s="109">
        <v>0</v>
      </c>
      <c r="G28" s="110">
        <v>0</v>
      </c>
      <c r="H28" s="16">
        <v>0</v>
      </c>
      <c r="I28" s="14">
        <v>0</v>
      </c>
      <c r="J28" s="15">
        <v>0</v>
      </c>
      <c r="K28" s="14">
        <v>0</v>
      </c>
      <c r="L28" s="15">
        <v>0</v>
      </c>
      <c r="M28" s="14">
        <v>59</v>
      </c>
      <c r="N28" s="15">
        <v>0</v>
      </c>
      <c r="O28" s="14">
        <v>59</v>
      </c>
      <c r="P28" s="15">
        <v>0</v>
      </c>
      <c r="Q28" s="16">
        <v>59</v>
      </c>
      <c r="R28" s="14">
        <f t="shared" si="0"/>
        <v>59</v>
      </c>
      <c r="S28" s="15">
        <f t="shared" si="1"/>
        <v>0</v>
      </c>
      <c r="T28" s="16">
        <f t="shared" si="2"/>
        <v>59</v>
      </c>
    </row>
    <row r="29" spans="1:20" ht="13.5" customHeight="1">
      <c r="A29" s="149" t="s">
        <v>257</v>
      </c>
      <c r="B29" s="109">
        <v>0</v>
      </c>
      <c r="C29" s="110">
        <v>0</v>
      </c>
      <c r="D29" s="109">
        <v>0</v>
      </c>
      <c r="E29" s="110">
        <v>0</v>
      </c>
      <c r="F29" s="109">
        <v>0</v>
      </c>
      <c r="G29" s="110">
        <v>0</v>
      </c>
      <c r="H29" s="16">
        <v>0</v>
      </c>
      <c r="I29" s="14">
        <v>0</v>
      </c>
      <c r="J29" s="15">
        <v>0</v>
      </c>
      <c r="K29" s="14">
        <v>0</v>
      </c>
      <c r="L29" s="15">
        <v>0</v>
      </c>
      <c r="M29" s="14">
        <v>3</v>
      </c>
      <c r="N29" s="15">
        <v>1</v>
      </c>
      <c r="O29" s="14">
        <v>3</v>
      </c>
      <c r="P29" s="15">
        <v>1</v>
      </c>
      <c r="Q29" s="16">
        <v>4</v>
      </c>
      <c r="R29" s="14">
        <f t="shared" si="0"/>
        <v>3</v>
      </c>
      <c r="S29" s="15">
        <f t="shared" si="1"/>
        <v>1</v>
      </c>
      <c r="T29" s="16">
        <f t="shared" si="2"/>
        <v>4</v>
      </c>
    </row>
    <row r="30" spans="1:20" ht="12.75">
      <c r="A30" s="7" t="s">
        <v>258</v>
      </c>
      <c r="B30" s="109">
        <v>12</v>
      </c>
      <c r="C30" s="110">
        <v>184</v>
      </c>
      <c r="D30" s="109">
        <v>8</v>
      </c>
      <c r="E30" s="110">
        <v>175</v>
      </c>
      <c r="F30" s="109">
        <v>20</v>
      </c>
      <c r="G30" s="110">
        <v>359</v>
      </c>
      <c r="H30" s="16">
        <v>379</v>
      </c>
      <c r="I30" s="14">
        <v>10</v>
      </c>
      <c r="J30" s="15">
        <v>120</v>
      </c>
      <c r="K30" s="14">
        <v>7</v>
      </c>
      <c r="L30" s="15">
        <v>113</v>
      </c>
      <c r="M30" s="14">
        <v>0</v>
      </c>
      <c r="N30" s="15">
        <v>0</v>
      </c>
      <c r="O30" s="14">
        <v>17</v>
      </c>
      <c r="P30" s="15">
        <v>233</v>
      </c>
      <c r="Q30" s="16">
        <v>250</v>
      </c>
      <c r="R30" s="14">
        <f t="shared" si="0"/>
        <v>37</v>
      </c>
      <c r="S30" s="15">
        <f t="shared" si="1"/>
        <v>592</v>
      </c>
      <c r="T30" s="16">
        <f t="shared" si="2"/>
        <v>629</v>
      </c>
    </row>
    <row r="31" spans="1:20" ht="12.75">
      <c r="A31" s="149" t="s">
        <v>259</v>
      </c>
      <c r="B31" s="109">
        <v>0</v>
      </c>
      <c r="C31" s="110">
        <v>0</v>
      </c>
      <c r="D31" s="109">
        <v>0</v>
      </c>
      <c r="E31" s="110">
        <v>0</v>
      </c>
      <c r="F31" s="109">
        <v>0</v>
      </c>
      <c r="G31" s="110">
        <v>0</v>
      </c>
      <c r="H31" s="16">
        <v>0</v>
      </c>
      <c r="I31" s="14">
        <v>0</v>
      </c>
      <c r="J31" s="15">
        <v>0</v>
      </c>
      <c r="K31" s="14">
        <v>0</v>
      </c>
      <c r="L31" s="15">
        <v>0</v>
      </c>
      <c r="M31" s="14">
        <v>3</v>
      </c>
      <c r="N31" s="15">
        <v>9</v>
      </c>
      <c r="O31" s="14">
        <v>3</v>
      </c>
      <c r="P31" s="15">
        <v>9</v>
      </c>
      <c r="Q31" s="16">
        <v>12</v>
      </c>
      <c r="R31" s="14">
        <f t="shared" si="0"/>
        <v>3</v>
      </c>
      <c r="S31" s="15">
        <f t="shared" si="1"/>
        <v>9</v>
      </c>
      <c r="T31" s="16">
        <f t="shared" si="2"/>
        <v>12</v>
      </c>
    </row>
    <row r="32" spans="1:20" ht="12.75">
      <c r="A32" s="7" t="s">
        <v>260</v>
      </c>
      <c r="B32" s="109">
        <v>0</v>
      </c>
      <c r="C32" s="110">
        <v>0</v>
      </c>
      <c r="D32" s="109">
        <v>0</v>
      </c>
      <c r="E32" s="110">
        <v>0</v>
      </c>
      <c r="F32" s="109">
        <v>0</v>
      </c>
      <c r="G32" s="110">
        <v>0</v>
      </c>
      <c r="H32" s="16">
        <v>0</v>
      </c>
      <c r="I32" s="14">
        <v>0</v>
      </c>
      <c r="J32" s="15">
        <v>0</v>
      </c>
      <c r="K32" s="14">
        <v>0</v>
      </c>
      <c r="L32" s="15">
        <v>0</v>
      </c>
      <c r="M32" s="14">
        <v>4</v>
      </c>
      <c r="N32" s="15">
        <v>13</v>
      </c>
      <c r="O32" s="14">
        <v>4</v>
      </c>
      <c r="P32" s="15">
        <v>13</v>
      </c>
      <c r="Q32" s="16">
        <v>17</v>
      </c>
      <c r="R32" s="14">
        <f t="shared" si="0"/>
        <v>4</v>
      </c>
      <c r="S32" s="15">
        <f t="shared" si="1"/>
        <v>13</v>
      </c>
      <c r="T32" s="16">
        <f t="shared" si="2"/>
        <v>17</v>
      </c>
    </row>
    <row r="33" spans="1:20" ht="12.75">
      <c r="A33" s="7" t="s">
        <v>570</v>
      </c>
      <c r="B33" s="14">
        <v>0</v>
      </c>
      <c r="C33" s="15">
        <v>0</v>
      </c>
      <c r="D33" s="14">
        <v>0</v>
      </c>
      <c r="E33" s="15">
        <v>0</v>
      </c>
      <c r="F33" s="14">
        <v>0</v>
      </c>
      <c r="G33" s="15">
        <v>0</v>
      </c>
      <c r="H33" s="16">
        <v>0</v>
      </c>
      <c r="I33" s="14">
        <v>137</v>
      </c>
      <c r="J33" s="15">
        <v>165</v>
      </c>
      <c r="K33" s="14">
        <v>0</v>
      </c>
      <c r="L33" s="15">
        <v>0</v>
      </c>
      <c r="M33" s="14">
        <v>0</v>
      </c>
      <c r="N33" s="15">
        <v>0</v>
      </c>
      <c r="O33" s="14">
        <v>137</v>
      </c>
      <c r="P33" s="15">
        <v>165</v>
      </c>
      <c r="Q33" s="16">
        <v>302</v>
      </c>
      <c r="R33" s="14">
        <f t="shared" si="0"/>
        <v>137</v>
      </c>
      <c r="S33" s="15">
        <f t="shared" si="1"/>
        <v>165</v>
      </c>
      <c r="T33" s="16">
        <f t="shared" si="2"/>
        <v>302</v>
      </c>
    </row>
    <row r="34" spans="1:20" ht="12.75">
      <c r="A34" s="7" t="s">
        <v>261</v>
      </c>
      <c r="B34" s="14">
        <v>0</v>
      </c>
      <c r="C34" s="15">
        <v>0</v>
      </c>
      <c r="D34" s="14">
        <v>0</v>
      </c>
      <c r="E34" s="15">
        <v>0</v>
      </c>
      <c r="F34" s="14">
        <v>0</v>
      </c>
      <c r="G34" s="15">
        <v>0</v>
      </c>
      <c r="H34" s="16">
        <v>0</v>
      </c>
      <c r="I34" s="14">
        <v>0</v>
      </c>
      <c r="J34" s="15">
        <v>0</v>
      </c>
      <c r="K34" s="14">
        <v>28</v>
      </c>
      <c r="L34" s="15">
        <v>94</v>
      </c>
      <c r="M34" s="14">
        <v>0</v>
      </c>
      <c r="N34" s="15">
        <v>0</v>
      </c>
      <c r="O34" s="14">
        <v>28</v>
      </c>
      <c r="P34" s="15">
        <v>94</v>
      </c>
      <c r="Q34" s="16">
        <v>122</v>
      </c>
      <c r="R34" s="14">
        <f t="shared" si="0"/>
        <v>28</v>
      </c>
      <c r="S34" s="15">
        <f t="shared" si="1"/>
        <v>94</v>
      </c>
      <c r="T34" s="16">
        <f t="shared" si="2"/>
        <v>122</v>
      </c>
    </row>
    <row r="35" spans="1:20" ht="12.75">
      <c r="A35" s="7" t="s">
        <v>262</v>
      </c>
      <c r="B35" s="14">
        <v>365</v>
      </c>
      <c r="C35" s="15">
        <v>4</v>
      </c>
      <c r="D35" s="14">
        <v>360</v>
      </c>
      <c r="E35" s="15">
        <v>3</v>
      </c>
      <c r="F35" s="14">
        <v>725</v>
      </c>
      <c r="G35" s="15">
        <v>7</v>
      </c>
      <c r="H35" s="16">
        <v>732</v>
      </c>
      <c r="I35" s="14">
        <v>328</v>
      </c>
      <c r="J35" s="15">
        <v>2</v>
      </c>
      <c r="K35" s="14">
        <v>310</v>
      </c>
      <c r="L35" s="15">
        <v>1</v>
      </c>
      <c r="M35" s="14">
        <v>0</v>
      </c>
      <c r="N35" s="15">
        <v>0</v>
      </c>
      <c r="O35" s="14">
        <v>638</v>
      </c>
      <c r="P35" s="15">
        <v>3</v>
      </c>
      <c r="Q35" s="16">
        <v>641</v>
      </c>
      <c r="R35" s="14">
        <f t="shared" si="0"/>
        <v>1363</v>
      </c>
      <c r="S35" s="15">
        <f t="shared" si="1"/>
        <v>10</v>
      </c>
      <c r="T35" s="16">
        <f t="shared" si="2"/>
        <v>1373</v>
      </c>
    </row>
    <row r="36" spans="1:20" ht="12.75">
      <c r="A36" s="7" t="s">
        <v>263</v>
      </c>
      <c r="B36" s="14">
        <v>0</v>
      </c>
      <c r="C36" s="15">
        <v>0</v>
      </c>
      <c r="D36" s="14">
        <v>0</v>
      </c>
      <c r="E36" s="15">
        <v>0</v>
      </c>
      <c r="F36" s="14">
        <v>0</v>
      </c>
      <c r="G36" s="15">
        <v>0</v>
      </c>
      <c r="H36" s="16">
        <v>0</v>
      </c>
      <c r="I36" s="14">
        <v>895</v>
      </c>
      <c r="J36" s="15">
        <v>7</v>
      </c>
      <c r="K36" s="14">
        <v>822</v>
      </c>
      <c r="L36" s="15">
        <v>5</v>
      </c>
      <c r="M36" s="14">
        <v>0</v>
      </c>
      <c r="N36" s="15">
        <v>0</v>
      </c>
      <c r="O36" s="14">
        <v>1717</v>
      </c>
      <c r="P36" s="15">
        <v>12</v>
      </c>
      <c r="Q36" s="16">
        <v>1729</v>
      </c>
      <c r="R36" s="14">
        <f t="shared" si="0"/>
        <v>1717</v>
      </c>
      <c r="S36" s="15">
        <f t="shared" si="1"/>
        <v>12</v>
      </c>
      <c r="T36" s="16">
        <f t="shared" si="2"/>
        <v>1729</v>
      </c>
    </row>
    <row r="37" spans="1:20" ht="12.75">
      <c r="A37" s="7" t="s">
        <v>264</v>
      </c>
      <c r="B37" s="14">
        <v>1062</v>
      </c>
      <c r="C37" s="15">
        <v>13</v>
      </c>
      <c r="D37" s="14">
        <v>977</v>
      </c>
      <c r="E37" s="15">
        <v>7</v>
      </c>
      <c r="F37" s="14">
        <v>2039</v>
      </c>
      <c r="G37" s="15">
        <v>20</v>
      </c>
      <c r="H37" s="16">
        <v>2059</v>
      </c>
      <c r="I37" s="14">
        <v>922</v>
      </c>
      <c r="J37" s="15">
        <v>10</v>
      </c>
      <c r="K37" s="14">
        <v>861</v>
      </c>
      <c r="L37" s="15">
        <v>8</v>
      </c>
      <c r="M37" s="14">
        <v>0</v>
      </c>
      <c r="N37" s="15">
        <v>0</v>
      </c>
      <c r="O37" s="14">
        <v>1783</v>
      </c>
      <c r="P37" s="15">
        <v>18</v>
      </c>
      <c r="Q37" s="16">
        <v>1801</v>
      </c>
      <c r="R37" s="14">
        <f t="shared" si="0"/>
        <v>3822</v>
      </c>
      <c r="S37" s="15">
        <f t="shared" si="1"/>
        <v>38</v>
      </c>
      <c r="T37" s="16">
        <f t="shared" si="2"/>
        <v>3860</v>
      </c>
    </row>
    <row r="38" spans="1:20" ht="12.75">
      <c r="A38" s="7" t="s">
        <v>265</v>
      </c>
      <c r="B38" s="14">
        <v>0</v>
      </c>
      <c r="C38" s="15">
        <v>0</v>
      </c>
      <c r="D38" s="14">
        <v>0</v>
      </c>
      <c r="E38" s="15">
        <v>0</v>
      </c>
      <c r="F38" s="14">
        <v>0</v>
      </c>
      <c r="G38" s="15">
        <v>0</v>
      </c>
      <c r="H38" s="16">
        <v>0</v>
      </c>
      <c r="I38" s="14">
        <v>12</v>
      </c>
      <c r="J38" s="15">
        <v>0</v>
      </c>
      <c r="K38" s="14">
        <v>24</v>
      </c>
      <c r="L38" s="15">
        <v>0</v>
      </c>
      <c r="M38" s="14">
        <v>0</v>
      </c>
      <c r="N38" s="15">
        <v>0</v>
      </c>
      <c r="O38" s="14">
        <v>36</v>
      </c>
      <c r="P38" s="15">
        <v>0</v>
      </c>
      <c r="Q38" s="16">
        <v>36</v>
      </c>
      <c r="R38" s="14">
        <f t="shared" si="0"/>
        <v>36</v>
      </c>
      <c r="S38" s="15">
        <f t="shared" si="1"/>
        <v>0</v>
      </c>
      <c r="T38" s="16">
        <f t="shared" si="2"/>
        <v>36</v>
      </c>
    </row>
    <row r="39" spans="1:20" ht="12.75">
      <c r="A39" s="7" t="s">
        <v>266</v>
      </c>
      <c r="B39" s="14">
        <v>993</v>
      </c>
      <c r="C39" s="15">
        <v>11</v>
      </c>
      <c r="D39" s="14">
        <v>1007</v>
      </c>
      <c r="E39" s="15">
        <v>13</v>
      </c>
      <c r="F39" s="14">
        <v>2000</v>
      </c>
      <c r="G39" s="15">
        <v>24</v>
      </c>
      <c r="H39" s="16">
        <v>2024</v>
      </c>
      <c r="I39" s="14">
        <v>0</v>
      </c>
      <c r="J39" s="15">
        <v>0</v>
      </c>
      <c r="K39" s="14">
        <v>0</v>
      </c>
      <c r="L39" s="15">
        <v>0</v>
      </c>
      <c r="M39" s="14">
        <v>0</v>
      </c>
      <c r="N39" s="15">
        <v>0</v>
      </c>
      <c r="O39" s="14">
        <v>0</v>
      </c>
      <c r="P39" s="15">
        <v>0</v>
      </c>
      <c r="Q39" s="16">
        <v>0</v>
      </c>
      <c r="R39" s="14">
        <f t="shared" si="0"/>
        <v>2000</v>
      </c>
      <c r="S39" s="15">
        <f t="shared" si="1"/>
        <v>24</v>
      </c>
      <c r="T39" s="16">
        <f t="shared" si="2"/>
        <v>2024</v>
      </c>
    </row>
    <row r="40" spans="1:20" ht="12.75">
      <c r="A40" s="7" t="s">
        <v>267</v>
      </c>
      <c r="B40" s="14">
        <v>0</v>
      </c>
      <c r="C40" s="15">
        <v>0</v>
      </c>
      <c r="D40" s="14">
        <v>0</v>
      </c>
      <c r="E40" s="15">
        <v>0</v>
      </c>
      <c r="F40" s="14">
        <v>0</v>
      </c>
      <c r="G40" s="15">
        <v>0</v>
      </c>
      <c r="H40" s="16">
        <v>0</v>
      </c>
      <c r="I40" s="14">
        <v>0</v>
      </c>
      <c r="J40" s="15">
        <v>0</v>
      </c>
      <c r="K40" s="14">
        <v>0</v>
      </c>
      <c r="L40" s="15">
        <v>0</v>
      </c>
      <c r="M40" s="14">
        <v>1</v>
      </c>
      <c r="N40" s="15">
        <v>191</v>
      </c>
      <c r="O40" s="14">
        <v>1</v>
      </c>
      <c r="P40" s="15">
        <v>191</v>
      </c>
      <c r="Q40" s="16">
        <v>192</v>
      </c>
      <c r="R40" s="14">
        <f t="shared" si="0"/>
        <v>1</v>
      </c>
      <c r="S40" s="15">
        <f t="shared" si="1"/>
        <v>191</v>
      </c>
      <c r="T40" s="16">
        <f t="shared" si="2"/>
        <v>192</v>
      </c>
    </row>
    <row r="41" spans="1:20" ht="12.75">
      <c r="A41" s="7" t="s">
        <v>268</v>
      </c>
      <c r="B41" s="14">
        <v>0</v>
      </c>
      <c r="C41" s="15">
        <v>0</v>
      </c>
      <c r="D41" s="14">
        <v>0</v>
      </c>
      <c r="E41" s="15">
        <v>0</v>
      </c>
      <c r="F41" s="14">
        <v>0</v>
      </c>
      <c r="G41" s="15">
        <v>0</v>
      </c>
      <c r="H41" s="16">
        <v>0</v>
      </c>
      <c r="I41" s="14">
        <v>62</v>
      </c>
      <c r="J41" s="15">
        <v>114</v>
      </c>
      <c r="K41" s="14">
        <v>60</v>
      </c>
      <c r="L41" s="15">
        <v>94</v>
      </c>
      <c r="M41" s="14">
        <v>0</v>
      </c>
      <c r="N41" s="15">
        <v>0</v>
      </c>
      <c r="O41" s="14">
        <v>122</v>
      </c>
      <c r="P41" s="15">
        <v>208</v>
      </c>
      <c r="Q41" s="16">
        <v>330</v>
      </c>
      <c r="R41" s="14">
        <f t="shared" si="0"/>
        <v>122</v>
      </c>
      <c r="S41" s="15">
        <f t="shared" si="1"/>
        <v>208</v>
      </c>
      <c r="T41" s="16">
        <f t="shared" si="2"/>
        <v>330</v>
      </c>
    </row>
    <row r="42" spans="1:20" ht="12.75">
      <c r="A42" s="7" t="s">
        <v>19</v>
      </c>
      <c r="B42" s="14">
        <v>23</v>
      </c>
      <c r="C42" s="15">
        <v>50</v>
      </c>
      <c r="D42" s="14">
        <v>21</v>
      </c>
      <c r="E42" s="15">
        <v>33</v>
      </c>
      <c r="F42" s="14">
        <v>44</v>
      </c>
      <c r="G42" s="15">
        <v>83</v>
      </c>
      <c r="H42" s="16">
        <v>127</v>
      </c>
      <c r="I42" s="14">
        <v>27</v>
      </c>
      <c r="J42" s="15">
        <v>62</v>
      </c>
      <c r="K42" s="14">
        <v>15</v>
      </c>
      <c r="L42" s="15">
        <v>29</v>
      </c>
      <c r="M42" s="14">
        <v>0</v>
      </c>
      <c r="N42" s="15">
        <v>0</v>
      </c>
      <c r="O42" s="14">
        <v>42</v>
      </c>
      <c r="P42" s="15">
        <v>91</v>
      </c>
      <c r="Q42" s="16">
        <v>133</v>
      </c>
      <c r="R42" s="14">
        <f t="shared" si="0"/>
        <v>86</v>
      </c>
      <c r="S42" s="15">
        <f t="shared" si="1"/>
        <v>174</v>
      </c>
      <c r="T42" s="16">
        <f t="shared" si="2"/>
        <v>260</v>
      </c>
    </row>
    <row r="43" spans="1:20" ht="12.75">
      <c r="A43" s="7" t="s">
        <v>269</v>
      </c>
      <c r="B43" s="14">
        <v>0</v>
      </c>
      <c r="C43" s="15">
        <v>0</v>
      </c>
      <c r="D43" s="14">
        <v>0</v>
      </c>
      <c r="E43" s="15">
        <v>0</v>
      </c>
      <c r="F43" s="14">
        <v>0</v>
      </c>
      <c r="G43" s="15">
        <v>0</v>
      </c>
      <c r="H43" s="16">
        <v>0</v>
      </c>
      <c r="I43" s="14">
        <v>3</v>
      </c>
      <c r="J43" s="15">
        <v>12</v>
      </c>
      <c r="K43" s="14">
        <v>4</v>
      </c>
      <c r="L43" s="15">
        <v>9</v>
      </c>
      <c r="M43" s="14">
        <v>0</v>
      </c>
      <c r="N43" s="15">
        <v>0</v>
      </c>
      <c r="O43" s="14">
        <v>7</v>
      </c>
      <c r="P43" s="15">
        <v>21</v>
      </c>
      <c r="Q43" s="16">
        <v>28</v>
      </c>
      <c r="R43" s="14">
        <f t="shared" si="0"/>
        <v>7</v>
      </c>
      <c r="S43" s="15">
        <f t="shared" si="1"/>
        <v>21</v>
      </c>
      <c r="T43" s="16">
        <f t="shared" si="2"/>
        <v>28</v>
      </c>
    </row>
    <row r="44" spans="1:20" ht="12.75">
      <c r="A44" s="7" t="s">
        <v>270</v>
      </c>
      <c r="B44" s="14">
        <v>0</v>
      </c>
      <c r="C44" s="15">
        <v>0</v>
      </c>
      <c r="D44" s="14">
        <v>0</v>
      </c>
      <c r="E44" s="15">
        <v>0</v>
      </c>
      <c r="F44" s="14">
        <v>0</v>
      </c>
      <c r="G44" s="15">
        <v>0</v>
      </c>
      <c r="H44" s="16">
        <v>0</v>
      </c>
      <c r="I44" s="14">
        <v>1</v>
      </c>
      <c r="J44" s="15">
        <v>15</v>
      </c>
      <c r="K44" s="14">
        <v>3</v>
      </c>
      <c r="L44" s="15">
        <v>12</v>
      </c>
      <c r="M44" s="14">
        <v>0</v>
      </c>
      <c r="N44" s="15">
        <v>0</v>
      </c>
      <c r="O44" s="14">
        <v>4</v>
      </c>
      <c r="P44" s="15">
        <v>27</v>
      </c>
      <c r="Q44" s="16">
        <v>31</v>
      </c>
      <c r="R44" s="14">
        <f t="shared" si="0"/>
        <v>4</v>
      </c>
      <c r="S44" s="15">
        <f t="shared" si="1"/>
        <v>27</v>
      </c>
      <c r="T44" s="16">
        <f t="shared" si="2"/>
        <v>31</v>
      </c>
    </row>
    <row r="45" spans="1:20" ht="26.25">
      <c r="A45" s="149" t="s">
        <v>571</v>
      </c>
      <c r="B45" s="14">
        <v>0</v>
      </c>
      <c r="C45" s="15">
        <v>0</v>
      </c>
      <c r="D45" s="14">
        <v>0</v>
      </c>
      <c r="E45" s="15">
        <v>0</v>
      </c>
      <c r="F45" s="14">
        <v>0</v>
      </c>
      <c r="G45" s="15">
        <v>0</v>
      </c>
      <c r="H45" s="16">
        <v>0</v>
      </c>
      <c r="I45" s="14">
        <v>0</v>
      </c>
      <c r="J45" s="15">
        <v>0</v>
      </c>
      <c r="K45" s="14">
        <v>0</v>
      </c>
      <c r="L45" s="15">
        <v>0</v>
      </c>
      <c r="M45" s="14">
        <v>10</v>
      </c>
      <c r="N45" s="15">
        <v>2</v>
      </c>
      <c r="O45" s="14">
        <v>10</v>
      </c>
      <c r="P45" s="15">
        <v>2</v>
      </c>
      <c r="Q45" s="16">
        <v>12</v>
      </c>
      <c r="R45" s="14">
        <f t="shared" si="0"/>
        <v>10</v>
      </c>
      <c r="S45" s="15">
        <f t="shared" si="1"/>
        <v>2</v>
      </c>
      <c r="T45" s="16">
        <f t="shared" si="2"/>
        <v>12</v>
      </c>
    </row>
    <row r="46" spans="1:20" ht="12.75">
      <c r="A46" s="7" t="s">
        <v>271</v>
      </c>
      <c r="B46" s="14">
        <v>0</v>
      </c>
      <c r="C46" s="15">
        <v>0</v>
      </c>
      <c r="D46" s="14">
        <v>0</v>
      </c>
      <c r="E46" s="15">
        <v>0</v>
      </c>
      <c r="F46" s="14">
        <v>0</v>
      </c>
      <c r="G46" s="15">
        <v>0</v>
      </c>
      <c r="H46" s="16">
        <v>0</v>
      </c>
      <c r="I46" s="14">
        <v>202</v>
      </c>
      <c r="J46" s="15">
        <v>1053</v>
      </c>
      <c r="K46" s="14">
        <v>151</v>
      </c>
      <c r="L46" s="15">
        <v>932</v>
      </c>
      <c r="M46" s="14">
        <v>0</v>
      </c>
      <c r="N46" s="15">
        <v>0</v>
      </c>
      <c r="O46" s="14">
        <v>353</v>
      </c>
      <c r="P46" s="15">
        <v>1985</v>
      </c>
      <c r="Q46" s="16">
        <v>2338</v>
      </c>
      <c r="R46" s="14">
        <f t="shared" si="0"/>
        <v>353</v>
      </c>
      <c r="S46" s="15">
        <f t="shared" si="1"/>
        <v>1985</v>
      </c>
      <c r="T46" s="16">
        <f t="shared" si="2"/>
        <v>2338</v>
      </c>
    </row>
    <row r="47" spans="1:20" ht="12.75">
      <c r="A47" s="259" t="s">
        <v>272</v>
      </c>
      <c r="B47" s="14">
        <v>26</v>
      </c>
      <c r="C47" s="15">
        <v>10</v>
      </c>
      <c r="D47" s="14">
        <v>23</v>
      </c>
      <c r="E47" s="15">
        <v>12</v>
      </c>
      <c r="F47" s="14">
        <v>49</v>
      </c>
      <c r="G47" s="15">
        <v>22</v>
      </c>
      <c r="H47" s="16">
        <v>71</v>
      </c>
      <c r="I47" s="14">
        <v>20</v>
      </c>
      <c r="J47" s="15">
        <v>13</v>
      </c>
      <c r="K47" s="14">
        <v>31</v>
      </c>
      <c r="L47" s="15">
        <v>15</v>
      </c>
      <c r="M47" s="14">
        <v>0</v>
      </c>
      <c r="N47" s="15">
        <v>0</v>
      </c>
      <c r="O47" s="14">
        <v>51</v>
      </c>
      <c r="P47" s="15">
        <v>28</v>
      </c>
      <c r="Q47" s="16">
        <v>79</v>
      </c>
      <c r="R47" s="14">
        <f t="shared" si="0"/>
        <v>100</v>
      </c>
      <c r="S47" s="15">
        <f t="shared" si="1"/>
        <v>50</v>
      </c>
      <c r="T47" s="16">
        <f t="shared" si="2"/>
        <v>150</v>
      </c>
    </row>
    <row r="48" spans="1:20" ht="12.75">
      <c r="A48" s="7" t="s">
        <v>273</v>
      </c>
      <c r="B48" s="14">
        <v>229</v>
      </c>
      <c r="C48" s="15">
        <v>61</v>
      </c>
      <c r="D48" s="14">
        <v>227</v>
      </c>
      <c r="E48" s="15">
        <v>79</v>
      </c>
      <c r="F48" s="14">
        <v>456</v>
      </c>
      <c r="G48" s="15">
        <v>140</v>
      </c>
      <c r="H48" s="16">
        <v>596</v>
      </c>
      <c r="I48" s="14">
        <v>0</v>
      </c>
      <c r="J48" s="15">
        <v>0</v>
      </c>
      <c r="K48" s="14">
        <v>0</v>
      </c>
      <c r="L48" s="15">
        <v>0</v>
      </c>
      <c r="M48" s="14">
        <v>0</v>
      </c>
      <c r="N48" s="15">
        <v>0</v>
      </c>
      <c r="O48" s="14">
        <v>0</v>
      </c>
      <c r="P48" s="15">
        <v>0</v>
      </c>
      <c r="Q48" s="16">
        <v>0</v>
      </c>
      <c r="R48" s="14">
        <f t="shared" si="0"/>
        <v>456</v>
      </c>
      <c r="S48" s="15">
        <f t="shared" si="1"/>
        <v>140</v>
      </c>
      <c r="T48" s="16">
        <f t="shared" si="2"/>
        <v>596</v>
      </c>
    </row>
    <row r="49" spans="1:20" ht="12.75">
      <c r="A49" s="7" t="s">
        <v>274</v>
      </c>
      <c r="B49" s="14">
        <v>0</v>
      </c>
      <c r="C49" s="15">
        <v>0</v>
      </c>
      <c r="D49" s="14">
        <v>0</v>
      </c>
      <c r="E49" s="15">
        <v>0</v>
      </c>
      <c r="F49" s="14">
        <v>0</v>
      </c>
      <c r="G49" s="15">
        <v>0</v>
      </c>
      <c r="H49" s="16">
        <v>0</v>
      </c>
      <c r="I49" s="14">
        <v>0</v>
      </c>
      <c r="J49" s="15">
        <v>0</v>
      </c>
      <c r="K49" s="14">
        <v>0</v>
      </c>
      <c r="L49" s="15">
        <v>0</v>
      </c>
      <c r="M49" s="14">
        <v>0</v>
      </c>
      <c r="N49" s="15">
        <v>26</v>
      </c>
      <c r="O49" s="14">
        <v>0</v>
      </c>
      <c r="P49" s="15">
        <v>26</v>
      </c>
      <c r="Q49" s="16">
        <v>26</v>
      </c>
      <c r="R49" s="14">
        <f t="shared" si="0"/>
        <v>0</v>
      </c>
      <c r="S49" s="15">
        <f t="shared" si="1"/>
        <v>26</v>
      </c>
      <c r="T49" s="16">
        <f t="shared" si="2"/>
        <v>26</v>
      </c>
    </row>
    <row r="50" spans="1:20" ht="12.75">
      <c r="A50" s="7" t="s">
        <v>15</v>
      </c>
      <c r="B50" s="14">
        <v>1856</v>
      </c>
      <c r="C50" s="15">
        <v>1462</v>
      </c>
      <c r="D50" s="14">
        <v>2131</v>
      </c>
      <c r="E50" s="15">
        <v>1535</v>
      </c>
      <c r="F50" s="14">
        <v>3987</v>
      </c>
      <c r="G50" s="15">
        <v>2997</v>
      </c>
      <c r="H50" s="16">
        <v>6984</v>
      </c>
      <c r="I50" s="14">
        <v>1491</v>
      </c>
      <c r="J50" s="15">
        <v>1212</v>
      </c>
      <c r="K50" s="14">
        <v>1343</v>
      </c>
      <c r="L50" s="15">
        <v>1182</v>
      </c>
      <c r="M50" s="14">
        <v>0</v>
      </c>
      <c r="N50" s="15">
        <v>0</v>
      </c>
      <c r="O50" s="14">
        <v>2834</v>
      </c>
      <c r="P50" s="15">
        <v>2394</v>
      </c>
      <c r="Q50" s="16">
        <v>5228</v>
      </c>
      <c r="R50" s="14">
        <f t="shared" si="0"/>
        <v>6821</v>
      </c>
      <c r="S50" s="15">
        <f t="shared" si="1"/>
        <v>5391</v>
      </c>
      <c r="T50" s="16">
        <f t="shared" si="2"/>
        <v>12212</v>
      </c>
    </row>
    <row r="51" spans="1:20" ht="12.75">
      <c r="A51" s="7" t="s">
        <v>275</v>
      </c>
      <c r="B51" s="14">
        <v>384</v>
      </c>
      <c r="C51" s="15">
        <v>627</v>
      </c>
      <c r="D51" s="14">
        <v>411</v>
      </c>
      <c r="E51" s="15">
        <v>648</v>
      </c>
      <c r="F51" s="14">
        <v>795</v>
      </c>
      <c r="G51" s="15">
        <v>1275</v>
      </c>
      <c r="H51" s="16">
        <v>2070</v>
      </c>
      <c r="I51" s="14">
        <v>0</v>
      </c>
      <c r="J51" s="15">
        <v>0</v>
      </c>
      <c r="K51" s="14">
        <v>0</v>
      </c>
      <c r="L51" s="15">
        <v>0</v>
      </c>
      <c r="M51" s="14">
        <v>0</v>
      </c>
      <c r="N51" s="15">
        <v>0</v>
      </c>
      <c r="O51" s="14">
        <v>0</v>
      </c>
      <c r="P51" s="15">
        <v>0</v>
      </c>
      <c r="Q51" s="16">
        <v>0</v>
      </c>
      <c r="R51" s="14">
        <f t="shared" si="0"/>
        <v>795</v>
      </c>
      <c r="S51" s="15">
        <f t="shared" si="1"/>
        <v>1275</v>
      </c>
      <c r="T51" s="16">
        <f t="shared" si="2"/>
        <v>2070</v>
      </c>
    </row>
    <row r="52" spans="1:20" ht="12.75">
      <c r="A52" s="7" t="s">
        <v>276</v>
      </c>
      <c r="B52" s="14">
        <v>0</v>
      </c>
      <c r="C52" s="15">
        <v>0</v>
      </c>
      <c r="D52" s="14">
        <v>0</v>
      </c>
      <c r="E52" s="15">
        <v>0</v>
      </c>
      <c r="F52" s="14">
        <v>0</v>
      </c>
      <c r="G52" s="15">
        <v>0</v>
      </c>
      <c r="H52" s="16">
        <v>0</v>
      </c>
      <c r="I52" s="14">
        <v>0</v>
      </c>
      <c r="J52" s="15">
        <v>0</v>
      </c>
      <c r="K52" s="14">
        <v>0</v>
      </c>
      <c r="L52" s="15">
        <v>0</v>
      </c>
      <c r="M52" s="14">
        <v>10</v>
      </c>
      <c r="N52" s="15">
        <v>0</v>
      </c>
      <c r="O52" s="14">
        <v>10</v>
      </c>
      <c r="P52" s="15">
        <v>0</v>
      </c>
      <c r="Q52" s="16">
        <v>10</v>
      </c>
      <c r="R52" s="14">
        <f t="shared" si="0"/>
        <v>10</v>
      </c>
      <c r="S52" s="15">
        <f t="shared" si="1"/>
        <v>0</v>
      </c>
      <c r="T52" s="16">
        <f t="shared" si="2"/>
        <v>10</v>
      </c>
    </row>
    <row r="53" spans="1:20" ht="12.75">
      <c r="A53" s="7" t="s">
        <v>277</v>
      </c>
      <c r="B53" s="14">
        <v>0</v>
      </c>
      <c r="C53" s="15">
        <v>0</v>
      </c>
      <c r="D53" s="14">
        <v>0</v>
      </c>
      <c r="E53" s="15">
        <v>0</v>
      </c>
      <c r="F53" s="14">
        <v>0</v>
      </c>
      <c r="G53" s="15">
        <v>0</v>
      </c>
      <c r="H53" s="16">
        <v>0</v>
      </c>
      <c r="I53" s="14">
        <v>7</v>
      </c>
      <c r="J53" s="15">
        <v>27</v>
      </c>
      <c r="K53" s="14">
        <v>7</v>
      </c>
      <c r="L53" s="15">
        <v>18</v>
      </c>
      <c r="M53" s="14">
        <v>0</v>
      </c>
      <c r="N53" s="15">
        <v>0</v>
      </c>
      <c r="O53" s="14">
        <v>14</v>
      </c>
      <c r="P53" s="15">
        <v>45</v>
      </c>
      <c r="Q53" s="16">
        <v>59</v>
      </c>
      <c r="R53" s="14">
        <f t="shared" si="0"/>
        <v>14</v>
      </c>
      <c r="S53" s="15">
        <f t="shared" si="1"/>
        <v>45</v>
      </c>
      <c r="T53" s="16">
        <f t="shared" si="2"/>
        <v>59</v>
      </c>
    </row>
    <row r="54" spans="1:20" ht="12.75">
      <c r="A54" s="7" t="s">
        <v>278</v>
      </c>
      <c r="B54" s="14">
        <v>294</v>
      </c>
      <c r="C54" s="15">
        <v>164</v>
      </c>
      <c r="D54" s="14">
        <v>233</v>
      </c>
      <c r="E54" s="15">
        <v>146</v>
      </c>
      <c r="F54" s="14">
        <v>527</v>
      </c>
      <c r="G54" s="15">
        <v>310</v>
      </c>
      <c r="H54" s="16">
        <v>837</v>
      </c>
      <c r="I54" s="14">
        <v>244</v>
      </c>
      <c r="J54" s="15">
        <v>131</v>
      </c>
      <c r="K54" s="14">
        <v>209</v>
      </c>
      <c r="L54" s="15">
        <v>112</v>
      </c>
      <c r="M54" s="14">
        <v>0</v>
      </c>
      <c r="N54" s="15">
        <v>0</v>
      </c>
      <c r="O54" s="14">
        <v>453</v>
      </c>
      <c r="P54" s="15">
        <v>243</v>
      </c>
      <c r="Q54" s="16">
        <v>696</v>
      </c>
      <c r="R54" s="14">
        <f t="shared" si="0"/>
        <v>980</v>
      </c>
      <c r="S54" s="15">
        <f t="shared" si="1"/>
        <v>553</v>
      </c>
      <c r="T54" s="16">
        <f t="shared" si="2"/>
        <v>1533</v>
      </c>
    </row>
    <row r="55" spans="1:20" ht="12.75">
      <c r="A55" s="7" t="s">
        <v>279</v>
      </c>
      <c r="B55" s="14">
        <v>0</v>
      </c>
      <c r="C55" s="15">
        <v>0</v>
      </c>
      <c r="D55" s="14">
        <v>0</v>
      </c>
      <c r="E55" s="15">
        <v>0</v>
      </c>
      <c r="F55" s="14">
        <v>0</v>
      </c>
      <c r="G55" s="15">
        <v>0</v>
      </c>
      <c r="H55" s="16">
        <v>0</v>
      </c>
      <c r="I55" s="14">
        <v>0</v>
      </c>
      <c r="J55" s="15">
        <v>0</v>
      </c>
      <c r="K55" s="14">
        <v>0</v>
      </c>
      <c r="L55" s="15">
        <v>0</v>
      </c>
      <c r="M55" s="14">
        <v>9</v>
      </c>
      <c r="N55" s="15">
        <v>11</v>
      </c>
      <c r="O55" s="14">
        <v>9</v>
      </c>
      <c r="P55" s="15">
        <v>11</v>
      </c>
      <c r="Q55" s="16">
        <v>20</v>
      </c>
      <c r="R55" s="14">
        <f t="shared" si="0"/>
        <v>9</v>
      </c>
      <c r="S55" s="15">
        <f t="shared" si="1"/>
        <v>11</v>
      </c>
      <c r="T55" s="16">
        <f t="shared" si="2"/>
        <v>20</v>
      </c>
    </row>
    <row r="56" spans="1:20" ht="12.75">
      <c r="A56" s="7" t="s">
        <v>280</v>
      </c>
      <c r="B56" s="14">
        <v>0</v>
      </c>
      <c r="C56" s="15">
        <v>0</v>
      </c>
      <c r="D56" s="14">
        <v>0</v>
      </c>
      <c r="E56" s="15">
        <v>0</v>
      </c>
      <c r="F56" s="14">
        <v>0</v>
      </c>
      <c r="G56" s="15">
        <v>0</v>
      </c>
      <c r="H56" s="16">
        <v>0</v>
      </c>
      <c r="I56" s="14">
        <v>0</v>
      </c>
      <c r="J56" s="15">
        <v>0</v>
      </c>
      <c r="K56" s="14">
        <v>0</v>
      </c>
      <c r="L56" s="15">
        <v>0</v>
      </c>
      <c r="M56" s="14">
        <v>70</v>
      </c>
      <c r="N56" s="15">
        <v>0</v>
      </c>
      <c r="O56" s="14">
        <v>70</v>
      </c>
      <c r="P56" s="15">
        <v>0</v>
      </c>
      <c r="Q56" s="16">
        <v>70</v>
      </c>
      <c r="R56" s="14">
        <f t="shared" si="0"/>
        <v>70</v>
      </c>
      <c r="S56" s="15">
        <f t="shared" si="1"/>
        <v>0</v>
      </c>
      <c r="T56" s="16">
        <f t="shared" si="2"/>
        <v>70</v>
      </c>
    </row>
    <row r="57" spans="1:20" ht="12.75">
      <c r="A57" s="7" t="s">
        <v>281</v>
      </c>
      <c r="B57" s="14">
        <v>595</v>
      </c>
      <c r="C57" s="15">
        <v>8</v>
      </c>
      <c r="D57" s="14">
        <v>571</v>
      </c>
      <c r="E57" s="15">
        <v>7</v>
      </c>
      <c r="F57" s="14">
        <v>1166</v>
      </c>
      <c r="G57" s="15">
        <v>15</v>
      </c>
      <c r="H57" s="16">
        <v>1181</v>
      </c>
      <c r="I57" s="14">
        <v>487</v>
      </c>
      <c r="J57" s="15">
        <v>5</v>
      </c>
      <c r="K57" s="14">
        <v>438</v>
      </c>
      <c r="L57" s="15">
        <v>1</v>
      </c>
      <c r="M57" s="14">
        <v>0</v>
      </c>
      <c r="N57" s="15">
        <v>0</v>
      </c>
      <c r="O57" s="14">
        <v>925</v>
      </c>
      <c r="P57" s="15">
        <v>6</v>
      </c>
      <c r="Q57" s="16">
        <v>931</v>
      </c>
      <c r="R57" s="14">
        <f t="shared" si="0"/>
        <v>2091</v>
      </c>
      <c r="S57" s="15">
        <f t="shared" si="1"/>
        <v>21</v>
      </c>
      <c r="T57" s="16">
        <f t="shared" si="2"/>
        <v>2112</v>
      </c>
    </row>
    <row r="58" spans="1:20" ht="12.75">
      <c r="A58" s="7" t="s">
        <v>282</v>
      </c>
      <c r="B58" s="14">
        <v>0</v>
      </c>
      <c r="C58" s="15">
        <v>0</v>
      </c>
      <c r="D58" s="14">
        <v>0</v>
      </c>
      <c r="E58" s="15">
        <v>0</v>
      </c>
      <c r="F58" s="14">
        <v>0</v>
      </c>
      <c r="G58" s="15">
        <v>0</v>
      </c>
      <c r="H58" s="16">
        <v>0</v>
      </c>
      <c r="I58" s="14">
        <v>0</v>
      </c>
      <c r="J58" s="15">
        <v>0</v>
      </c>
      <c r="K58" s="14">
        <v>0</v>
      </c>
      <c r="L58" s="15">
        <v>0</v>
      </c>
      <c r="M58" s="14">
        <v>4</v>
      </c>
      <c r="N58" s="15">
        <v>12</v>
      </c>
      <c r="O58" s="14">
        <v>4</v>
      </c>
      <c r="P58" s="15">
        <v>12</v>
      </c>
      <c r="Q58" s="16">
        <v>16</v>
      </c>
      <c r="R58" s="14">
        <f t="shared" si="0"/>
        <v>4</v>
      </c>
      <c r="S58" s="15">
        <f t="shared" si="1"/>
        <v>12</v>
      </c>
      <c r="T58" s="16">
        <f t="shared" si="2"/>
        <v>16</v>
      </c>
    </row>
    <row r="59" spans="1:20" ht="12.75">
      <c r="A59" s="7" t="s">
        <v>283</v>
      </c>
      <c r="B59" s="14">
        <v>0</v>
      </c>
      <c r="C59" s="15">
        <v>0</v>
      </c>
      <c r="D59" s="14">
        <v>0</v>
      </c>
      <c r="E59" s="15">
        <v>0</v>
      </c>
      <c r="F59" s="14">
        <v>0</v>
      </c>
      <c r="G59" s="15">
        <v>0</v>
      </c>
      <c r="H59" s="16">
        <v>0</v>
      </c>
      <c r="I59" s="14">
        <v>0</v>
      </c>
      <c r="J59" s="15">
        <v>0</v>
      </c>
      <c r="K59" s="14">
        <v>0</v>
      </c>
      <c r="L59" s="15">
        <v>0</v>
      </c>
      <c r="M59" s="14">
        <v>13</v>
      </c>
      <c r="N59" s="15">
        <v>0</v>
      </c>
      <c r="O59" s="14">
        <v>13</v>
      </c>
      <c r="P59" s="15">
        <v>0</v>
      </c>
      <c r="Q59" s="16">
        <v>13</v>
      </c>
      <c r="R59" s="14">
        <f t="shared" si="0"/>
        <v>13</v>
      </c>
      <c r="S59" s="15">
        <f t="shared" si="1"/>
        <v>0</v>
      </c>
      <c r="T59" s="16">
        <f t="shared" si="2"/>
        <v>13</v>
      </c>
    </row>
    <row r="60" spans="1:20" ht="12.75">
      <c r="A60" s="7" t="s">
        <v>284</v>
      </c>
      <c r="B60" s="14">
        <v>0</v>
      </c>
      <c r="C60" s="15">
        <v>0</v>
      </c>
      <c r="D60" s="14">
        <v>0</v>
      </c>
      <c r="E60" s="15">
        <v>0</v>
      </c>
      <c r="F60" s="14">
        <v>0</v>
      </c>
      <c r="G60" s="15">
        <v>0</v>
      </c>
      <c r="H60" s="16">
        <v>0</v>
      </c>
      <c r="I60" s="14">
        <v>133</v>
      </c>
      <c r="J60" s="15">
        <v>0</v>
      </c>
      <c r="K60" s="14">
        <v>106</v>
      </c>
      <c r="L60" s="15">
        <v>2</v>
      </c>
      <c r="M60" s="14">
        <v>0</v>
      </c>
      <c r="N60" s="15">
        <v>0</v>
      </c>
      <c r="O60" s="14">
        <v>239</v>
      </c>
      <c r="P60" s="15">
        <v>2</v>
      </c>
      <c r="Q60" s="16">
        <v>241</v>
      </c>
      <c r="R60" s="14">
        <f t="shared" si="0"/>
        <v>239</v>
      </c>
      <c r="S60" s="15">
        <f t="shared" si="1"/>
        <v>2</v>
      </c>
      <c r="T60" s="16">
        <f t="shared" si="2"/>
        <v>241</v>
      </c>
    </row>
    <row r="61" spans="1:20" ht="12.75">
      <c r="A61" s="7" t="s">
        <v>285</v>
      </c>
      <c r="B61" s="14">
        <v>0</v>
      </c>
      <c r="C61" s="15">
        <v>0</v>
      </c>
      <c r="D61" s="14">
        <v>0</v>
      </c>
      <c r="E61" s="15">
        <v>0</v>
      </c>
      <c r="F61" s="14">
        <v>0</v>
      </c>
      <c r="G61" s="15">
        <v>0</v>
      </c>
      <c r="H61" s="16">
        <v>0</v>
      </c>
      <c r="I61" s="14">
        <v>0</v>
      </c>
      <c r="J61" s="15">
        <v>0</v>
      </c>
      <c r="K61" s="14">
        <v>0</v>
      </c>
      <c r="L61" s="15">
        <v>0</v>
      </c>
      <c r="M61" s="14">
        <v>25</v>
      </c>
      <c r="N61" s="15">
        <v>0</v>
      </c>
      <c r="O61" s="14">
        <v>25</v>
      </c>
      <c r="P61" s="15">
        <v>0</v>
      </c>
      <c r="Q61" s="16">
        <v>25</v>
      </c>
      <c r="R61" s="14">
        <f t="shared" si="0"/>
        <v>25</v>
      </c>
      <c r="S61" s="15">
        <f t="shared" si="1"/>
        <v>0</v>
      </c>
      <c r="T61" s="16">
        <f t="shared" si="2"/>
        <v>25</v>
      </c>
    </row>
    <row r="62" spans="1:20" ht="12.75">
      <c r="A62" s="7" t="s">
        <v>286</v>
      </c>
      <c r="B62" s="14">
        <v>0</v>
      </c>
      <c r="C62" s="15">
        <v>0</v>
      </c>
      <c r="D62" s="14">
        <v>0</v>
      </c>
      <c r="E62" s="15">
        <v>0</v>
      </c>
      <c r="F62" s="14">
        <v>0</v>
      </c>
      <c r="G62" s="15">
        <v>0</v>
      </c>
      <c r="H62" s="16">
        <v>0</v>
      </c>
      <c r="I62" s="14">
        <v>0</v>
      </c>
      <c r="J62" s="15">
        <v>0</v>
      </c>
      <c r="K62" s="14">
        <v>0</v>
      </c>
      <c r="L62" s="15">
        <v>0</v>
      </c>
      <c r="M62" s="14">
        <v>145</v>
      </c>
      <c r="N62" s="15">
        <v>1</v>
      </c>
      <c r="O62" s="14">
        <v>145</v>
      </c>
      <c r="P62" s="15">
        <v>1</v>
      </c>
      <c r="Q62" s="16">
        <v>146</v>
      </c>
      <c r="R62" s="14">
        <f t="shared" si="0"/>
        <v>145</v>
      </c>
      <c r="S62" s="15">
        <f t="shared" si="1"/>
        <v>1</v>
      </c>
      <c r="T62" s="16">
        <f t="shared" si="2"/>
        <v>146</v>
      </c>
    </row>
    <row r="63" spans="1:20" ht="12.75">
      <c r="A63" s="7" t="s">
        <v>287</v>
      </c>
      <c r="B63" s="14">
        <v>0</v>
      </c>
      <c r="C63" s="15">
        <v>0</v>
      </c>
      <c r="D63" s="14">
        <v>0</v>
      </c>
      <c r="E63" s="15">
        <v>0</v>
      </c>
      <c r="F63" s="14">
        <v>0</v>
      </c>
      <c r="G63" s="15">
        <v>0</v>
      </c>
      <c r="H63" s="16">
        <v>0</v>
      </c>
      <c r="I63" s="14">
        <v>0</v>
      </c>
      <c r="J63" s="15">
        <v>0</v>
      </c>
      <c r="K63" s="14">
        <v>0</v>
      </c>
      <c r="L63" s="15">
        <v>0</v>
      </c>
      <c r="M63" s="14">
        <v>5</v>
      </c>
      <c r="N63" s="15">
        <v>0</v>
      </c>
      <c r="O63" s="14">
        <v>5</v>
      </c>
      <c r="P63" s="15">
        <v>0</v>
      </c>
      <c r="Q63" s="16">
        <v>5</v>
      </c>
      <c r="R63" s="14">
        <f t="shared" si="0"/>
        <v>5</v>
      </c>
      <c r="S63" s="15">
        <f t="shared" si="1"/>
        <v>0</v>
      </c>
      <c r="T63" s="16">
        <f t="shared" si="2"/>
        <v>5</v>
      </c>
    </row>
    <row r="64" spans="1:20" ht="12.75">
      <c r="A64" s="7" t="s">
        <v>182</v>
      </c>
      <c r="B64" s="14">
        <v>986</v>
      </c>
      <c r="C64" s="15">
        <v>36</v>
      </c>
      <c r="D64" s="14">
        <v>839</v>
      </c>
      <c r="E64" s="15">
        <v>34</v>
      </c>
      <c r="F64" s="14">
        <v>1825</v>
      </c>
      <c r="G64" s="15">
        <v>70</v>
      </c>
      <c r="H64" s="16">
        <v>1895</v>
      </c>
      <c r="I64" s="14">
        <v>694</v>
      </c>
      <c r="J64" s="15">
        <v>13</v>
      </c>
      <c r="K64" s="14">
        <v>605</v>
      </c>
      <c r="L64" s="15">
        <v>24</v>
      </c>
      <c r="M64" s="14">
        <v>0</v>
      </c>
      <c r="N64" s="15">
        <v>0</v>
      </c>
      <c r="O64" s="14">
        <v>1299</v>
      </c>
      <c r="P64" s="15">
        <v>37</v>
      </c>
      <c r="Q64" s="16">
        <v>1336</v>
      </c>
      <c r="R64" s="14">
        <f t="shared" si="0"/>
        <v>3124</v>
      </c>
      <c r="S64" s="15">
        <f t="shared" si="1"/>
        <v>107</v>
      </c>
      <c r="T64" s="16">
        <f t="shared" si="2"/>
        <v>3231</v>
      </c>
    </row>
    <row r="65" spans="1:20" ht="12.75">
      <c r="A65" s="7" t="s">
        <v>288</v>
      </c>
      <c r="B65" s="14">
        <v>0</v>
      </c>
      <c r="C65" s="15">
        <v>0</v>
      </c>
      <c r="D65" s="14">
        <v>0</v>
      </c>
      <c r="E65" s="15">
        <v>0</v>
      </c>
      <c r="F65" s="14">
        <v>0</v>
      </c>
      <c r="G65" s="15">
        <v>0</v>
      </c>
      <c r="H65" s="16">
        <v>0</v>
      </c>
      <c r="I65" s="14">
        <v>783</v>
      </c>
      <c r="J65" s="15">
        <v>24</v>
      </c>
      <c r="K65" s="14">
        <v>608</v>
      </c>
      <c r="L65" s="15">
        <v>48</v>
      </c>
      <c r="M65" s="14">
        <v>0</v>
      </c>
      <c r="N65" s="15">
        <v>0</v>
      </c>
      <c r="O65" s="14">
        <v>1391</v>
      </c>
      <c r="P65" s="15">
        <v>72</v>
      </c>
      <c r="Q65" s="16">
        <v>1463</v>
      </c>
      <c r="R65" s="14">
        <f t="shared" si="0"/>
        <v>1391</v>
      </c>
      <c r="S65" s="15">
        <f t="shared" si="1"/>
        <v>72</v>
      </c>
      <c r="T65" s="16">
        <f t="shared" si="2"/>
        <v>1463</v>
      </c>
    </row>
    <row r="66" spans="1:20" ht="12.75">
      <c r="A66" s="7" t="s">
        <v>289</v>
      </c>
      <c r="B66" s="14">
        <v>0</v>
      </c>
      <c r="C66" s="15">
        <v>0</v>
      </c>
      <c r="D66" s="14">
        <v>0</v>
      </c>
      <c r="E66" s="15">
        <v>0</v>
      </c>
      <c r="F66" s="14">
        <v>0</v>
      </c>
      <c r="G66" s="15">
        <v>0</v>
      </c>
      <c r="H66" s="16">
        <v>0</v>
      </c>
      <c r="I66" s="14">
        <v>0</v>
      </c>
      <c r="J66" s="15">
        <v>0</v>
      </c>
      <c r="K66" s="14">
        <v>0</v>
      </c>
      <c r="L66" s="15">
        <v>0</v>
      </c>
      <c r="M66" s="14">
        <v>407</v>
      </c>
      <c r="N66" s="15">
        <v>73</v>
      </c>
      <c r="O66" s="14">
        <v>407</v>
      </c>
      <c r="P66" s="15">
        <v>73</v>
      </c>
      <c r="Q66" s="16">
        <v>480</v>
      </c>
      <c r="R66" s="14">
        <f t="shared" si="0"/>
        <v>407</v>
      </c>
      <c r="S66" s="15">
        <f t="shared" si="1"/>
        <v>73</v>
      </c>
      <c r="T66" s="16">
        <f t="shared" si="2"/>
        <v>480</v>
      </c>
    </row>
    <row r="67" spans="1:20" ht="12.75">
      <c r="A67" s="7" t="s">
        <v>290</v>
      </c>
      <c r="B67" s="14">
        <v>0</v>
      </c>
      <c r="C67" s="15">
        <v>0</v>
      </c>
      <c r="D67" s="14">
        <v>0</v>
      </c>
      <c r="E67" s="15">
        <v>0</v>
      </c>
      <c r="F67" s="14">
        <v>0</v>
      </c>
      <c r="G67" s="15">
        <v>0</v>
      </c>
      <c r="H67" s="16">
        <v>0</v>
      </c>
      <c r="I67" s="14">
        <v>0</v>
      </c>
      <c r="J67" s="15">
        <v>0</v>
      </c>
      <c r="K67" s="14">
        <v>0</v>
      </c>
      <c r="L67" s="15">
        <v>0</v>
      </c>
      <c r="M67" s="14">
        <v>20</v>
      </c>
      <c r="N67" s="15">
        <v>5</v>
      </c>
      <c r="O67" s="14">
        <v>20</v>
      </c>
      <c r="P67" s="15">
        <v>5</v>
      </c>
      <c r="Q67" s="16">
        <v>25</v>
      </c>
      <c r="R67" s="14">
        <f t="shared" si="0"/>
        <v>20</v>
      </c>
      <c r="S67" s="15">
        <f t="shared" si="1"/>
        <v>5</v>
      </c>
      <c r="T67" s="16">
        <f t="shared" si="2"/>
        <v>25</v>
      </c>
    </row>
    <row r="68" spans="1:20" ht="14.25" customHeight="1">
      <c r="A68" s="149" t="s">
        <v>291</v>
      </c>
      <c r="B68" s="14">
        <v>0</v>
      </c>
      <c r="C68" s="15">
        <v>0</v>
      </c>
      <c r="D68" s="14">
        <v>0</v>
      </c>
      <c r="E68" s="15">
        <v>0</v>
      </c>
      <c r="F68" s="14">
        <v>0</v>
      </c>
      <c r="G68" s="15">
        <v>0</v>
      </c>
      <c r="H68" s="16">
        <v>0</v>
      </c>
      <c r="I68" s="14">
        <v>0</v>
      </c>
      <c r="J68" s="15">
        <v>0</v>
      </c>
      <c r="K68" s="14">
        <v>0</v>
      </c>
      <c r="L68" s="15">
        <v>0</v>
      </c>
      <c r="M68" s="14">
        <v>13</v>
      </c>
      <c r="N68" s="15">
        <v>25</v>
      </c>
      <c r="O68" s="14">
        <v>13</v>
      </c>
      <c r="P68" s="15">
        <v>25</v>
      </c>
      <c r="Q68" s="16">
        <v>38</v>
      </c>
      <c r="R68" s="14">
        <f t="shared" si="0"/>
        <v>13</v>
      </c>
      <c r="S68" s="15">
        <f t="shared" si="1"/>
        <v>25</v>
      </c>
      <c r="T68" s="16">
        <f t="shared" si="2"/>
        <v>38</v>
      </c>
    </row>
    <row r="69" spans="1:20" ht="26.25">
      <c r="A69" s="259" t="s">
        <v>588</v>
      </c>
      <c r="B69" s="14">
        <v>0</v>
      </c>
      <c r="C69" s="15">
        <v>0</v>
      </c>
      <c r="D69" s="14">
        <v>0</v>
      </c>
      <c r="E69" s="15">
        <v>0</v>
      </c>
      <c r="F69" s="14">
        <v>0</v>
      </c>
      <c r="G69" s="15">
        <v>0</v>
      </c>
      <c r="H69" s="16">
        <v>0</v>
      </c>
      <c r="I69" s="14">
        <v>0</v>
      </c>
      <c r="J69" s="15">
        <v>0</v>
      </c>
      <c r="K69" s="14">
        <v>0</v>
      </c>
      <c r="L69" s="15">
        <v>0</v>
      </c>
      <c r="M69" s="14">
        <v>28</v>
      </c>
      <c r="N69" s="15">
        <v>15</v>
      </c>
      <c r="O69" s="14">
        <v>28</v>
      </c>
      <c r="P69" s="15">
        <v>15</v>
      </c>
      <c r="Q69" s="16">
        <v>43</v>
      </c>
      <c r="R69" s="14">
        <f t="shared" si="0"/>
        <v>28</v>
      </c>
      <c r="S69" s="15">
        <f t="shared" si="1"/>
        <v>15</v>
      </c>
      <c r="T69" s="16">
        <f t="shared" si="2"/>
        <v>43</v>
      </c>
    </row>
    <row r="70" spans="1:20" ht="12.75">
      <c r="A70" s="7" t="s">
        <v>292</v>
      </c>
      <c r="B70" s="14">
        <v>0</v>
      </c>
      <c r="C70" s="15">
        <v>0</v>
      </c>
      <c r="D70" s="14">
        <v>0</v>
      </c>
      <c r="E70" s="15">
        <v>0</v>
      </c>
      <c r="F70" s="14">
        <v>0</v>
      </c>
      <c r="G70" s="15">
        <v>0</v>
      </c>
      <c r="H70" s="16">
        <v>0</v>
      </c>
      <c r="I70" s="14">
        <v>167</v>
      </c>
      <c r="J70" s="15">
        <v>542</v>
      </c>
      <c r="K70" s="14">
        <v>108</v>
      </c>
      <c r="L70" s="15">
        <v>483</v>
      </c>
      <c r="M70" s="14">
        <v>0</v>
      </c>
      <c r="N70" s="15">
        <v>0</v>
      </c>
      <c r="O70" s="14">
        <v>275</v>
      </c>
      <c r="P70" s="15">
        <v>1025</v>
      </c>
      <c r="Q70" s="16">
        <v>1300</v>
      </c>
      <c r="R70" s="14">
        <f t="shared" si="0"/>
        <v>275</v>
      </c>
      <c r="S70" s="15">
        <f t="shared" si="1"/>
        <v>1025</v>
      </c>
      <c r="T70" s="16">
        <f t="shared" si="2"/>
        <v>1300</v>
      </c>
    </row>
    <row r="71" spans="1:20" ht="12.75">
      <c r="A71" s="259" t="s">
        <v>293</v>
      </c>
      <c r="B71" s="14">
        <v>0</v>
      </c>
      <c r="C71" s="15">
        <v>0</v>
      </c>
      <c r="D71" s="14">
        <v>0</v>
      </c>
      <c r="E71" s="15">
        <v>0</v>
      </c>
      <c r="F71" s="14">
        <v>0</v>
      </c>
      <c r="G71" s="15">
        <v>0</v>
      </c>
      <c r="H71" s="16">
        <v>0</v>
      </c>
      <c r="I71" s="14">
        <v>0</v>
      </c>
      <c r="J71" s="15">
        <v>0</v>
      </c>
      <c r="K71" s="14">
        <v>0</v>
      </c>
      <c r="L71" s="15">
        <v>0</v>
      </c>
      <c r="M71" s="14">
        <v>10</v>
      </c>
      <c r="N71" s="15">
        <v>18</v>
      </c>
      <c r="O71" s="14">
        <v>10</v>
      </c>
      <c r="P71" s="15">
        <v>18</v>
      </c>
      <c r="Q71" s="16">
        <v>28</v>
      </c>
      <c r="R71" s="14">
        <f t="shared" si="0"/>
        <v>10</v>
      </c>
      <c r="S71" s="15">
        <f t="shared" si="1"/>
        <v>18</v>
      </c>
      <c r="T71" s="16">
        <f t="shared" si="2"/>
        <v>28</v>
      </c>
    </row>
    <row r="72" spans="1:20" ht="12.75">
      <c r="A72" s="7" t="s">
        <v>572</v>
      </c>
      <c r="B72" s="14">
        <v>0</v>
      </c>
      <c r="C72" s="15">
        <v>0</v>
      </c>
      <c r="D72" s="14">
        <v>0</v>
      </c>
      <c r="E72" s="15">
        <v>0</v>
      </c>
      <c r="F72" s="14">
        <v>0</v>
      </c>
      <c r="G72" s="15">
        <v>0</v>
      </c>
      <c r="H72" s="16">
        <v>0</v>
      </c>
      <c r="I72" s="14">
        <v>0</v>
      </c>
      <c r="J72" s="15">
        <v>0</v>
      </c>
      <c r="K72" s="14">
        <v>0</v>
      </c>
      <c r="L72" s="15">
        <v>0</v>
      </c>
      <c r="M72" s="14">
        <v>1</v>
      </c>
      <c r="N72" s="15">
        <v>2</v>
      </c>
      <c r="O72" s="14">
        <v>1</v>
      </c>
      <c r="P72" s="15">
        <v>2</v>
      </c>
      <c r="Q72" s="16">
        <v>3</v>
      </c>
      <c r="R72" s="14">
        <f t="shared" si="0"/>
        <v>1</v>
      </c>
      <c r="S72" s="15">
        <f t="shared" si="1"/>
        <v>2</v>
      </c>
      <c r="T72" s="16">
        <f t="shared" si="2"/>
        <v>3</v>
      </c>
    </row>
    <row r="73" spans="1:20" ht="12.75">
      <c r="A73" s="7" t="s">
        <v>294</v>
      </c>
      <c r="B73" s="14">
        <v>0</v>
      </c>
      <c r="C73" s="15">
        <v>0</v>
      </c>
      <c r="D73" s="14">
        <v>0</v>
      </c>
      <c r="E73" s="15">
        <v>0</v>
      </c>
      <c r="F73" s="14">
        <v>0</v>
      </c>
      <c r="G73" s="15">
        <v>0</v>
      </c>
      <c r="H73" s="16">
        <v>0</v>
      </c>
      <c r="I73" s="14">
        <v>56</v>
      </c>
      <c r="J73" s="15">
        <v>0</v>
      </c>
      <c r="K73" s="14">
        <v>54</v>
      </c>
      <c r="L73" s="15">
        <v>0</v>
      </c>
      <c r="M73" s="14">
        <v>0</v>
      </c>
      <c r="N73" s="15">
        <v>0</v>
      </c>
      <c r="O73" s="14">
        <v>110</v>
      </c>
      <c r="P73" s="15">
        <v>0</v>
      </c>
      <c r="Q73" s="16">
        <v>110</v>
      </c>
      <c r="R73" s="14">
        <f aca="true" t="shared" si="3" ref="R73:R123">SUM(O73,F73)</f>
        <v>110</v>
      </c>
      <c r="S73" s="15">
        <f aca="true" t="shared" si="4" ref="S73:S123">SUM(P73,G73)</f>
        <v>0</v>
      </c>
      <c r="T73" s="16">
        <f aca="true" t="shared" si="5" ref="T73:T123">SUM(Q73,H73)</f>
        <v>110</v>
      </c>
    </row>
    <row r="74" spans="1:20" ht="12.75">
      <c r="A74" s="7" t="s">
        <v>295</v>
      </c>
      <c r="B74" s="14">
        <v>0</v>
      </c>
      <c r="C74" s="15">
        <v>0</v>
      </c>
      <c r="D74" s="14">
        <v>0</v>
      </c>
      <c r="E74" s="15">
        <v>0</v>
      </c>
      <c r="F74" s="14">
        <v>0</v>
      </c>
      <c r="G74" s="15">
        <v>0</v>
      </c>
      <c r="H74" s="16">
        <v>0</v>
      </c>
      <c r="I74" s="14">
        <v>0</v>
      </c>
      <c r="J74" s="15">
        <v>0</v>
      </c>
      <c r="K74" s="14">
        <v>0</v>
      </c>
      <c r="L74" s="15">
        <v>0</v>
      </c>
      <c r="M74" s="14">
        <v>3</v>
      </c>
      <c r="N74" s="15">
        <v>0</v>
      </c>
      <c r="O74" s="14">
        <v>3</v>
      </c>
      <c r="P74" s="15">
        <v>0</v>
      </c>
      <c r="Q74" s="16">
        <v>3</v>
      </c>
      <c r="R74" s="14">
        <f t="shared" si="3"/>
        <v>3</v>
      </c>
      <c r="S74" s="15">
        <f t="shared" si="4"/>
        <v>0</v>
      </c>
      <c r="T74" s="16">
        <f t="shared" si="5"/>
        <v>3</v>
      </c>
    </row>
    <row r="75" spans="1:20" ht="12.75">
      <c r="A75" s="7" t="s">
        <v>296</v>
      </c>
      <c r="B75" s="14">
        <v>0</v>
      </c>
      <c r="C75" s="15">
        <v>0</v>
      </c>
      <c r="D75" s="14">
        <v>0</v>
      </c>
      <c r="E75" s="15">
        <v>0</v>
      </c>
      <c r="F75" s="14">
        <v>0</v>
      </c>
      <c r="G75" s="15">
        <v>0</v>
      </c>
      <c r="H75" s="16">
        <v>0</v>
      </c>
      <c r="I75" s="14">
        <v>0</v>
      </c>
      <c r="J75" s="15">
        <v>0</v>
      </c>
      <c r="K75" s="14">
        <v>67</v>
      </c>
      <c r="L75" s="15">
        <v>15</v>
      </c>
      <c r="M75" s="14">
        <v>0</v>
      </c>
      <c r="N75" s="15">
        <v>0</v>
      </c>
      <c r="O75" s="14">
        <v>67</v>
      </c>
      <c r="P75" s="15">
        <v>15</v>
      </c>
      <c r="Q75" s="16">
        <v>82</v>
      </c>
      <c r="R75" s="14">
        <f t="shared" si="3"/>
        <v>67</v>
      </c>
      <c r="S75" s="15">
        <f t="shared" si="4"/>
        <v>15</v>
      </c>
      <c r="T75" s="16">
        <f t="shared" si="5"/>
        <v>82</v>
      </c>
    </row>
    <row r="76" spans="1:20" ht="12.75">
      <c r="A76" s="7" t="s">
        <v>297</v>
      </c>
      <c r="B76" s="14">
        <v>0</v>
      </c>
      <c r="C76" s="15">
        <v>0</v>
      </c>
      <c r="D76" s="14">
        <v>0</v>
      </c>
      <c r="E76" s="15">
        <v>0</v>
      </c>
      <c r="F76" s="14">
        <v>0</v>
      </c>
      <c r="G76" s="15">
        <v>0</v>
      </c>
      <c r="H76" s="16">
        <v>0</v>
      </c>
      <c r="I76" s="14">
        <v>0</v>
      </c>
      <c r="J76" s="15">
        <v>0</v>
      </c>
      <c r="K76" s="14">
        <v>0</v>
      </c>
      <c r="L76" s="15">
        <v>0</v>
      </c>
      <c r="M76" s="14">
        <v>67</v>
      </c>
      <c r="N76" s="15">
        <v>245</v>
      </c>
      <c r="O76" s="14">
        <v>67</v>
      </c>
      <c r="P76" s="15">
        <v>245</v>
      </c>
      <c r="Q76" s="16">
        <v>312</v>
      </c>
      <c r="R76" s="14">
        <f t="shared" si="3"/>
        <v>67</v>
      </c>
      <c r="S76" s="15">
        <f t="shared" si="4"/>
        <v>245</v>
      </c>
      <c r="T76" s="16">
        <f t="shared" si="5"/>
        <v>312</v>
      </c>
    </row>
    <row r="77" spans="1:20" ht="12.75">
      <c r="A77" s="7" t="s">
        <v>573</v>
      </c>
      <c r="B77" s="14">
        <v>929</v>
      </c>
      <c r="C77" s="15">
        <v>319</v>
      </c>
      <c r="D77" s="14">
        <v>949</v>
      </c>
      <c r="E77" s="15">
        <v>294</v>
      </c>
      <c r="F77" s="14">
        <v>1878</v>
      </c>
      <c r="G77" s="15">
        <v>613</v>
      </c>
      <c r="H77" s="16">
        <v>2491</v>
      </c>
      <c r="I77" s="14">
        <v>1087</v>
      </c>
      <c r="J77" s="15">
        <v>322</v>
      </c>
      <c r="K77" s="14">
        <v>977</v>
      </c>
      <c r="L77" s="15">
        <v>292</v>
      </c>
      <c r="M77" s="14">
        <v>0</v>
      </c>
      <c r="N77" s="15">
        <v>0</v>
      </c>
      <c r="O77" s="14">
        <v>2064</v>
      </c>
      <c r="P77" s="15">
        <v>614</v>
      </c>
      <c r="Q77" s="16">
        <v>2678</v>
      </c>
      <c r="R77" s="14">
        <f t="shared" si="3"/>
        <v>3942</v>
      </c>
      <c r="S77" s="15">
        <f t="shared" si="4"/>
        <v>1227</v>
      </c>
      <c r="T77" s="16">
        <f t="shared" si="5"/>
        <v>5169</v>
      </c>
    </row>
    <row r="78" spans="1:20" ht="12.75">
      <c r="A78" s="7" t="s">
        <v>298</v>
      </c>
      <c r="B78" s="14">
        <v>24</v>
      </c>
      <c r="C78" s="15">
        <v>2</v>
      </c>
      <c r="D78" s="14">
        <v>32</v>
      </c>
      <c r="E78" s="15">
        <v>0</v>
      </c>
      <c r="F78" s="14">
        <v>56</v>
      </c>
      <c r="G78" s="15">
        <v>2</v>
      </c>
      <c r="H78" s="16">
        <v>58</v>
      </c>
      <c r="I78" s="14">
        <v>26</v>
      </c>
      <c r="J78" s="15">
        <v>3</v>
      </c>
      <c r="K78" s="14">
        <v>23</v>
      </c>
      <c r="L78" s="15">
        <v>3</v>
      </c>
      <c r="M78" s="14">
        <v>0</v>
      </c>
      <c r="N78" s="15">
        <v>0</v>
      </c>
      <c r="O78" s="14">
        <v>49</v>
      </c>
      <c r="P78" s="15">
        <v>6</v>
      </c>
      <c r="Q78" s="16">
        <v>55</v>
      </c>
      <c r="R78" s="14">
        <f t="shared" si="3"/>
        <v>105</v>
      </c>
      <c r="S78" s="15">
        <f t="shared" si="4"/>
        <v>8</v>
      </c>
      <c r="T78" s="16">
        <f t="shared" si="5"/>
        <v>113</v>
      </c>
    </row>
    <row r="79" spans="1:20" ht="12.75">
      <c r="A79" s="7" t="s">
        <v>299</v>
      </c>
      <c r="B79" s="14">
        <v>12</v>
      </c>
      <c r="C79" s="15">
        <v>1</v>
      </c>
      <c r="D79" s="14">
        <v>10</v>
      </c>
      <c r="E79" s="15">
        <v>1</v>
      </c>
      <c r="F79" s="14">
        <v>22</v>
      </c>
      <c r="G79" s="15">
        <v>2</v>
      </c>
      <c r="H79" s="16">
        <v>24</v>
      </c>
      <c r="I79" s="14">
        <v>10</v>
      </c>
      <c r="J79" s="15">
        <v>0</v>
      </c>
      <c r="K79" s="14">
        <v>19</v>
      </c>
      <c r="L79" s="15">
        <v>0</v>
      </c>
      <c r="M79" s="14">
        <v>0</v>
      </c>
      <c r="N79" s="15">
        <v>0</v>
      </c>
      <c r="O79" s="14">
        <v>29</v>
      </c>
      <c r="P79" s="15">
        <v>0</v>
      </c>
      <c r="Q79" s="16">
        <v>29</v>
      </c>
      <c r="R79" s="14">
        <f t="shared" si="3"/>
        <v>51</v>
      </c>
      <c r="S79" s="15">
        <f t="shared" si="4"/>
        <v>2</v>
      </c>
      <c r="T79" s="16">
        <f t="shared" si="5"/>
        <v>53</v>
      </c>
    </row>
    <row r="80" spans="1:20" ht="26.25">
      <c r="A80" s="259" t="s">
        <v>589</v>
      </c>
      <c r="B80" s="14">
        <v>0</v>
      </c>
      <c r="C80" s="15">
        <v>0</v>
      </c>
      <c r="D80" s="14">
        <v>0</v>
      </c>
      <c r="E80" s="15">
        <v>0</v>
      </c>
      <c r="F80" s="14">
        <v>0</v>
      </c>
      <c r="G80" s="15">
        <v>0</v>
      </c>
      <c r="H80" s="16">
        <v>0</v>
      </c>
      <c r="I80" s="14">
        <v>0</v>
      </c>
      <c r="J80" s="15">
        <v>0</v>
      </c>
      <c r="K80" s="14">
        <v>0</v>
      </c>
      <c r="L80" s="15">
        <v>0</v>
      </c>
      <c r="M80" s="14">
        <v>12</v>
      </c>
      <c r="N80" s="15">
        <v>1</v>
      </c>
      <c r="O80" s="14">
        <v>12</v>
      </c>
      <c r="P80" s="15">
        <v>1</v>
      </c>
      <c r="Q80" s="16">
        <v>13</v>
      </c>
      <c r="R80" s="14">
        <f t="shared" si="3"/>
        <v>12</v>
      </c>
      <c r="S80" s="15">
        <f t="shared" si="4"/>
        <v>1</v>
      </c>
      <c r="T80" s="16">
        <f t="shared" si="5"/>
        <v>13</v>
      </c>
    </row>
    <row r="81" spans="1:20" ht="12.75">
      <c r="A81" s="40" t="s">
        <v>300</v>
      </c>
      <c r="B81" s="14">
        <v>856</v>
      </c>
      <c r="C81" s="15">
        <v>7</v>
      </c>
      <c r="D81" s="14">
        <v>826</v>
      </c>
      <c r="E81" s="15">
        <v>18</v>
      </c>
      <c r="F81" s="14">
        <v>1682</v>
      </c>
      <c r="G81" s="15">
        <v>25</v>
      </c>
      <c r="H81" s="16">
        <v>1707</v>
      </c>
      <c r="I81" s="14">
        <v>0</v>
      </c>
      <c r="J81" s="15">
        <v>0</v>
      </c>
      <c r="K81" s="14">
        <v>0</v>
      </c>
      <c r="L81" s="15">
        <v>0</v>
      </c>
      <c r="M81" s="14">
        <v>0</v>
      </c>
      <c r="N81" s="15">
        <v>0</v>
      </c>
      <c r="O81" s="14">
        <v>0</v>
      </c>
      <c r="P81" s="15">
        <v>0</v>
      </c>
      <c r="Q81" s="16">
        <v>0</v>
      </c>
      <c r="R81" s="14">
        <f t="shared" si="3"/>
        <v>1682</v>
      </c>
      <c r="S81" s="15">
        <f t="shared" si="4"/>
        <v>25</v>
      </c>
      <c r="T81" s="16">
        <f t="shared" si="5"/>
        <v>1707</v>
      </c>
    </row>
    <row r="82" spans="1:20" ht="12.75">
      <c r="A82" s="7" t="s">
        <v>301</v>
      </c>
      <c r="B82" s="14">
        <v>0</v>
      </c>
      <c r="C82" s="15">
        <v>0</v>
      </c>
      <c r="D82" s="14">
        <v>0</v>
      </c>
      <c r="E82" s="15">
        <v>0</v>
      </c>
      <c r="F82" s="14">
        <v>0</v>
      </c>
      <c r="G82" s="15">
        <v>0</v>
      </c>
      <c r="H82" s="16">
        <v>0</v>
      </c>
      <c r="I82" s="14">
        <v>619</v>
      </c>
      <c r="J82" s="15">
        <v>5</v>
      </c>
      <c r="K82" s="14">
        <v>614</v>
      </c>
      <c r="L82" s="15">
        <v>6</v>
      </c>
      <c r="M82" s="14">
        <v>0</v>
      </c>
      <c r="N82" s="15">
        <v>0</v>
      </c>
      <c r="O82" s="14">
        <v>1233</v>
      </c>
      <c r="P82" s="15">
        <v>11</v>
      </c>
      <c r="Q82" s="16">
        <v>1244</v>
      </c>
      <c r="R82" s="14">
        <f t="shared" si="3"/>
        <v>1233</v>
      </c>
      <c r="S82" s="15">
        <f t="shared" si="4"/>
        <v>11</v>
      </c>
      <c r="T82" s="16">
        <f t="shared" si="5"/>
        <v>1244</v>
      </c>
    </row>
    <row r="83" spans="1:20" ht="12.75">
      <c r="A83" s="7" t="s">
        <v>302</v>
      </c>
      <c r="B83" s="14">
        <v>0</v>
      </c>
      <c r="C83" s="15">
        <v>0</v>
      </c>
      <c r="D83" s="14">
        <v>0</v>
      </c>
      <c r="E83" s="15">
        <v>0</v>
      </c>
      <c r="F83" s="14">
        <v>0</v>
      </c>
      <c r="G83" s="15">
        <v>0</v>
      </c>
      <c r="H83" s="16">
        <v>0</v>
      </c>
      <c r="I83" s="14">
        <v>0</v>
      </c>
      <c r="J83" s="15">
        <v>0</v>
      </c>
      <c r="K83" s="14">
        <v>0</v>
      </c>
      <c r="L83" s="15">
        <v>0</v>
      </c>
      <c r="M83" s="14">
        <v>12</v>
      </c>
      <c r="N83" s="15">
        <v>104</v>
      </c>
      <c r="O83" s="14">
        <v>12</v>
      </c>
      <c r="P83" s="15">
        <v>104</v>
      </c>
      <c r="Q83" s="16">
        <v>116</v>
      </c>
      <c r="R83" s="14">
        <f t="shared" si="3"/>
        <v>12</v>
      </c>
      <c r="S83" s="15">
        <f t="shared" si="4"/>
        <v>104</v>
      </c>
      <c r="T83" s="16">
        <f t="shared" si="5"/>
        <v>116</v>
      </c>
    </row>
    <row r="84" spans="1:20" ht="12.75">
      <c r="A84" s="7" t="s">
        <v>303</v>
      </c>
      <c r="B84" s="14">
        <v>0</v>
      </c>
      <c r="C84" s="15">
        <v>0</v>
      </c>
      <c r="D84" s="14">
        <v>0</v>
      </c>
      <c r="E84" s="15">
        <v>0</v>
      </c>
      <c r="F84" s="14">
        <v>0</v>
      </c>
      <c r="G84" s="15">
        <v>0</v>
      </c>
      <c r="H84" s="16">
        <v>0</v>
      </c>
      <c r="I84" s="14">
        <v>256</v>
      </c>
      <c r="J84" s="15">
        <v>47</v>
      </c>
      <c r="K84" s="14">
        <v>214</v>
      </c>
      <c r="L84" s="15">
        <v>41</v>
      </c>
      <c r="M84" s="14">
        <v>0</v>
      </c>
      <c r="N84" s="15">
        <v>0</v>
      </c>
      <c r="O84" s="14">
        <v>470</v>
      </c>
      <c r="P84" s="15">
        <v>88</v>
      </c>
      <c r="Q84" s="16">
        <v>558</v>
      </c>
      <c r="R84" s="14">
        <f t="shared" si="3"/>
        <v>470</v>
      </c>
      <c r="S84" s="15">
        <f t="shared" si="4"/>
        <v>88</v>
      </c>
      <c r="T84" s="16">
        <f t="shared" si="5"/>
        <v>558</v>
      </c>
    </row>
    <row r="85" spans="1:20" ht="12.75">
      <c r="A85" s="7" t="s">
        <v>304</v>
      </c>
      <c r="B85" s="14">
        <v>0</v>
      </c>
      <c r="C85" s="15">
        <v>0</v>
      </c>
      <c r="D85" s="14">
        <v>0</v>
      </c>
      <c r="E85" s="15">
        <v>0</v>
      </c>
      <c r="F85" s="14">
        <v>0</v>
      </c>
      <c r="G85" s="15">
        <v>0</v>
      </c>
      <c r="H85" s="16">
        <v>0</v>
      </c>
      <c r="I85" s="14">
        <v>28</v>
      </c>
      <c r="J85" s="15">
        <v>3</v>
      </c>
      <c r="K85" s="14">
        <v>16</v>
      </c>
      <c r="L85" s="15">
        <v>3</v>
      </c>
      <c r="M85" s="14">
        <v>0</v>
      </c>
      <c r="N85" s="15">
        <v>0</v>
      </c>
      <c r="O85" s="14">
        <v>44</v>
      </c>
      <c r="P85" s="15">
        <v>6</v>
      </c>
      <c r="Q85" s="16">
        <v>50</v>
      </c>
      <c r="R85" s="14">
        <f t="shared" si="3"/>
        <v>44</v>
      </c>
      <c r="S85" s="15">
        <f t="shared" si="4"/>
        <v>6</v>
      </c>
      <c r="T85" s="16">
        <f t="shared" si="5"/>
        <v>50</v>
      </c>
    </row>
    <row r="86" spans="1:20" ht="12.75">
      <c r="A86" s="7" t="s">
        <v>305</v>
      </c>
      <c r="B86" s="14">
        <v>0</v>
      </c>
      <c r="C86" s="15">
        <v>0</v>
      </c>
      <c r="D86" s="14">
        <v>0</v>
      </c>
      <c r="E86" s="15">
        <v>0</v>
      </c>
      <c r="F86" s="14">
        <v>0</v>
      </c>
      <c r="G86" s="15">
        <v>0</v>
      </c>
      <c r="H86" s="16">
        <v>0</v>
      </c>
      <c r="I86" s="14">
        <v>14</v>
      </c>
      <c r="J86" s="15">
        <v>4</v>
      </c>
      <c r="K86" s="14">
        <v>12</v>
      </c>
      <c r="L86" s="15">
        <v>11</v>
      </c>
      <c r="M86" s="14">
        <v>0</v>
      </c>
      <c r="N86" s="15">
        <v>0</v>
      </c>
      <c r="O86" s="14">
        <v>26</v>
      </c>
      <c r="P86" s="15">
        <v>15</v>
      </c>
      <c r="Q86" s="16">
        <v>41</v>
      </c>
      <c r="R86" s="14">
        <f t="shared" si="3"/>
        <v>26</v>
      </c>
      <c r="S86" s="15">
        <f t="shared" si="4"/>
        <v>15</v>
      </c>
      <c r="T86" s="16">
        <f t="shared" si="5"/>
        <v>41</v>
      </c>
    </row>
    <row r="87" spans="1:20" ht="12.75">
      <c r="A87" s="7" t="s">
        <v>574</v>
      </c>
      <c r="B87" s="14">
        <v>0</v>
      </c>
      <c r="C87" s="15">
        <v>0</v>
      </c>
      <c r="D87" s="14">
        <v>0</v>
      </c>
      <c r="E87" s="15">
        <v>0</v>
      </c>
      <c r="F87" s="14">
        <v>0</v>
      </c>
      <c r="G87" s="15">
        <v>0</v>
      </c>
      <c r="H87" s="16">
        <v>0</v>
      </c>
      <c r="I87" s="14">
        <v>36</v>
      </c>
      <c r="J87" s="15">
        <v>7</v>
      </c>
      <c r="K87" s="14">
        <v>0</v>
      </c>
      <c r="L87" s="15">
        <v>0</v>
      </c>
      <c r="M87" s="14">
        <v>0</v>
      </c>
      <c r="N87" s="15">
        <v>0</v>
      </c>
      <c r="O87" s="14">
        <v>36</v>
      </c>
      <c r="P87" s="15">
        <v>7</v>
      </c>
      <c r="Q87" s="16">
        <v>43</v>
      </c>
      <c r="R87" s="14">
        <f t="shared" si="3"/>
        <v>36</v>
      </c>
      <c r="S87" s="15">
        <f t="shared" si="4"/>
        <v>7</v>
      </c>
      <c r="T87" s="16">
        <f t="shared" si="5"/>
        <v>43</v>
      </c>
    </row>
    <row r="88" spans="1:20" ht="12.75">
      <c r="A88" s="7" t="s">
        <v>306</v>
      </c>
      <c r="B88" s="14">
        <v>0</v>
      </c>
      <c r="C88" s="15">
        <v>0</v>
      </c>
      <c r="D88" s="14">
        <v>0</v>
      </c>
      <c r="E88" s="15">
        <v>0</v>
      </c>
      <c r="F88" s="14">
        <v>0</v>
      </c>
      <c r="G88" s="15">
        <v>0</v>
      </c>
      <c r="H88" s="16">
        <v>0</v>
      </c>
      <c r="I88" s="14">
        <v>0</v>
      </c>
      <c r="J88" s="15">
        <v>0</v>
      </c>
      <c r="K88" s="14">
        <v>11</v>
      </c>
      <c r="L88" s="15">
        <v>5</v>
      </c>
      <c r="M88" s="14">
        <v>0</v>
      </c>
      <c r="N88" s="15">
        <v>0</v>
      </c>
      <c r="O88" s="14">
        <v>11</v>
      </c>
      <c r="P88" s="15">
        <v>5</v>
      </c>
      <c r="Q88" s="16">
        <v>16</v>
      </c>
      <c r="R88" s="14">
        <f t="shared" si="3"/>
        <v>11</v>
      </c>
      <c r="S88" s="15">
        <f t="shared" si="4"/>
        <v>5</v>
      </c>
      <c r="T88" s="16">
        <f t="shared" si="5"/>
        <v>16</v>
      </c>
    </row>
    <row r="89" spans="1:20" ht="12.75">
      <c r="A89" s="7" t="s">
        <v>307</v>
      </c>
      <c r="B89" s="14">
        <v>0</v>
      </c>
      <c r="C89" s="15">
        <v>0</v>
      </c>
      <c r="D89" s="14">
        <v>0</v>
      </c>
      <c r="E89" s="15">
        <v>0</v>
      </c>
      <c r="F89" s="14">
        <v>0</v>
      </c>
      <c r="G89" s="15">
        <v>0</v>
      </c>
      <c r="H89" s="16">
        <v>0</v>
      </c>
      <c r="I89" s="14">
        <v>125</v>
      </c>
      <c r="J89" s="15">
        <v>281</v>
      </c>
      <c r="K89" s="14">
        <v>90</v>
      </c>
      <c r="L89" s="15">
        <v>266</v>
      </c>
      <c r="M89" s="14">
        <v>0</v>
      </c>
      <c r="N89" s="15">
        <v>0</v>
      </c>
      <c r="O89" s="14">
        <v>215</v>
      </c>
      <c r="P89" s="15">
        <v>547</v>
      </c>
      <c r="Q89" s="16">
        <v>762</v>
      </c>
      <c r="R89" s="14">
        <f t="shared" si="3"/>
        <v>215</v>
      </c>
      <c r="S89" s="15">
        <f t="shared" si="4"/>
        <v>547</v>
      </c>
      <c r="T89" s="16">
        <f t="shared" si="5"/>
        <v>762</v>
      </c>
    </row>
    <row r="90" spans="1:20" ht="12.75">
      <c r="A90" s="7" t="s">
        <v>308</v>
      </c>
      <c r="B90" s="14">
        <v>0</v>
      </c>
      <c r="C90" s="15">
        <v>0</v>
      </c>
      <c r="D90" s="14">
        <v>0</v>
      </c>
      <c r="E90" s="15">
        <v>0</v>
      </c>
      <c r="F90" s="14">
        <v>0</v>
      </c>
      <c r="G90" s="15">
        <v>0</v>
      </c>
      <c r="H90" s="16">
        <v>0</v>
      </c>
      <c r="I90" s="14">
        <v>3</v>
      </c>
      <c r="J90" s="15">
        <v>9</v>
      </c>
      <c r="K90" s="14">
        <v>2</v>
      </c>
      <c r="L90" s="15">
        <v>6</v>
      </c>
      <c r="M90" s="14">
        <v>0</v>
      </c>
      <c r="N90" s="15">
        <v>0</v>
      </c>
      <c r="O90" s="14">
        <v>5</v>
      </c>
      <c r="P90" s="15">
        <v>15</v>
      </c>
      <c r="Q90" s="16">
        <v>20</v>
      </c>
      <c r="R90" s="14">
        <f t="shared" si="3"/>
        <v>5</v>
      </c>
      <c r="S90" s="15">
        <f t="shared" si="4"/>
        <v>15</v>
      </c>
      <c r="T90" s="16">
        <f t="shared" si="5"/>
        <v>20</v>
      </c>
    </row>
    <row r="91" spans="1:20" ht="12.75">
      <c r="A91" s="7" t="s">
        <v>309</v>
      </c>
      <c r="B91" s="14">
        <v>0</v>
      </c>
      <c r="C91" s="15">
        <v>0</v>
      </c>
      <c r="D91" s="14">
        <v>0</v>
      </c>
      <c r="E91" s="15">
        <v>0</v>
      </c>
      <c r="F91" s="14">
        <v>0</v>
      </c>
      <c r="G91" s="15">
        <v>0</v>
      </c>
      <c r="H91" s="16">
        <v>0</v>
      </c>
      <c r="I91" s="14">
        <v>12</v>
      </c>
      <c r="J91" s="15">
        <v>9</v>
      </c>
      <c r="K91" s="14">
        <v>12</v>
      </c>
      <c r="L91" s="15">
        <v>4</v>
      </c>
      <c r="M91" s="14">
        <v>0</v>
      </c>
      <c r="N91" s="15">
        <v>0</v>
      </c>
      <c r="O91" s="14">
        <v>24</v>
      </c>
      <c r="P91" s="15">
        <v>13</v>
      </c>
      <c r="Q91" s="16">
        <v>37</v>
      </c>
      <c r="R91" s="14">
        <f t="shared" si="3"/>
        <v>24</v>
      </c>
      <c r="S91" s="15">
        <f t="shared" si="4"/>
        <v>13</v>
      </c>
      <c r="T91" s="16">
        <f t="shared" si="5"/>
        <v>37</v>
      </c>
    </row>
    <row r="92" spans="1:20" ht="12.75">
      <c r="A92" s="7" t="s">
        <v>310</v>
      </c>
      <c r="B92" s="14">
        <v>0</v>
      </c>
      <c r="C92" s="15">
        <v>0</v>
      </c>
      <c r="D92" s="14">
        <v>0</v>
      </c>
      <c r="E92" s="15">
        <v>0</v>
      </c>
      <c r="F92" s="14">
        <v>0</v>
      </c>
      <c r="G92" s="15">
        <v>0</v>
      </c>
      <c r="H92" s="16">
        <v>0</v>
      </c>
      <c r="I92" s="14">
        <v>0</v>
      </c>
      <c r="J92" s="15">
        <v>0</v>
      </c>
      <c r="K92" s="14">
        <v>0</v>
      </c>
      <c r="L92" s="15">
        <v>0</v>
      </c>
      <c r="M92" s="14">
        <v>5</v>
      </c>
      <c r="N92" s="15">
        <v>3</v>
      </c>
      <c r="O92" s="14">
        <v>5</v>
      </c>
      <c r="P92" s="15">
        <v>3</v>
      </c>
      <c r="Q92" s="16">
        <v>8</v>
      </c>
      <c r="R92" s="14">
        <f t="shared" si="3"/>
        <v>5</v>
      </c>
      <c r="S92" s="15">
        <f t="shared" si="4"/>
        <v>3</v>
      </c>
      <c r="T92" s="16">
        <f t="shared" si="5"/>
        <v>8</v>
      </c>
    </row>
    <row r="93" spans="1:20" ht="12.75">
      <c r="A93" s="7" t="s">
        <v>311</v>
      </c>
      <c r="B93" s="14">
        <v>299</v>
      </c>
      <c r="C93" s="15">
        <v>195</v>
      </c>
      <c r="D93" s="14">
        <v>250</v>
      </c>
      <c r="E93" s="15">
        <v>159</v>
      </c>
      <c r="F93" s="14">
        <v>549</v>
      </c>
      <c r="G93" s="15">
        <v>354</v>
      </c>
      <c r="H93" s="16">
        <v>903</v>
      </c>
      <c r="I93" s="14">
        <v>0</v>
      </c>
      <c r="J93" s="15">
        <v>0</v>
      </c>
      <c r="K93" s="14">
        <v>0</v>
      </c>
      <c r="L93" s="15">
        <v>0</v>
      </c>
      <c r="M93" s="14">
        <v>0</v>
      </c>
      <c r="N93" s="15">
        <v>0</v>
      </c>
      <c r="O93" s="14">
        <v>0</v>
      </c>
      <c r="P93" s="15">
        <v>0</v>
      </c>
      <c r="Q93" s="16">
        <v>0</v>
      </c>
      <c r="R93" s="14">
        <f t="shared" si="3"/>
        <v>549</v>
      </c>
      <c r="S93" s="15">
        <f t="shared" si="4"/>
        <v>354</v>
      </c>
      <c r="T93" s="16">
        <f t="shared" si="5"/>
        <v>903</v>
      </c>
    </row>
    <row r="94" spans="1:20" ht="12.75">
      <c r="A94" s="7" t="s">
        <v>575</v>
      </c>
      <c r="B94" s="14">
        <v>0</v>
      </c>
      <c r="C94" s="15">
        <v>0</v>
      </c>
      <c r="D94" s="14">
        <v>0</v>
      </c>
      <c r="E94" s="15">
        <v>0</v>
      </c>
      <c r="F94" s="14">
        <v>0</v>
      </c>
      <c r="G94" s="15">
        <v>0</v>
      </c>
      <c r="H94" s="16">
        <v>0</v>
      </c>
      <c r="I94" s="14">
        <v>161</v>
      </c>
      <c r="J94" s="15">
        <v>17</v>
      </c>
      <c r="K94" s="14">
        <v>0</v>
      </c>
      <c r="L94" s="15">
        <v>0</v>
      </c>
      <c r="M94" s="14">
        <v>0</v>
      </c>
      <c r="N94" s="15">
        <v>0</v>
      </c>
      <c r="O94" s="14">
        <v>161</v>
      </c>
      <c r="P94" s="15">
        <v>17</v>
      </c>
      <c r="Q94" s="16">
        <v>178</v>
      </c>
      <c r="R94" s="14">
        <f t="shared" si="3"/>
        <v>161</v>
      </c>
      <c r="S94" s="15">
        <f t="shared" si="4"/>
        <v>17</v>
      </c>
      <c r="T94" s="16">
        <f t="shared" si="5"/>
        <v>178</v>
      </c>
    </row>
    <row r="95" spans="1:20" ht="12.75">
      <c r="A95" s="7" t="s">
        <v>312</v>
      </c>
      <c r="B95" s="14">
        <v>0</v>
      </c>
      <c r="C95" s="15">
        <v>0</v>
      </c>
      <c r="D95" s="14">
        <v>0</v>
      </c>
      <c r="E95" s="15">
        <v>0</v>
      </c>
      <c r="F95" s="14">
        <v>0</v>
      </c>
      <c r="G95" s="15">
        <v>0</v>
      </c>
      <c r="H95" s="16">
        <v>0</v>
      </c>
      <c r="I95" s="14">
        <v>53</v>
      </c>
      <c r="J95" s="15">
        <v>2</v>
      </c>
      <c r="K95" s="14">
        <v>48</v>
      </c>
      <c r="L95" s="15">
        <v>1</v>
      </c>
      <c r="M95" s="14">
        <v>0</v>
      </c>
      <c r="N95" s="15">
        <v>0</v>
      </c>
      <c r="O95" s="14">
        <v>101</v>
      </c>
      <c r="P95" s="15">
        <v>3</v>
      </c>
      <c r="Q95" s="16">
        <v>104</v>
      </c>
      <c r="R95" s="14">
        <f t="shared" si="3"/>
        <v>101</v>
      </c>
      <c r="S95" s="15">
        <f t="shared" si="4"/>
        <v>3</v>
      </c>
      <c r="T95" s="16">
        <f t="shared" si="5"/>
        <v>104</v>
      </c>
    </row>
    <row r="96" spans="1:20" ht="12.75">
      <c r="A96" s="7" t="s">
        <v>313</v>
      </c>
      <c r="B96" s="14">
        <v>0</v>
      </c>
      <c r="C96" s="15">
        <v>0</v>
      </c>
      <c r="D96" s="14">
        <v>0</v>
      </c>
      <c r="E96" s="15">
        <v>0</v>
      </c>
      <c r="F96" s="14">
        <v>0</v>
      </c>
      <c r="G96" s="15">
        <v>0</v>
      </c>
      <c r="H96" s="16">
        <v>0</v>
      </c>
      <c r="I96" s="14">
        <v>89</v>
      </c>
      <c r="J96" s="15">
        <v>42</v>
      </c>
      <c r="K96" s="14">
        <v>62</v>
      </c>
      <c r="L96" s="15">
        <v>27</v>
      </c>
      <c r="M96" s="14">
        <v>0</v>
      </c>
      <c r="N96" s="15">
        <v>0</v>
      </c>
      <c r="O96" s="14">
        <v>151</v>
      </c>
      <c r="P96" s="15">
        <v>69</v>
      </c>
      <c r="Q96" s="16">
        <v>220</v>
      </c>
      <c r="R96" s="14">
        <f t="shared" si="3"/>
        <v>151</v>
      </c>
      <c r="S96" s="15">
        <f t="shared" si="4"/>
        <v>69</v>
      </c>
      <c r="T96" s="16">
        <f t="shared" si="5"/>
        <v>220</v>
      </c>
    </row>
    <row r="97" spans="1:20" ht="12.75">
      <c r="A97" s="7" t="s">
        <v>314</v>
      </c>
      <c r="B97" s="14">
        <v>0</v>
      </c>
      <c r="C97" s="15">
        <v>0</v>
      </c>
      <c r="D97" s="14">
        <v>0</v>
      </c>
      <c r="E97" s="15">
        <v>0</v>
      </c>
      <c r="F97" s="14">
        <v>0</v>
      </c>
      <c r="G97" s="15">
        <v>0</v>
      </c>
      <c r="H97" s="16">
        <v>0</v>
      </c>
      <c r="I97" s="14">
        <v>0</v>
      </c>
      <c r="J97" s="15">
        <v>0</v>
      </c>
      <c r="K97" s="14">
        <v>0</v>
      </c>
      <c r="L97" s="15">
        <v>0</v>
      </c>
      <c r="M97" s="14">
        <v>3</v>
      </c>
      <c r="N97" s="15">
        <v>0</v>
      </c>
      <c r="O97" s="14">
        <v>3</v>
      </c>
      <c r="P97" s="15">
        <v>0</v>
      </c>
      <c r="Q97" s="16">
        <v>3</v>
      </c>
      <c r="R97" s="14">
        <f t="shared" si="3"/>
        <v>3</v>
      </c>
      <c r="S97" s="15">
        <f t="shared" si="4"/>
        <v>0</v>
      </c>
      <c r="T97" s="16">
        <f t="shared" si="5"/>
        <v>3</v>
      </c>
    </row>
    <row r="98" spans="1:20" ht="12.75">
      <c r="A98" s="7" t="s">
        <v>315</v>
      </c>
      <c r="B98" s="14">
        <v>0</v>
      </c>
      <c r="C98" s="15">
        <v>0</v>
      </c>
      <c r="D98" s="14">
        <v>0</v>
      </c>
      <c r="E98" s="15">
        <v>0</v>
      </c>
      <c r="F98" s="14">
        <v>0</v>
      </c>
      <c r="G98" s="15">
        <v>0</v>
      </c>
      <c r="H98" s="16">
        <v>0</v>
      </c>
      <c r="I98" s="14">
        <v>0</v>
      </c>
      <c r="J98" s="15">
        <v>0</v>
      </c>
      <c r="K98" s="14">
        <v>0</v>
      </c>
      <c r="L98" s="15">
        <v>0</v>
      </c>
      <c r="M98" s="14">
        <v>55</v>
      </c>
      <c r="N98" s="15">
        <v>1</v>
      </c>
      <c r="O98" s="14">
        <v>55</v>
      </c>
      <c r="P98" s="15">
        <v>1</v>
      </c>
      <c r="Q98" s="16">
        <v>56</v>
      </c>
      <c r="R98" s="14">
        <f t="shared" si="3"/>
        <v>55</v>
      </c>
      <c r="S98" s="15">
        <f t="shared" si="4"/>
        <v>1</v>
      </c>
      <c r="T98" s="16">
        <f t="shared" si="5"/>
        <v>56</v>
      </c>
    </row>
    <row r="99" spans="1:20" ht="12.75">
      <c r="A99" s="7" t="s">
        <v>316</v>
      </c>
      <c r="B99" s="14">
        <v>0</v>
      </c>
      <c r="C99" s="15">
        <v>0</v>
      </c>
      <c r="D99" s="14">
        <v>0</v>
      </c>
      <c r="E99" s="15">
        <v>0</v>
      </c>
      <c r="F99" s="14">
        <v>0</v>
      </c>
      <c r="G99" s="15">
        <v>0</v>
      </c>
      <c r="H99" s="16">
        <v>0</v>
      </c>
      <c r="I99" s="14">
        <v>1</v>
      </c>
      <c r="J99" s="15">
        <v>711</v>
      </c>
      <c r="K99" s="14">
        <v>1</v>
      </c>
      <c r="L99" s="15">
        <v>729</v>
      </c>
      <c r="M99" s="14">
        <v>0</v>
      </c>
      <c r="N99" s="15">
        <v>0</v>
      </c>
      <c r="O99" s="14">
        <v>2</v>
      </c>
      <c r="P99" s="15">
        <v>1440</v>
      </c>
      <c r="Q99" s="16">
        <v>1442</v>
      </c>
      <c r="R99" s="14">
        <f t="shared" si="3"/>
        <v>2</v>
      </c>
      <c r="S99" s="15">
        <f t="shared" si="4"/>
        <v>1440</v>
      </c>
      <c r="T99" s="16">
        <f t="shared" si="5"/>
        <v>1442</v>
      </c>
    </row>
    <row r="100" spans="1:20" ht="12.75">
      <c r="A100" s="7" t="s">
        <v>317</v>
      </c>
      <c r="B100" s="14">
        <v>0</v>
      </c>
      <c r="C100" s="15">
        <v>0</v>
      </c>
      <c r="D100" s="14">
        <v>0</v>
      </c>
      <c r="E100" s="15">
        <v>0</v>
      </c>
      <c r="F100" s="14">
        <v>0</v>
      </c>
      <c r="G100" s="15">
        <v>0</v>
      </c>
      <c r="H100" s="16">
        <v>0</v>
      </c>
      <c r="I100" s="14">
        <v>321</v>
      </c>
      <c r="J100" s="15">
        <v>712</v>
      </c>
      <c r="K100" s="14">
        <v>296</v>
      </c>
      <c r="L100" s="15">
        <v>693</v>
      </c>
      <c r="M100" s="14">
        <v>0</v>
      </c>
      <c r="N100" s="15">
        <v>0</v>
      </c>
      <c r="O100" s="14">
        <v>617</v>
      </c>
      <c r="P100" s="15">
        <v>1405</v>
      </c>
      <c r="Q100" s="16">
        <v>2022</v>
      </c>
      <c r="R100" s="14">
        <f t="shared" si="3"/>
        <v>617</v>
      </c>
      <c r="S100" s="15">
        <f t="shared" si="4"/>
        <v>1405</v>
      </c>
      <c r="T100" s="16">
        <f t="shared" si="5"/>
        <v>2022</v>
      </c>
    </row>
    <row r="101" spans="1:20" ht="12.75">
      <c r="A101" s="7" t="s">
        <v>318</v>
      </c>
      <c r="B101" s="14">
        <v>24</v>
      </c>
      <c r="C101" s="15">
        <v>0</v>
      </c>
      <c r="D101" s="14">
        <v>17</v>
      </c>
      <c r="E101" s="15">
        <v>0</v>
      </c>
      <c r="F101" s="14">
        <v>41</v>
      </c>
      <c r="G101" s="15">
        <v>0</v>
      </c>
      <c r="H101" s="16">
        <v>41</v>
      </c>
      <c r="I101" s="14">
        <v>17</v>
      </c>
      <c r="J101" s="15">
        <v>3</v>
      </c>
      <c r="K101" s="14">
        <v>15</v>
      </c>
      <c r="L101" s="15">
        <v>2</v>
      </c>
      <c r="M101" s="14">
        <v>0</v>
      </c>
      <c r="N101" s="15">
        <v>0</v>
      </c>
      <c r="O101" s="14">
        <v>32</v>
      </c>
      <c r="P101" s="15">
        <v>5</v>
      </c>
      <c r="Q101" s="16">
        <v>37</v>
      </c>
      <c r="R101" s="14">
        <f t="shared" si="3"/>
        <v>73</v>
      </c>
      <c r="S101" s="15">
        <f t="shared" si="4"/>
        <v>5</v>
      </c>
      <c r="T101" s="16">
        <f t="shared" si="5"/>
        <v>78</v>
      </c>
    </row>
    <row r="102" spans="1:20" ht="12.75">
      <c r="A102" s="7" t="s">
        <v>319</v>
      </c>
      <c r="B102" s="14">
        <v>1328</v>
      </c>
      <c r="C102" s="15">
        <v>4393</v>
      </c>
      <c r="D102" s="14">
        <v>1446</v>
      </c>
      <c r="E102" s="15">
        <v>4724</v>
      </c>
      <c r="F102" s="14">
        <v>2774</v>
      </c>
      <c r="G102" s="15">
        <v>9117</v>
      </c>
      <c r="H102" s="16">
        <v>11891</v>
      </c>
      <c r="I102" s="14">
        <v>1252</v>
      </c>
      <c r="J102" s="15">
        <v>3354</v>
      </c>
      <c r="K102" s="14">
        <v>1030</v>
      </c>
      <c r="L102" s="15">
        <v>2929</v>
      </c>
      <c r="M102" s="14">
        <v>0</v>
      </c>
      <c r="N102" s="15">
        <v>0</v>
      </c>
      <c r="O102" s="14">
        <v>2282</v>
      </c>
      <c r="P102" s="15">
        <v>6283</v>
      </c>
      <c r="Q102" s="16">
        <v>8565</v>
      </c>
      <c r="R102" s="14">
        <f t="shared" si="3"/>
        <v>5056</v>
      </c>
      <c r="S102" s="15">
        <f t="shared" si="4"/>
        <v>15400</v>
      </c>
      <c r="T102" s="16">
        <f t="shared" si="5"/>
        <v>20456</v>
      </c>
    </row>
    <row r="103" spans="1:20" ht="12.75">
      <c r="A103" s="7" t="s">
        <v>320</v>
      </c>
      <c r="B103" s="14">
        <v>0</v>
      </c>
      <c r="C103" s="15">
        <v>0</v>
      </c>
      <c r="D103" s="14">
        <v>0</v>
      </c>
      <c r="E103" s="15">
        <v>0</v>
      </c>
      <c r="F103" s="14">
        <v>0</v>
      </c>
      <c r="G103" s="15">
        <v>0</v>
      </c>
      <c r="H103" s="16">
        <v>0</v>
      </c>
      <c r="I103" s="14">
        <v>0</v>
      </c>
      <c r="J103" s="15">
        <v>0</v>
      </c>
      <c r="K103" s="14">
        <v>0</v>
      </c>
      <c r="L103" s="15">
        <v>0</v>
      </c>
      <c r="M103" s="14">
        <v>51</v>
      </c>
      <c r="N103" s="15">
        <v>14</v>
      </c>
      <c r="O103" s="14">
        <v>51</v>
      </c>
      <c r="P103" s="15">
        <v>14</v>
      </c>
      <c r="Q103" s="16">
        <v>65</v>
      </c>
      <c r="R103" s="14">
        <f t="shared" si="3"/>
        <v>51</v>
      </c>
      <c r="S103" s="15">
        <f t="shared" si="4"/>
        <v>14</v>
      </c>
      <c r="T103" s="16">
        <f t="shared" si="5"/>
        <v>65</v>
      </c>
    </row>
    <row r="104" spans="1:20" ht="12.75">
      <c r="A104" s="7" t="s">
        <v>321</v>
      </c>
      <c r="B104" s="14">
        <v>0</v>
      </c>
      <c r="C104" s="15">
        <v>0</v>
      </c>
      <c r="D104" s="14">
        <v>0</v>
      </c>
      <c r="E104" s="15">
        <v>0</v>
      </c>
      <c r="F104" s="14">
        <v>0</v>
      </c>
      <c r="G104" s="15">
        <v>0</v>
      </c>
      <c r="H104" s="16">
        <v>0</v>
      </c>
      <c r="I104" s="14">
        <v>0</v>
      </c>
      <c r="J104" s="15">
        <v>0</v>
      </c>
      <c r="K104" s="14">
        <v>0</v>
      </c>
      <c r="L104" s="15">
        <v>0</v>
      </c>
      <c r="M104" s="14">
        <v>165</v>
      </c>
      <c r="N104" s="15">
        <v>0</v>
      </c>
      <c r="O104" s="14">
        <v>165</v>
      </c>
      <c r="P104" s="15">
        <v>0</v>
      </c>
      <c r="Q104" s="16">
        <v>165</v>
      </c>
      <c r="R104" s="14">
        <f t="shared" si="3"/>
        <v>165</v>
      </c>
      <c r="S104" s="15">
        <f t="shared" si="4"/>
        <v>0</v>
      </c>
      <c r="T104" s="16">
        <f t="shared" si="5"/>
        <v>165</v>
      </c>
    </row>
    <row r="105" spans="1:20" ht="12.75">
      <c r="A105" s="7" t="s">
        <v>322</v>
      </c>
      <c r="B105" s="14">
        <v>0</v>
      </c>
      <c r="C105" s="15">
        <v>0</v>
      </c>
      <c r="D105" s="14">
        <v>0</v>
      </c>
      <c r="E105" s="15">
        <v>0</v>
      </c>
      <c r="F105" s="14">
        <v>0</v>
      </c>
      <c r="G105" s="15">
        <v>0</v>
      </c>
      <c r="H105" s="16">
        <v>0</v>
      </c>
      <c r="I105" s="14">
        <v>0</v>
      </c>
      <c r="J105" s="15">
        <v>0</v>
      </c>
      <c r="K105" s="14">
        <v>0</v>
      </c>
      <c r="L105" s="15">
        <v>0</v>
      </c>
      <c r="M105" s="14">
        <v>2</v>
      </c>
      <c r="N105" s="15">
        <v>27</v>
      </c>
      <c r="O105" s="14">
        <v>2</v>
      </c>
      <c r="P105" s="15">
        <v>27</v>
      </c>
      <c r="Q105" s="16">
        <v>29</v>
      </c>
      <c r="R105" s="14">
        <f t="shared" si="3"/>
        <v>2</v>
      </c>
      <c r="S105" s="15">
        <f t="shared" si="4"/>
        <v>27</v>
      </c>
      <c r="T105" s="16">
        <f t="shared" si="5"/>
        <v>29</v>
      </c>
    </row>
    <row r="106" spans="1:20" ht="12.75">
      <c r="A106" s="7" t="s">
        <v>23</v>
      </c>
      <c r="B106" s="14">
        <v>0</v>
      </c>
      <c r="C106" s="15">
        <v>0</v>
      </c>
      <c r="D106" s="14">
        <v>0</v>
      </c>
      <c r="E106" s="15">
        <v>0</v>
      </c>
      <c r="F106" s="14">
        <v>0</v>
      </c>
      <c r="G106" s="15">
        <v>0</v>
      </c>
      <c r="H106" s="16">
        <v>0</v>
      </c>
      <c r="I106" s="14">
        <v>11</v>
      </c>
      <c r="J106" s="15">
        <v>15</v>
      </c>
      <c r="K106" s="14">
        <v>12</v>
      </c>
      <c r="L106" s="15">
        <v>14</v>
      </c>
      <c r="M106" s="14">
        <v>0</v>
      </c>
      <c r="N106" s="15">
        <v>0</v>
      </c>
      <c r="O106" s="14">
        <v>23</v>
      </c>
      <c r="P106" s="15">
        <v>29</v>
      </c>
      <c r="Q106" s="16">
        <v>52</v>
      </c>
      <c r="R106" s="14">
        <f t="shared" si="3"/>
        <v>23</v>
      </c>
      <c r="S106" s="15">
        <f t="shared" si="4"/>
        <v>29</v>
      </c>
      <c r="T106" s="16">
        <f t="shared" si="5"/>
        <v>52</v>
      </c>
    </row>
    <row r="107" spans="1:20" ht="12.75">
      <c r="A107" s="7" t="s">
        <v>189</v>
      </c>
      <c r="B107" s="14">
        <v>607</v>
      </c>
      <c r="C107" s="15">
        <v>385</v>
      </c>
      <c r="D107" s="14">
        <v>592</v>
      </c>
      <c r="E107" s="15">
        <v>319</v>
      </c>
      <c r="F107" s="14">
        <v>1199</v>
      </c>
      <c r="G107" s="15">
        <v>704</v>
      </c>
      <c r="H107" s="16">
        <v>1903</v>
      </c>
      <c r="I107" s="14">
        <v>567</v>
      </c>
      <c r="J107" s="15">
        <v>306</v>
      </c>
      <c r="K107" s="14">
        <v>504</v>
      </c>
      <c r="L107" s="15">
        <v>246</v>
      </c>
      <c r="M107" s="14">
        <v>0</v>
      </c>
      <c r="N107" s="15">
        <v>0</v>
      </c>
      <c r="O107" s="14">
        <v>1071</v>
      </c>
      <c r="P107" s="15">
        <v>552</v>
      </c>
      <c r="Q107" s="16">
        <v>1623</v>
      </c>
      <c r="R107" s="14">
        <f t="shared" si="3"/>
        <v>2270</v>
      </c>
      <c r="S107" s="15">
        <f t="shared" si="4"/>
        <v>1256</v>
      </c>
      <c r="T107" s="16">
        <f t="shared" si="5"/>
        <v>3526</v>
      </c>
    </row>
    <row r="108" spans="1:20" ht="12.75">
      <c r="A108" s="7" t="s">
        <v>323</v>
      </c>
      <c r="B108" s="14">
        <v>0</v>
      </c>
      <c r="C108" s="15">
        <v>0</v>
      </c>
      <c r="D108" s="14">
        <v>0</v>
      </c>
      <c r="E108" s="15">
        <v>0</v>
      </c>
      <c r="F108" s="14">
        <v>0</v>
      </c>
      <c r="G108" s="15">
        <v>0</v>
      </c>
      <c r="H108" s="16">
        <v>0</v>
      </c>
      <c r="I108" s="14">
        <v>0</v>
      </c>
      <c r="J108" s="15">
        <v>0</v>
      </c>
      <c r="K108" s="14">
        <v>0</v>
      </c>
      <c r="L108" s="15">
        <v>0</v>
      </c>
      <c r="M108" s="14">
        <v>14</v>
      </c>
      <c r="N108" s="15">
        <v>12</v>
      </c>
      <c r="O108" s="14">
        <v>14</v>
      </c>
      <c r="P108" s="15">
        <v>12</v>
      </c>
      <c r="Q108" s="16">
        <v>26</v>
      </c>
      <c r="R108" s="14">
        <f t="shared" si="3"/>
        <v>14</v>
      </c>
      <c r="S108" s="15">
        <f t="shared" si="4"/>
        <v>12</v>
      </c>
      <c r="T108" s="16">
        <f t="shared" si="5"/>
        <v>26</v>
      </c>
    </row>
    <row r="109" spans="1:20" ht="12.75">
      <c r="A109" s="7" t="s">
        <v>324</v>
      </c>
      <c r="B109" s="14">
        <v>0</v>
      </c>
      <c r="C109" s="15">
        <v>0</v>
      </c>
      <c r="D109" s="14">
        <v>0</v>
      </c>
      <c r="E109" s="15">
        <v>0</v>
      </c>
      <c r="F109" s="14">
        <v>0</v>
      </c>
      <c r="G109" s="15">
        <v>0</v>
      </c>
      <c r="H109" s="16">
        <v>0</v>
      </c>
      <c r="I109" s="14">
        <v>1</v>
      </c>
      <c r="J109" s="15">
        <v>0</v>
      </c>
      <c r="K109" s="14">
        <v>0</v>
      </c>
      <c r="L109" s="15">
        <v>0</v>
      </c>
      <c r="M109" s="14">
        <v>0</v>
      </c>
      <c r="N109" s="15">
        <v>0</v>
      </c>
      <c r="O109" s="14">
        <v>1</v>
      </c>
      <c r="P109" s="15">
        <v>0</v>
      </c>
      <c r="Q109" s="16">
        <v>1</v>
      </c>
      <c r="R109" s="14">
        <f t="shared" si="3"/>
        <v>1</v>
      </c>
      <c r="S109" s="15">
        <f t="shared" si="4"/>
        <v>0</v>
      </c>
      <c r="T109" s="16">
        <f t="shared" si="5"/>
        <v>1</v>
      </c>
    </row>
    <row r="110" spans="1:20" ht="12.75">
      <c r="A110" s="7" t="s">
        <v>325</v>
      </c>
      <c r="B110" s="14">
        <v>3</v>
      </c>
      <c r="C110" s="15">
        <v>2</v>
      </c>
      <c r="D110" s="14">
        <v>2</v>
      </c>
      <c r="E110" s="15">
        <v>2</v>
      </c>
      <c r="F110" s="14">
        <v>5</v>
      </c>
      <c r="G110" s="15">
        <v>4</v>
      </c>
      <c r="H110" s="16">
        <v>9</v>
      </c>
      <c r="I110" s="14">
        <v>1</v>
      </c>
      <c r="J110" s="15">
        <v>1</v>
      </c>
      <c r="K110" s="14">
        <v>3</v>
      </c>
      <c r="L110" s="15">
        <v>4</v>
      </c>
      <c r="M110" s="14">
        <v>0</v>
      </c>
      <c r="N110" s="15">
        <v>0</v>
      </c>
      <c r="O110" s="14">
        <v>4</v>
      </c>
      <c r="P110" s="15">
        <v>5</v>
      </c>
      <c r="Q110" s="16">
        <v>9</v>
      </c>
      <c r="R110" s="14">
        <f t="shared" si="3"/>
        <v>9</v>
      </c>
      <c r="S110" s="15">
        <f t="shared" si="4"/>
        <v>9</v>
      </c>
      <c r="T110" s="16">
        <f t="shared" si="5"/>
        <v>18</v>
      </c>
    </row>
    <row r="111" spans="1:20" ht="12.75">
      <c r="A111" s="7" t="s">
        <v>326</v>
      </c>
      <c r="B111" s="14">
        <v>0</v>
      </c>
      <c r="C111" s="15">
        <v>0</v>
      </c>
      <c r="D111" s="14">
        <v>0</v>
      </c>
      <c r="E111" s="15">
        <v>0</v>
      </c>
      <c r="F111" s="14">
        <v>0</v>
      </c>
      <c r="G111" s="15">
        <v>0</v>
      </c>
      <c r="H111" s="16">
        <v>0</v>
      </c>
      <c r="I111" s="14">
        <v>6</v>
      </c>
      <c r="J111" s="15">
        <v>0</v>
      </c>
      <c r="K111" s="14">
        <v>3</v>
      </c>
      <c r="L111" s="15">
        <v>0</v>
      </c>
      <c r="M111" s="14">
        <v>0</v>
      </c>
      <c r="N111" s="15">
        <v>0</v>
      </c>
      <c r="O111" s="14">
        <v>9</v>
      </c>
      <c r="P111" s="15">
        <v>0</v>
      </c>
      <c r="Q111" s="16">
        <v>9</v>
      </c>
      <c r="R111" s="14">
        <f t="shared" si="3"/>
        <v>9</v>
      </c>
      <c r="S111" s="15">
        <f t="shared" si="4"/>
        <v>0</v>
      </c>
      <c r="T111" s="16">
        <f t="shared" si="5"/>
        <v>9</v>
      </c>
    </row>
    <row r="112" spans="1:20" ht="12.75">
      <c r="A112" s="7" t="s">
        <v>327</v>
      </c>
      <c r="B112" s="14">
        <v>0</v>
      </c>
      <c r="C112" s="15">
        <v>1</v>
      </c>
      <c r="D112" s="14">
        <v>5</v>
      </c>
      <c r="E112" s="15">
        <v>0</v>
      </c>
      <c r="F112" s="14">
        <v>5</v>
      </c>
      <c r="G112" s="15">
        <v>1</v>
      </c>
      <c r="H112" s="16">
        <v>6</v>
      </c>
      <c r="I112" s="14">
        <v>0</v>
      </c>
      <c r="J112" s="15">
        <v>0</v>
      </c>
      <c r="K112" s="14">
        <v>0</v>
      </c>
      <c r="L112" s="15">
        <v>0</v>
      </c>
      <c r="M112" s="14">
        <v>0</v>
      </c>
      <c r="N112" s="15">
        <v>0</v>
      </c>
      <c r="O112" s="14">
        <v>0</v>
      </c>
      <c r="P112" s="15">
        <v>0</v>
      </c>
      <c r="Q112" s="16">
        <v>0</v>
      </c>
      <c r="R112" s="14">
        <f t="shared" si="3"/>
        <v>5</v>
      </c>
      <c r="S112" s="15">
        <f t="shared" si="4"/>
        <v>1</v>
      </c>
      <c r="T112" s="16">
        <f t="shared" si="5"/>
        <v>6</v>
      </c>
    </row>
    <row r="113" spans="1:20" ht="12.75">
      <c r="A113" s="7" t="s">
        <v>328</v>
      </c>
      <c r="B113" s="14">
        <v>0</v>
      </c>
      <c r="C113" s="15">
        <v>0</v>
      </c>
      <c r="D113" s="14">
        <v>0</v>
      </c>
      <c r="E113" s="15">
        <v>0</v>
      </c>
      <c r="F113" s="14">
        <v>0</v>
      </c>
      <c r="G113" s="15">
        <v>0</v>
      </c>
      <c r="H113" s="16">
        <v>0</v>
      </c>
      <c r="I113" s="14">
        <v>0</v>
      </c>
      <c r="J113" s="15">
        <v>0</v>
      </c>
      <c r="K113" s="14">
        <v>0</v>
      </c>
      <c r="L113" s="15">
        <v>0</v>
      </c>
      <c r="M113" s="14">
        <v>43</v>
      </c>
      <c r="N113" s="15">
        <v>2</v>
      </c>
      <c r="O113" s="14">
        <v>43</v>
      </c>
      <c r="P113" s="15">
        <v>2</v>
      </c>
      <c r="Q113" s="16">
        <v>45</v>
      </c>
      <c r="R113" s="14">
        <f t="shared" si="3"/>
        <v>43</v>
      </c>
      <c r="S113" s="15">
        <f t="shared" si="4"/>
        <v>2</v>
      </c>
      <c r="T113" s="16">
        <f t="shared" si="5"/>
        <v>45</v>
      </c>
    </row>
    <row r="114" spans="1:20" ht="12.75">
      <c r="A114" s="7" t="s">
        <v>16</v>
      </c>
      <c r="B114" s="14">
        <v>109</v>
      </c>
      <c r="C114" s="15">
        <v>245</v>
      </c>
      <c r="D114" s="14">
        <v>175</v>
      </c>
      <c r="E114" s="15">
        <v>271</v>
      </c>
      <c r="F114" s="14">
        <v>284</v>
      </c>
      <c r="G114" s="15">
        <v>516</v>
      </c>
      <c r="H114" s="16">
        <v>800</v>
      </c>
      <c r="I114" s="14">
        <v>166</v>
      </c>
      <c r="J114" s="15">
        <v>302</v>
      </c>
      <c r="K114" s="14">
        <v>142</v>
      </c>
      <c r="L114" s="15">
        <v>266</v>
      </c>
      <c r="M114" s="14">
        <v>0</v>
      </c>
      <c r="N114" s="15">
        <v>0</v>
      </c>
      <c r="O114" s="14">
        <v>308</v>
      </c>
      <c r="P114" s="15">
        <v>568</v>
      </c>
      <c r="Q114" s="16">
        <v>876</v>
      </c>
      <c r="R114" s="14">
        <f t="shared" si="3"/>
        <v>592</v>
      </c>
      <c r="S114" s="15">
        <f t="shared" si="4"/>
        <v>1084</v>
      </c>
      <c r="T114" s="16">
        <f t="shared" si="5"/>
        <v>1676</v>
      </c>
    </row>
    <row r="115" spans="1:20" ht="12.75">
      <c r="A115" s="7" t="s">
        <v>329</v>
      </c>
      <c r="B115" s="14">
        <v>0</v>
      </c>
      <c r="C115" s="15">
        <v>0</v>
      </c>
      <c r="D115" s="14">
        <v>0</v>
      </c>
      <c r="E115" s="15">
        <v>0</v>
      </c>
      <c r="F115" s="14">
        <v>0</v>
      </c>
      <c r="G115" s="15">
        <v>0</v>
      </c>
      <c r="H115" s="16">
        <v>0</v>
      </c>
      <c r="I115" s="14">
        <v>0</v>
      </c>
      <c r="J115" s="15">
        <v>0</v>
      </c>
      <c r="K115" s="14">
        <v>0</v>
      </c>
      <c r="L115" s="15">
        <v>0</v>
      </c>
      <c r="M115" s="14">
        <v>2</v>
      </c>
      <c r="N115" s="15">
        <v>13</v>
      </c>
      <c r="O115" s="14">
        <v>2</v>
      </c>
      <c r="P115" s="15">
        <v>13</v>
      </c>
      <c r="Q115" s="16">
        <v>15</v>
      </c>
      <c r="R115" s="14">
        <f t="shared" si="3"/>
        <v>2</v>
      </c>
      <c r="S115" s="15">
        <f t="shared" si="4"/>
        <v>13</v>
      </c>
      <c r="T115" s="16">
        <f t="shared" si="5"/>
        <v>15</v>
      </c>
    </row>
    <row r="116" spans="1:20" ht="12.75">
      <c r="A116" s="7" t="s">
        <v>330</v>
      </c>
      <c r="B116" s="14">
        <v>0</v>
      </c>
      <c r="C116" s="15">
        <v>0</v>
      </c>
      <c r="D116" s="14">
        <v>0</v>
      </c>
      <c r="E116" s="15">
        <v>0</v>
      </c>
      <c r="F116" s="14">
        <v>0</v>
      </c>
      <c r="G116" s="15">
        <v>0</v>
      </c>
      <c r="H116" s="16">
        <v>0</v>
      </c>
      <c r="I116" s="14">
        <v>0</v>
      </c>
      <c r="J116" s="15">
        <v>0</v>
      </c>
      <c r="K116" s="14">
        <v>0</v>
      </c>
      <c r="L116" s="15">
        <v>0</v>
      </c>
      <c r="M116" s="14">
        <v>7</v>
      </c>
      <c r="N116" s="15">
        <v>29</v>
      </c>
      <c r="O116" s="14">
        <v>7</v>
      </c>
      <c r="P116" s="15">
        <v>29</v>
      </c>
      <c r="Q116" s="16">
        <v>36</v>
      </c>
      <c r="R116" s="14">
        <f t="shared" si="3"/>
        <v>7</v>
      </c>
      <c r="S116" s="15">
        <f t="shared" si="4"/>
        <v>29</v>
      </c>
      <c r="T116" s="16">
        <f t="shared" si="5"/>
        <v>36</v>
      </c>
    </row>
    <row r="117" spans="1:20" ht="12.75">
      <c r="A117" s="7" t="s">
        <v>190</v>
      </c>
      <c r="B117" s="14">
        <v>35</v>
      </c>
      <c r="C117" s="15">
        <v>9</v>
      </c>
      <c r="D117" s="14">
        <v>47</v>
      </c>
      <c r="E117" s="15">
        <v>12</v>
      </c>
      <c r="F117" s="14">
        <v>82</v>
      </c>
      <c r="G117" s="15">
        <v>21</v>
      </c>
      <c r="H117" s="16">
        <v>103</v>
      </c>
      <c r="I117" s="14">
        <v>33</v>
      </c>
      <c r="J117" s="15">
        <v>8</v>
      </c>
      <c r="K117" s="14">
        <v>30</v>
      </c>
      <c r="L117" s="15">
        <v>3</v>
      </c>
      <c r="M117" s="14">
        <v>0</v>
      </c>
      <c r="N117" s="15">
        <v>0</v>
      </c>
      <c r="O117" s="14">
        <v>63</v>
      </c>
      <c r="P117" s="15">
        <v>11</v>
      </c>
      <c r="Q117" s="16">
        <v>74</v>
      </c>
      <c r="R117" s="14">
        <f t="shared" si="3"/>
        <v>145</v>
      </c>
      <c r="S117" s="15">
        <f t="shared" si="4"/>
        <v>32</v>
      </c>
      <c r="T117" s="16">
        <f t="shared" si="5"/>
        <v>177</v>
      </c>
    </row>
    <row r="118" spans="1:20" ht="12.75">
      <c r="A118" s="7" t="s">
        <v>331</v>
      </c>
      <c r="B118" s="14">
        <v>0</v>
      </c>
      <c r="C118" s="15">
        <v>0</v>
      </c>
      <c r="D118" s="14">
        <v>0</v>
      </c>
      <c r="E118" s="15">
        <v>0</v>
      </c>
      <c r="F118" s="14">
        <v>0</v>
      </c>
      <c r="G118" s="15">
        <v>0</v>
      </c>
      <c r="H118" s="16">
        <v>0</v>
      </c>
      <c r="I118" s="14">
        <v>0</v>
      </c>
      <c r="J118" s="15">
        <v>0</v>
      </c>
      <c r="K118" s="14">
        <v>153</v>
      </c>
      <c r="L118" s="15">
        <v>14</v>
      </c>
      <c r="M118" s="14">
        <v>0</v>
      </c>
      <c r="N118" s="15">
        <v>0</v>
      </c>
      <c r="O118" s="14">
        <v>153</v>
      </c>
      <c r="P118" s="15">
        <v>14</v>
      </c>
      <c r="Q118" s="16">
        <v>167</v>
      </c>
      <c r="R118" s="14">
        <f t="shared" si="3"/>
        <v>153</v>
      </c>
      <c r="S118" s="15">
        <f t="shared" si="4"/>
        <v>14</v>
      </c>
      <c r="T118" s="16">
        <f t="shared" si="5"/>
        <v>167</v>
      </c>
    </row>
    <row r="119" spans="1:20" ht="12.75">
      <c r="A119" s="7" t="s">
        <v>332</v>
      </c>
      <c r="B119" s="14">
        <v>0</v>
      </c>
      <c r="C119" s="15">
        <v>0</v>
      </c>
      <c r="D119" s="14">
        <v>0</v>
      </c>
      <c r="E119" s="15">
        <v>0</v>
      </c>
      <c r="F119" s="14">
        <v>0</v>
      </c>
      <c r="G119" s="15">
        <v>0</v>
      </c>
      <c r="H119" s="16">
        <v>0</v>
      </c>
      <c r="I119" s="14">
        <v>0</v>
      </c>
      <c r="J119" s="15">
        <v>0</v>
      </c>
      <c r="K119" s="14">
        <v>0</v>
      </c>
      <c r="L119" s="15">
        <v>0</v>
      </c>
      <c r="M119" s="14">
        <v>13</v>
      </c>
      <c r="N119" s="15">
        <v>9</v>
      </c>
      <c r="O119" s="14">
        <v>13</v>
      </c>
      <c r="P119" s="15">
        <v>9</v>
      </c>
      <c r="Q119" s="16">
        <v>22</v>
      </c>
      <c r="R119" s="14">
        <f t="shared" si="3"/>
        <v>13</v>
      </c>
      <c r="S119" s="15">
        <f t="shared" si="4"/>
        <v>9</v>
      </c>
      <c r="T119" s="16">
        <f t="shared" si="5"/>
        <v>22</v>
      </c>
    </row>
    <row r="120" spans="1:20" ht="12.75">
      <c r="A120" s="7" t="s">
        <v>333</v>
      </c>
      <c r="B120" s="14">
        <v>0</v>
      </c>
      <c r="C120" s="15">
        <v>0</v>
      </c>
      <c r="D120" s="14">
        <v>0</v>
      </c>
      <c r="E120" s="15">
        <v>0</v>
      </c>
      <c r="F120" s="14">
        <v>0</v>
      </c>
      <c r="G120" s="15">
        <v>0</v>
      </c>
      <c r="H120" s="16">
        <v>0</v>
      </c>
      <c r="I120" s="14">
        <v>0</v>
      </c>
      <c r="J120" s="15">
        <v>0</v>
      </c>
      <c r="K120" s="14">
        <v>0</v>
      </c>
      <c r="L120" s="15">
        <v>0</v>
      </c>
      <c r="M120" s="14">
        <v>4</v>
      </c>
      <c r="N120" s="15">
        <v>0</v>
      </c>
      <c r="O120" s="14">
        <v>4</v>
      </c>
      <c r="P120" s="15">
        <v>0</v>
      </c>
      <c r="Q120" s="16">
        <v>4</v>
      </c>
      <c r="R120" s="14">
        <f t="shared" si="3"/>
        <v>4</v>
      </c>
      <c r="S120" s="15">
        <f t="shared" si="4"/>
        <v>0</v>
      </c>
      <c r="T120" s="16">
        <f t="shared" si="5"/>
        <v>4</v>
      </c>
    </row>
    <row r="121" spans="1:20" ht="12.75">
      <c r="A121" s="7" t="s">
        <v>334</v>
      </c>
      <c r="B121" s="14">
        <v>0</v>
      </c>
      <c r="C121" s="15">
        <v>0</v>
      </c>
      <c r="D121" s="14">
        <v>0</v>
      </c>
      <c r="E121" s="15">
        <v>0</v>
      </c>
      <c r="F121" s="14">
        <v>0</v>
      </c>
      <c r="G121" s="15">
        <v>0</v>
      </c>
      <c r="H121" s="16">
        <v>0</v>
      </c>
      <c r="I121" s="14">
        <v>0</v>
      </c>
      <c r="J121" s="15">
        <v>0</v>
      </c>
      <c r="K121" s="14">
        <v>0</v>
      </c>
      <c r="L121" s="15">
        <v>0</v>
      </c>
      <c r="M121" s="14">
        <v>13</v>
      </c>
      <c r="N121" s="15">
        <v>0</v>
      </c>
      <c r="O121" s="14">
        <v>13</v>
      </c>
      <c r="P121" s="15">
        <v>0</v>
      </c>
      <c r="Q121" s="16">
        <v>13</v>
      </c>
      <c r="R121" s="14">
        <f t="shared" si="3"/>
        <v>13</v>
      </c>
      <c r="S121" s="15">
        <f t="shared" si="4"/>
        <v>0</v>
      </c>
      <c r="T121" s="16">
        <f t="shared" si="5"/>
        <v>13</v>
      </c>
    </row>
    <row r="122" spans="1:20" s="93" customFormat="1" ht="12.75">
      <c r="A122" s="45" t="s">
        <v>335</v>
      </c>
      <c r="B122" s="102">
        <v>0</v>
      </c>
      <c r="C122" s="95">
        <v>0</v>
      </c>
      <c r="D122" s="102">
        <v>0</v>
      </c>
      <c r="E122" s="95">
        <v>0</v>
      </c>
      <c r="F122" s="102">
        <v>0</v>
      </c>
      <c r="G122" s="95">
        <v>0</v>
      </c>
      <c r="H122" s="95">
        <v>0</v>
      </c>
      <c r="I122" s="102">
        <v>35</v>
      </c>
      <c r="J122" s="95">
        <v>0</v>
      </c>
      <c r="K122" s="102">
        <v>32</v>
      </c>
      <c r="L122" s="95">
        <v>1</v>
      </c>
      <c r="M122" s="102">
        <v>0</v>
      </c>
      <c r="N122" s="95">
        <v>0</v>
      </c>
      <c r="O122" s="102">
        <v>67</v>
      </c>
      <c r="P122" s="95">
        <v>1</v>
      </c>
      <c r="Q122" s="95">
        <v>68</v>
      </c>
      <c r="R122" s="102">
        <f t="shared" si="3"/>
        <v>67</v>
      </c>
      <c r="S122" s="95">
        <f t="shared" si="4"/>
        <v>1</v>
      </c>
      <c r="T122" s="95">
        <f t="shared" si="5"/>
        <v>68</v>
      </c>
    </row>
    <row r="123" spans="1:20" ht="12.75">
      <c r="A123" s="7" t="s">
        <v>336</v>
      </c>
      <c r="B123" s="94">
        <v>7</v>
      </c>
      <c r="C123" s="99">
        <v>1</v>
      </c>
      <c r="D123" s="15">
        <v>4</v>
      </c>
      <c r="E123" s="15">
        <v>3</v>
      </c>
      <c r="F123" s="94">
        <v>11</v>
      </c>
      <c r="G123" s="16">
        <v>4</v>
      </c>
      <c r="H123" s="99">
        <v>15</v>
      </c>
      <c r="I123" s="15">
        <v>7</v>
      </c>
      <c r="J123" s="15">
        <v>3</v>
      </c>
      <c r="K123" s="94">
        <v>2</v>
      </c>
      <c r="L123" s="99">
        <v>0</v>
      </c>
      <c r="M123" s="15">
        <v>0</v>
      </c>
      <c r="N123" s="15">
        <v>0</v>
      </c>
      <c r="O123" s="94">
        <v>9</v>
      </c>
      <c r="P123" s="16">
        <v>3</v>
      </c>
      <c r="Q123" s="99">
        <v>12</v>
      </c>
      <c r="R123" s="15">
        <f t="shared" si="3"/>
        <v>20</v>
      </c>
      <c r="S123" s="15">
        <f t="shared" si="4"/>
        <v>7</v>
      </c>
      <c r="T123" s="16">
        <f t="shared" si="5"/>
        <v>27</v>
      </c>
    </row>
    <row r="124" spans="1:21" s="5" customFormat="1" ht="12.75">
      <c r="A124" s="19" t="s">
        <v>28</v>
      </c>
      <c r="B124" s="96">
        <f>SUM(B8:B123)</f>
        <v>11594</v>
      </c>
      <c r="C124" s="117">
        <f aca="true" t="shared" si="6" ref="C124:T124">SUM(C8:C123)</f>
        <v>8891</v>
      </c>
      <c r="D124" s="97">
        <f t="shared" si="6"/>
        <v>11734</v>
      </c>
      <c r="E124" s="97">
        <f t="shared" si="6"/>
        <v>9224</v>
      </c>
      <c r="F124" s="96">
        <f t="shared" si="6"/>
        <v>23328</v>
      </c>
      <c r="G124" s="97">
        <f t="shared" si="6"/>
        <v>18115</v>
      </c>
      <c r="H124" s="117">
        <f t="shared" si="6"/>
        <v>41443</v>
      </c>
      <c r="I124" s="97">
        <f t="shared" si="6"/>
        <v>13430</v>
      </c>
      <c r="J124" s="97">
        <f t="shared" si="6"/>
        <v>10265</v>
      </c>
      <c r="K124" s="96">
        <f t="shared" si="6"/>
        <v>11700</v>
      </c>
      <c r="L124" s="117">
        <f t="shared" si="6"/>
        <v>9287</v>
      </c>
      <c r="M124" s="97">
        <f t="shared" si="6"/>
        <v>1501</v>
      </c>
      <c r="N124" s="97">
        <f t="shared" si="6"/>
        <v>1019</v>
      </c>
      <c r="O124" s="96">
        <f t="shared" si="6"/>
        <v>26631</v>
      </c>
      <c r="P124" s="97">
        <f t="shared" si="6"/>
        <v>20571</v>
      </c>
      <c r="Q124" s="117">
        <f t="shared" si="6"/>
        <v>47202</v>
      </c>
      <c r="R124" s="97">
        <f t="shared" si="6"/>
        <v>49959</v>
      </c>
      <c r="S124" s="97">
        <f t="shared" si="6"/>
        <v>38686</v>
      </c>
      <c r="T124" s="97">
        <f t="shared" si="6"/>
        <v>88645</v>
      </c>
      <c r="U124" s="283"/>
    </row>
  </sheetData>
  <sheetProtection/>
  <mergeCells count="12">
    <mergeCell ref="A2:T2"/>
    <mergeCell ref="A3:T3"/>
    <mergeCell ref="B5:H5"/>
    <mergeCell ref="I5:Q5"/>
    <mergeCell ref="R5:T5"/>
    <mergeCell ref="M6:N6"/>
    <mergeCell ref="O6:Q6"/>
    <mergeCell ref="B6:C6"/>
    <mergeCell ref="D6:E6"/>
    <mergeCell ref="F6:H6"/>
    <mergeCell ref="I6:J6"/>
    <mergeCell ref="K6:L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63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7.140625" style="7" customWidth="1"/>
    <col min="2" max="6" width="6.421875" style="0" customWidth="1"/>
    <col min="7" max="8" width="6.421875" style="7" customWidth="1"/>
    <col min="9" max="15" width="6.421875" style="0" customWidth="1"/>
    <col min="16" max="17" width="6.421875" style="7" customWidth="1"/>
    <col min="18" max="18" width="8.421875" style="0" customWidth="1"/>
    <col min="19" max="19" width="8.57421875" style="0" customWidth="1"/>
    <col min="20" max="20" width="8.28125" style="7" customWidth="1"/>
    <col min="21" max="27" width="8.00390625" style="0" customWidth="1"/>
    <col min="28" max="29" width="6.8515625" style="0" customWidth="1"/>
    <col min="30" max="30" width="7.57421875" style="0" customWidth="1"/>
    <col min="31" max="31" width="12.421875" style="0" customWidth="1"/>
    <col min="32" max="33" width="7.57421875" style="0" customWidth="1"/>
    <col min="34" max="34" width="9.28125" style="0" customWidth="1"/>
    <col min="35" max="35" width="9.57421875" style="0" customWidth="1"/>
    <col min="36" max="36" width="16.00390625" style="0" customWidth="1"/>
    <col min="37" max="38" width="10.57421875" style="0" customWidth="1"/>
    <col min="39" max="39" width="17.00390625" style="0" customWidth="1"/>
    <col min="40" max="41" width="11.421875" style="0" customWidth="1"/>
    <col min="42" max="42" width="9.57421875" style="0" customWidth="1"/>
    <col min="43" max="43" width="16.00390625" style="0" customWidth="1"/>
    <col min="44" max="44" width="10.57421875" style="0" customWidth="1"/>
  </cols>
  <sheetData>
    <row r="1" ht="12.75">
      <c r="A1" s="6" t="s">
        <v>540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81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3.5" thickBot="1"/>
    <row r="5" spans="1:20" ht="12.75">
      <c r="A5" s="56"/>
      <c r="B5" s="305" t="s">
        <v>82</v>
      </c>
      <c r="C5" s="306"/>
      <c r="D5" s="306"/>
      <c r="E5" s="306"/>
      <c r="F5" s="306"/>
      <c r="G5" s="306"/>
      <c r="H5" s="307"/>
      <c r="I5" s="305" t="s">
        <v>83</v>
      </c>
      <c r="J5" s="306"/>
      <c r="K5" s="306"/>
      <c r="L5" s="306"/>
      <c r="M5" s="306"/>
      <c r="N5" s="306"/>
      <c r="O5" s="306"/>
      <c r="P5" s="306"/>
      <c r="Q5" s="307"/>
      <c r="R5" s="305" t="s">
        <v>31</v>
      </c>
      <c r="S5" s="306"/>
      <c r="T5" s="306"/>
    </row>
    <row r="6" spans="2:20" ht="12.75">
      <c r="B6" s="299" t="s">
        <v>5</v>
      </c>
      <c r="C6" s="300"/>
      <c r="D6" s="299" t="s">
        <v>27</v>
      </c>
      <c r="E6" s="301"/>
      <c r="F6" s="299" t="s">
        <v>28</v>
      </c>
      <c r="G6" s="301"/>
      <c r="H6" s="300"/>
      <c r="I6" s="299" t="s">
        <v>5</v>
      </c>
      <c r="J6" s="300"/>
      <c r="K6" s="299" t="s">
        <v>27</v>
      </c>
      <c r="L6" s="301"/>
      <c r="M6" s="299" t="s">
        <v>30</v>
      </c>
      <c r="N6" s="300"/>
      <c r="O6" s="299" t="s">
        <v>28</v>
      </c>
      <c r="P6" s="301"/>
      <c r="Q6" s="300"/>
      <c r="R6" s="55"/>
      <c r="S6" s="58"/>
      <c r="T6" s="59"/>
    </row>
    <row r="7" spans="1:20" ht="12.75">
      <c r="A7" s="7" t="s">
        <v>36</v>
      </c>
      <c r="B7" s="57" t="s">
        <v>0</v>
      </c>
      <c r="C7" s="61" t="s">
        <v>1</v>
      </c>
      <c r="D7" s="60" t="s">
        <v>0</v>
      </c>
      <c r="E7" s="61" t="s">
        <v>1</v>
      </c>
      <c r="F7" s="11" t="s">
        <v>0</v>
      </c>
      <c r="G7" s="9" t="s">
        <v>1</v>
      </c>
      <c r="H7" s="54" t="s">
        <v>29</v>
      </c>
      <c r="I7" s="61" t="s">
        <v>0</v>
      </c>
      <c r="J7" s="61" t="s">
        <v>1</v>
      </c>
      <c r="K7" s="60" t="s">
        <v>0</v>
      </c>
      <c r="L7" s="61" t="s">
        <v>1</v>
      </c>
      <c r="M7" s="60" t="s">
        <v>0</v>
      </c>
      <c r="N7" s="61" t="s">
        <v>1</v>
      </c>
      <c r="O7" s="11" t="s">
        <v>0</v>
      </c>
      <c r="P7" s="9" t="s">
        <v>1</v>
      </c>
      <c r="Q7" s="54" t="s">
        <v>29</v>
      </c>
      <c r="R7" s="11" t="s">
        <v>0</v>
      </c>
      <c r="S7" s="9" t="s">
        <v>1</v>
      </c>
      <c r="T7" s="9" t="s">
        <v>29</v>
      </c>
    </row>
    <row r="8" spans="1:20" ht="12.75">
      <c r="A8" s="1" t="s">
        <v>57</v>
      </c>
      <c r="B8" s="12">
        <v>0</v>
      </c>
      <c r="C8" s="13">
        <v>0</v>
      </c>
      <c r="D8" s="12">
        <v>0</v>
      </c>
      <c r="E8" s="13">
        <v>0</v>
      </c>
      <c r="F8" s="12">
        <v>0</v>
      </c>
      <c r="G8" s="13">
        <v>0</v>
      </c>
      <c r="H8" s="13">
        <v>0</v>
      </c>
      <c r="I8" s="12">
        <v>611</v>
      </c>
      <c r="J8" s="13">
        <v>9</v>
      </c>
      <c r="K8" s="12">
        <v>579</v>
      </c>
      <c r="L8" s="13">
        <v>10</v>
      </c>
      <c r="M8" s="12">
        <v>0</v>
      </c>
      <c r="N8" s="13">
        <v>0</v>
      </c>
      <c r="O8" s="75">
        <v>1190</v>
      </c>
      <c r="P8" s="76">
        <v>19</v>
      </c>
      <c r="Q8" s="76">
        <v>1209</v>
      </c>
      <c r="R8" s="75">
        <v>1190</v>
      </c>
      <c r="S8" s="76">
        <v>19</v>
      </c>
      <c r="T8" s="76">
        <v>1209</v>
      </c>
    </row>
    <row r="9" spans="1:20" ht="12.75">
      <c r="A9" s="7" t="s">
        <v>337</v>
      </c>
      <c r="B9" s="14">
        <v>0</v>
      </c>
      <c r="C9" s="15">
        <v>0</v>
      </c>
      <c r="D9" s="14">
        <v>0</v>
      </c>
      <c r="E9" s="15">
        <v>0</v>
      </c>
      <c r="F9" s="14">
        <v>0</v>
      </c>
      <c r="G9" s="16">
        <v>0</v>
      </c>
      <c r="H9" s="16">
        <v>0</v>
      </c>
      <c r="I9" s="14">
        <v>0</v>
      </c>
      <c r="J9" s="15">
        <v>0</v>
      </c>
      <c r="K9" s="14">
        <v>0</v>
      </c>
      <c r="L9" s="15">
        <v>0</v>
      </c>
      <c r="M9" s="14">
        <v>185</v>
      </c>
      <c r="N9" s="15">
        <v>2</v>
      </c>
      <c r="O9" s="14">
        <v>185</v>
      </c>
      <c r="P9" s="16">
        <v>2</v>
      </c>
      <c r="Q9" s="16">
        <v>187</v>
      </c>
      <c r="R9" s="14">
        <v>185</v>
      </c>
      <c r="S9" s="15">
        <v>2</v>
      </c>
      <c r="T9" s="16">
        <v>187</v>
      </c>
    </row>
    <row r="10" spans="1:20" ht="12.75">
      <c r="A10" s="7" t="s">
        <v>338</v>
      </c>
      <c r="B10" s="14">
        <v>0</v>
      </c>
      <c r="C10" s="15">
        <v>0</v>
      </c>
      <c r="D10" s="14">
        <v>0</v>
      </c>
      <c r="E10" s="15">
        <v>0</v>
      </c>
      <c r="F10" s="14">
        <v>0</v>
      </c>
      <c r="G10" s="16">
        <v>0</v>
      </c>
      <c r="H10" s="16">
        <v>0</v>
      </c>
      <c r="I10" s="14">
        <v>0</v>
      </c>
      <c r="J10" s="15">
        <v>0</v>
      </c>
      <c r="K10" s="14">
        <v>0</v>
      </c>
      <c r="L10" s="15">
        <v>0</v>
      </c>
      <c r="M10" s="14">
        <v>75</v>
      </c>
      <c r="N10" s="15">
        <v>25</v>
      </c>
      <c r="O10" s="14">
        <v>75</v>
      </c>
      <c r="P10" s="16">
        <v>25</v>
      </c>
      <c r="Q10" s="16">
        <v>100</v>
      </c>
      <c r="R10" s="14">
        <v>75</v>
      </c>
      <c r="S10" s="15">
        <v>25</v>
      </c>
      <c r="T10" s="16">
        <v>100</v>
      </c>
    </row>
    <row r="11" spans="1:20" ht="12.75">
      <c r="A11" s="7" t="s">
        <v>339</v>
      </c>
      <c r="B11" s="14">
        <v>0</v>
      </c>
      <c r="C11" s="15">
        <v>0</v>
      </c>
      <c r="D11" s="14">
        <v>0</v>
      </c>
      <c r="E11" s="15">
        <v>0</v>
      </c>
      <c r="F11" s="14">
        <v>0</v>
      </c>
      <c r="G11" s="16">
        <v>0</v>
      </c>
      <c r="H11" s="16">
        <v>0</v>
      </c>
      <c r="I11" s="14">
        <v>0</v>
      </c>
      <c r="J11" s="15">
        <v>0</v>
      </c>
      <c r="K11" s="14">
        <v>0</v>
      </c>
      <c r="L11" s="15">
        <v>0</v>
      </c>
      <c r="M11" s="14">
        <v>138</v>
      </c>
      <c r="N11" s="15">
        <v>70</v>
      </c>
      <c r="O11" s="14">
        <v>138</v>
      </c>
      <c r="P11" s="16">
        <v>70</v>
      </c>
      <c r="Q11" s="16">
        <v>208</v>
      </c>
      <c r="R11" s="14">
        <v>138</v>
      </c>
      <c r="S11" s="15">
        <v>70</v>
      </c>
      <c r="T11" s="16">
        <v>208</v>
      </c>
    </row>
    <row r="12" spans="1:20" ht="12.75">
      <c r="A12" s="7" t="s">
        <v>340</v>
      </c>
      <c r="B12" s="14">
        <v>2388</v>
      </c>
      <c r="C12" s="15">
        <v>27</v>
      </c>
      <c r="D12" s="14">
        <v>2240</v>
      </c>
      <c r="E12" s="15">
        <v>18</v>
      </c>
      <c r="F12" s="14">
        <v>4628</v>
      </c>
      <c r="G12" s="16">
        <v>45</v>
      </c>
      <c r="H12" s="16">
        <v>4673</v>
      </c>
      <c r="I12" s="14">
        <v>0</v>
      </c>
      <c r="J12" s="15">
        <v>0</v>
      </c>
      <c r="K12" s="14">
        <v>0</v>
      </c>
      <c r="L12" s="15">
        <v>0</v>
      </c>
      <c r="M12" s="14">
        <v>0</v>
      </c>
      <c r="N12" s="15">
        <v>0</v>
      </c>
      <c r="O12" s="14">
        <v>0</v>
      </c>
      <c r="P12" s="16">
        <v>0</v>
      </c>
      <c r="Q12" s="16">
        <v>0</v>
      </c>
      <c r="R12" s="14">
        <v>4628</v>
      </c>
      <c r="S12" s="15">
        <v>45</v>
      </c>
      <c r="T12" s="16">
        <v>4673</v>
      </c>
    </row>
    <row r="13" spans="1:20" ht="12.75">
      <c r="A13" s="7" t="s">
        <v>341</v>
      </c>
      <c r="B13" s="14">
        <v>0</v>
      </c>
      <c r="C13" s="15">
        <v>0</v>
      </c>
      <c r="D13" s="14">
        <v>0</v>
      </c>
      <c r="E13" s="15">
        <v>0</v>
      </c>
      <c r="F13" s="14">
        <v>0</v>
      </c>
      <c r="G13" s="16">
        <v>0</v>
      </c>
      <c r="H13" s="16">
        <v>0</v>
      </c>
      <c r="I13" s="14">
        <v>0</v>
      </c>
      <c r="J13" s="15">
        <v>0</v>
      </c>
      <c r="K13" s="14">
        <v>0</v>
      </c>
      <c r="L13" s="15">
        <v>0</v>
      </c>
      <c r="M13" s="14">
        <v>5</v>
      </c>
      <c r="N13" s="15">
        <v>5</v>
      </c>
      <c r="O13" s="14">
        <v>5</v>
      </c>
      <c r="P13" s="16">
        <v>5</v>
      </c>
      <c r="Q13" s="16">
        <v>10</v>
      </c>
      <c r="R13" s="14">
        <v>5</v>
      </c>
      <c r="S13" s="15">
        <v>5</v>
      </c>
      <c r="T13" s="16">
        <v>10</v>
      </c>
    </row>
    <row r="14" spans="1:20" ht="12.75">
      <c r="A14" s="7" t="s">
        <v>342</v>
      </c>
      <c r="B14" s="14">
        <v>0</v>
      </c>
      <c r="C14" s="15">
        <v>0</v>
      </c>
      <c r="D14" s="14">
        <v>0</v>
      </c>
      <c r="E14" s="15">
        <v>0</v>
      </c>
      <c r="F14" s="14">
        <v>0</v>
      </c>
      <c r="G14" s="16">
        <v>0</v>
      </c>
      <c r="H14" s="16">
        <v>0</v>
      </c>
      <c r="I14" s="14">
        <v>0</v>
      </c>
      <c r="J14" s="15">
        <v>0</v>
      </c>
      <c r="K14" s="14">
        <v>0</v>
      </c>
      <c r="L14" s="15">
        <v>0</v>
      </c>
      <c r="M14" s="14">
        <v>23</v>
      </c>
      <c r="N14" s="15">
        <v>0</v>
      </c>
      <c r="O14" s="14">
        <v>23</v>
      </c>
      <c r="P14" s="16">
        <v>0</v>
      </c>
      <c r="Q14" s="16">
        <v>23</v>
      </c>
      <c r="R14" s="14">
        <v>23</v>
      </c>
      <c r="S14" s="15">
        <v>0</v>
      </c>
      <c r="T14" s="16">
        <v>23</v>
      </c>
    </row>
    <row r="15" spans="1:20" ht="12.75">
      <c r="A15" s="7" t="s">
        <v>343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6">
        <v>0</v>
      </c>
      <c r="H15" s="16">
        <v>0</v>
      </c>
      <c r="I15" s="14">
        <v>0</v>
      </c>
      <c r="J15" s="15">
        <v>0</v>
      </c>
      <c r="K15" s="14">
        <v>0</v>
      </c>
      <c r="L15" s="15">
        <v>0</v>
      </c>
      <c r="M15" s="14">
        <v>10</v>
      </c>
      <c r="N15" s="15">
        <v>0</v>
      </c>
      <c r="O15" s="14">
        <v>10</v>
      </c>
      <c r="P15" s="16">
        <v>0</v>
      </c>
      <c r="Q15" s="16">
        <v>10</v>
      </c>
      <c r="R15" s="14">
        <v>10</v>
      </c>
      <c r="S15" s="15">
        <v>0</v>
      </c>
      <c r="T15" s="16">
        <v>10</v>
      </c>
    </row>
    <row r="16" spans="1:20" ht="12.75">
      <c r="A16" s="7" t="s">
        <v>344</v>
      </c>
      <c r="B16" s="14">
        <v>0</v>
      </c>
      <c r="C16" s="15">
        <v>0</v>
      </c>
      <c r="D16" s="14">
        <v>0</v>
      </c>
      <c r="E16" s="15">
        <v>0</v>
      </c>
      <c r="F16" s="14">
        <v>0</v>
      </c>
      <c r="G16" s="16">
        <v>0</v>
      </c>
      <c r="H16" s="16">
        <v>0</v>
      </c>
      <c r="I16" s="14">
        <v>0</v>
      </c>
      <c r="J16" s="15">
        <v>0</v>
      </c>
      <c r="K16" s="14">
        <v>0</v>
      </c>
      <c r="L16" s="15">
        <v>0</v>
      </c>
      <c r="M16" s="14">
        <v>30</v>
      </c>
      <c r="N16" s="15">
        <v>2</v>
      </c>
      <c r="O16" s="14">
        <v>30</v>
      </c>
      <c r="P16" s="16">
        <v>2</v>
      </c>
      <c r="Q16" s="16">
        <v>32</v>
      </c>
      <c r="R16" s="14">
        <v>30</v>
      </c>
      <c r="S16" s="15">
        <v>2</v>
      </c>
      <c r="T16" s="16">
        <v>32</v>
      </c>
    </row>
    <row r="17" spans="1:20" ht="12.75">
      <c r="A17" s="7" t="s">
        <v>345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6">
        <v>0</v>
      </c>
      <c r="H17" s="16">
        <v>0</v>
      </c>
      <c r="I17" s="14">
        <v>0</v>
      </c>
      <c r="J17" s="15">
        <v>0</v>
      </c>
      <c r="K17" s="14">
        <v>0</v>
      </c>
      <c r="L17" s="15">
        <v>0</v>
      </c>
      <c r="M17" s="14">
        <v>131</v>
      </c>
      <c r="N17" s="15">
        <v>1</v>
      </c>
      <c r="O17" s="14">
        <v>131</v>
      </c>
      <c r="P17" s="16">
        <v>1</v>
      </c>
      <c r="Q17" s="16">
        <v>132</v>
      </c>
      <c r="R17" s="14">
        <v>131</v>
      </c>
      <c r="S17" s="15">
        <v>1</v>
      </c>
      <c r="T17" s="16">
        <v>132</v>
      </c>
    </row>
    <row r="18" spans="1:20" ht="12.75">
      <c r="A18" s="7" t="s">
        <v>346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6">
        <v>0</v>
      </c>
      <c r="H18" s="16">
        <v>0</v>
      </c>
      <c r="I18" s="14">
        <v>0</v>
      </c>
      <c r="J18" s="15">
        <v>0</v>
      </c>
      <c r="K18" s="14">
        <v>0</v>
      </c>
      <c r="L18" s="15">
        <v>6</v>
      </c>
      <c r="M18" s="14">
        <v>13</v>
      </c>
      <c r="N18" s="15">
        <v>12</v>
      </c>
      <c r="O18" s="14">
        <v>13</v>
      </c>
      <c r="P18" s="16">
        <v>18</v>
      </c>
      <c r="Q18" s="16">
        <v>31</v>
      </c>
      <c r="R18" s="14">
        <v>13</v>
      </c>
      <c r="S18" s="15">
        <v>18</v>
      </c>
      <c r="T18" s="16">
        <v>31</v>
      </c>
    </row>
    <row r="19" spans="1:20" ht="12.75">
      <c r="A19" s="7" t="s">
        <v>347</v>
      </c>
      <c r="B19" s="14">
        <v>0</v>
      </c>
      <c r="C19" s="15">
        <v>0</v>
      </c>
      <c r="D19" s="14">
        <v>0</v>
      </c>
      <c r="E19" s="15">
        <v>0</v>
      </c>
      <c r="F19" s="14">
        <v>0</v>
      </c>
      <c r="G19" s="16">
        <v>0</v>
      </c>
      <c r="H19" s="16">
        <v>0</v>
      </c>
      <c r="I19" s="14">
        <v>0</v>
      </c>
      <c r="J19" s="15">
        <v>0</v>
      </c>
      <c r="K19" s="14">
        <v>0</v>
      </c>
      <c r="L19" s="15">
        <v>0</v>
      </c>
      <c r="M19" s="14">
        <v>17</v>
      </c>
      <c r="N19" s="15">
        <v>0</v>
      </c>
      <c r="O19" s="14">
        <v>17</v>
      </c>
      <c r="P19" s="16">
        <v>0</v>
      </c>
      <c r="Q19" s="16">
        <v>17</v>
      </c>
      <c r="R19" s="14">
        <v>17</v>
      </c>
      <c r="S19" s="15">
        <v>0</v>
      </c>
      <c r="T19" s="16">
        <v>17</v>
      </c>
    </row>
    <row r="20" spans="1:20" ht="12.75">
      <c r="A20" s="7" t="s">
        <v>11</v>
      </c>
      <c r="B20" s="14">
        <v>477</v>
      </c>
      <c r="C20" s="15">
        <v>2</v>
      </c>
      <c r="D20" s="14">
        <v>514</v>
      </c>
      <c r="E20" s="15">
        <v>2</v>
      </c>
      <c r="F20" s="14">
        <v>991</v>
      </c>
      <c r="G20" s="16">
        <v>4</v>
      </c>
      <c r="H20" s="16">
        <v>995</v>
      </c>
      <c r="I20" s="14">
        <v>0</v>
      </c>
      <c r="J20" s="15">
        <v>0</v>
      </c>
      <c r="K20" s="14">
        <v>0</v>
      </c>
      <c r="L20" s="15">
        <v>0</v>
      </c>
      <c r="M20" s="14">
        <v>0</v>
      </c>
      <c r="N20" s="15">
        <v>0</v>
      </c>
      <c r="O20" s="14">
        <v>0</v>
      </c>
      <c r="P20" s="16">
        <v>0</v>
      </c>
      <c r="Q20" s="16">
        <v>0</v>
      </c>
      <c r="R20" s="14">
        <v>991</v>
      </c>
      <c r="S20" s="15">
        <v>4</v>
      </c>
      <c r="T20" s="16">
        <v>995</v>
      </c>
    </row>
    <row r="21" spans="1:20" ht="12.75">
      <c r="A21" s="7" t="s">
        <v>348</v>
      </c>
      <c r="B21" s="14">
        <v>0</v>
      </c>
      <c r="C21" s="15">
        <v>0</v>
      </c>
      <c r="D21" s="14">
        <v>0</v>
      </c>
      <c r="E21" s="15">
        <v>0</v>
      </c>
      <c r="F21" s="14">
        <v>0</v>
      </c>
      <c r="G21" s="16">
        <v>0</v>
      </c>
      <c r="H21" s="16">
        <v>0</v>
      </c>
      <c r="I21" s="14">
        <v>0</v>
      </c>
      <c r="J21" s="15">
        <v>0</v>
      </c>
      <c r="K21" s="14">
        <v>0</v>
      </c>
      <c r="L21" s="15">
        <v>0</v>
      </c>
      <c r="M21" s="14">
        <v>10</v>
      </c>
      <c r="N21" s="15">
        <v>1</v>
      </c>
      <c r="O21" s="14">
        <v>10</v>
      </c>
      <c r="P21" s="16">
        <v>1</v>
      </c>
      <c r="Q21" s="16">
        <v>11</v>
      </c>
      <c r="R21" s="14">
        <v>10</v>
      </c>
      <c r="S21" s="15">
        <v>1</v>
      </c>
      <c r="T21" s="16">
        <v>11</v>
      </c>
    </row>
    <row r="22" spans="1:20" ht="12.75">
      <c r="A22" s="7" t="s">
        <v>349</v>
      </c>
      <c r="B22" s="14">
        <v>0</v>
      </c>
      <c r="C22" s="15">
        <v>0</v>
      </c>
      <c r="D22" s="14">
        <v>0</v>
      </c>
      <c r="E22" s="15">
        <v>0</v>
      </c>
      <c r="F22" s="14">
        <v>0</v>
      </c>
      <c r="G22" s="16">
        <v>0</v>
      </c>
      <c r="H22" s="16">
        <v>0</v>
      </c>
      <c r="I22" s="14">
        <v>56</v>
      </c>
      <c r="J22" s="15">
        <v>1</v>
      </c>
      <c r="K22" s="14">
        <v>26</v>
      </c>
      <c r="L22" s="15">
        <v>0</v>
      </c>
      <c r="M22" s="14">
        <v>0</v>
      </c>
      <c r="N22" s="15">
        <v>0</v>
      </c>
      <c r="O22" s="14">
        <v>82</v>
      </c>
      <c r="P22" s="16">
        <v>1</v>
      </c>
      <c r="Q22" s="16">
        <v>83</v>
      </c>
      <c r="R22" s="14">
        <v>82</v>
      </c>
      <c r="S22" s="15">
        <v>1</v>
      </c>
      <c r="T22" s="16">
        <v>83</v>
      </c>
    </row>
    <row r="23" spans="1:20" ht="12.75">
      <c r="A23" s="7" t="s">
        <v>350</v>
      </c>
      <c r="B23" s="14">
        <v>200</v>
      </c>
      <c r="C23" s="15">
        <v>69</v>
      </c>
      <c r="D23" s="14">
        <v>178</v>
      </c>
      <c r="E23" s="15">
        <v>59</v>
      </c>
      <c r="F23" s="14">
        <v>378</v>
      </c>
      <c r="G23" s="16">
        <v>128</v>
      </c>
      <c r="H23" s="16">
        <v>506</v>
      </c>
      <c r="I23" s="14">
        <v>0</v>
      </c>
      <c r="J23" s="15">
        <v>0</v>
      </c>
      <c r="K23" s="14">
        <v>0</v>
      </c>
      <c r="L23" s="15">
        <v>0</v>
      </c>
      <c r="M23" s="14">
        <v>0</v>
      </c>
      <c r="N23" s="15">
        <v>0</v>
      </c>
      <c r="O23" s="14">
        <v>0</v>
      </c>
      <c r="P23" s="16">
        <v>0</v>
      </c>
      <c r="Q23" s="16">
        <v>0</v>
      </c>
      <c r="R23" s="14">
        <v>378</v>
      </c>
      <c r="S23" s="15">
        <v>128</v>
      </c>
      <c r="T23" s="16">
        <v>506</v>
      </c>
    </row>
    <row r="24" spans="1:20" ht="12.75">
      <c r="A24" s="7" t="s">
        <v>351</v>
      </c>
      <c r="B24" s="14">
        <v>0</v>
      </c>
      <c r="C24" s="15">
        <v>0</v>
      </c>
      <c r="D24" s="14">
        <v>0</v>
      </c>
      <c r="E24" s="15">
        <v>0</v>
      </c>
      <c r="F24" s="14">
        <v>0</v>
      </c>
      <c r="G24" s="16">
        <v>0</v>
      </c>
      <c r="H24" s="16">
        <v>0</v>
      </c>
      <c r="I24" s="14">
        <v>155</v>
      </c>
      <c r="J24" s="15">
        <v>47</v>
      </c>
      <c r="K24" s="14">
        <v>143</v>
      </c>
      <c r="L24" s="15">
        <v>41</v>
      </c>
      <c r="M24" s="14">
        <v>0</v>
      </c>
      <c r="N24" s="15">
        <v>0</v>
      </c>
      <c r="O24" s="14">
        <v>298</v>
      </c>
      <c r="P24" s="16">
        <v>88</v>
      </c>
      <c r="Q24" s="16">
        <v>386</v>
      </c>
      <c r="R24" s="14">
        <v>298</v>
      </c>
      <c r="S24" s="15">
        <v>88</v>
      </c>
      <c r="T24" s="16">
        <v>386</v>
      </c>
    </row>
    <row r="25" spans="1:20" ht="12.75">
      <c r="A25" s="7" t="s">
        <v>352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6">
        <v>0</v>
      </c>
      <c r="H25" s="16">
        <v>0</v>
      </c>
      <c r="I25" s="14">
        <v>220</v>
      </c>
      <c r="J25" s="15">
        <v>4</v>
      </c>
      <c r="K25" s="14">
        <v>217</v>
      </c>
      <c r="L25" s="15">
        <v>7</v>
      </c>
      <c r="M25" s="14">
        <v>0</v>
      </c>
      <c r="N25" s="15">
        <v>0</v>
      </c>
      <c r="O25" s="14">
        <v>437</v>
      </c>
      <c r="P25" s="16">
        <v>11</v>
      </c>
      <c r="Q25" s="16">
        <v>448</v>
      </c>
      <c r="R25" s="14">
        <v>437</v>
      </c>
      <c r="S25" s="15">
        <v>11</v>
      </c>
      <c r="T25" s="16">
        <v>448</v>
      </c>
    </row>
    <row r="26" spans="1:20" ht="12.75">
      <c r="A26" s="7" t="s">
        <v>353</v>
      </c>
      <c r="B26" s="14">
        <v>0</v>
      </c>
      <c r="C26" s="15">
        <v>0</v>
      </c>
      <c r="D26" s="14">
        <v>0</v>
      </c>
      <c r="E26" s="15">
        <v>0</v>
      </c>
      <c r="F26" s="14">
        <v>0</v>
      </c>
      <c r="G26" s="16">
        <v>0</v>
      </c>
      <c r="H26" s="16">
        <v>0</v>
      </c>
      <c r="I26" s="14">
        <v>0</v>
      </c>
      <c r="J26" s="15">
        <v>0</v>
      </c>
      <c r="K26" s="14">
        <v>0</v>
      </c>
      <c r="L26" s="15">
        <v>0</v>
      </c>
      <c r="M26" s="14">
        <v>110</v>
      </c>
      <c r="N26" s="15">
        <v>1</v>
      </c>
      <c r="O26" s="14">
        <v>110</v>
      </c>
      <c r="P26" s="16">
        <v>1</v>
      </c>
      <c r="Q26" s="16">
        <v>111</v>
      </c>
      <c r="R26" s="14">
        <v>110</v>
      </c>
      <c r="S26" s="15">
        <v>1</v>
      </c>
      <c r="T26" s="16">
        <v>111</v>
      </c>
    </row>
    <row r="27" spans="1:20" ht="12.75">
      <c r="A27" s="7" t="s">
        <v>502</v>
      </c>
      <c r="B27" s="14">
        <v>0</v>
      </c>
      <c r="C27" s="15">
        <v>0</v>
      </c>
      <c r="D27" s="14">
        <v>0</v>
      </c>
      <c r="E27" s="15">
        <v>0</v>
      </c>
      <c r="F27" s="14">
        <v>0</v>
      </c>
      <c r="G27" s="16">
        <v>0</v>
      </c>
      <c r="H27" s="16">
        <v>0</v>
      </c>
      <c r="I27" s="14">
        <v>372</v>
      </c>
      <c r="J27" s="15">
        <v>0</v>
      </c>
      <c r="K27" s="14">
        <v>360</v>
      </c>
      <c r="L27" s="15">
        <v>3</v>
      </c>
      <c r="M27" s="14">
        <v>0</v>
      </c>
      <c r="N27" s="15">
        <v>0</v>
      </c>
      <c r="O27" s="14">
        <v>732</v>
      </c>
      <c r="P27" s="16">
        <v>3</v>
      </c>
      <c r="Q27" s="16">
        <v>735</v>
      </c>
      <c r="R27" s="14">
        <v>732</v>
      </c>
      <c r="S27" s="15">
        <v>3</v>
      </c>
      <c r="T27" s="16">
        <v>735</v>
      </c>
    </row>
    <row r="28" spans="1:20" ht="12.75">
      <c r="A28" s="7" t="s">
        <v>354</v>
      </c>
      <c r="B28" s="14">
        <v>0</v>
      </c>
      <c r="C28" s="15">
        <v>0</v>
      </c>
      <c r="D28" s="14">
        <v>0</v>
      </c>
      <c r="E28" s="15">
        <v>0</v>
      </c>
      <c r="F28" s="14">
        <v>0</v>
      </c>
      <c r="G28" s="16">
        <v>0</v>
      </c>
      <c r="H28" s="16">
        <v>0</v>
      </c>
      <c r="I28" s="14">
        <v>5</v>
      </c>
      <c r="J28" s="15">
        <v>14</v>
      </c>
      <c r="K28" s="14">
        <v>5</v>
      </c>
      <c r="L28" s="15">
        <v>13</v>
      </c>
      <c r="M28" s="14">
        <v>0</v>
      </c>
      <c r="N28" s="15">
        <v>0</v>
      </c>
      <c r="O28" s="14">
        <v>10</v>
      </c>
      <c r="P28" s="16">
        <v>27</v>
      </c>
      <c r="Q28" s="16">
        <v>37</v>
      </c>
      <c r="R28" s="14">
        <v>10</v>
      </c>
      <c r="S28" s="15">
        <v>27</v>
      </c>
      <c r="T28" s="16">
        <v>37</v>
      </c>
    </row>
    <row r="29" spans="1:20" ht="12.75">
      <c r="A29" s="7" t="s">
        <v>576</v>
      </c>
      <c r="B29" s="14">
        <v>0</v>
      </c>
      <c r="C29" s="15">
        <v>0</v>
      </c>
      <c r="D29" s="14">
        <v>0</v>
      </c>
      <c r="E29" s="15">
        <v>0</v>
      </c>
      <c r="F29" s="14">
        <v>0</v>
      </c>
      <c r="G29" s="16">
        <v>0</v>
      </c>
      <c r="H29" s="16">
        <v>0</v>
      </c>
      <c r="I29" s="14">
        <v>0</v>
      </c>
      <c r="J29" s="15">
        <v>0</v>
      </c>
      <c r="K29" s="14">
        <v>0</v>
      </c>
      <c r="L29" s="15">
        <v>0</v>
      </c>
      <c r="M29" s="14">
        <v>7</v>
      </c>
      <c r="N29" s="15">
        <v>0</v>
      </c>
      <c r="O29" s="14">
        <v>7</v>
      </c>
      <c r="P29" s="16">
        <v>0</v>
      </c>
      <c r="Q29" s="16">
        <v>7</v>
      </c>
      <c r="R29" s="14">
        <v>7</v>
      </c>
      <c r="S29" s="15">
        <v>0</v>
      </c>
      <c r="T29" s="16">
        <v>7</v>
      </c>
    </row>
    <row r="30" spans="1:20" ht="12.75">
      <c r="A30" s="7" t="s">
        <v>355</v>
      </c>
      <c r="B30" s="14">
        <v>0</v>
      </c>
      <c r="C30" s="15">
        <v>0</v>
      </c>
      <c r="D30" s="14">
        <v>0</v>
      </c>
      <c r="E30" s="15">
        <v>0</v>
      </c>
      <c r="F30" s="14">
        <v>0</v>
      </c>
      <c r="G30" s="16">
        <v>0</v>
      </c>
      <c r="H30" s="16">
        <v>0</v>
      </c>
      <c r="I30" s="14">
        <v>0</v>
      </c>
      <c r="J30" s="15">
        <v>0</v>
      </c>
      <c r="K30" s="14">
        <v>0</v>
      </c>
      <c r="L30" s="15">
        <v>0</v>
      </c>
      <c r="M30" s="14">
        <v>194</v>
      </c>
      <c r="N30" s="15">
        <v>5</v>
      </c>
      <c r="O30" s="14">
        <v>194</v>
      </c>
      <c r="P30" s="16">
        <v>5</v>
      </c>
      <c r="Q30" s="16">
        <v>199</v>
      </c>
      <c r="R30" s="14">
        <v>194</v>
      </c>
      <c r="S30" s="15">
        <v>5</v>
      </c>
      <c r="T30" s="16">
        <v>199</v>
      </c>
    </row>
    <row r="31" spans="1:20" ht="12.75">
      <c r="A31" s="7" t="s">
        <v>356</v>
      </c>
      <c r="B31" s="14">
        <v>11</v>
      </c>
      <c r="C31" s="15">
        <v>11</v>
      </c>
      <c r="D31" s="14">
        <v>5</v>
      </c>
      <c r="E31" s="15">
        <v>7</v>
      </c>
      <c r="F31" s="14">
        <v>16</v>
      </c>
      <c r="G31" s="16">
        <v>18</v>
      </c>
      <c r="H31" s="16">
        <v>34</v>
      </c>
      <c r="I31" s="14">
        <v>0</v>
      </c>
      <c r="J31" s="15">
        <v>0</v>
      </c>
      <c r="K31" s="14">
        <v>0</v>
      </c>
      <c r="L31" s="15">
        <v>0</v>
      </c>
      <c r="M31" s="14">
        <v>0</v>
      </c>
      <c r="N31" s="15">
        <v>0</v>
      </c>
      <c r="O31" s="14">
        <v>0</v>
      </c>
      <c r="P31" s="16">
        <v>0</v>
      </c>
      <c r="Q31" s="16">
        <v>0</v>
      </c>
      <c r="R31" s="14">
        <v>16</v>
      </c>
      <c r="S31" s="15">
        <v>18</v>
      </c>
      <c r="T31" s="16">
        <v>34</v>
      </c>
    </row>
    <row r="32" spans="1:20" ht="12.75">
      <c r="A32" s="7" t="s">
        <v>357</v>
      </c>
      <c r="B32" s="14">
        <v>0</v>
      </c>
      <c r="C32" s="15">
        <v>0</v>
      </c>
      <c r="D32" s="14">
        <v>0</v>
      </c>
      <c r="E32" s="15">
        <v>0</v>
      </c>
      <c r="F32" s="14">
        <v>0</v>
      </c>
      <c r="G32" s="16">
        <v>0</v>
      </c>
      <c r="H32" s="16">
        <v>0</v>
      </c>
      <c r="I32" s="14">
        <v>0</v>
      </c>
      <c r="J32" s="15">
        <v>0</v>
      </c>
      <c r="K32" s="14">
        <v>0</v>
      </c>
      <c r="L32" s="15">
        <v>0</v>
      </c>
      <c r="M32" s="14">
        <v>60</v>
      </c>
      <c r="N32" s="15">
        <v>0</v>
      </c>
      <c r="O32" s="14">
        <v>60</v>
      </c>
      <c r="P32" s="16">
        <v>0</v>
      </c>
      <c r="Q32" s="16">
        <v>60</v>
      </c>
      <c r="R32" s="14">
        <v>60</v>
      </c>
      <c r="S32" s="15">
        <v>0</v>
      </c>
      <c r="T32" s="16">
        <v>60</v>
      </c>
    </row>
    <row r="33" spans="1:20" ht="12.75">
      <c r="A33" s="7" t="s">
        <v>358</v>
      </c>
      <c r="B33" s="14">
        <v>0</v>
      </c>
      <c r="C33" s="15">
        <v>0</v>
      </c>
      <c r="D33" s="14">
        <v>0</v>
      </c>
      <c r="E33" s="15">
        <v>0</v>
      </c>
      <c r="F33" s="14">
        <v>0</v>
      </c>
      <c r="G33" s="16">
        <v>0</v>
      </c>
      <c r="H33" s="16">
        <v>0</v>
      </c>
      <c r="I33" s="14">
        <v>0</v>
      </c>
      <c r="J33" s="15">
        <v>0</v>
      </c>
      <c r="K33" s="14">
        <v>0</v>
      </c>
      <c r="L33" s="15">
        <v>0</v>
      </c>
      <c r="M33" s="14">
        <v>4</v>
      </c>
      <c r="N33" s="15">
        <v>18</v>
      </c>
      <c r="O33" s="14">
        <v>4</v>
      </c>
      <c r="P33" s="16">
        <v>18</v>
      </c>
      <c r="Q33" s="16">
        <v>22</v>
      </c>
      <c r="R33" s="14">
        <v>4</v>
      </c>
      <c r="S33" s="15">
        <v>18</v>
      </c>
      <c r="T33" s="16">
        <v>22</v>
      </c>
    </row>
    <row r="34" spans="1:20" ht="12.75">
      <c r="A34" s="7" t="s">
        <v>359</v>
      </c>
      <c r="B34" s="14">
        <v>0</v>
      </c>
      <c r="C34" s="15">
        <v>0</v>
      </c>
      <c r="D34" s="14">
        <v>0</v>
      </c>
      <c r="E34" s="15">
        <v>0</v>
      </c>
      <c r="F34" s="14">
        <v>0</v>
      </c>
      <c r="G34" s="16">
        <v>0</v>
      </c>
      <c r="H34" s="16">
        <v>0</v>
      </c>
      <c r="I34" s="14">
        <v>0</v>
      </c>
      <c r="J34" s="15">
        <v>0</v>
      </c>
      <c r="K34" s="14">
        <v>0</v>
      </c>
      <c r="L34" s="15">
        <v>0</v>
      </c>
      <c r="M34" s="14">
        <v>66</v>
      </c>
      <c r="N34" s="15">
        <v>42</v>
      </c>
      <c r="O34" s="14">
        <v>66</v>
      </c>
      <c r="P34" s="16">
        <v>42</v>
      </c>
      <c r="Q34" s="16">
        <v>108</v>
      </c>
      <c r="R34" s="14">
        <v>66</v>
      </c>
      <c r="S34" s="15">
        <v>42</v>
      </c>
      <c r="T34" s="16">
        <v>108</v>
      </c>
    </row>
    <row r="35" spans="1:20" ht="12.75">
      <c r="A35" s="7" t="s">
        <v>360</v>
      </c>
      <c r="B35" s="14">
        <v>4</v>
      </c>
      <c r="C35" s="15">
        <v>1</v>
      </c>
      <c r="D35" s="14">
        <v>3</v>
      </c>
      <c r="E35" s="15">
        <v>1</v>
      </c>
      <c r="F35" s="14">
        <v>7</v>
      </c>
      <c r="G35" s="16">
        <v>2</v>
      </c>
      <c r="H35" s="16">
        <v>9</v>
      </c>
      <c r="I35" s="14">
        <v>6</v>
      </c>
      <c r="J35" s="15">
        <v>2</v>
      </c>
      <c r="K35" s="14">
        <v>6</v>
      </c>
      <c r="L35" s="15">
        <v>1</v>
      </c>
      <c r="M35" s="14">
        <v>0</v>
      </c>
      <c r="N35" s="15">
        <v>0</v>
      </c>
      <c r="O35" s="14">
        <v>12</v>
      </c>
      <c r="P35" s="16">
        <v>3</v>
      </c>
      <c r="Q35" s="16">
        <v>15</v>
      </c>
      <c r="R35" s="14">
        <v>19</v>
      </c>
      <c r="S35" s="15">
        <v>5</v>
      </c>
      <c r="T35" s="16">
        <v>24</v>
      </c>
    </row>
    <row r="36" spans="1:20" ht="12.75">
      <c r="A36" s="7" t="s">
        <v>361</v>
      </c>
      <c r="B36" s="14">
        <v>0</v>
      </c>
      <c r="C36" s="15">
        <v>0</v>
      </c>
      <c r="D36" s="14">
        <v>0</v>
      </c>
      <c r="E36" s="15">
        <v>0</v>
      </c>
      <c r="F36" s="14">
        <v>0</v>
      </c>
      <c r="G36" s="16">
        <v>0</v>
      </c>
      <c r="H36" s="16">
        <v>0</v>
      </c>
      <c r="I36" s="14">
        <v>0</v>
      </c>
      <c r="J36" s="15">
        <v>0</v>
      </c>
      <c r="K36" s="14">
        <v>0</v>
      </c>
      <c r="L36" s="15">
        <v>0</v>
      </c>
      <c r="M36" s="14">
        <v>14</v>
      </c>
      <c r="N36" s="15">
        <v>6</v>
      </c>
      <c r="O36" s="14">
        <v>14</v>
      </c>
      <c r="P36" s="16">
        <v>6</v>
      </c>
      <c r="Q36" s="16">
        <v>20</v>
      </c>
      <c r="R36" s="14">
        <v>14</v>
      </c>
      <c r="S36" s="15">
        <v>6</v>
      </c>
      <c r="T36" s="16">
        <v>20</v>
      </c>
    </row>
    <row r="37" spans="1:20" ht="12.75">
      <c r="A37" s="7" t="s">
        <v>362</v>
      </c>
      <c r="B37" s="14">
        <v>0</v>
      </c>
      <c r="C37" s="15">
        <v>0</v>
      </c>
      <c r="D37" s="14">
        <v>0</v>
      </c>
      <c r="E37" s="15">
        <v>0</v>
      </c>
      <c r="F37" s="14">
        <v>0</v>
      </c>
      <c r="G37" s="16">
        <v>0</v>
      </c>
      <c r="H37" s="16">
        <v>0</v>
      </c>
      <c r="I37" s="14">
        <v>74</v>
      </c>
      <c r="J37" s="15">
        <v>163</v>
      </c>
      <c r="K37" s="14">
        <v>51</v>
      </c>
      <c r="L37" s="15">
        <v>153</v>
      </c>
      <c r="M37" s="14">
        <v>0</v>
      </c>
      <c r="N37" s="15">
        <v>0</v>
      </c>
      <c r="O37" s="14">
        <v>125</v>
      </c>
      <c r="P37" s="16">
        <v>316</v>
      </c>
      <c r="Q37" s="16">
        <v>441</v>
      </c>
      <c r="R37" s="14">
        <v>125</v>
      </c>
      <c r="S37" s="15">
        <v>316</v>
      </c>
      <c r="T37" s="16">
        <v>441</v>
      </c>
    </row>
    <row r="38" spans="1:20" ht="12.75">
      <c r="A38" s="7" t="s">
        <v>363</v>
      </c>
      <c r="B38" s="14">
        <v>0</v>
      </c>
      <c r="C38" s="15">
        <v>0</v>
      </c>
      <c r="D38" s="14">
        <v>0</v>
      </c>
      <c r="E38" s="15">
        <v>0</v>
      </c>
      <c r="F38" s="14">
        <v>0</v>
      </c>
      <c r="G38" s="16">
        <v>0</v>
      </c>
      <c r="H38" s="16">
        <v>0</v>
      </c>
      <c r="I38" s="14">
        <v>0</v>
      </c>
      <c r="J38" s="15">
        <v>0</v>
      </c>
      <c r="K38" s="14">
        <v>0</v>
      </c>
      <c r="L38" s="15">
        <v>0</v>
      </c>
      <c r="M38" s="14">
        <v>91</v>
      </c>
      <c r="N38" s="15">
        <v>1</v>
      </c>
      <c r="O38" s="14">
        <v>91</v>
      </c>
      <c r="P38" s="16">
        <v>1</v>
      </c>
      <c r="Q38" s="16">
        <v>92</v>
      </c>
      <c r="R38" s="14">
        <v>91</v>
      </c>
      <c r="S38" s="15">
        <v>1</v>
      </c>
      <c r="T38" s="16">
        <v>92</v>
      </c>
    </row>
    <row r="39" spans="1:20" ht="12.75">
      <c r="A39" s="7" t="s">
        <v>364</v>
      </c>
      <c r="B39" s="14">
        <v>0</v>
      </c>
      <c r="C39" s="15">
        <v>0</v>
      </c>
      <c r="D39" s="14">
        <v>0</v>
      </c>
      <c r="E39" s="15">
        <v>0</v>
      </c>
      <c r="F39" s="14">
        <v>0</v>
      </c>
      <c r="G39" s="16">
        <v>0</v>
      </c>
      <c r="H39" s="16">
        <v>0</v>
      </c>
      <c r="I39" s="14">
        <v>54</v>
      </c>
      <c r="J39" s="15">
        <v>19</v>
      </c>
      <c r="K39" s="14">
        <v>81</v>
      </c>
      <c r="L39" s="15">
        <v>19</v>
      </c>
      <c r="M39" s="14">
        <v>0</v>
      </c>
      <c r="N39" s="15">
        <v>0</v>
      </c>
      <c r="O39" s="14">
        <v>135</v>
      </c>
      <c r="P39" s="16">
        <v>38</v>
      </c>
      <c r="Q39" s="16">
        <v>173</v>
      </c>
      <c r="R39" s="14">
        <v>135</v>
      </c>
      <c r="S39" s="15">
        <v>38</v>
      </c>
      <c r="T39" s="16">
        <v>173</v>
      </c>
    </row>
    <row r="40" spans="1:20" ht="12.75">
      <c r="A40" s="7" t="s">
        <v>365</v>
      </c>
      <c r="B40" s="14">
        <v>62</v>
      </c>
      <c r="C40" s="15">
        <v>12</v>
      </c>
      <c r="D40" s="14">
        <v>71</v>
      </c>
      <c r="E40" s="15">
        <v>27</v>
      </c>
      <c r="F40" s="14">
        <v>133</v>
      </c>
      <c r="G40" s="16">
        <v>39</v>
      </c>
      <c r="H40" s="16">
        <v>172</v>
      </c>
      <c r="I40" s="14">
        <v>0</v>
      </c>
      <c r="J40" s="15">
        <v>0</v>
      </c>
      <c r="K40" s="14">
        <v>0</v>
      </c>
      <c r="L40" s="15">
        <v>0</v>
      </c>
      <c r="M40" s="14">
        <v>0</v>
      </c>
      <c r="N40" s="15">
        <v>0</v>
      </c>
      <c r="O40" s="14">
        <v>0</v>
      </c>
      <c r="P40" s="16">
        <v>0</v>
      </c>
      <c r="Q40" s="16">
        <v>0</v>
      </c>
      <c r="R40" s="14">
        <v>133</v>
      </c>
      <c r="S40" s="15">
        <v>39</v>
      </c>
      <c r="T40" s="16">
        <v>172</v>
      </c>
    </row>
    <row r="41" spans="1:20" ht="12.75">
      <c r="A41" s="7" t="s">
        <v>366</v>
      </c>
      <c r="B41" s="14">
        <v>0</v>
      </c>
      <c r="C41" s="15">
        <v>0</v>
      </c>
      <c r="D41" s="14">
        <v>0</v>
      </c>
      <c r="E41" s="15">
        <v>0</v>
      </c>
      <c r="F41" s="14">
        <v>0</v>
      </c>
      <c r="G41" s="16">
        <v>0</v>
      </c>
      <c r="H41" s="16">
        <v>0</v>
      </c>
      <c r="I41" s="14">
        <v>23</v>
      </c>
      <c r="J41" s="15">
        <v>9</v>
      </c>
      <c r="K41" s="14">
        <v>30</v>
      </c>
      <c r="L41" s="15">
        <v>9</v>
      </c>
      <c r="M41" s="14">
        <v>0</v>
      </c>
      <c r="N41" s="15">
        <v>0</v>
      </c>
      <c r="O41" s="14">
        <v>53</v>
      </c>
      <c r="P41" s="16">
        <v>18</v>
      </c>
      <c r="Q41" s="16">
        <v>71</v>
      </c>
      <c r="R41" s="14">
        <v>53</v>
      </c>
      <c r="S41" s="15">
        <v>18</v>
      </c>
      <c r="T41" s="16">
        <v>71</v>
      </c>
    </row>
    <row r="42" spans="1:20" ht="12.75">
      <c r="A42" s="7" t="s">
        <v>367</v>
      </c>
      <c r="B42" s="14">
        <v>26</v>
      </c>
      <c r="C42" s="15">
        <v>4</v>
      </c>
      <c r="D42" s="14">
        <v>31</v>
      </c>
      <c r="E42" s="15">
        <v>4</v>
      </c>
      <c r="F42" s="14">
        <v>57</v>
      </c>
      <c r="G42" s="16">
        <v>8</v>
      </c>
      <c r="H42" s="16">
        <v>65</v>
      </c>
      <c r="I42" s="14">
        <v>14</v>
      </c>
      <c r="J42" s="15">
        <v>2</v>
      </c>
      <c r="K42" s="14">
        <v>19</v>
      </c>
      <c r="L42" s="15">
        <v>3</v>
      </c>
      <c r="M42" s="14">
        <v>0</v>
      </c>
      <c r="N42" s="15">
        <v>0</v>
      </c>
      <c r="O42" s="14">
        <v>33</v>
      </c>
      <c r="P42" s="16">
        <v>5</v>
      </c>
      <c r="Q42" s="16">
        <v>38</v>
      </c>
      <c r="R42" s="14">
        <v>90</v>
      </c>
      <c r="S42" s="15">
        <v>13</v>
      </c>
      <c r="T42" s="16">
        <v>103</v>
      </c>
    </row>
    <row r="43" spans="1:20" ht="12.75">
      <c r="A43" s="7" t="s">
        <v>368</v>
      </c>
      <c r="B43" s="14">
        <v>925</v>
      </c>
      <c r="C43" s="15">
        <v>9</v>
      </c>
      <c r="D43" s="14">
        <v>946</v>
      </c>
      <c r="E43" s="15">
        <v>7</v>
      </c>
      <c r="F43" s="14">
        <v>1871</v>
      </c>
      <c r="G43" s="16">
        <v>16</v>
      </c>
      <c r="H43" s="16">
        <v>1887</v>
      </c>
      <c r="I43" s="14">
        <v>818</v>
      </c>
      <c r="J43" s="15">
        <v>7</v>
      </c>
      <c r="K43" s="14">
        <v>766</v>
      </c>
      <c r="L43" s="15">
        <v>2</v>
      </c>
      <c r="M43" s="14">
        <v>0</v>
      </c>
      <c r="N43" s="15">
        <v>0</v>
      </c>
      <c r="O43" s="14">
        <v>1584</v>
      </c>
      <c r="P43" s="16">
        <v>9</v>
      </c>
      <c r="Q43" s="16">
        <v>1593</v>
      </c>
      <c r="R43" s="14">
        <v>3455</v>
      </c>
      <c r="S43" s="15">
        <v>25</v>
      </c>
      <c r="T43" s="16">
        <v>3480</v>
      </c>
    </row>
    <row r="44" spans="1:20" ht="12.75">
      <c r="A44" s="7" t="s">
        <v>369</v>
      </c>
      <c r="B44" s="14">
        <v>0</v>
      </c>
      <c r="C44" s="15">
        <v>0</v>
      </c>
      <c r="D44" s="14">
        <v>0</v>
      </c>
      <c r="E44" s="15">
        <v>0</v>
      </c>
      <c r="F44" s="14">
        <v>0</v>
      </c>
      <c r="G44" s="16">
        <v>0</v>
      </c>
      <c r="H44" s="16">
        <v>0</v>
      </c>
      <c r="I44" s="14">
        <v>16</v>
      </c>
      <c r="J44" s="15">
        <v>73</v>
      </c>
      <c r="K44" s="14">
        <v>11</v>
      </c>
      <c r="L44" s="15">
        <v>67</v>
      </c>
      <c r="M44" s="14">
        <v>0</v>
      </c>
      <c r="N44" s="15">
        <v>0</v>
      </c>
      <c r="O44" s="14">
        <v>27</v>
      </c>
      <c r="P44" s="16">
        <v>140</v>
      </c>
      <c r="Q44" s="16">
        <v>167</v>
      </c>
      <c r="R44" s="14">
        <v>27</v>
      </c>
      <c r="S44" s="15">
        <v>140</v>
      </c>
      <c r="T44" s="16">
        <v>167</v>
      </c>
    </row>
    <row r="45" spans="1:20" ht="12.75">
      <c r="A45" s="7" t="s">
        <v>370</v>
      </c>
      <c r="B45" s="14">
        <v>0</v>
      </c>
      <c r="C45" s="15">
        <v>0</v>
      </c>
      <c r="D45" s="14">
        <v>0</v>
      </c>
      <c r="E45" s="15">
        <v>0</v>
      </c>
      <c r="F45" s="14">
        <v>0</v>
      </c>
      <c r="G45" s="16">
        <v>0</v>
      </c>
      <c r="H45" s="16">
        <v>0</v>
      </c>
      <c r="I45" s="14">
        <v>0</v>
      </c>
      <c r="J45" s="15">
        <v>0</v>
      </c>
      <c r="K45" s="14">
        <v>0</v>
      </c>
      <c r="L45" s="15">
        <v>0</v>
      </c>
      <c r="M45" s="14">
        <v>352</v>
      </c>
      <c r="N45" s="15">
        <v>2</v>
      </c>
      <c r="O45" s="14">
        <v>352</v>
      </c>
      <c r="P45" s="16">
        <v>2</v>
      </c>
      <c r="Q45" s="16">
        <v>354</v>
      </c>
      <c r="R45" s="14">
        <v>352</v>
      </c>
      <c r="S45" s="15">
        <v>2</v>
      </c>
      <c r="T45" s="16">
        <v>354</v>
      </c>
    </row>
    <row r="46" spans="1:20" ht="26.25">
      <c r="A46" s="149" t="s">
        <v>501</v>
      </c>
      <c r="B46" s="14">
        <v>0</v>
      </c>
      <c r="C46" s="15">
        <v>0</v>
      </c>
      <c r="D46" s="14">
        <v>0</v>
      </c>
      <c r="E46" s="15">
        <v>0</v>
      </c>
      <c r="F46" s="14">
        <v>0</v>
      </c>
      <c r="G46" s="16">
        <v>0</v>
      </c>
      <c r="H46" s="16">
        <v>0</v>
      </c>
      <c r="I46" s="14">
        <v>0</v>
      </c>
      <c r="J46" s="15">
        <v>0</v>
      </c>
      <c r="K46" s="14">
        <v>0</v>
      </c>
      <c r="L46" s="15">
        <v>0</v>
      </c>
      <c r="M46" s="14">
        <v>2</v>
      </c>
      <c r="N46" s="15">
        <v>2</v>
      </c>
      <c r="O46" s="14">
        <v>2</v>
      </c>
      <c r="P46" s="16">
        <v>2</v>
      </c>
      <c r="Q46" s="16">
        <v>4</v>
      </c>
      <c r="R46" s="14">
        <v>2</v>
      </c>
      <c r="S46" s="15">
        <v>2</v>
      </c>
      <c r="T46" s="16">
        <v>4</v>
      </c>
    </row>
    <row r="47" spans="1:20" ht="12.75">
      <c r="A47" s="7" t="s">
        <v>371</v>
      </c>
      <c r="B47" s="14">
        <v>0</v>
      </c>
      <c r="C47" s="15">
        <v>0</v>
      </c>
      <c r="D47" s="14">
        <v>0</v>
      </c>
      <c r="E47" s="15">
        <v>0</v>
      </c>
      <c r="F47" s="14">
        <v>0</v>
      </c>
      <c r="G47" s="16">
        <v>0</v>
      </c>
      <c r="H47" s="16">
        <v>0</v>
      </c>
      <c r="I47" s="14">
        <v>0</v>
      </c>
      <c r="J47" s="15">
        <v>0</v>
      </c>
      <c r="K47" s="14">
        <v>0</v>
      </c>
      <c r="L47" s="15">
        <v>0</v>
      </c>
      <c r="M47" s="14">
        <v>41</v>
      </c>
      <c r="N47" s="15">
        <v>41</v>
      </c>
      <c r="O47" s="14">
        <v>41</v>
      </c>
      <c r="P47" s="16">
        <v>41</v>
      </c>
      <c r="Q47" s="16">
        <v>82</v>
      </c>
      <c r="R47" s="14">
        <v>41</v>
      </c>
      <c r="S47" s="15">
        <v>41</v>
      </c>
      <c r="T47" s="16">
        <v>82</v>
      </c>
    </row>
    <row r="48" spans="1:20" ht="12.75">
      <c r="A48" s="7" t="s">
        <v>372</v>
      </c>
      <c r="B48" s="14">
        <v>0</v>
      </c>
      <c r="C48" s="15">
        <v>0</v>
      </c>
      <c r="D48" s="14">
        <v>0</v>
      </c>
      <c r="E48" s="15">
        <v>0</v>
      </c>
      <c r="F48" s="14">
        <v>0</v>
      </c>
      <c r="G48" s="16">
        <v>0</v>
      </c>
      <c r="H48" s="16">
        <v>0</v>
      </c>
      <c r="I48" s="14">
        <v>0</v>
      </c>
      <c r="J48" s="15">
        <v>0</v>
      </c>
      <c r="K48" s="14">
        <v>0</v>
      </c>
      <c r="L48" s="15">
        <v>0</v>
      </c>
      <c r="M48" s="14">
        <v>42</v>
      </c>
      <c r="N48" s="15">
        <v>104</v>
      </c>
      <c r="O48" s="14">
        <v>42</v>
      </c>
      <c r="P48" s="16">
        <v>104</v>
      </c>
      <c r="Q48" s="16">
        <v>146</v>
      </c>
      <c r="R48" s="14">
        <v>42</v>
      </c>
      <c r="S48" s="15">
        <v>104</v>
      </c>
      <c r="T48" s="16">
        <v>146</v>
      </c>
    </row>
    <row r="49" spans="1:20" ht="12.75">
      <c r="A49" s="7" t="s">
        <v>373</v>
      </c>
      <c r="B49" s="14">
        <v>0</v>
      </c>
      <c r="C49" s="15">
        <v>0</v>
      </c>
      <c r="D49" s="14">
        <v>0</v>
      </c>
      <c r="E49" s="15">
        <v>0</v>
      </c>
      <c r="F49" s="14">
        <v>0</v>
      </c>
      <c r="G49" s="16">
        <v>0</v>
      </c>
      <c r="H49" s="16">
        <v>0</v>
      </c>
      <c r="I49" s="14">
        <v>0</v>
      </c>
      <c r="J49" s="15">
        <v>0</v>
      </c>
      <c r="K49" s="14">
        <v>0</v>
      </c>
      <c r="L49" s="15">
        <v>1</v>
      </c>
      <c r="M49" s="14">
        <v>0</v>
      </c>
      <c r="N49" s="15">
        <v>0</v>
      </c>
      <c r="O49" s="14">
        <v>0</v>
      </c>
      <c r="P49" s="16">
        <v>1</v>
      </c>
      <c r="Q49" s="16">
        <v>1</v>
      </c>
      <c r="R49" s="14">
        <v>0</v>
      </c>
      <c r="S49" s="15">
        <v>1</v>
      </c>
      <c r="T49" s="16">
        <v>1</v>
      </c>
    </row>
    <row r="50" spans="1:20" ht="12.75">
      <c r="A50" s="7" t="s">
        <v>374</v>
      </c>
      <c r="B50" s="14">
        <v>19</v>
      </c>
      <c r="C50" s="15">
        <v>3</v>
      </c>
      <c r="D50" s="14">
        <v>11</v>
      </c>
      <c r="E50" s="15">
        <v>12</v>
      </c>
      <c r="F50" s="14">
        <v>30</v>
      </c>
      <c r="G50" s="16">
        <v>15</v>
      </c>
      <c r="H50" s="16">
        <v>45</v>
      </c>
      <c r="I50" s="14">
        <v>11</v>
      </c>
      <c r="J50" s="15">
        <v>13</v>
      </c>
      <c r="K50" s="14">
        <v>11</v>
      </c>
      <c r="L50" s="15">
        <v>17</v>
      </c>
      <c r="M50" s="14">
        <v>0</v>
      </c>
      <c r="N50" s="15">
        <v>0</v>
      </c>
      <c r="O50" s="14">
        <v>22</v>
      </c>
      <c r="P50" s="16">
        <v>30</v>
      </c>
      <c r="Q50" s="16">
        <v>52</v>
      </c>
      <c r="R50" s="14">
        <v>52</v>
      </c>
      <c r="S50" s="15">
        <v>45</v>
      </c>
      <c r="T50" s="16">
        <v>97</v>
      </c>
    </row>
    <row r="51" spans="1:20" ht="12.75">
      <c r="A51" s="7" t="s">
        <v>375</v>
      </c>
      <c r="B51" s="14">
        <v>0</v>
      </c>
      <c r="C51" s="15">
        <v>0</v>
      </c>
      <c r="D51" s="14">
        <v>0</v>
      </c>
      <c r="E51" s="15">
        <v>0</v>
      </c>
      <c r="F51" s="14">
        <v>0</v>
      </c>
      <c r="G51" s="16">
        <v>0</v>
      </c>
      <c r="H51" s="16">
        <v>0</v>
      </c>
      <c r="I51" s="14">
        <v>0</v>
      </c>
      <c r="J51" s="15">
        <v>0</v>
      </c>
      <c r="K51" s="14">
        <v>0</v>
      </c>
      <c r="L51" s="15">
        <v>0</v>
      </c>
      <c r="M51" s="14">
        <v>21</v>
      </c>
      <c r="N51" s="15">
        <v>5</v>
      </c>
      <c r="O51" s="14">
        <v>21</v>
      </c>
      <c r="P51" s="16">
        <v>5</v>
      </c>
      <c r="Q51" s="16">
        <v>26</v>
      </c>
      <c r="R51" s="14">
        <v>21</v>
      </c>
      <c r="S51" s="15">
        <v>5</v>
      </c>
      <c r="T51" s="16">
        <v>26</v>
      </c>
    </row>
    <row r="52" spans="1:20" ht="12.75">
      <c r="A52" s="7" t="s">
        <v>577</v>
      </c>
      <c r="B52" s="14">
        <v>0</v>
      </c>
      <c r="C52" s="15">
        <v>0</v>
      </c>
      <c r="D52" s="14">
        <v>0</v>
      </c>
      <c r="E52" s="15">
        <v>0</v>
      </c>
      <c r="F52" s="14">
        <v>0</v>
      </c>
      <c r="G52" s="16">
        <v>0</v>
      </c>
      <c r="H52" s="16">
        <v>0</v>
      </c>
      <c r="I52" s="14">
        <v>3</v>
      </c>
      <c r="J52" s="15">
        <v>11</v>
      </c>
      <c r="K52" s="14">
        <v>0</v>
      </c>
      <c r="L52" s="15">
        <v>0</v>
      </c>
      <c r="M52" s="14">
        <v>0</v>
      </c>
      <c r="N52" s="15">
        <v>0</v>
      </c>
      <c r="O52" s="14">
        <v>3</v>
      </c>
      <c r="P52" s="16">
        <v>11</v>
      </c>
      <c r="Q52" s="16">
        <v>14</v>
      </c>
      <c r="R52" s="14">
        <v>3</v>
      </c>
      <c r="S52" s="15">
        <v>11</v>
      </c>
      <c r="T52" s="16">
        <v>14</v>
      </c>
    </row>
    <row r="53" spans="1:20" ht="12.75">
      <c r="A53" s="7" t="s">
        <v>376</v>
      </c>
      <c r="B53" s="14">
        <v>0</v>
      </c>
      <c r="C53" s="15">
        <v>0</v>
      </c>
      <c r="D53" s="14">
        <v>0</v>
      </c>
      <c r="E53" s="15">
        <v>0</v>
      </c>
      <c r="F53" s="14">
        <v>0</v>
      </c>
      <c r="G53" s="16">
        <v>0</v>
      </c>
      <c r="H53" s="16">
        <v>0</v>
      </c>
      <c r="I53" s="14">
        <v>56</v>
      </c>
      <c r="J53" s="15">
        <v>45</v>
      </c>
      <c r="K53" s="14">
        <v>57</v>
      </c>
      <c r="L53" s="15">
        <v>30</v>
      </c>
      <c r="M53" s="14">
        <v>0</v>
      </c>
      <c r="N53" s="15">
        <v>0</v>
      </c>
      <c r="O53" s="14">
        <v>113</v>
      </c>
      <c r="P53" s="16">
        <v>75</v>
      </c>
      <c r="Q53" s="16">
        <v>188</v>
      </c>
      <c r="R53" s="14">
        <v>113</v>
      </c>
      <c r="S53" s="15">
        <v>75</v>
      </c>
      <c r="T53" s="16">
        <v>188</v>
      </c>
    </row>
    <row r="54" spans="1:20" ht="12.75">
      <c r="A54" s="7" t="s">
        <v>377</v>
      </c>
      <c r="B54" s="14">
        <v>0</v>
      </c>
      <c r="C54" s="15">
        <v>0</v>
      </c>
      <c r="D54" s="14">
        <v>0</v>
      </c>
      <c r="E54" s="15">
        <v>0</v>
      </c>
      <c r="F54" s="14">
        <v>0</v>
      </c>
      <c r="G54" s="16">
        <v>0</v>
      </c>
      <c r="H54" s="16">
        <v>0</v>
      </c>
      <c r="I54" s="14">
        <v>0</v>
      </c>
      <c r="J54" s="15">
        <v>0</v>
      </c>
      <c r="K54" s="14">
        <v>0</v>
      </c>
      <c r="L54" s="15">
        <v>0</v>
      </c>
      <c r="M54" s="14">
        <v>29</v>
      </c>
      <c r="N54" s="15">
        <v>638</v>
      </c>
      <c r="O54" s="14">
        <v>29</v>
      </c>
      <c r="P54" s="16">
        <v>638</v>
      </c>
      <c r="Q54" s="16">
        <v>667</v>
      </c>
      <c r="R54" s="14">
        <v>29</v>
      </c>
      <c r="S54" s="15">
        <v>638</v>
      </c>
      <c r="T54" s="16">
        <v>667</v>
      </c>
    </row>
    <row r="55" spans="1:20" ht="12.75">
      <c r="A55" s="7" t="s">
        <v>378</v>
      </c>
      <c r="B55" s="14">
        <v>94</v>
      </c>
      <c r="C55" s="15">
        <v>1158</v>
      </c>
      <c r="D55" s="14">
        <v>77</v>
      </c>
      <c r="E55" s="15">
        <v>1114</v>
      </c>
      <c r="F55" s="14">
        <v>171</v>
      </c>
      <c r="G55" s="16">
        <v>2272</v>
      </c>
      <c r="H55" s="16">
        <v>2443</v>
      </c>
      <c r="I55" s="14">
        <v>60</v>
      </c>
      <c r="J55" s="15">
        <v>1003</v>
      </c>
      <c r="K55" s="14">
        <v>54</v>
      </c>
      <c r="L55" s="15">
        <v>974</v>
      </c>
      <c r="M55" s="14">
        <v>0</v>
      </c>
      <c r="N55" s="15">
        <v>0</v>
      </c>
      <c r="O55" s="14">
        <v>114</v>
      </c>
      <c r="P55" s="16">
        <v>1977</v>
      </c>
      <c r="Q55" s="16">
        <v>2091</v>
      </c>
      <c r="R55" s="14">
        <v>285</v>
      </c>
      <c r="S55" s="15">
        <v>4249</v>
      </c>
      <c r="T55" s="16">
        <v>4534</v>
      </c>
    </row>
    <row r="56" spans="1:20" ht="12.75">
      <c r="A56" s="7" t="s">
        <v>379</v>
      </c>
      <c r="B56" s="14">
        <v>0</v>
      </c>
      <c r="C56" s="15">
        <v>0</v>
      </c>
      <c r="D56" s="14">
        <v>0</v>
      </c>
      <c r="E56" s="15">
        <v>0</v>
      </c>
      <c r="F56" s="14">
        <v>0</v>
      </c>
      <c r="G56" s="16">
        <v>0</v>
      </c>
      <c r="H56" s="16">
        <v>0</v>
      </c>
      <c r="I56" s="14">
        <v>0</v>
      </c>
      <c r="J56" s="15">
        <v>0</v>
      </c>
      <c r="K56" s="14">
        <v>0</v>
      </c>
      <c r="L56" s="15">
        <v>0</v>
      </c>
      <c r="M56" s="14">
        <v>22</v>
      </c>
      <c r="N56" s="15">
        <v>28</v>
      </c>
      <c r="O56" s="14">
        <v>22</v>
      </c>
      <c r="P56" s="16">
        <v>28</v>
      </c>
      <c r="Q56" s="16">
        <v>50</v>
      </c>
      <c r="R56" s="14">
        <v>22</v>
      </c>
      <c r="S56" s="15">
        <v>28</v>
      </c>
      <c r="T56" s="16">
        <v>50</v>
      </c>
    </row>
    <row r="57" spans="1:20" ht="12.75">
      <c r="A57" s="7" t="s">
        <v>12</v>
      </c>
      <c r="B57" s="14">
        <v>1320</v>
      </c>
      <c r="C57" s="15">
        <v>25</v>
      </c>
      <c r="D57" s="14">
        <v>1259</v>
      </c>
      <c r="E57" s="15">
        <v>33</v>
      </c>
      <c r="F57" s="14">
        <v>2579</v>
      </c>
      <c r="G57" s="16">
        <v>58</v>
      </c>
      <c r="H57" s="16">
        <v>2637</v>
      </c>
      <c r="I57" s="14">
        <v>0</v>
      </c>
      <c r="J57" s="15">
        <v>0</v>
      </c>
      <c r="K57" s="14">
        <v>0</v>
      </c>
      <c r="L57" s="15">
        <v>0</v>
      </c>
      <c r="M57" s="14">
        <v>0</v>
      </c>
      <c r="N57" s="15">
        <v>0</v>
      </c>
      <c r="O57" s="14">
        <v>0</v>
      </c>
      <c r="P57" s="16">
        <v>0</v>
      </c>
      <c r="Q57" s="16">
        <v>0</v>
      </c>
      <c r="R57" s="14">
        <v>2579</v>
      </c>
      <c r="S57" s="15">
        <v>58</v>
      </c>
      <c r="T57" s="16">
        <v>2637</v>
      </c>
    </row>
    <row r="58" spans="1:20" ht="12.75">
      <c r="A58" s="7" t="s">
        <v>380</v>
      </c>
      <c r="B58" s="14">
        <v>0</v>
      </c>
      <c r="C58" s="15">
        <v>0</v>
      </c>
      <c r="D58" s="14">
        <v>0</v>
      </c>
      <c r="E58" s="15">
        <v>0</v>
      </c>
      <c r="F58" s="14">
        <v>0</v>
      </c>
      <c r="G58" s="16">
        <v>0</v>
      </c>
      <c r="H58" s="16">
        <v>0</v>
      </c>
      <c r="I58" s="14">
        <v>1274</v>
      </c>
      <c r="J58" s="15">
        <v>33</v>
      </c>
      <c r="K58" s="14">
        <v>1109</v>
      </c>
      <c r="L58" s="15">
        <v>13</v>
      </c>
      <c r="M58" s="14">
        <v>0</v>
      </c>
      <c r="N58" s="15">
        <v>0</v>
      </c>
      <c r="O58" s="14">
        <v>2383</v>
      </c>
      <c r="P58" s="16">
        <v>46</v>
      </c>
      <c r="Q58" s="16">
        <v>2429</v>
      </c>
      <c r="R58" s="14">
        <v>2383</v>
      </c>
      <c r="S58" s="15">
        <v>46</v>
      </c>
      <c r="T58" s="16">
        <v>2429</v>
      </c>
    </row>
    <row r="59" spans="1:20" ht="12.75">
      <c r="A59" s="7" t="s">
        <v>381</v>
      </c>
      <c r="B59" s="14">
        <v>0</v>
      </c>
      <c r="C59" s="15">
        <v>0</v>
      </c>
      <c r="D59" s="14">
        <v>0</v>
      </c>
      <c r="E59" s="15">
        <v>0</v>
      </c>
      <c r="F59" s="14">
        <v>0</v>
      </c>
      <c r="G59" s="16">
        <v>0</v>
      </c>
      <c r="H59" s="16">
        <v>0</v>
      </c>
      <c r="I59" s="14">
        <v>5</v>
      </c>
      <c r="J59" s="15">
        <v>1</v>
      </c>
      <c r="K59" s="14">
        <v>3</v>
      </c>
      <c r="L59" s="15">
        <v>0</v>
      </c>
      <c r="M59" s="14">
        <v>0</v>
      </c>
      <c r="N59" s="15">
        <v>0</v>
      </c>
      <c r="O59" s="14">
        <v>8</v>
      </c>
      <c r="P59" s="16">
        <v>1</v>
      </c>
      <c r="Q59" s="16">
        <v>9</v>
      </c>
      <c r="R59" s="14">
        <v>8</v>
      </c>
      <c r="S59" s="15">
        <v>1</v>
      </c>
      <c r="T59" s="16">
        <v>9</v>
      </c>
    </row>
    <row r="60" spans="1:20" ht="12.75">
      <c r="A60" s="7" t="s">
        <v>382</v>
      </c>
      <c r="B60" s="14">
        <v>0</v>
      </c>
      <c r="C60" s="15">
        <v>0</v>
      </c>
      <c r="D60" s="14">
        <v>0</v>
      </c>
      <c r="E60" s="15">
        <v>0</v>
      </c>
      <c r="F60" s="14">
        <v>0</v>
      </c>
      <c r="G60" s="16">
        <v>0</v>
      </c>
      <c r="H60" s="16">
        <v>0</v>
      </c>
      <c r="I60" s="14">
        <v>0</v>
      </c>
      <c r="J60" s="15">
        <v>0</v>
      </c>
      <c r="K60" s="14">
        <v>0</v>
      </c>
      <c r="L60" s="15">
        <v>0</v>
      </c>
      <c r="M60" s="14">
        <v>144</v>
      </c>
      <c r="N60" s="15">
        <v>0</v>
      </c>
      <c r="O60" s="14">
        <v>144</v>
      </c>
      <c r="P60" s="16">
        <v>0</v>
      </c>
      <c r="Q60" s="16">
        <v>144</v>
      </c>
      <c r="R60" s="14">
        <v>144</v>
      </c>
      <c r="S60" s="15">
        <v>0</v>
      </c>
      <c r="T60" s="16">
        <v>144</v>
      </c>
    </row>
    <row r="61" spans="1:20" ht="12.75">
      <c r="A61" s="7" t="s">
        <v>383</v>
      </c>
      <c r="B61" s="14">
        <v>0</v>
      </c>
      <c r="C61" s="15">
        <v>0</v>
      </c>
      <c r="D61" s="14">
        <v>0</v>
      </c>
      <c r="E61" s="15">
        <v>0</v>
      </c>
      <c r="F61" s="14">
        <v>0</v>
      </c>
      <c r="G61" s="16">
        <v>0</v>
      </c>
      <c r="H61" s="16">
        <v>0</v>
      </c>
      <c r="I61" s="14">
        <v>0</v>
      </c>
      <c r="J61" s="15">
        <v>0</v>
      </c>
      <c r="K61" s="14">
        <v>0</v>
      </c>
      <c r="L61" s="15">
        <v>0</v>
      </c>
      <c r="M61" s="14">
        <v>482</v>
      </c>
      <c r="N61" s="15">
        <v>4</v>
      </c>
      <c r="O61" s="14">
        <v>482</v>
      </c>
      <c r="P61" s="16">
        <v>4</v>
      </c>
      <c r="Q61" s="16">
        <v>486</v>
      </c>
      <c r="R61" s="14">
        <v>482</v>
      </c>
      <c r="S61" s="15">
        <v>4</v>
      </c>
      <c r="T61" s="16">
        <v>486</v>
      </c>
    </row>
    <row r="62" spans="1:20" ht="12.75">
      <c r="A62" s="7" t="s">
        <v>384</v>
      </c>
      <c r="B62" s="14">
        <v>0</v>
      </c>
      <c r="C62" s="15">
        <v>0</v>
      </c>
      <c r="D62" s="14">
        <v>0</v>
      </c>
      <c r="E62" s="15">
        <v>0</v>
      </c>
      <c r="F62" s="14">
        <v>0</v>
      </c>
      <c r="G62" s="16">
        <v>0</v>
      </c>
      <c r="H62" s="16">
        <v>0</v>
      </c>
      <c r="I62" s="14">
        <v>0</v>
      </c>
      <c r="J62" s="15">
        <v>0</v>
      </c>
      <c r="K62" s="14">
        <v>0</v>
      </c>
      <c r="L62" s="15">
        <v>0</v>
      </c>
      <c r="M62" s="14">
        <v>301</v>
      </c>
      <c r="N62" s="15">
        <v>3</v>
      </c>
      <c r="O62" s="14">
        <v>301</v>
      </c>
      <c r="P62" s="16">
        <v>3</v>
      </c>
      <c r="Q62" s="16">
        <v>304</v>
      </c>
      <c r="R62" s="14">
        <v>301</v>
      </c>
      <c r="S62" s="15">
        <v>3</v>
      </c>
      <c r="T62" s="16">
        <v>304</v>
      </c>
    </row>
    <row r="63" spans="1:20" ht="12.75">
      <c r="A63" s="7" t="s">
        <v>385</v>
      </c>
      <c r="B63" s="14">
        <v>0</v>
      </c>
      <c r="C63" s="15">
        <v>0</v>
      </c>
      <c r="D63" s="14">
        <v>0</v>
      </c>
      <c r="E63" s="15">
        <v>0</v>
      </c>
      <c r="F63" s="14">
        <v>0</v>
      </c>
      <c r="G63" s="16">
        <v>0</v>
      </c>
      <c r="H63" s="16">
        <v>0</v>
      </c>
      <c r="I63" s="14">
        <v>0</v>
      </c>
      <c r="J63" s="15">
        <v>0</v>
      </c>
      <c r="K63" s="14">
        <v>0</v>
      </c>
      <c r="L63" s="15">
        <v>0</v>
      </c>
      <c r="M63" s="14">
        <v>1</v>
      </c>
      <c r="N63" s="15">
        <v>0</v>
      </c>
      <c r="O63" s="14">
        <v>1</v>
      </c>
      <c r="P63" s="16">
        <v>0</v>
      </c>
      <c r="Q63" s="16">
        <v>1</v>
      </c>
      <c r="R63" s="14">
        <v>1</v>
      </c>
      <c r="S63" s="15">
        <v>0</v>
      </c>
      <c r="T63" s="16">
        <v>1</v>
      </c>
    </row>
    <row r="64" spans="1:20" ht="12.75">
      <c r="A64" s="7" t="s">
        <v>386</v>
      </c>
      <c r="B64" s="14">
        <v>0</v>
      </c>
      <c r="C64" s="15">
        <v>0</v>
      </c>
      <c r="D64" s="14">
        <v>0</v>
      </c>
      <c r="E64" s="15">
        <v>0</v>
      </c>
      <c r="F64" s="14">
        <v>0</v>
      </c>
      <c r="G64" s="16">
        <v>0</v>
      </c>
      <c r="H64" s="16">
        <v>0</v>
      </c>
      <c r="I64" s="14">
        <v>0</v>
      </c>
      <c r="J64" s="15">
        <v>0</v>
      </c>
      <c r="K64" s="14">
        <v>0</v>
      </c>
      <c r="L64" s="15">
        <v>0</v>
      </c>
      <c r="M64" s="14">
        <v>143</v>
      </c>
      <c r="N64" s="15">
        <v>1</v>
      </c>
      <c r="O64" s="14">
        <v>143</v>
      </c>
      <c r="P64" s="16">
        <v>1</v>
      </c>
      <c r="Q64" s="16">
        <v>144</v>
      </c>
      <c r="R64" s="14">
        <v>143</v>
      </c>
      <c r="S64" s="15">
        <v>1</v>
      </c>
      <c r="T64" s="16">
        <v>144</v>
      </c>
    </row>
    <row r="65" spans="1:20" ht="12.75">
      <c r="A65" s="7" t="s">
        <v>387</v>
      </c>
      <c r="B65" s="14">
        <v>0</v>
      </c>
      <c r="C65" s="15">
        <v>0</v>
      </c>
      <c r="D65" s="14">
        <v>0</v>
      </c>
      <c r="E65" s="15">
        <v>0</v>
      </c>
      <c r="F65" s="14">
        <v>0</v>
      </c>
      <c r="G65" s="16">
        <v>0</v>
      </c>
      <c r="H65" s="16">
        <v>0</v>
      </c>
      <c r="I65" s="14">
        <v>0</v>
      </c>
      <c r="J65" s="15">
        <v>0</v>
      </c>
      <c r="K65" s="14">
        <v>0</v>
      </c>
      <c r="L65" s="15">
        <v>0</v>
      </c>
      <c r="M65" s="14">
        <v>6</v>
      </c>
      <c r="N65" s="15">
        <v>3</v>
      </c>
      <c r="O65" s="14">
        <v>6</v>
      </c>
      <c r="P65" s="16">
        <v>3</v>
      </c>
      <c r="Q65" s="16">
        <v>9</v>
      </c>
      <c r="R65" s="14">
        <v>6</v>
      </c>
      <c r="S65" s="15">
        <v>3</v>
      </c>
      <c r="T65" s="16">
        <v>9</v>
      </c>
    </row>
    <row r="66" spans="1:20" ht="12.75">
      <c r="A66" s="7" t="s">
        <v>388</v>
      </c>
      <c r="B66" s="14">
        <v>1119</v>
      </c>
      <c r="C66" s="15">
        <v>1198</v>
      </c>
      <c r="D66" s="14">
        <v>1010</v>
      </c>
      <c r="E66" s="15">
        <v>1144</v>
      </c>
      <c r="F66" s="14">
        <v>2129</v>
      </c>
      <c r="G66" s="16">
        <v>2342</v>
      </c>
      <c r="H66" s="16">
        <v>4471</v>
      </c>
      <c r="I66" s="14">
        <v>1060</v>
      </c>
      <c r="J66" s="15">
        <v>1165</v>
      </c>
      <c r="K66" s="14">
        <v>996</v>
      </c>
      <c r="L66" s="15">
        <v>1205</v>
      </c>
      <c r="M66" s="14">
        <v>0</v>
      </c>
      <c r="N66" s="15">
        <v>0</v>
      </c>
      <c r="O66" s="14">
        <v>2056</v>
      </c>
      <c r="P66" s="16">
        <v>2370</v>
      </c>
      <c r="Q66" s="16">
        <v>4426</v>
      </c>
      <c r="R66" s="14">
        <v>4185</v>
      </c>
      <c r="S66" s="15">
        <v>4712</v>
      </c>
      <c r="T66" s="16">
        <v>8897</v>
      </c>
    </row>
    <row r="67" spans="1:20" ht="12.75">
      <c r="A67" s="7" t="s">
        <v>389</v>
      </c>
      <c r="B67" s="14">
        <v>0</v>
      </c>
      <c r="C67" s="15">
        <v>0</v>
      </c>
      <c r="D67" s="14">
        <v>0</v>
      </c>
      <c r="E67" s="15">
        <v>0</v>
      </c>
      <c r="F67" s="14">
        <v>0</v>
      </c>
      <c r="G67" s="16">
        <v>0</v>
      </c>
      <c r="H67" s="16">
        <v>0</v>
      </c>
      <c r="I67" s="14">
        <v>0</v>
      </c>
      <c r="J67" s="15">
        <v>0</v>
      </c>
      <c r="K67" s="14">
        <v>0</v>
      </c>
      <c r="L67" s="15">
        <v>0</v>
      </c>
      <c r="M67" s="14">
        <v>682</v>
      </c>
      <c r="N67" s="15">
        <v>1036</v>
      </c>
      <c r="O67" s="14">
        <v>682</v>
      </c>
      <c r="P67" s="16">
        <v>1036</v>
      </c>
      <c r="Q67" s="16">
        <v>1718</v>
      </c>
      <c r="R67" s="14">
        <v>682</v>
      </c>
      <c r="S67" s="15">
        <v>1036</v>
      </c>
      <c r="T67" s="16">
        <v>1718</v>
      </c>
    </row>
    <row r="68" spans="1:20" ht="12.75">
      <c r="A68" s="7" t="s">
        <v>390</v>
      </c>
      <c r="B68" s="14">
        <v>0</v>
      </c>
      <c r="C68" s="15">
        <v>0</v>
      </c>
      <c r="D68" s="14">
        <v>0</v>
      </c>
      <c r="E68" s="15">
        <v>0</v>
      </c>
      <c r="F68" s="14">
        <v>0</v>
      </c>
      <c r="G68" s="16">
        <v>0</v>
      </c>
      <c r="H68" s="16">
        <v>0</v>
      </c>
      <c r="I68" s="14">
        <v>0</v>
      </c>
      <c r="J68" s="15">
        <v>0</v>
      </c>
      <c r="K68" s="14">
        <v>0</v>
      </c>
      <c r="L68" s="15">
        <v>0</v>
      </c>
      <c r="M68" s="14">
        <v>41</v>
      </c>
      <c r="N68" s="15">
        <v>1141</v>
      </c>
      <c r="O68" s="14">
        <v>41</v>
      </c>
      <c r="P68" s="16">
        <v>1141</v>
      </c>
      <c r="Q68" s="16">
        <v>1182</v>
      </c>
      <c r="R68" s="14">
        <v>41</v>
      </c>
      <c r="S68" s="15">
        <v>1141</v>
      </c>
      <c r="T68" s="16">
        <v>1182</v>
      </c>
    </row>
    <row r="69" spans="1:20" ht="12.75">
      <c r="A69" s="7" t="s">
        <v>391</v>
      </c>
      <c r="B69" s="14">
        <v>0</v>
      </c>
      <c r="C69" s="15">
        <v>0</v>
      </c>
      <c r="D69" s="14">
        <v>0</v>
      </c>
      <c r="E69" s="15">
        <v>0</v>
      </c>
      <c r="F69" s="14">
        <v>0</v>
      </c>
      <c r="G69" s="16">
        <v>0</v>
      </c>
      <c r="H69" s="16">
        <v>0</v>
      </c>
      <c r="I69" s="14">
        <v>54</v>
      </c>
      <c r="J69" s="15">
        <v>1</v>
      </c>
      <c r="K69" s="14">
        <v>55</v>
      </c>
      <c r="L69" s="15">
        <v>0</v>
      </c>
      <c r="M69" s="14">
        <v>0</v>
      </c>
      <c r="N69" s="15">
        <v>0</v>
      </c>
      <c r="O69" s="14">
        <v>109</v>
      </c>
      <c r="P69" s="16">
        <v>1</v>
      </c>
      <c r="Q69" s="16">
        <v>110</v>
      </c>
      <c r="R69" s="14">
        <v>109</v>
      </c>
      <c r="S69" s="15">
        <v>1</v>
      </c>
      <c r="T69" s="16">
        <v>110</v>
      </c>
    </row>
    <row r="70" spans="1:20" ht="12.75">
      <c r="A70" s="7" t="s">
        <v>392</v>
      </c>
      <c r="B70" s="14">
        <v>0</v>
      </c>
      <c r="C70" s="15">
        <v>0</v>
      </c>
      <c r="D70" s="14">
        <v>0</v>
      </c>
      <c r="E70" s="15">
        <v>0</v>
      </c>
      <c r="F70" s="14">
        <v>0</v>
      </c>
      <c r="G70" s="16">
        <v>0</v>
      </c>
      <c r="H70" s="16">
        <v>0</v>
      </c>
      <c r="I70" s="14">
        <v>0</v>
      </c>
      <c r="J70" s="15">
        <v>0</v>
      </c>
      <c r="K70" s="14">
        <v>0</v>
      </c>
      <c r="L70" s="15">
        <v>0</v>
      </c>
      <c r="M70" s="14">
        <v>56</v>
      </c>
      <c r="N70" s="15">
        <v>0</v>
      </c>
      <c r="O70" s="14">
        <v>56</v>
      </c>
      <c r="P70" s="16">
        <v>0</v>
      </c>
      <c r="Q70" s="16">
        <v>56</v>
      </c>
      <c r="R70" s="14">
        <v>56</v>
      </c>
      <c r="S70" s="15">
        <v>0</v>
      </c>
      <c r="T70" s="16">
        <v>56</v>
      </c>
    </row>
    <row r="71" spans="1:20" ht="12.75">
      <c r="A71" s="7" t="s">
        <v>393</v>
      </c>
      <c r="B71" s="14">
        <v>0</v>
      </c>
      <c r="C71" s="15">
        <v>0</v>
      </c>
      <c r="D71" s="14">
        <v>0</v>
      </c>
      <c r="E71" s="15">
        <v>0</v>
      </c>
      <c r="F71" s="14">
        <v>0</v>
      </c>
      <c r="G71" s="16">
        <v>0</v>
      </c>
      <c r="H71" s="16">
        <v>0</v>
      </c>
      <c r="I71" s="14">
        <v>6</v>
      </c>
      <c r="J71" s="15">
        <v>0</v>
      </c>
      <c r="K71" s="14">
        <v>8</v>
      </c>
      <c r="L71" s="15">
        <v>0</v>
      </c>
      <c r="M71" s="14">
        <v>0</v>
      </c>
      <c r="N71" s="15">
        <v>0</v>
      </c>
      <c r="O71" s="14">
        <v>14</v>
      </c>
      <c r="P71" s="16">
        <v>0</v>
      </c>
      <c r="Q71" s="16">
        <v>14</v>
      </c>
      <c r="R71" s="14">
        <v>14</v>
      </c>
      <c r="S71" s="15">
        <v>0</v>
      </c>
      <c r="T71" s="16">
        <v>14</v>
      </c>
    </row>
    <row r="72" spans="1:20" ht="12.75">
      <c r="A72" s="7" t="s">
        <v>394</v>
      </c>
      <c r="B72" s="14">
        <v>0</v>
      </c>
      <c r="C72" s="15">
        <v>0</v>
      </c>
      <c r="D72" s="14">
        <v>0</v>
      </c>
      <c r="E72" s="15">
        <v>0</v>
      </c>
      <c r="F72" s="14">
        <v>0</v>
      </c>
      <c r="G72" s="16">
        <v>0</v>
      </c>
      <c r="H72" s="16">
        <v>0</v>
      </c>
      <c r="I72" s="14">
        <v>0</v>
      </c>
      <c r="J72" s="15">
        <v>0</v>
      </c>
      <c r="K72" s="14">
        <v>0</v>
      </c>
      <c r="L72" s="15">
        <v>0</v>
      </c>
      <c r="M72" s="14">
        <v>58</v>
      </c>
      <c r="N72" s="15">
        <v>2</v>
      </c>
      <c r="O72" s="14">
        <v>58</v>
      </c>
      <c r="P72" s="16">
        <v>2</v>
      </c>
      <c r="Q72" s="16">
        <v>60</v>
      </c>
      <c r="R72" s="14">
        <v>58</v>
      </c>
      <c r="S72" s="15">
        <v>2</v>
      </c>
      <c r="T72" s="16">
        <v>60</v>
      </c>
    </row>
    <row r="73" spans="1:20" ht="12.75">
      <c r="A73" s="7" t="s">
        <v>395</v>
      </c>
      <c r="B73" s="14">
        <v>0</v>
      </c>
      <c r="C73" s="15">
        <v>0</v>
      </c>
      <c r="D73" s="14">
        <v>0</v>
      </c>
      <c r="E73" s="15">
        <v>0</v>
      </c>
      <c r="F73" s="14">
        <v>0</v>
      </c>
      <c r="G73" s="16">
        <v>0</v>
      </c>
      <c r="H73" s="16">
        <v>0</v>
      </c>
      <c r="I73" s="14">
        <v>84</v>
      </c>
      <c r="J73" s="15">
        <v>22</v>
      </c>
      <c r="K73" s="14">
        <v>80</v>
      </c>
      <c r="L73" s="15">
        <v>19</v>
      </c>
      <c r="M73" s="14">
        <v>0</v>
      </c>
      <c r="N73" s="15">
        <v>0</v>
      </c>
      <c r="O73" s="14">
        <v>164</v>
      </c>
      <c r="P73" s="16">
        <v>41</v>
      </c>
      <c r="Q73" s="16">
        <v>205</v>
      </c>
      <c r="R73" s="14">
        <v>164</v>
      </c>
      <c r="S73" s="15">
        <v>41</v>
      </c>
      <c r="T73" s="16">
        <v>205</v>
      </c>
    </row>
    <row r="74" spans="1:20" ht="12.75">
      <c r="A74" s="7" t="s">
        <v>396</v>
      </c>
      <c r="B74" s="14">
        <v>0</v>
      </c>
      <c r="C74" s="15">
        <v>0</v>
      </c>
      <c r="D74" s="14">
        <v>0</v>
      </c>
      <c r="E74" s="15">
        <v>0</v>
      </c>
      <c r="F74" s="14">
        <v>0</v>
      </c>
      <c r="G74" s="16">
        <v>0</v>
      </c>
      <c r="H74" s="16">
        <v>0</v>
      </c>
      <c r="I74" s="14">
        <v>641</v>
      </c>
      <c r="J74" s="15">
        <v>7</v>
      </c>
      <c r="K74" s="14">
        <v>622</v>
      </c>
      <c r="L74" s="15">
        <v>7</v>
      </c>
      <c r="M74" s="14">
        <v>0</v>
      </c>
      <c r="N74" s="15">
        <v>0</v>
      </c>
      <c r="O74" s="14">
        <v>1263</v>
      </c>
      <c r="P74" s="16">
        <v>14</v>
      </c>
      <c r="Q74" s="16">
        <v>1277</v>
      </c>
      <c r="R74" s="14">
        <v>1263</v>
      </c>
      <c r="S74" s="15">
        <v>14</v>
      </c>
      <c r="T74" s="16">
        <v>1277</v>
      </c>
    </row>
    <row r="75" spans="1:20" ht="12.75">
      <c r="A75" s="7" t="s">
        <v>397</v>
      </c>
      <c r="B75" s="14">
        <v>0</v>
      </c>
      <c r="C75" s="15">
        <v>0</v>
      </c>
      <c r="D75" s="14">
        <v>0</v>
      </c>
      <c r="E75" s="15">
        <v>0</v>
      </c>
      <c r="F75" s="14">
        <v>0</v>
      </c>
      <c r="G75" s="16">
        <v>0</v>
      </c>
      <c r="H75" s="16">
        <v>0</v>
      </c>
      <c r="I75" s="14">
        <v>0</v>
      </c>
      <c r="J75" s="15">
        <v>0</v>
      </c>
      <c r="K75" s="14">
        <v>0</v>
      </c>
      <c r="L75" s="15">
        <v>0</v>
      </c>
      <c r="M75" s="14">
        <v>75</v>
      </c>
      <c r="N75" s="15">
        <v>34</v>
      </c>
      <c r="O75" s="14">
        <v>75</v>
      </c>
      <c r="P75" s="16">
        <v>34</v>
      </c>
      <c r="Q75" s="16">
        <v>109</v>
      </c>
      <c r="R75" s="14">
        <v>75</v>
      </c>
      <c r="S75" s="15">
        <v>34</v>
      </c>
      <c r="T75" s="16">
        <v>109</v>
      </c>
    </row>
    <row r="76" spans="1:20" ht="12.75">
      <c r="A76" s="7" t="s">
        <v>398</v>
      </c>
      <c r="B76" s="14">
        <v>0</v>
      </c>
      <c r="C76" s="15">
        <v>0</v>
      </c>
      <c r="D76" s="14">
        <v>0</v>
      </c>
      <c r="E76" s="15">
        <v>0</v>
      </c>
      <c r="F76" s="14">
        <v>0</v>
      </c>
      <c r="G76" s="16">
        <v>0</v>
      </c>
      <c r="H76" s="16">
        <v>0</v>
      </c>
      <c r="I76" s="14">
        <v>0</v>
      </c>
      <c r="J76" s="15">
        <v>0</v>
      </c>
      <c r="K76" s="14">
        <v>0</v>
      </c>
      <c r="L76" s="15">
        <v>0</v>
      </c>
      <c r="M76" s="14">
        <v>7</v>
      </c>
      <c r="N76" s="15">
        <v>12</v>
      </c>
      <c r="O76" s="14">
        <v>7</v>
      </c>
      <c r="P76" s="16">
        <v>12</v>
      </c>
      <c r="Q76" s="16">
        <v>19</v>
      </c>
      <c r="R76" s="14">
        <v>7</v>
      </c>
      <c r="S76" s="15">
        <v>12</v>
      </c>
      <c r="T76" s="16">
        <v>19</v>
      </c>
    </row>
    <row r="77" spans="1:20" ht="12.75">
      <c r="A77" s="7" t="s">
        <v>192</v>
      </c>
      <c r="B77" s="14">
        <v>10</v>
      </c>
      <c r="C77" s="15">
        <v>1</v>
      </c>
      <c r="D77" s="14">
        <v>8</v>
      </c>
      <c r="E77" s="15">
        <v>1</v>
      </c>
      <c r="F77" s="14">
        <v>18</v>
      </c>
      <c r="G77" s="16">
        <v>2</v>
      </c>
      <c r="H77" s="16">
        <v>20</v>
      </c>
      <c r="I77" s="14">
        <v>14</v>
      </c>
      <c r="J77" s="15">
        <v>0</v>
      </c>
      <c r="K77" s="14">
        <v>4</v>
      </c>
      <c r="L77" s="15">
        <v>0</v>
      </c>
      <c r="M77" s="14">
        <v>0</v>
      </c>
      <c r="N77" s="15">
        <v>0</v>
      </c>
      <c r="O77" s="14">
        <v>18</v>
      </c>
      <c r="P77" s="16">
        <v>0</v>
      </c>
      <c r="Q77" s="16">
        <v>18</v>
      </c>
      <c r="R77" s="14">
        <v>36</v>
      </c>
      <c r="S77" s="15">
        <v>2</v>
      </c>
      <c r="T77" s="16">
        <v>38</v>
      </c>
    </row>
    <row r="78" spans="1:20" ht="12.75">
      <c r="A78" s="7" t="s">
        <v>399</v>
      </c>
      <c r="B78" s="14">
        <v>0</v>
      </c>
      <c r="C78" s="15">
        <v>0</v>
      </c>
      <c r="D78" s="14">
        <v>0</v>
      </c>
      <c r="E78" s="15">
        <v>0</v>
      </c>
      <c r="F78" s="14">
        <v>0</v>
      </c>
      <c r="G78" s="16">
        <v>0</v>
      </c>
      <c r="H78" s="16">
        <v>0</v>
      </c>
      <c r="I78" s="14">
        <v>0</v>
      </c>
      <c r="J78" s="15">
        <v>0</v>
      </c>
      <c r="K78" s="14">
        <v>0</v>
      </c>
      <c r="L78" s="15">
        <v>0</v>
      </c>
      <c r="M78" s="14">
        <v>5</v>
      </c>
      <c r="N78" s="15">
        <v>0</v>
      </c>
      <c r="O78" s="14">
        <v>5</v>
      </c>
      <c r="P78" s="16">
        <v>0</v>
      </c>
      <c r="Q78" s="16">
        <v>5</v>
      </c>
      <c r="R78" s="14">
        <v>5</v>
      </c>
      <c r="S78" s="15">
        <v>0</v>
      </c>
      <c r="T78" s="16">
        <v>5</v>
      </c>
    </row>
    <row r="79" spans="1:20" ht="26.25">
      <c r="A79" s="149" t="s">
        <v>578</v>
      </c>
      <c r="B79" s="14">
        <v>0</v>
      </c>
      <c r="C79" s="15">
        <v>0</v>
      </c>
      <c r="D79" s="14">
        <v>0</v>
      </c>
      <c r="E79" s="15">
        <v>0</v>
      </c>
      <c r="F79" s="14">
        <v>0</v>
      </c>
      <c r="G79" s="16">
        <v>0</v>
      </c>
      <c r="H79" s="16">
        <v>0</v>
      </c>
      <c r="I79" s="14">
        <v>0</v>
      </c>
      <c r="J79" s="15">
        <v>0</v>
      </c>
      <c r="K79" s="14">
        <v>0</v>
      </c>
      <c r="L79" s="15">
        <v>0</v>
      </c>
      <c r="M79" s="14">
        <v>8</v>
      </c>
      <c r="N79" s="15">
        <v>0</v>
      </c>
      <c r="O79" s="14">
        <v>8</v>
      </c>
      <c r="P79" s="16">
        <v>0</v>
      </c>
      <c r="Q79" s="16">
        <v>8</v>
      </c>
      <c r="R79" s="14">
        <v>8</v>
      </c>
      <c r="S79" s="15">
        <v>0</v>
      </c>
      <c r="T79" s="16">
        <v>8</v>
      </c>
    </row>
    <row r="80" spans="1:20" ht="12.75">
      <c r="A80" s="7" t="s">
        <v>400</v>
      </c>
      <c r="B80" s="14">
        <v>0</v>
      </c>
      <c r="C80" s="15">
        <v>0</v>
      </c>
      <c r="D80" s="14">
        <v>0</v>
      </c>
      <c r="E80" s="15">
        <v>0</v>
      </c>
      <c r="F80" s="14">
        <v>0</v>
      </c>
      <c r="G80" s="16">
        <v>0</v>
      </c>
      <c r="H80" s="16">
        <v>0</v>
      </c>
      <c r="I80" s="14">
        <v>10</v>
      </c>
      <c r="J80" s="15">
        <v>1</v>
      </c>
      <c r="K80" s="14">
        <v>12</v>
      </c>
      <c r="L80" s="15">
        <v>0</v>
      </c>
      <c r="M80" s="14">
        <v>0</v>
      </c>
      <c r="N80" s="15">
        <v>0</v>
      </c>
      <c r="O80" s="14">
        <v>22</v>
      </c>
      <c r="P80" s="16">
        <v>1</v>
      </c>
      <c r="Q80" s="16">
        <v>23</v>
      </c>
      <c r="R80" s="14">
        <v>22</v>
      </c>
      <c r="S80" s="15">
        <v>1</v>
      </c>
      <c r="T80" s="16">
        <v>23</v>
      </c>
    </row>
    <row r="81" spans="1:20" ht="12.75">
      <c r="A81" s="40" t="s">
        <v>401</v>
      </c>
      <c r="B81" s="14">
        <v>0</v>
      </c>
      <c r="C81" s="15">
        <v>0</v>
      </c>
      <c r="D81" s="14">
        <v>0</v>
      </c>
      <c r="E81" s="15">
        <v>0</v>
      </c>
      <c r="F81" s="14">
        <v>0</v>
      </c>
      <c r="G81" s="16">
        <v>0</v>
      </c>
      <c r="H81" s="16">
        <v>0</v>
      </c>
      <c r="I81" s="14">
        <v>0</v>
      </c>
      <c r="J81" s="15">
        <v>0</v>
      </c>
      <c r="K81" s="14">
        <v>0</v>
      </c>
      <c r="L81" s="15">
        <v>0</v>
      </c>
      <c r="M81" s="14">
        <v>11</v>
      </c>
      <c r="N81" s="15">
        <v>0</v>
      </c>
      <c r="O81" s="14">
        <v>11</v>
      </c>
      <c r="P81" s="16">
        <v>0</v>
      </c>
      <c r="Q81" s="16">
        <v>11</v>
      </c>
      <c r="R81" s="14">
        <v>11</v>
      </c>
      <c r="S81" s="15">
        <v>0</v>
      </c>
      <c r="T81" s="16">
        <v>11</v>
      </c>
    </row>
    <row r="82" spans="1:20" ht="12.75">
      <c r="A82" s="7" t="s">
        <v>402</v>
      </c>
      <c r="B82" s="14">
        <v>0</v>
      </c>
      <c r="C82" s="15">
        <v>0</v>
      </c>
      <c r="D82" s="14">
        <v>0</v>
      </c>
      <c r="E82" s="15">
        <v>0</v>
      </c>
      <c r="F82" s="14">
        <v>0</v>
      </c>
      <c r="G82" s="16">
        <v>0</v>
      </c>
      <c r="H82" s="16">
        <v>0</v>
      </c>
      <c r="I82" s="14">
        <v>0</v>
      </c>
      <c r="J82" s="15">
        <v>0</v>
      </c>
      <c r="K82" s="14">
        <v>0</v>
      </c>
      <c r="L82" s="15">
        <v>0</v>
      </c>
      <c r="M82" s="14">
        <v>43</v>
      </c>
      <c r="N82" s="15">
        <v>6</v>
      </c>
      <c r="O82" s="14">
        <v>43</v>
      </c>
      <c r="P82" s="16">
        <v>6</v>
      </c>
      <c r="Q82" s="16">
        <v>49</v>
      </c>
      <c r="R82" s="14">
        <v>43</v>
      </c>
      <c r="S82" s="15">
        <v>6</v>
      </c>
      <c r="T82" s="16">
        <v>49</v>
      </c>
    </row>
    <row r="83" spans="1:20" ht="12.75">
      <c r="A83" s="7" t="s">
        <v>403</v>
      </c>
      <c r="B83" s="14">
        <v>0</v>
      </c>
      <c r="C83" s="15">
        <v>0</v>
      </c>
      <c r="D83" s="14">
        <v>0</v>
      </c>
      <c r="E83" s="15">
        <v>0</v>
      </c>
      <c r="F83" s="14">
        <v>0</v>
      </c>
      <c r="G83" s="16">
        <v>0</v>
      </c>
      <c r="H83" s="16">
        <v>0</v>
      </c>
      <c r="I83" s="14">
        <v>0</v>
      </c>
      <c r="J83" s="15">
        <v>0</v>
      </c>
      <c r="K83" s="14">
        <v>0</v>
      </c>
      <c r="L83" s="15">
        <v>0</v>
      </c>
      <c r="M83" s="14">
        <v>26</v>
      </c>
      <c r="N83" s="15">
        <v>2</v>
      </c>
      <c r="O83" s="14">
        <v>26</v>
      </c>
      <c r="P83" s="16">
        <v>2</v>
      </c>
      <c r="Q83" s="16">
        <v>28</v>
      </c>
      <c r="R83" s="14">
        <v>26</v>
      </c>
      <c r="S83" s="15">
        <v>2</v>
      </c>
      <c r="T83" s="16">
        <v>28</v>
      </c>
    </row>
    <row r="84" spans="1:20" ht="12.75">
      <c r="A84" s="7" t="s">
        <v>407</v>
      </c>
      <c r="B84" s="14">
        <v>0</v>
      </c>
      <c r="C84" s="15">
        <v>0</v>
      </c>
      <c r="D84" s="14">
        <v>0</v>
      </c>
      <c r="E84" s="15">
        <v>0</v>
      </c>
      <c r="F84" s="14">
        <v>0</v>
      </c>
      <c r="G84" s="16">
        <v>0</v>
      </c>
      <c r="H84" s="16">
        <v>0</v>
      </c>
      <c r="I84" s="14">
        <v>0</v>
      </c>
      <c r="J84" s="15">
        <v>0</v>
      </c>
      <c r="K84" s="14">
        <v>0</v>
      </c>
      <c r="L84" s="15">
        <v>0</v>
      </c>
      <c r="M84" s="14">
        <v>3</v>
      </c>
      <c r="N84" s="15">
        <v>93</v>
      </c>
      <c r="O84" s="14">
        <v>3</v>
      </c>
      <c r="P84" s="16">
        <v>93</v>
      </c>
      <c r="Q84" s="16">
        <v>96</v>
      </c>
      <c r="R84" s="14">
        <v>3</v>
      </c>
      <c r="S84" s="15">
        <v>93</v>
      </c>
      <c r="T84" s="16">
        <v>96</v>
      </c>
    </row>
    <row r="85" spans="1:20" ht="12.75">
      <c r="A85" s="7" t="s">
        <v>404</v>
      </c>
      <c r="B85" s="14">
        <v>13</v>
      </c>
      <c r="C85" s="15">
        <v>280</v>
      </c>
      <c r="D85" s="14">
        <v>14</v>
      </c>
      <c r="E85" s="15">
        <v>276</v>
      </c>
      <c r="F85" s="14">
        <v>27</v>
      </c>
      <c r="G85" s="16">
        <v>556</v>
      </c>
      <c r="H85" s="16">
        <v>583</v>
      </c>
      <c r="I85" s="14">
        <v>0</v>
      </c>
      <c r="J85" s="15">
        <v>0</v>
      </c>
      <c r="K85" s="14">
        <v>0</v>
      </c>
      <c r="L85" s="15">
        <v>0</v>
      </c>
      <c r="M85" s="14">
        <v>0</v>
      </c>
      <c r="N85" s="15">
        <v>0</v>
      </c>
      <c r="O85" s="14">
        <v>0</v>
      </c>
      <c r="P85" s="16">
        <v>0</v>
      </c>
      <c r="Q85" s="16">
        <v>0</v>
      </c>
      <c r="R85" s="14">
        <v>27</v>
      </c>
      <c r="S85" s="15">
        <v>556</v>
      </c>
      <c r="T85" s="16">
        <v>583</v>
      </c>
    </row>
    <row r="86" spans="1:20" ht="12.75">
      <c r="A86" s="7" t="s">
        <v>405</v>
      </c>
      <c r="B86" s="14">
        <v>0</v>
      </c>
      <c r="C86" s="15">
        <v>0</v>
      </c>
      <c r="D86" s="14">
        <v>0</v>
      </c>
      <c r="E86" s="15">
        <v>0</v>
      </c>
      <c r="F86" s="14">
        <v>0</v>
      </c>
      <c r="G86" s="16">
        <v>0</v>
      </c>
      <c r="H86" s="16">
        <v>0</v>
      </c>
      <c r="I86" s="14">
        <v>12</v>
      </c>
      <c r="J86" s="15">
        <v>234</v>
      </c>
      <c r="K86" s="14">
        <v>14</v>
      </c>
      <c r="L86" s="15">
        <v>227</v>
      </c>
      <c r="M86" s="14">
        <v>0</v>
      </c>
      <c r="N86" s="15">
        <v>0</v>
      </c>
      <c r="O86" s="14">
        <v>26</v>
      </c>
      <c r="P86" s="16">
        <v>461</v>
      </c>
      <c r="Q86" s="16">
        <v>487</v>
      </c>
      <c r="R86" s="14">
        <v>26</v>
      </c>
      <c r="S86" s="15">
        <v>461</v>
      </c>
      <c r="T86" s="16">
        <v>487</v>
      </c>
    </row>
    <row r="87" spans="1:20" ht="12.75">
      <c r="A87" s="7" t="s">
        <v>406</v>
      </c>
      <c r="B87" s="14">
        <v>0</v>
      </c>
      <c r="C87" s="15">
        <v>0</v>
      </c>
      <c r="D87" s="14">
        <v>0</v>
      </c>
      <c r="E87" s="15">
        <v>0</v>
      </c>
      <c r="F87" s="14">
        <v>0</v>
      </c>
      <c r="G87" s="16">
        <v>0</v>
      </c>
      <c r="H87" s="16">
        <v>0</v>
      </c>
      <c r="I87" s="14">
        <v>0</v>
      </c>
      <c r="J87" s="15">
        <v>0</v>
      </c>
      <c r="K87" s="14">
        <v>0</v>
      </c>
      <c r="L87" s="15">
        <v>0</v>
      </c>
      <c r="M87" s="14">
        <v>0</v>
      </c>
      <c r="N87" s="15">
        <v>13</v>
      </c>
      <c r="O87" s="14">
        <v>0</v>
      </c>
      <c r="P87" s="16">
        <v>13</v>
      </c>
      <c r="Q87" s="16">
        <v>13</v>
      </c>
      <c r="R87" s="14">
        <v>0</v>
      </c>
      <c r="S87" s="15">
        <v>13</v>
      </c>
      <c r="T87" s="16">
        <v>13</v>
      </c>
    </row>
    <row r="88" spans="1:20" ht="12.75">
      <c r="A88" s="7" t="s">
        <v>25</v>
      </c>
      <c r="B88" s="14">
        <v>0</v>
      </c>
      <c r="C88" s="15">
        <v>0</v>
      </c>
      <c r="D88" s="14">
        <v>0</v>
      </c>
      <c r="E88" s="15">
        <v>0</v>
      </c>
      <c r="F88" s="14">
        <v>0</v>
      </c>
      <c r="G88" s="16">
        <v>0</v>
      </c>
      <c r="H88" s="16">
        <v>0</v>
      </c>
      <c r="I88" s="14">
        <v>4</v>
      </c>
      <c r="J88" s="15">
        <v>2</v>
      </c>
      <c r="K88" s="14">
        <v>10</v>
      </c>
      <c r="L88" s="15">
        <v>0</v>
      </c>
      <c r="M88" s="14">
        <v>0</v>
      </c>
      <c r="N88" s="15">
        <v>0</v>
      </c>
      <c r="O88" s="14">
        <v>14</v>
      </c>
      <c r="P88" s="16">
        <v>2</v>
      </c>
      <c r="Q88" s="16">
        <v>16</v>
      </c>
      <c r="R88" s="14">
        <v>14</v>
      </c>
      <c r="S88" s="15">
        <v>2</v>
      </c>
      <c r="T88" s="16">
        <v>16</v>
      </c>
    </row>
    <row r="89" spans="1:20" ht="12.75">
      <c r="A89" s="7" t="s">
        <v>408</v>
      </c>
      <c r="B89" s="14">
        <v>0</v>
      </c>
      <c r="C89" s="15">
        <v>0</v>
      </c>
      <c r="D89" s="14">
        <v>0</v>
      </c>
      <c r="E89" s="15">
        <v>0</v>
      </c>
      <c r="F89" s="14">
        <v>0</v>
      </c>
      <c r="G89" s="16">
        <v>0</v>
      </c>
      <c r="H89" s="16">
        <v>0</v>
      </c>
      <c r="I89" s="14">
        <v>0</v>
      </c>
      <c r="J89" s="15">
        <v>0</v>
      </c>
      <c r="K89" s="14">
        <v>0</v>
      </c>
      <c r="L89" s="15">
        <v>0</v>
      </c>
      <c r="M89" s="14">
        <v>668</v>
      </c>
      <c r="N89" s="15">
        <v>200</v>
      </c>
      <c r="O89" s="14">
        <v>668</v>
      </c>
      <c r="P89" s="16">
        <v>200</v>
      </c>
      <c r="Q89" s="16">
        <v>868</v>
      </c>
      <c r="R89" s="14">
        <v>668</v>
      </c>
      <c r="S89" s="15">
        <v>200</v>
      </c>
      <c r="T89" s="16">
        <v>868</v>
      </c>
    </row>
    <row r="90" spans="1:20" ht="12.75">
      <c r="A90" s="7" t="s">
        <v>409</v>
      </c>
      <c r="B90" s="14">
        <v>0</v>
      </c>
      <c r="C90" s="15">
        <v>0</v>
      </c>
      <c r="D90" s="14">
        <v>0</v>
      </c>
      <c r="E90" s="15">
        <v>0</v>
      </c>
      <c r="F90" s="14">
        <v>0</v>
      </c>
      <c r="G90" s="16">
        <v>0</v>
      </c>
      <c r="H90" s="16">
        <v>0</v>
      </c>
      <c r="I90" s="14">
        <v>0</v>
      </c>
      <c r="J90" s="15">
        <v>0</v>
      </c>
      <c r="K90" s="14">
        <v>0</v>
      </c>
      <c r="L90" s="15">
        <v>0</v>
      </c>
      <c r="M90" s="14">
        <v>64</v>
      </c>
      <c r="N90" s="15">
        <v>208</v>
      </c>
      <c r="O90" s="14">
        <v>64</v>
      </c>
      <c r="P90" s="16">
        <v>208</v>
      </c>
      <c r="Q90" s="16">
        <v>272</v>
      </c>
      <c r="R90" s="14">
        <v>64</v>
      </c>
      <c r="S90" s="15">
        <v>208</v>
      </c>
      <c r="T90" s="16">
        <v>272</v>
      </c>
    </row>
    <row r="91" spans="1:20" ht="12.75">
      <c r="A91" s="7" t="s">
        <v>410</v>
      </c>
      <c r="B91" s="14">
        <v>0</v>
      </c>
      <c r="C91" s="15">
        <v>0</v>
      </c>
      <c r="D91" s="14">
        <v>0</v>
      </c>
      <c r="E91" s="15">
        <v>0</v>
      </c>
      <c r="F91" s="14">
        <v>0</v>
      </c>
      <c r="G91" s="16">
        <v>0</v>
      </c>
      <c r="H91" s="16">
        <v>0</v>
      </c>
      <c r="I91" s="14">
        <v>111</v>
      </c>
      <c r="J91" s="15">
        <v>306</v>
      </c>
      <c r="K91" s="14">
        <v>90</v>
      </c>
      <c r="L91" s="15">
        <v>268</v>
      </c>
      <c r="M91" s="14">
        <v>0</v>
      </c>
      <c r="N91" s="15">
        <v>0</v>
      </c>
      <c r="O91" s="14">
        <v>201</v>
      </c>
      <c r="P91" s="16">
        <v>574</v>
      </c>
      <c r="Q91" s="16">
        <v>775</v>
      </c>
      <c r="R91" s="14">
        <v>201</v>
      </c>
      <c r="S91" s="15">
        <v>574</v>
      </c>
      <c r="T91" s="16">
        <v>775</v>
      </c>
    </row>
    <row r="92" spans="1:20" ht="12.75">
      <c r="A92" s="7" t="s">
        <v>411</v>
      </c>
      <c r="B92" s="14">
        <v>4</v>
      </c>
      <c r="C92" s="15">
        <v>25</v>
      </c>
      <c r="D92" s="14">
        <v>4</v>
      </c>
      <c r="E92" s="15">
        <v>21</v>
      </c>
      <c r="F92" s="14">
        <v>8</v>
      </c>
      <c r="G92" s="16">
        <v>46</v>
      </c>
      <c r="H92" s="16">
        <v>54</v>
      </c>
      <c r="I92" s="14">
        <v>5</v>
      </c>
      <c r="J92" s="15">
        <v>20</v>
      </c>
      <c r="K92" s="14">
        <v>2</v>
      </c>
      <c r="L92" s="15">
        <v>18</v>
      </c>
      <c r="M92" s="14">
        <v>0</v>
      </c>
      <c r="N92" s="15">
        <v>0</v>
      </c>
      <c r="O92" s="14">
        <v>7</v>
      </c>
      <c r="P92" s="16">
        <v>38</v>
      </c>
      <c r="Q92" s="16">
        <v>45</v>
      </c>
      <c r="R92" s="14">
        <v>15</v>
      </c>
      <c r="S92" s="15">
        <v>84</v>
      </c>
      <c r="T92" s="16">
        <v>99</v>
      </c>
    </row>
    <row r="93" spans="1:20" ht="12.75">
      <c r="A93" s="7" t="s">
        <v>412</v>
      </c>
      <c r="B93" s="14">
        <v>0</v>
      </c>
      <c r="C93" s="15">
        <v>0</v>
      </c>
      <c r="D93" s="14">
        <v>0</v>
      </c>
      <c r="E93" s="15">
        <v>0</v>
      </c>
      <c r="F93" s="14">
        <v>0</v>
      </c>
      <c r="G93" s="16">
        <v>0</v>
      </c>
      <c r="H93" s="16">
        <v>0</v>
      </c>
      <c r="I93" s="14">
        <v>0</v>
      </c>
      <c r="J93" s="15">
        <v>0</v>
      </c>
      <c r="K93" s="14">
        <v>0</v>
      </c>
      <c r="L93" s="15">
        <v>0</v>
      </c>
      <c r="M93" s="14">
        <v>88</v>
      </c>
      <c r="N93" s="15">
        <v>2</v>
      </c>
      <c r="O93" s="14">
        <v>88</v>
      </c>
      <c r="P93" s="16">
        <v>2</v>
      </c>
      <c r="Q93" s="16">
        <v>90</v>
      </c>
      <c r="R93" s="14">
        <v>88</v>
      </c>
      <c r="S93" s="15">
        <v>2</v>
      </c>
      <c r="T93" s="16">
        <v>90</v>
      </c>
    </row>
    <row r="94" spans="1:20" ht="12.75">
      <c r="A94" s="7" t="s">
        <v>413</v>
      </c>
      <c r="B94" s="14">
        <v>398</v>
      </c>
      <c r="C94" s="15">
        <v>206</v>
      </c>
      <c r="D94" s="14">
        <v>443</v>
      </c>
      <c r="E94" s="15">
        <v>211</v>
      </c>
      <c r="F94" s="14">
        <v>841</v>
      </c>
      <c r="G94" s="16">
        <v>417</v>
      </c>
      <c r="H94" s="16">
        <v>1258</v>
      </c>
      <c r="I94" s="14">
        <v>0</v>
      </c>
      <c r="J94" s="15">
        <v>0</v>
      </c>
      <c r="K94" s="14">
        <v>0</v>
      </c>
      <c r="L94" s="15">
        <v>0</v>
      </c>
      <c r="M94" s="14">
        <v>0</v>
      </c>
      <c r="N94" s="15">
        <v>0</v>
      </c>
      <c r="O94" s="14">
        <v>0</v>
      </c>
      <c r="P94" s="16">
        <v>0</v>
      </c>
      <c r="Q94" s="16">
        <v>0</v>
      </c>
      <c r="R94" s="14">
        <v>841</v>
      </c>
      <c r="S94" s="15">
        <v>417</v>
      </c>
      <c r="T94" s="16">
        <v>1258</v>
      </c>
    </row>
    <row r="95" spans="1:20" ht="12.75">
      <c r="A95" s="7" t="s">
        <v>414</v>
      </c>
      <c r="B95" s="14">
        <v>0</v>
      </c>
      <c r="C95" s="15">
        <v>0</v>
      </c>
      <c r="D95" s="14">
        <v>0</v>
      </c>
      <c r="E95" s="15">
        <v>0</v>
      </c>
      <c r="F95" s="14">
        <v>0</v>
      </c>
      <c r="G95" s="16">
        <v>0</v>
      </c>
      <c r="H95" s="16">
        <v>0</v>
      </c>
      <c r="I95" s="14">
        <v>0</v>
      </c>
      <c r="J95" s="15">
        <v>0</v>
      </c>
      <c r="K95" s="14">
        <v>0</v>
      </c>
      <c r="L95" s="15">
        <v>0</v>
      </c>
      <c r="M95" s="14">
        <v>1</v>
      </c>
      <c r="N95" s="15">
        <v>6</v>
      </c>
      <c r="O95" s="14">
        <v>1</v>
      </c>
      <c r="P95" s="16">
        <v>6</v>
      </c>
      <c r="Q95" s="16">
        <v>7</v>
      </c>
      <c r="R95" s="14">
        <v>1</v>
      </c>
      <c r="S95" s="15">
        <v>6</v>
      </c>
      <c r="T95" s="16">
        <v>7</v>
      </c>
    </row>
    <row r="96" spans="1:20" ht="12.75">
      <c r="A96" s="7" t="s">
        <v>415</v>
      </c>
      <c r="B96" s="14">
        <v>168</v>
      </c>
      <c r="C96" s="15">
        <v>248</v>
      </c>
      <c r="D96" s="14">
        <v>176</v>
      </c>
      <c r="E96" s="15">
        <v>249</v>
      </c>
      <c r="F96" s="14">
        <v>344</v>
      </c>
      <c r="G96" s="16">
        <v>497</v>
      </c>
      <c r="H96" s="16">
        <v>841</v>
      </c>
      <c r="I96" s="14">
        <v>0</v>
      </c>
      <c r="J96" s="15">
        <v>0</v>
      </c>
      <c r="K96" s="14">
        <v>0</v>
      </c>
      <c r="L96" s="15">
        <v>0</v>
      </c>
      <c r="M96" s="14">
        <v>0</v>
      </c>
      <c r="N96" s="15">
        <v>0</v>
      </c>
      <c r="O96" s="14">
        <v>0</v>
      </c>
      <c r="P96" s="16">
        <v>0</v>
      </c>
      <c r="Q96" s="16">
        <v>0</v>
      </c>
      <c r="R96" s="14">
        <v>344</v>
      </c>
      <c r="S96" s="15">
        <v>497</v>
      </c>
      <c r="T96" s="16">
        <v>841</v>
      </c>
    </row>
    <row r="97" spans="1:20" ht="12.75">
      <c r="A97" s="7" t="s">
        <v>416</v>
      </c>
      <c r="B97" s="14">
        <v>0</v>
      </c>
      <c r="C97" s="15">
        <v>0</v>
      </c>
      <c r="D97" s="14">
        <v>0</v>
      </c>
      <c r="E97" s="15">
        <v>0</v>
      </c>
      <c r="F97" s="14">
        <v>0</v>
      </c>
      <c r="G97" s="16">
        <v>0</v>
      </c>
      <c r="H97" s="16">
        <v>0</v>
      </c>
      <c r="I97" s="14">
        <v>0</v>
      </c>
      <c r="J97" s="15">
        <v>0</v>
      </c>
      <c r="K97" s="14">
        <v>0</v>
      </c>
      <c r="L97" s="15">
        <v>0</v>
      </c>
      <c r="M97" s="14">
        <v>96</v>
      </c>
      <c r="N97" s="15">
        <v>131</v>
      </c>
      <c r="O97" s="14">
        <v>96</v>
      </c>
      <c r="P97" s="16">
        <v>131</v>
      </c>
      <c r="Q97" s="16">
        <v>227</v>
      </c>
      <c r="R97" s="14">
        <v>96</v>
      </c>
      <c r="S97" s="15">
        <v>131</v>
      </c>
      <c r="T97" s="16">
        <v>227</v>
      </c>
    </row>
    <row r="98" spans="1:20" ht="12.75">
      <c r="A98" s="7" t="s">
        <v>417</v>
      </c>
      <c r="B98" s="14">
        <v>0</v>
      </c>
      <c r="C98" s="15">
        <v>0</v>
      </c>
      <c r="D98" s="14">
        <v>0</v>
      </c>
      <c r="E98" s="15">
        <v>0</v>
      </c>
      <c r="F98" s="14">
        <v>0</v>
      </c>
      <c r="G98" s="16">
        <v>0</v>
      </c>
      <c r="H98" s="16">
        <v>0</v>
      </c>
      <c r="I98" s="14">
        <v>142</v>
      </c>
      <c r="J98" s="15">
        <v>216</v>
      </c>
      <c r="K98" s="14">
        <v>127</v>
      </c>
      <c r="L98" s="15">
        <v>204</v>
      </c>
      <c r="M98" s="14">
        <v>0</v>
      </c>
      <c r="N98" s="15">
        <v>0</v>
      </c>
      <c r="O98" s="14">
        <v>269</v>
      </c>
      <c r="P98" s="16">
        <v>420</v>
      </c>
      <c r="Q98" s="16">
        <v>689</v>
      </c>
      <c r="R98" s="14">
        <v>269</v>
      </c>
      <c r="S98" s="15">
        <v>420</v>
      </c>
      <c r="T98" s="16">
        <v>689</v>
      </c>
    </row>
    <row r="99" spans="1:20" ht="12.75">
      <c r="A99" s="7" t="s">
        <v>418</v>
      </c>
      <c r="B99" s="14">
        <v>0</v>
      </c>
      <c r="C99" s="15">
        <v>0</v>
      </c>
      <c r="D99" s="14">
        <v>0</v>
      </c>
      <c r="E99" s="15">
        <v>0</v>
      </c>
      <c r="F99" s="14">
        <v>0</v>
      </c>
      <c r="G99" s="16">
        <v>0</v>
      </c>
      <c r="H99" s="16">
        <v>0</v>
      </c>
      <c r="I99" s="14">
        <v>0</v>
      </c>
      <c r="J99" s="15">
        <v>0</v>
      </c>
      <c r="K99" s="14">
        <v>0</v>
      </c>
      <c r="L99" s="15">
        <v>0</v>
      </c>
      <c r="M99" s="14">
        <v>263</v>
      </c>
      <c r="N99" s="15">
        <v>1</v>
      </c>
      <c r="O99" s="14">
        <v>263</v>
      </c>
      <c r="P99" s="16">
        <v>1</v>
      </c>
      <c r="Q99" s="16">
        <v>264</v>
      </c>
      <c r="R99" s="14">
        <v>263</v>
      </c>
      <c r="S99" s="15">
        <v>1</v>
      </c>
      <c r="T99" s="16">
        <v>264</v>
      </c>
    </row>
    <row r="100" spans="1:20" ht="12.75">
      <c r="A100" s="7" t="s">
        <v>419</v>
      </c>
      <c r="B100" s="14">
        <v>459</v>
      </c>
      <c r="C100" s="15">
        <v>258</v>
      </c>
      <c r="D100" s="14">
        <v>434</v>
      </c>
      <c r="E100" s="15">
        <v>215</v>
      </c>
      <c r="F100" s="14">
        <v>893</v>
      </c>
      <c r="G100" s="16">
        <v>473</v>
      </c>
      <c r="H100" s="16">
        <v>1366</v>
      </c>
      <c r="I100" s="14">
        <v>423</v>
      </c>
      <c r="J100" s="15">
        <v>211</v>
      </c>
      <c r="K100" s="14">
        <v>340</v>
      </c>
      <c r="L100" s="15">
        <v>171</v>
      </c>
      <c r="M100" s="14">
        <v>0</v>
      </c>
      <c r="N100" s="15">
        <v>0</v>
      </c>
      <c r="O100" s="14">
        <v>763</v>
      </c>
      <c r="P100" s="16">
        <v>382</v>
      </c>
      <c r="Q100" s="16">
        <v>1145</v>
      </c>
      <c r="R100" s="14">
        <v>1656</v>
      </c>
      <c r="S100" s="15">
        <v>855</v>
      </c>
      <c r="T100" s="16">
        <v>2511</v>
      </c>
    </row>
    <row r="101" spans="1:20" ht="12.75">
      <c r="A101" s="7" t="s">
        <v>420</v>
      </c>
      <c r="B101" s="14">
        <v>0</v>
      </c>
      <c r="C101" s="15">
        <v>0</v>
      </c>
      <c r="D101" s="14">
        <v>0</v>
      </c>
      <c r="E101" s="15">
        <v>0</v>
      </c>
      <c r="F101" s="14">
        <v>0</v>
      </c>
      <c r="G101" s="16">
        <v>0</v>
      </c>
      <c r="H101" s="16">
        <v>0</v>
      </c>
      <c r="I101" s="14">
        <v>0</v>
      </c>
      <c r="J101" s="15">
        <v>0</v>
      </c>
      <c r="K101" s="14">
        <v>0</v>
      </c>
      <c r="L101" s="15">
        <v>0</v>
      </c>
      <c r="M101" s="14">
        <v>40</v>
      </c>
      <c r="N101" s="15">
        <v>25</v>
      </c>
      <c r="O101" s="14">
        <v>40</v>
      </c>
      <c r="P101" s="16">
        <v>25</v>
      </c>
      <c r="Q101" s="16">
        <v>65</v>
      </c>
      <c r="R101" s="14">
        <v>40</v>
      </c>
      <c r="S101" s="15">
        <v>25</v>
      </c>
      <c r="T101" s="16">
        <v>65</v>
      </c>
    </row>
    <row r="102" spans="1:20" ht="12.75">
      <c r="A102" s="7" t="s">
        <v>421</v>
      </c>
      <c r="B102" s="14">
        <v>0</v>
      </c>
      <c r="C102" s="15">
        <v>0</v>
      </c>
      <c r="D102" s="14">
        <v>0</v>
      </c>
      <c r="E102" s="15">
        <v>0</v>
      </c>
      <c r="F102" s="14">
        <v>0</v>
      </c>
      <c r="G102" s="16">
        <v>0</v>
      </c>
      <c r="H102" s="16">
        <v>0</v>
      </c>
      <c r="I102" s="14">
        <v>0</v>
      </c>
      <c r="J102" s="15">
        <v>0</v>
      </c>
      <c r="K102" s="14">
        <v>0</v>
      </c>
      <c r="L102" s="15">
        <v>0</v>
      </c>
      <c r="M102" s="14">
        <v>12</v>
      </c>
      <c r="N102" s="15">
        <v>0</v>
      </c>
      <c r="O102" s="14">
        <v>12</v>
      </c>
      <c r="P102" s="16">
        <v>0</v>
      </c>
      <c r="Q102" s="16">
        <v>12</v>
      </c>
      <c r="R102" s="14">
        <v>12</v>
      </c>
      <c r="S102" s="15">
        <v>0</v>
      </c>
      <c r="T102" s="16">
        <v>12</v>
      </c>
    </row>
    <row r="103" spans="1:20" ht="12.75">
      <c r="A103" s="7" t="s">
        <v>422</v>
      </c>
      <c r="B103" s="14">
        <v>0</v>
      </c>
      <c r="C103" s="15">
        <v>0</v>
      </c>
      <c r="D103" s="14">
        <v>0</v>
      </c>
      <c r="E103" s="15">
        <v>0</v>
      </c>
      <c r="F103" s="14">
        <v>0</v>
      </c>
      <c r="G103" s="16">
        <v>0</v>
      </c>
      <c r="H103" s="16">
        <v>0</v>
      </c>
      <c r="I103" s="14">
        <v>0</v>
      </c>
      <c r="J103" s="15">
        <v>0</v>
      </c>
      <c r="K103" s="14">
        <v>0</v>
      </c>
      <c r="L103" s="15">
        <v>0</v>
      </c>
      <c r="M103" s="14">
        <v>3</v>
      </c>
      <c r="N103" s="15">
        <v>0</v>
      </c>
      <c r="O103" s="14">
        <v>3</v>
      </c>
      <c r="P103" s="16">
        <v>0</v>
      </c>
      <c r="Q103" s="16">
        <v>3</v>
      </c>
      <c r="R103" s="14">
        <v>3</v>
      </c>
      <c r="S103" s="15">
        <v>0</v>
      </c>
      <c r="T103" s="16">
        <v>3</v>
      </c>
    </row>
    <row r="104" spans="1:20" ht="12.75">
      <c r="A104" s="7" t="s">
        <v>423</v>
      </c>
      <c r="B104" s="14">
        <v>0</v>
      </c>
      <c r="C104" s="15">
        <v>0</v>
      </c>
      <c r="D104" s="14">
        <v>0</v>
      </c>
      <c r="E104" s="15">
        <v>0</v>
      </c>
      <c r="F104" s="14">
        <v>0</v>
      </c>
      <c r="G104" s="16">
        <v>0</v>
      </c>
      <c r="H104" s="16">
        <v>0</v>
      </c>
      <c r="I104" s="14">
        <v>0</v>
      </c>
      <c r="J104" s="15">
        <v>0</v>
      </c>
      <c r="K104" s="14">
        <v>0</v>
      </c>
      <c r="L104" s="15">
        <v>0</v>
      </c>
      <c r="M104" s="14">
        <v>25</v>
      </c>
      <c r="N104" s="15">
        <v>1</v>
      </c>
      <c r="O104" s="14">
        <v>25</v>
      </c>
      <c r="P104" s="16">
        <v>1</v>
      </c>
      <c r="Q104" s="16">
        <v>26</v>
      </c>
      <c r="R104" s="14">
        <v>25</v>
      </c>
      <c r="S104" s="15">
        <v>1</v>
      </c>
      <c r="T104" s="16">
        <v>26</v>
      </c>
    </row>
    <row r="105" spans="1:20" ht="12.75">
      <c r="A105" s="7" t="s">
        <v>424</v>
      </c>
      <c r="B105" s="14">
        <v>11</v>
      </c>
      <c r="C105" s="15">
        <v>2</v>
      </c>
      <c r="D105" s="14">
        <v>12</v>
      </c>
      <c r="E105" s="15">
        <v>2</v>
      </c>
      <c r="F105" s="14">
        <v>23</v>
      </c>
      <c r="G105" s="16">
        <v>4</v>
      </c>
      <c r="H105" s="16">
        <v>27</v>
      </c>
      <c r="I105" s="14">
        <v>12</v>
      </c>
      <c r="J105" s="15">
        <v>1</v>
      </c>
      <c r="K105" s="14">
        <v>13</v>
      </c>
      <c r="L105" s="15">
        <v>0</v>
      </c>
      <c r="M105" s="14">
        <v>0</v>
      </c>
      <c r="N105" s="15">
        <v>0</v>
      </c>
      <c r="O105" s="14">
        <v>25</v>
      </c>
      <c r="P105" s="16">
        <v>1</v>
      </c>
      <c r="Q105" s="16">
        <v>26</v>
      </c>
      <c r="R105" s="14">
        <v>48</v>
      </c>
      <c r="S105" s="15">
        <v>5</v>
      </c>
      <c r="T105" s="16">
        <v>53</v>
      </c>
    </row>
    <row r="106" spans="1:20" ht="12.75">
      <c r="A106" s="7" t="s">
        <v>425</v>
      </c>
      <c r="B106" s="14">
        <v>0</v>
      </c>
      <c r="C106" s="15">
        <v>0</v>
      </c>
      <c r="D106" s="14">
        <v>0</v>
      </c>
      <c r="E106" s="15">
        <v>0</v>
      </c>
      <c r="F106" s="14">
        <v>0</v>
      </c>
      <c r="G106" s="16">
        <v>0</v>
      </c>
      <c r="H106" s="16">
        <v>0</v>
      </c>
      <c r="I106" s="14">
        <v>405</v>
      </c>
      <c r="J106" s="15">
        <v>0</v>
      </c>
      <c r="K106" s="14">
        <v>410</v>
      </c>
      <c r="L106" s="15">
        <v>2</v>
      </c>
      <c r="M106" s="14">
        <v>0</v>
      </c>
      <c r="N106" s="15">
        <v>0</v>
      </c>
      <c r="O106" s="14">
        <v>815</v>
      </c>
      <c r="P106" s="16">
        <v>2</v>
      </c>
      <c r="Q106" s="16">
        <v>817</v>
      </c>
      <c r="R106" s="14">
        <v>815</v>
      </c>
      <c r="S106" s="15">
        <v>2</v>
      </c>
      <c r="T106" s="16">
        <v>817</v>
      </c>
    </row>
    <row r="107" spans="1:20" ht="12.75">
      <c r="A107" s="7" t="s">
        <v>426</v>
      </c>
      <c r="B107" s="14">
        <v>0</v>
      </c>
      <c r="C107" s="15">
        <v>0</v>
      </c>
      <c r="D107" s="14">
        <v>0</v>
      </c>
      <c r="E107" s="15">
        <v>0</v>
      </c>
      <c r="F107" s="14">
        <v>0</v>
      </c>
      <c r="G107" s="16">
        <v>0</v>
      </c>
      <c r="H107" s="16">
        <v>0</v>
      </c>
      <c r="I107" s="14">
        <v>35</v>
      </c>
      <c r="J107" s="15">
        <v>0</v>
      </c>
      <c r="K107" s="14">
        <v>25</v>
      </c>
      <c r="L107" s="15">
        <v>2</v>
      </c>
      <c r="M107" s="14">
        <v>0</v>
      </c>
      <c r="N107" s="15">
        <v>0</v>
      </c>
      <c r="O107" s="14">
        <v>60</v>
      </c>
      <c r="P107" s="16">
        <v>2</v>
      </c>
      <c r="Q107" s="16">
        <v>62</v>
      </c>
      <c r="R107" s="14">
        <v>60</v>
      </c>
      <c r="S107" s="15">
        <v>2</v>
      </c>
      <c r="T107" s="16">
        <v>62</v>
      </c>
    </row>
    <row r="108" spans="1:20" ht="12.75">
      <c r="A108" s="7" t="s">
        <v>427</v>
      </c>
      <c r="B108" s="14">
        <v>0</v>
      </c>
      <c r="C108" s="15">
        <v>0</v>
      </c>
      <c r="D108" s="14">
        <v>0</v>
      </c>
      <c r="E108" s="15">
        <v>0</v>
      </c>
      <c r="F108" s="14">
        <v>0</v>
      </c>
      <c r="G108" s="16">
        <v>0</v>
      </c>
      <c r="H108" s="16">
        <v>0</v>
      </c>
      <c r="I108" s="14">
        <v>0</v>
      </c>
      <c r="J108" s="15">
        <v>0</v>
      </c>
      <c r="K108" s="14">
        <v>0</v>
      </c>
      <c r="L108" s="15">
        <v>0</v>
      </c>
      <c r="M108" s="14">
        <v>5</v>
      </c>
      <c r="N108" s="15">
        <v>0</v>
      </c>
      <c r="O108" s="14">
        <v>5</v>
      </c>
      <c r="P108" s="16">
        <v>0</v>
      </c>
      <c r="Q108" s="16">
        <v>5</v>
      </c>
      <c r="R108" s="14">
        <v>5</v>
      </c>
      <c r="S108" s="15">
        <v>0</v>
      </c>
      <c r="T108" s="16">
        <v>5</v>
      </c>
    </row>
    <row r="109" spans="1:20" ht="12.75">
      <c r="A109" s="7" t="s">
        <v>428</v>
      </c>
      <c r="B109" s="14">
        <v>186</v>
      </c>
      <c r="C109" s="15">
        <v>64</v>
      </c>
      <c r="D109" s="14">
        <v>181</v>
      </c>
      <c r="E109" s="15">
        <v>63</v>
      </c>
      <c r="F109" s="14">
        <v>367</v>
      </c>
      <c r="G109" s="16">
        <v>127</v>
      </c>
      <c r="H109" s="16">
        <v>494</v>
      </c>
      <c r="I109" s="14">
        <v>157</v>
      </c>
      <c r="J109" s="15">
        <v>56</v>
      </c>
      <c r="K109" s="14">
        <v>112</v>
      </c>
      <c r="L109" s="15">
        <v>46</v>
      </c>
      <c r="M109" s="14">
        <v>0</v>
      </c>
      <c r="N109" s="15">
        <v>0</v>
      </c>
      <c r="O109" s="14">
        <v>269</v>
      </c>
      <c r="P109" s="16">
        <v>102</v>
      </c>
      <c r="Q109" s="16">
        <v>371</v>
      </c>
      <c r="R109" s="14">
        <v>636</v>
      </c>
      <c r="S109" s="15">
        <v>229</v>
      </c>
      <c r="T109" s="16">
        <v>865</v>
      </c>
    </row>
    <row r="110" spans="1:20" ht="12.75">
      <c r="A110" s="7" t="s">
        <v>429</v>
      </c>
      <c r="B110" s="14">
        <v>0</v>
      </c>
      <c r="C110" s="15">
        <v>0</v>
      </c>
      <c r="D110" s="14">
        <v>0</v>
      </c>
      <c r="E110" s="15">
        <v>0</v>
      </c>
      <c r="F110" s="14">
        <v>0</v>
      </c>
      <c r="G110" s="16">
        <v>0</v>
      </c>
      <c r="H110" s="16">
        <v>0</v>
      </c>
      <c r="I110" s="14">
        <v>0</v>
      </c>
      <c r="J110" s="15">
        <v>0</v>
      </c>
      <c r="K110" s="14">
        <v>0</v>
      </c>
      <c r="L110" s="15">
        <v>0</v>
      </c>
      <c r="M110" s="14">
        <v>4</v>
      </c>
      <c r="N110" s="15">
        <v>0</v>
      </c>
      <c r="O110" s="14">
        <v>4</v>
      </c>
      <c r="P110" s="16">
        <v>0</v>
      </c>
      <c r="Q110" s="16">
        <v>4</v>
      </c>
      <c r="R110" s="14">
        <v>4</v>
      </c>
      <c r="S110" s="15">
        <v>0</v>
      </c>
      <c r="T110" s="16">
        <v>4</v>
      </c>
    </row>
    <row r="111" spans="1:20" ht="12.75">
      <c r="A111" s="7" t="s">
        <v>430</v>
      </c>
      <c r="B111" s="14">
        <v>0</v>
      </c>
      <c r="C111" s="15">
        <v>0</v>
      </c>
      <c r="D111" s="14">
        <v>0</v>
      </c>
      <c r="E111" s="15">
        <v>0</v>
      </c>
      <c r="F111" s="14">
        <v>0</v>
      </c>
      <c r="G111" s="16">
        <v>0</v>
      </c>
      <c r="H111" s="16">
        <v>0</v>
      </c>
      <c r="I111" s="14">
        <v>47</v>
      </c>
      <c r="J111" s="15">
        <v>7</v>
      </c>
      <c r="K111" s="14">
        <v>46</v>
      </c>
      <c r="L111" s="15">
        <v>7</v>
      </c>
      <c r="M111" s="14">
        <v>0</v>
      </c>
      <c r="N111" s="15">
        <v>0</v>
      </c>
      <c r="O111" s="14">
        <v>93</v>
      </c>
      <c r="P111" s="16">
        <v>14</v>
      </c>
      <c r="Q111" s="16">
        <v>107</v>
      </c>
      <c r="R111" s="14">
        <v>93</v>
      </c>
      <c r="S111" s="15">
        <v>14</v>
      </c>
      <c r="T111" s="16">
        <v>107</v>
      </c>
    </row>
    <row r="112" spans="1:20" ht="12.75">
      <c r="A112" s="7" t="s">
        <v>431</v>
      </c>
      <c r="B112" s="14">
        <v>43</v>
      </c>
      <c r="C112" s="15">
        <v>12</v>
      </c>
      <c r="D112" s="14">
        <v>65</v>
      </c>
      <c r="E112" s="15">
        <v>9</v>
      </c>
      <c r="F112" s="14">
        <v>108</v>
      </c>
      <c r="G112" s="16">
        <v>21</v>
      </c>
      <c r="H112" s="16">
        <v>129</v>
      </c>
      <c r="I112" s="14">
        <v>0</v>
      </c>
      <c r="J112" s="15">
        <v>0</v>
      </c>
      <c r="K112" s="14">
        <v>0</v>
      </c>
      <c r="L112" s="15">
        <v>0</v>
      </c>
      <c r="M112" s="14">
        <v>0</v>
      </c>
      <c r="N112" s="15">
        <v>0</v>
      </c>
      <c r="O112" s="14">
        <v>0</v>
      </c>
      <c r="P112" s="16">
        <v>0</v>
      </c>
      <c r="Q112" s="16">
        <v>0</v>
      </c>
      <c r="R112" s="14">
        <v>108</v>
      </c>
      <c r="S112" s="15">
        <v>21</v>
      </c>
      <c r="T112" s="16">
        <v>129</v>
      </c>
    </row>
    <row r="113" spans="1:20" ht="12.75">
      <c r="A113" s="7" t="s">
        <v>432</v>
      </c>
      <c r="B113" s="14">
        <v>0</v>
      </c>
      <c r="C113" s="15">
        <v>0</v>
      </c>
      <c r="D113" s="14">
        <v>0</v>
      </c>
      <c r="E113" s="15">
        <v>0</v>
      </c>
      <c r="F113" s="14">
        <v>0</v>
      </c>
      <c r="G113" s="16">
        <v>0</v>
      </c>
      <c r="H113" s="16">
        <v>0</v>
      </c>
      <c r="I113" s="14">
        <v>0</v>
      </c>
      <c r="J113" s="15">
        <v>0</v>
      </c>
      <c r="K113" s="14">
        <v>0</v>
      </c>
      <c r="L113" s="15">
        <v>0</v>
      </c>
      <c r="M113" s="14">
        <v>28</v>
      </c>
      <c r="N113" s="15">
        <v>7</v>
      </c>
      <c r="O113" s="14">
        <v>28</v>
      </c>
      <c r="P113" s="16">
        <v>7</v>
      </c>
      <c r="Q113" s="16">
        <v>35</v>
      </c>
      <c r="R113" s="14">
        <v>28</v>
      </c>
      <c r="S113" s="15">
        <v>7</v>
      </c>
      <c r="T113" s="16">
        <v>35</v>
      </c>
    </row>
    <row r="114" spans="1:20" ht="12.75">
      <c r="A114" s="7" t="s">
        <v>433</v>
      </c>
      <c r="B114" s="14">
        <v>0</v>
      </c>
      <c r="C114" s="15">
        <v>0</v>
      </c>
      <c r="D114" s="14">
        <v>0</v>
      </c>
      <c r="E114" s="15">
        <v>0</v>
      </c>
      <c r="F114" s="14">
        <v>0</v>
      </c>
      <c r="G114" s="16">
        <v>0</v>
      </c>
      <c r="H114" s="16">
        <v>0</v>
      </c>
      <c r="I114" s="14">
        <v>0</v>
      </c>
      <c r="J114" s="15">
        <v>0</v>
      </c>
      <c r="K114" s="14">
        <v>0</v>
      </c>
      <c r="L114" s="15">
        <v>0</v>
      </c>
      <c r="M114" s="14">
        <v>119</v>
      </c>
      <c r="N114" s="15">
        <v>36</v>
      </c>
      <c r="O114" s="14">
        <v>119</v>
      </c>
      <c r="P114" s="16">
        <v>36</v>
      </c>
      <c r="Q114" s="16">
        <v>155</v>
      </c>
      <c r="R114" s="14">
        <v>119</v>
      </c>
      <c r="S114" s="15">
        <v>36</v>
      </c>
      <c r="T114" s="16">
        <v>155</v>
      </c>
    </row>
    <row r="115" spans="1:20" ht="12.75">
      <c r="A115" s="7" t="s">
        <v>434</v>
      </c>
      <c r="B115" s="14">
        <v>0</v>
      </c>
      <c r="C115" s="15">
        <v>0</v>
      </c>
      <c r="D115" s="14">
        <v>0</v>
      </c>
      <c r="E115" s="15">
        <v>0</v>
      </c>
      <c r="F115" s="14">
        <v>0</v>
      </c>
      <c r="G115" s="16">
        <v>0</v>
      </c>
      <c r="H115" s="16">
        <v>0</v>
      </c>
      <c r="I115" s="14">
        <v>3</v>
      </c>
      <c r="J115" s="15">
        <v>0</v>
      </c>
      <c r="K115" s="14">
        <v>4</v>
      </c>
      <c r="L115" s="15">
        <v>0</v>
      </c>
      <c r="M115" s="14">
        <v>0</v>
      </c>
      <c r="N115" s="15">
        <v>0</v>
      </c>
      <c r="O115" s="14">
        <v>7</v>
      </c>
      <c r="P115" s="16">
        <v>0</v>
      </c>
      <c r="Q115" s="16">
        <v>7</v>
      </c>
      <c r="R115" s="14">
        <v>7</v>
      </c>
      <c r="S115" s="15">
        <v>0</v>
      </c>
      <c r="T115" s="16">
        <v>7</v>
      </c>
    </row>
    <row r="116" spans="1:20" ht="12.75">
      <c r="A116" s="7" t="s">
        <v>435</v>
      </c>
      <c r="B116" s="14">
        <v>0</v>
      </c>
      <c r="C116" s="15">
        <v>0</v>
      </c>
      <c r="D116" s="14">
        <v>0</v>
      </c>
      <c r="E116" s="15">
        <v>0</v>
      </c>
      <c r="F116" s="14">
        <v>0</v>
      </c>
      <c r="G116" s="16">
        <v>0</v>
      </c>
      <c r="H116" s="16">
        <v>0</v>
      </c>
      <c r="I116" s="14">
        <v>0</v>
      </c>
      <c r="J116" s="15">
        <v>0</v>
      </c>
      <c r="K116" s="14">
        <v>0</v>
      </c>
      <c r="L116" s="15">
        <v>0</v>
      </c>
      <c r="M116" s="14">
        <v>36</v>
      </c>
      <c r="N116" s="15">
        <v>0</v>
      </c>
      <c r="O116" s="14">
        <v>36</v>
      </c>
      <c r="P116" s="16">
        <v>0</v>
      </c>
      <c r="Q116" s="16">
        <v>36</v>
      </c>
      <c r="R116" s="14">
        <v>36</v>
      </c>
      <c r="S116" s="15">
        <v>0</v>
      </c>
      <c r="T116" s="16">
        <v>36</v>
      </c>
    </row>
    <row r="117" spans="1:20" ht="12.75">
      <c r="A117" s="7" t="s">
        <v>13</v>
      </c>
      <c r="B117" s="14">
        <v>0</v>
      </c>
      <c r="C117" s="15">
        <v>0</v>
      </c>
      <c r="D117" s="14">
        <v>2</v>
      </c>
      <c r="E117" s="15">
        <v>0</v>
      </c>
      <c r="F117" s="14">
        <v>2</v>
      </c>
      <c r="G117" s="16">
        <v>0</v>
      </c>
      <c r="H117" s="16">
        <v>2</v>
      </c>
      <c r="I117" s="14">
        <v>0</v>
      </c>
      <c r="J117" s="15">
        <v>0</v>
      </c>
      <c r="K117" s="14">
        <v>0</v>
      </c>
      <c r="L117" s="15">
        <v>0</v>
      </c>
      <c r="M117" s="14">
        <v>0</v>
      </c>
      <c r="N117" s="15">
        <v>0</v>
      </c>
      <c r="O117" s="14">
        <v>0</v>
      </c>
      <c r="P117" s="16">
        <v>0</v>
      </c>
      <c r="Q117" s="16">
        <v>0</v>
      </c>
      <c r="R117" s="14">
        <v>2</v>
      </c>
      <c r="S117" s="15">
        <v>0</v>
      </c>
      <c r="T117" s="16">
        <v>2</v>
      </c>
    </row>
    <row r="118" spans="1:20" ht="12.75">
      <c r="A118" s="7" t="s">
        <v>436</v>
      </c>
      <c r="B118" s="14">
        <v>0</v>
      </c>
      <c r="C118" s="15">
        <v>0</v>
      </c>
      <c r="D118" s="14">
        <v>0</v>
      </c>
      <c r="E118" s="15">
        <v>0</v>
      </c>
      <c r="F118" s="14">
        <v>0</v>
      </c>
      <c r="G118" s="16">
        <v>0</v>
      </c>
      <c r="H118" s="16">
        <v>0</v>
      </c>
      <c r="I118" s="14">
        <v>0</v>
      </c>
      <c r="J118" s="15">
        <v>0</v>
      </c>
      <c r="K118" s="14">
        <v>0</v>
      </c>
      <c r="L118" s="15">
        <v>0</v>
      </c>
      <c r="M118" s="14">
        <v>156</v>
      </c>
      <c r="N118" s="15">
        <v>1214</v>
      </c>
      <c r="O118" s="14">
        <v>156</v>
      </c>
      <c r="P118" s="16">
        <v>1214</v>
      </c>
      <c r="Q118" s="16">
        <v>1370</v>
      </c>
      <c r="R118" s="14">
        <v>156</v>
      </c>
      <c r="S118" s="15">
        <v>1214</v>
      </c>
      <c r="T118" s="16">
        <v>1370</v>
      </c>
    </row>
    <row r="119" spans="1:20" ht="12.75">
      <c r="A119" s="7" t="s">
        <v>579</v>
      </c>
      <c r="B119" s="14">
        <v>0</v>
      </c>
      <c r="C119" s="15">
        <v>0</v>
      </c>
      <c r="D119" s="14">
        <v>0</v>
      </c>
      <c r="E119" s="15">
        <v>0</v>
      </c>
      <c r="F119" s="14">
        <v>0</v>
      </c>
      <c r="G119" s="16">
        <v>0</v>
      </c>
      <c r="H119" s="16">
        <v>0</v>
      </c>
      <c r="I119" s="14">
        <v>0</v>
      </c>
      <c r="J119" s="15">
        <v>0</v>
      </c>
      <c r="K119" s="14">
        <v>0</v>
      </c>
      <c r="L119" s="15">
        <v>0</v>
      </c>
      <c r="M119" s="14">
        <v>3</v>
      </c>
      <c r="N119" s="15">
        <v>0</v>
      </c>
      <c r="O119" s="14">
        <v>3</v>
      </c>
      <c r="P119" s="16">
        <v>0</v>
      </c>
      <c r="Q119" s="16">
        <v>3</v>
      </c>
      <c r="R119" s="14">
        <v>3</v>
      </c>
      <c r="S119" s="15">
        <v>0</v>
      </c>
      <c r="T119" s="16">
        <v>3</v>
      </c>
    </row>
    <row r="120" spans="1:20" ht="12.75">
      <c r="A120" s="7" t="s">
        <v>437</v>
      </c>
      <c r="B120" s="14">
        <v>9</v>
      </c>
      <c r="C120" s="15">
        <v>1</v>
      </c>
      <c r="D120" s="14">
        <v>4</v>
      </c>
      <c r="E120" s="15">
        <v>2</v>
      </c>
      <c r="F120" s="14">
        <v>13</v>
      </c>
      <c r="G120" s="16">
        <v>3</v>
      </c>
      <c r="H120" s="16">
        <v>16</v>
      </c>
      <c r="I120" s="14">
        <v>7</v>
      </c>
      <c r="J120" s="15">
        <v>1</v>
      </c>
      <c r="K120" s="14">
        <v>7</v>
      </c>
      <c r="L120" s="15">
        <v>1</v>
      </c>
      <c r="M120" s="14">
        <v>0</v>
      </c>
      <c r="N120" s="15">
        <v>0</v>
      </c>
      <c r="O120" s="14">
        <v>14</v>
      </c>
      <c r="P120" s="16">
        <v>2</v>
      </c>
      <c r="Q120" s="16">
        <v>16</v>
      </c>
      <c r="R120" s="14">
        <v>27</v>
      </c>
      <c r="S120" s="15">
        <v>5</v>
      </c>
      <c r="T120" s="16">
        <v>32</v>
      </c>
    </row>
    <row r="121" spans="1:20" ht="12.75">
      <c r="A121" s="7" t="s">
        <v>438</v>
      </c>
      <c r="B121" s="14">
        <v>0</v>
      </c>
      <c r="C121" s="15">
        <v>0</v>
      </c>
      <c r="D121" s="14">
        <v>0</v>
      </c>
      <c r="E121" s="15">
        <v>0</v>
      </c>
      <c r="F121" s="14">
        <v>0</v>
      </c>
      <c r="G121" s="16">
        <v>0</v>
      </c>
      <c r="H121" s="16">
        <v>0</v>
      </c>
      <c r="I121" s="14">
        <v>0</v>
      </c>
      <c r="J121" s="15">
        <v>0</v>
      </c>
      <c r="K121" s="14">
        <v>0</v>
      </c>
      <c r="L121" s="15">
        <v>0</v>
      </c>
      <c r="M121" s="14">
        <v>127</v>
      </c>
      <c r="N121" s="15">
        <v>10</v>
      </c>
      <c r="O121" s="14">
        <v>127</v>
      </c>
      <c r="P121" s="16">
        <v>10</v>
      </c>
      <c r="Q121" s="16">
        <v>137</v>
      </c>
      <c r="R121" s="14">
        <v>127</v>
      </c>
      <c r="S121" s="15">
        <v>10</v>
      </c>
      <c r="T121" s="16">
        <v>137</v>
      </c>
    </row>
    <row r="122" spans="1:20" ht="12.75">
      <c r="A122" s="7" t="s">
        <v>439</v>
      </c>
      <c r="B122" s="14">
        <v>0</v>
      </c>
      <c r="C122" s="15">
        <v>0</v>
      </c>
      <c r="D122" s="14">
        <v>0</v>
      </c>
      <c r="E122" s="15">
        <v>0</v>
      </c>
      <c r="F122" s="14">
        <v>0</v>
      </c>
      <c r="G122" s="16">
        <v>0</v>
      </c>
      <c r="H122" s="16">
        <v>0</v>
      </c>
      <c r="I122" s="14">
        <v>0</v>
      </c>
      <c r="J122" s="15">
        <v>0</v>
      </c>
      <c r="K122" s="14">
        <v>205</v>
      </c>
      <c r="L122" s="15">
        <v>27</v>
      </c>
      <c r="M122" s="14">
        <v>0</v>
      </c>
      <c r="N122" s="15">
        <v>0</v>
      </c>
      <c r="O122" s="14">
        <v>205</v>
      </c>
      <c r="P122" s="16">
        <v>27</v>
      </c>
      <c r="Q122" s="16">
        <v>232</v>
      </c>
      <c r="R122" s="14">
        <v>205</v>
      </c>
      <c r="S122" s="15">
        <v>27</v>
      </c>
      <c r="T122" s="16">
        <v>232</v>
      </c>
    </row>
    <row r="123" spans="1:20" ht="12.75">
      <c r="A123" s="7" t="s">
        <v>580</v>
      </c>
      <c r="B123" s="14">
        <v>0</v>
      </c>
      <c r="C123" s="15">
        <v>0</v>
      </c>
      <c r="D123" s="14">
        <v>0</v>
      </c>
      <c r="E123" s="15">
        <v>0</v>
      </c>
      <c r="F123" s="14">
        <v>0</v>
      </c>
      <c r="G123" s="16">
        <v>0</v>
      </c>
      <c r="H123" s="16">
        <v>0</v>
      </c>
      <c r="I123" s="14">
        <v>275</v>
      </c>
      <c r="J123" s="15">
        <v>28</v>
      </c>
      <c r="K123" s="14">
        <v>0</v>
      </c>
      <c r="L123" s="15">
        <v>0</v>
      </c>
      <c r="M123" s="14">
        <v>0</v>
      </c>
      <c r="N123" s="15">
        <v>0</v>
      </c>
      <c r="O123" s="14">
        <v>275</v>
      </c>
      <c r="P123" s="16">
        <v>28</v>
      </c>
      <c r="Q123" s="16">
        <v>303</v>
      </c>
      <c r="R123" s="14">
        <v>275</v>
      </c>
      <c r="S123" s="15">
        <v>28</v>
      </c>
      <c r="T123" s="16">
        <v>303</v>
      </c>
    </row>
    <row r="124" spans="1:20" ht="12.75">
      <c r="A124" s="7" t="s">
        <v>440</v>
      </c>
      <c r="B124" s="14">
        <v>0</v>
      </c>
      <c r="C124" s="15">
        <v>0</v>
      </c>
      <c r="D124" s="14">
        <v>0</v>
      </c>
      <c r="E124" s="15">
        <v>0</v>
      </c>
      <c r="F124" s="14">
        <v>0</v>
      </c>
      <c r="G124" s="16">
        <v>0</v>
      </c>
      <c r="H124" s="16">
        <v>0</v>
      </c>
      <c r="I124" s="14">
        <v>0</v>
      </c>
      <c r="J124" s="15">
        <v>0</v>
      </c>
      <c r="K124" s="14">
        <v>0</v>
      </c>
      <c r="L124" s="15">
        <v>0</v>
      </c>
      <c r="M124" s="14">
        <v>22</v>
      </c>
      <c r="N124" s="15">
        <v>4</v>
      </c>
      <c r="O124" s="14">
        <v>22</v>
      </c>
      <c r="P124" s="16">
        <v>4</v>
      </c>
      <c r="Q124" s="16">
        <v>26</v>
      </c>
      <c r="R124" s="14">
        <v>22</v>
      </c>
      <c r="S124" s="15">
        <v>4</v>
      </c>
      <c r="T124" s="16">
        <v>26</v>
      </c>
    </row>
    <row r="125" spans="1:20" ht="12.75">
      <c r="A125" s="40" t="s">
        <v>500</v>
      </c>
      <c r="B125" s="14">
        <v>0</v>
      </c>
      <c r="C125" s="15">
        <v>0</v>
      </c>
      <c r="D125" s="14">
        <v>0</v>
      </c>
      <c r="E125" s="15">
        <v>0</v>
      </c>
      <c r="F125" s="14">
        <v>0</v>
      </c>
      <c r="G125" s="16">
        <v>0</v>
      </c>
      <c r="H125" s="16">
        <v>0</v>
      </c>
      <c r="I125" s="14">
        <v>24</v>
      </c>
      <c r="J125" s="15">
        <v>0</v>
      </c>
      <c r="K125" s="14">
        <v>27</v>
      </c>
      <c r="L125" s="15">
        <v>0</v>
      </c>
      <c r="M125" s="14">
        <v>0</v>
      </c>
      <c r="N125" s="15">
        <v>0</v>
      </c>
      <c r="O125" s="14">
        <v>51</v>
      </c>
      <c r="P125" s="16">
        <v>0</v>
      </c>
      <c r="Q125" s="16">
        <v>51</v>
      </c>
      <c r="R125" s="14">
        <v>51</v>
      </c>
      <c r="S125" s="15">
        <v>0</v>
      </c>
      <c r="T125" s="16">
        <v>51</v>
      </c>
    </row>
    <row r="126" spans="1:20" ht="12.75">
      <c r="A126" s="7" t="s">
        <v>441</v>
      </c>
      <c r="B126" s="14">
        <v>0</v>
      </c>
      <c r="C126" s="15">
        <v>0</v>
      </c>
      <c r="D126" s="14">
        <v>0</v>
      </c>
      <c r="E126" s="15">
        <v>0</v>
      </c>
      <c r="F126" s="14">
        <v>0</v>
      </c>
      <c r="G126" s="16">
        <v>0</v>
      </c>
      <c r="H126" s="16">
        <v>0</v>
      </c>
      <c r="I126" s="14">
        <v>0</v>
      </c>
      <c r="J126" s="15">
        <v>0</v>
      </c>
      <c r="K126" s="14">
        <v>0</v>
      </c>
      <c r="L126" s="15">
        <v>0</v>
      </c>
      <c r="M126" s="14">
        <v>5</v>
      </c>
      <c r="N126" s="15">
        <v>1</v>
      </c>
      <c r="O126" s="14">
        <v>5</v>
      </c>
      <c r="P126" s="16">
        <v>1</v>
      </c>
      <c r="Q126" s="16">
        <v>6</v>
      </c>
      <c r="R126" s="14">
        <v>5</v>
      </c>
      <c r="S126" s="15">
        <v>1</v>
      </c>
      <c r="T126" s="16">
        <v>6</v>
      </c>
    </row>
    <row r="127" spans="1:20" ht="12.75">
      <c r="A127" s="7" t="s">
        <v>442</v>
      </c>
      <c r="B127" s="14">
        <v>0</v>
      </c>
      <c r="C127" s="15">
        <v>0</v>
      </c>
      <c r="D127" s="14">
        <v>0</v>
      </c>
      <c r="E127" s="15">
        <v>0</v>
      </c>
      <c r="F127" s="14">
        <v>0</v>
      </c>
      <c r="G127" s="16">
        <v>0</v>
      </c>
      <c r="H127" s="16">
        <v>0</v>
      </c>
      <c r="I127" s="14">
        <v>6</v>
      </c>
      <c r="J127" s="15">
        <v>0</v>
      </c>
      <c r="K127" s="14">
        <v>8</v>
      </c>
      <c r="L127" s="15">
        <v>1</v>
      </c>
      <c r="M127" s="14">
        <v>0</v>
      </c>
      <c r="N127" s="15">
        <v>0</v>
      </c>
      <c r="O127" s="14">
        <v>14</v>
      </c>
      <c r="P127" s="16">
        <v>1</v>
      </c>
      <c r="Q127" s="16">
        <v>15</v>
      </c>
      <c r="R127" s="14">
        <v>14</v>
      </c>
      <c r="S127" s="15">
        <v>1</v>
      </c>
      <c r="T127" s="16">
        <v>15</v>
      </c>
    </row>
    <row r="128" spans="1:20" ht="12.75">
      <c r="A128" s="7" t="s">
        <v>443</v>
      </c>
      <c r="B128" s="14">
        <v>0</v>
      </c>
      <c r="C128" s="15">
        <v>0</v>
      </c>
      <c r="D128" s="14">
        <v>0</v>
      </c>
      <c r="E128" s="15">
        <v>0</v>
      </c>
      <c r="F128" s="14">
        <v>0</v>
      </c>
      <c r="G128" s="16">
        <v>0</v>
      </c>
      <c r="H128" s="16">
        <v>0</v>
      </c>
      <c r="I128" s="14">
        <v>0</v>
      </c>
      <c r="J128" s="15">
        <v>0</v>
      </c>
      <c r="K128" s="14">
        <v>0</v>
      </c>
      <c r="L128" s="15">
        <v>0</v>
      </c>
      <c r="M128" s="14">
        <v>42</v>
      </c>
      <c r="N128" s="15">
        <v>6</v>
      </c>
      <c r="O128" s="14">
        <v>42</v>
      </c>
      <c r="P128" s="16">
        <v>6</v>
      </c>
      <c r="Q128" s="16">
        <v>48</v>
      </c>
      <c r="R128" s="14">
        <v>42</v>
      </c>
      <c r="S128" s="15">
        <v>6</v>
      </c>
      <c r="T128" s="16">
        <v>48</v>
      </c>
    </row>
    <row r="129" spans="1:20" ht="12.75">
      <c r="A129" s="7" t="s">
        <v>444</v>
      </c>
      <c r="B129" s="14">
        <v>0</v>
      </c>
      <c r="C129" s="15">
        <v>0</v>
      </c>
      <c r="D129" s="14">
        <v>0</v>
      </c>
      <c r="E129" s="15">
        <v>0</v>
      </c>
      <c r="F129" s="14">
        <v>0</v>
      </c>
      <c r="G129" s="16">
        <v>0</v>
      </c>
      <c r="H129" s="16">
        <v>0</v>
      </c>
      <c r="I129" s="14">
        <v>0</v>
      </c>
      <c r="J129" s="15">
        <v>0</v>
      </c>
      <c r="K129" s="14">
        <v>0</v>
      </c>
      <c r="L129" s="15">
        <v>0</v>
      </c>
      <c r="M129" s="14">
        <v>159</v>
      </c>
      <c r="N129" s="15">
        <v>22</v>
      </c>
      <c r="O129" s="14">
        <v>159</v>
      </c>
      <c r="P129" s="16">
        <v>22</v>
      </c>
      <c r="Q129" s="16">
        <v>181</v>
      </c>
      <c r="R129" s="14">
        <v>159</v>
      </c>
      <c r="S129" s="15">
        <v>22</v>
      </c>
      <c r="T129" s="16">
        <v>181</v>
      </c>
    </row>
    <row r="130" spans="1:20" ht="12.75">
      <c r="A130" s="7" t="s">
        <v>445</v>
      </c>
      <c r="B130" s="14">
        <v>238</v>
      </c>
      <c r="C130" s="15">
        <v>287</v>
      </c>
      <c r="D130" s="14">
        <v>260</v>
      </c>
      <c r="E130" s="15">
        <v>316</v>
      </c>
      <c r="F130" s="14">
        <v>498</v>
      </c>
      <c r="G130" s="16">
        <v>603</v>
      </c>
      <c r="H130" s="16">
        <v>1101</v>
      </c>
      <c r="I130" s="14">
        <v>323</v>
      </c>
      <c r="J130" s="15">
        <v>393</v>
      </c>
      <c r="K130" s="14">
        <v>278</v>
      </c>
      <c r="L130" s="15">
        <v>344</v>
      </c>
      <c r="M130" s="14">
        <v>0</v>
      </c>
      <c r="N130" s="15">
        <v>0</v>
      </c>
      <c r="O130" s="14">
        <v>601</v>
      </c>
      <c r="P130" s="16">
        <v>737</v>
      </c>
      <c r="Q130" s="16">
        <v>1338</v>
      </c>
      <c r="R130" s="14">
        <v>1099</v>
      </c>
      <c r="S130" s="15">
        <v>1340</v>
      </c>
      <c r="T130" s="16">
        <v>2439</v>
      </c>
    </row>
    <row r="131" spans="1:20" ht="12.75">
      <c r="A131" s="7" t="s">
        <v>446</v>
      </c>
      <c r="B131" s="14">
        <v>0</v>
      </c>
      <c r="C131" s="15">
        <v>0</v>
      </c>
      <c r="D131" s="14">
        <v>0</v>
      </c>
      <c r="E131" s="15">
        <v>0</v>
      </c>
      <c r="F131" s="14">
        <v>0</v>
      </c>
      <c r="G131" s="16">
        <v>0</v>
      </c>
      <c r="H131" s="16">
        <v>0</v>
      </c>
      <c r="I131" s="14">
        <v>0</v>
      </c>
      <c r="J131" s="15">
        <v>0</v>
      </c>
      <c r="K131" s="14">
        <v>0</v>
      </c>
      <c r="L131" s="15">
        <v>0</v>
      </c>
      <c r="M131" s="14">
        <v>55</v>
      </c>
      <c r="N131" s="15">
        <v>60</v>
      </c>
      <c r="O131" s="14">
        <v>55</v>
      </c>
      <c r="P131" s="16">
        <v>60</v>
      </c>
      <c r="Q131" s="16">
        <v>115</v>
      </c>
      <c r="R131" s="14">
        <v>55</v>
      </c>
      <c r="S131" s="15">
        <v>60</v>
      </c>
      <c r="T131" s="16">
        <v>115</v>
      </c>
    </row>
    <row r="132" spans="1:20" ht="12.75">
      <c r="A132" s="7" t="s">
        <v>447</v>
      </c>
      <c r="B132" s="14">
        <v>0</v>
      </c>
      <c r="C132" s="15">
        <v>0</v>
      </c>
      <c r="D132" s="14">
        <v>0</v>
      </c>
      <c r="E132" s="15">
        <v>0</v>
      </c>
      <c r="F132" s="14">
        <v>0</v>
      </c>
      <c r="G132" s="16">
        <v>0</v>
      </c>
      <c r="H132" s="16">
        <v>0</v>
      </c>
      <c r="I132" s="14">
        <v>0</v>
      </c>
      <c r="J132" s="15">
        <v>0</v>
      </c>
      <c r="K132" s="14">
        <v>0</v>
      </c>
      <c r="L132" s="15">
        <v>0</v>
      </c>
      <c r="M132" s="14">
        <v>191</v>
      </c>
      <c r="N132" s="15">
        <v>2</v>
      </c>
      <c r="O132" s="14">
        <v>191</v>
      </c>
      <c r="P132" s="16">
        <v>2</v>
      </c>
      <c r="Q132" s="16">
        <v>193</v>
      </c>
      <c r="R132" s="14">
        <v>191</v>
      </c>
      <c r="S132" s="15">
        <v>2</v>
      </c>
      <c r="T132" s="16">
        <v>193</v>
      </c>
    </row>
    <row r="133" spans="1:20" ht="12.75">
      <c r="A133" s="7" t="s">
        <v>448</v>
      </c>
      <c r="B133" s="14">
        <v>0</v>
      </c>
      <c r="C133" s="15">
        <v>0</v>
      </c>
      <c r="D133" s="14">
        <v>0</v>
      </c>
      <c r="E133" s="15">
        <v>0</v>
      </c>
      <c r="F133" s="14">
        <v>0</v>
      </c>
      <c r="G133" s="16">
        <v>0</v>
      </c>
      <c r="H133" s="16">
        <v>0</v>
      </c>
      <c r="I133" s="14">
        <v>335</v>
      </c>
      <c r="J133" s="15">
        <v>2949</v>
      </c>
      <c r="K133" s="14">
        <v>256</v>
      </c>
      <c r="L133" s="15">
        <v>2656</v>
      </c>
      <c r="M133" s="14">
        <v>0</v>
      </c>
      <c r="N133" s="15">
        <v>0</v>
      </c>
      <c r="O133" s="14">
        <v>591</v>
      </c>
      <c r="P133" s="16">
        <v>5605</v>
      </c>
      <c r="Q133" s="16">
        <v>6196</v>
      </c>
      <c r="R133" s="14">
        <v>591</v>
      </c>
      <c r="S133" s="15">
        <v>5605</v>
      </c>
      <c r="T133" s="16">
        <v>6196</v>
      </c>
    </row>
    <row r="134" spans="1:20" ht="12.75">
      <c r="A134" s="7" t="s">
        <v>449</v>
      </c>
      <c r="B134" s="14">
        <v>405</v>
      </c>
      <c r="C134" s="15">
        <v>3363</v>
      </c>
      <c r="D134" s="14">
        <v>424</v>
      </c>
      <c r="E134" s="15">
        <v>3310</v>
      </c>
      <c r="F134" s="14">
        <v>829</v>
      </c>
      <c r="G134" s="16">
        <v>6673</v>
      </c>
      <c r="H134" s="16">
        <v>7502</v>
      </c>
      <c r="I134" s="14">
        <v>0</v>
      </c>
      <c r="J134" s="15">
        <v>0</v>
      </c>
      <c r="K134" s="14">
        <v>0</v>
      </c>
      <c r="L134" s="15">
        <v>0</v>
      </c>
      <c r="M134" s="14">
        <v>0</v>
      </c>
      <c r="N134" s="15">
        <v>0</v>
      </c>
      <c r="O134" s="14">
        <v>0</v>
      </c>
      <c r="P134" s="16">
        <v>0</v>
      </c>
      <c r="Q134" s="16">
        <v>0</v>
      </c>
      <c r="R134" s="14">
        <v>829</v>
      </c>
      <c r="S134" s="15">
        <v>6673</v>
      </c>
      <c r="T134" s="16">
        <v>7502</v>
      </c>
    </row>
    <row r="135" spans="1:20" ht="12.75">
      <c r="A135" s="7" t="s">
        <v>450</v>
      </c>
      <c r="B135" s="14">
        <v>0</v>
      </c>
      <c r="C135" s="15">
        <v>0</v>
      </c>
      <c r="D135" s="14">
        <v>0</v>
      </c>
      <c r="E135" s="15">
        <v>0</v>
      </c>
      <c r="F135" s="14">
        <v>0</v>
      </c>
      <c r="G135" s="16">
        <v>0</v>
      </c>
      <c r="H135" s="16">
        <v>0</v>
      </c>
      <c r="I135" s="14">
        <v>87</v>
      </c>
      <c r="J135" s="15">
        <v>6</v>
      </c>
      <c r="K135" s="14">
        <v>77</v>
      </c>
      <c r="L135" s="15">
        <v>5</v>
      </c>
      <c r="M135" s="14">
        <v>0</v>
      </c>
      <c r="N135" s="15">
        <v>0</v>
      </c>
      <c r="O135" s="14">
        <v>164</v>
      </c>
      <c r="P135" s="16">
        <v>11</v>
      </c>
      <c r="Q135" s="16">
        <v>175</v>
      </c>
      <c r="R135" s="14">
        <v>164</v>
      </c>
      <c r="S135" s="15">
        <v>11</v>
      </c>
      <c r="T135" s="16">
        <v>175</v>
      </c>
    </row>
    <row r="136" spans="1:20" ht="12.75">
      <c r="A136" s="7" t="s">
        <v>451</v>
      </c>
      <c r="B136" s="14">
        <v>0</v>
      </c>
      <c r="C136" s="15">
        <v>0</v>
      </c>
      <c r="D136" s="14">
        <v>0</v>
      </c>
      <c r="E136" s="15">
        <v>0</v>
      </c>
      <c r="F136" s="14">
        <v>0</v>
      </c>
      <c r="G136" s="16">
        <v>0</v>
      </c>
      <c r="H136" s="16">
        <v>0</v>
      </c>
      <c r="I136" s="14">
        <v>0</v>
      </c>
      <c r="J136" s="15">
        <v>0</v>
      </c>
      <c r="K136" s="14">
        <v>0</v>
      </c>
      <c r="L136" s="15">
        <v>0</v>
      </c>
      <c r="M136" s="14">
        <v>10</v>
      </c>
      <c r="N136" s="15">
        <v>0</v>
      </c>
      <c r="O136" s="14">
        <v>10</v>
      </c>
      <c r="P136" s="16">
        <v>0</v>
      </c>
      <c r="Q136" s="16">
        <v>10</v>
      </c>
      <c r="R136" s="14">
        <v>10</v>
      </c>
      <c r="S136" s="15">
        <v>0</v>
      </c>
      <c r="T136" s="16">
        <v>10</v>
      </c>
    </row>
    <row r="137" spans="1:20" ht="12.75">
      <c r="A137" s="7" t="s">
        <v>452</v>
      </c>
      <c r="B137" s="14">
        <v>0</v>
      </c>
      <c r="C137" s="15">
        <v>0</v>
      </c>
      <c r="D137" s="14">
        <v>0</v>
      </c>
      <c r="E137" s="15">
        <v>0</v>
      </c>
      <c r="F137" s="14">
        <v>0</v>
      </c>
      <c r="G137" s="16">
        <v>0</v>
      </c>
      <c r="H137" s="16">
        <v>0</v>
      </c>
      <c r="I137" s="14">
        <v>0</v>
      </c>
      <c r="J137" s="15">
        <v>0</v>
      </c>
      <c r="K137" s="14">
        <v>0</v>
      </c>
      <c r="L137" s="15">
        <v>0</v>
      </c>
      <c r="M137" s="14">
        <v>20</v>
      </c>
      <c r="N137" s="15">
        <v>8</v>
      </c>
      <c r="O137" s="14">
        <v>20</v>
      </c>
      <c r="P137" s="16">
        <v>8</v>
      </c>
      <c r="Q137" s="16">
        <v>28</v>
      </c>
      <c r="R137" s="14">
        <v>20</v>
      </c>
      <c r="S137" s="15">
        <v>8</v>
      </c>
      <c r="T137" s="16">
        <v>28</v>
      </c>
    </row>
    <row r="138" spans="1:20" ht="12.75">
      <c r="A138" s="7" t="s">
        <v>453</v>
      </c>
      <c r="B138" s="14">
        <v>0</v>
      </c>
      <c r="C138" s="15">
        <v>0</v>
      </c>
      <c r="D138" s="14">
        <v>0</v>
      </c>
      <c r="E138" s="15">
        <v>0</v>
      </c>
      <c r="F138" s="14">
        <v>0</v>
      </c>
      <c r="G138" s="16">
        <v>0</v>
      </c>
      <c r="H138" s="16">
        <v>0</v>
      </c>
      <c r="I138" s="14">
        <v>363</v>
      </c>
      <c r="J138" s="15">
        <v>5</v>
      </c>
      <c r="K138" s="14">
        <v>357</v>
      </c>
      <c r="L138" s="15">
        <v>7</v>
      </c>
      <c r="M138" s="14">
        <v>0</v>
      </c>
      <c r="N138" s="15">
        <v>0</v>
      </c>
      <c r="O138" s="14">
        <v>720</v>
      </c>
      <c r="P138" s="16">
        <v>12</v>
      </c>
      <c r="Q138" s="16">
        <v>732</v>
      </c>
      <c r="R138" s="14">
        <v>720</v>
      </c>
      <c r="S138" s="15">
        <v>12</v>
      </c>
      <c r="T138" s="16">
        <v>732</v>
      </c>
    </row>
    <row r="139" spans="1:20" ht="12.75">
      <c r="A139" s="7" t="s">
        <v>454</v>
      </c>
      <c r="B139" s="14">
        <v>0</v>
      </c>
      <c r="C139" s="15">
        <v>0</v>
      </c>
      <c r="D139" s="14">
        <v>0</v>
      </c>
      <c r="E139" s="15">
        <v>0</v>
      </c>
      <c r="F139" s="14">
        <v>0</v>
      </c>
      <c r="G139" s="16">
        <v>0</v>
      </c>
      <c r="H139" s="16">
        <v>0</v>
      </c>
      <c r="I139" s="14">
        <v>0</v>
      </c>
      <c r="J139" s="15">
        <v>0</v>
      </c>
      <c r="K139" s="14">
        <v>0</v>
      </c>
      <c r="L139" s="15">
        <v>0</v>
      </c>
      <c r="M139" s="14">
        <v>126</v>
      </c>
      <c r="N139" s="15">
        <v>284</v>
      </c>
      <c r="O139" s="14">
        <v>126</v>
      </c>
      <c r="P139" s="16">
        <v>284</v>
      </c>
      <c r="Q139" s="16">
        <v>410</v>
      </c>
      <c r="R139" s="14">
        <v>126</v>
      </c>
      <c r="S139" s="15">
        <v>284</v>
      </c>
      <c r="T139" s="16">
        <v>410</v>
      </c>
    </row>
    <row r="140" spans="1:20" ht="12.75">
      <c r="A140" s="7" t="s">
        <v>455</v>
      </c>
      <c r="B140" s="14">
        <v>0</v>
      </c>
      <c r="C140" s="15">
        <v>0</v>
      </c>
      <c r="D140" s="14">
        <v>0</v>
      </c>
      <c r="E140" s="15">
        <v>0</v>
      </c>
      <c r="F140" s="14">
        <v>0</v>
      </c>
      <c r="G140" s="16">
        <v>0</v>
      </c>
      <c r="H140" s="16">
        <v>0</v>
      </c>
      <c r="I140" s="14">
        <v>0</v>
      </c>
      <c r="J140" s="15">
        <v>0</v>
      </c>
      <c r="K140" s="14">
        <v>0</v>
      </c>
      <c r="L140" s="15">
        <v>0</v>
      </c>
      <c r="M140" s="14">
        <v>6</v>
      </c>
      <c r="N140" s="15">
        <v>3</v>
      </c>
      <c r="O140" s="14">
        <v>6</v>
      </c>
      <c r="P140" s="16">
        <v>3</v>
      </c>
      <c r="Q140" s="16">
        <v>9</v>
      </c>
      <c r="R140" s="14">
        <v>6</v>
      </c>
      <c r="S140" s="15">
        <v>3</v>
      </c>
      <c r="T140" s="16">
        <v>9</v>
      </c>
    </row>
    <row r="141" spans="1:20" s="24" customFormat="1" ht="12.75">
      <c r="A141" s="10" t="s">
        <v>28</v>
      </c>
      <c r="B141" s="20">
        <f>SUM(B8:B140)</f>
        <v>8589</v>
      </c>
      <c r="C141" s="21">
        <f aca="true" t="shared" si="0" ref="C141:T141">SUM(C8:C140)</f>
        <v>7266</v>
      </c>
      <c r="D141" s="20">
        <f t="shared" si="0"/>
        <v>8372</v>
      </c>
      <c r="E141" s="21">
        <f t="shared" si="0"/>
        <v>7103</v>
      </c>
      <c r="F141" s="20">
        <f t="shared" si="0"/>
        <v>16961</v>
      </c>
      <c r="G141" s="21">
        <f t="shared" si="0"/>
        <v>14369</v>
      </c>
      <c r="H141" s="21">
        <f t="shared" si="0"/>
        <v>31330</v>
      </c>
      <c r="I141" s="20">
        <f t="shared" si="0"/>
        <v>8478</v>
      </c>
      <c r="J141" s="21">
        <f t="shared" si="0"/>
        <v>7087</v>
      </c>
      <c r="K141" s="20">
        <f t="shared" si="0"/>
        <v>7713</v>
      </c>
      <c r="L141" s="21">
        <f t="shared" si="0"/>
        <v>6586</v>
      </c>
      <c r="M141" s="20">
        <f t="shared" si="0"/>
        <v>6158</v>
      </c>
      <c r="N141" s="21">
        <f t="shared" si="0"/>
        <v>5592</v>
      </c>
      <c r="O141" s="20">
        <f t="shared" si="0"/>
        <v>22349</v>
      </c>
      <c r="P141" s="21">
        <f t="shared" si="0"/>
        <v>19265</v>
      </c>
      <c r="Q141" s="21">
        <f t="shared" si="0"/>
        <v>41614</v>
      </c>
      <c r="R141" s="20">
        <f t="shared" si="0"/>
        <v>39310</v>
      </c>
      <c r="S141" s="21">
        <f t="shared" si="0"/>
        <v>33634</v>
      </c>
      <c r="T141" s="21">
        <f t="shared" si="0"/>
        <v>72944</v>
      </c>
    </row>
    <row r="142" spans="1:20" s="19" customFormat="1" ht="6" customHeight="1">
      <c r="A142" s="10"/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5"/>
      <c r="S142" s="34"/>
      <c r="T142" s="34"/>
    </row>
    <row r="143" spans="1:20" s="19" customFormat="1" ht="12.75">
      <c r="A143" s="48" t="s">
        <v>95</v>
      </c>
      <c r="B143" s="35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5"/>
      <c r="S143" s="34"/>
      <c r="T143" s="34"/>
    </row>
    <row r="144" spans="1:20" s="19" customFormat="1" ht="12.75">
      <c r="A144" s="48" t="s">
        <v>96</v>
      </c>
      <c r="B144" s="136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8"/>
      <c r="R144" s="164">
        <v>829</v>
      </c>
      <c r="S144" s="165">
        <v>732</v>
      </c>
      <c r="T144" s="165">
        <v>1561</v>
      </c>
    </row>
    <row r="145" spans="1:20" s="19" customFormat="1" ht="12.75">
      <c r="A145" s="45" t="s">
        <v>128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2:20" s="19" customFormat="1" ht="13.5" thickBot="1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s="19" customFormat="1" ht="12.75">
      <c r="A147" s="77"/>
      <c r="B147" s="78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310" t="s">
        <v>90</v>
      </c>
      <c r="O147" s="311"/>
      <c r="P147" s="311"/>
      <c r="Q147" s="312"/>
      <c r="R147" s="308" t="s">
        <v>31</v>
      </c>
      <c r="S147" s="309"/>
      <c r="T147" s="309"/>
    </row>
    <row r="148" spans="2:20" s="19" customFormat="1" ht="12.75">
      <c r="B148" s="80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299" t="s">
        <v>5</v>
      </c>
      <c r="O148" s="300"/>
      <c r="P148" s="299" t="s">
        <v>27</v>
      </c>
      <c r="Q148" s="300"/>
      <c r="R148" s="55"/>
      <c r="S148" s="58"/>
      <c r="T148" s="59"/>
    </row>
    <row r="149" spans="1:20" ht="12.75">
      <c r="A149" s="7" t="s">
        <v>36</v>
      </c>
      <c r="B149" s="81"/>
      <c r="N149" s="57" t="s">
        <v>0</v>
      </c>
      <c r="O149" s="61" t="s">
        <v>1</v>
      </c>
      <c r="P149" s="60" t="s">
        <v>0</v>
      </c>
      <c r="Q149" s="61" t="s">
        <v>1</v>
      </c>
      <c r="R149" s="11" t="s">
        <v>0</v>
      </c>
      <c r="S149" s="9" t="s">
        <v>1</v>
      </c>
      <c r="T149" s="9" t="s">
        <v>29</v>
      </c>
    </row>
    <row r="150" spans="1:32" ht="12.75">
      <c r="A150" s="1" t="s">
        <v>118</v>
      </c>
      <c r="B150" s="8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07">
        <v>2</v>
      </c>
      <c r="O150" s="108">
        <v>41</v>
      </c>
      <c r="P150" s="107">
        <v>0</v>
      </c>
      <c r="Q150" s="108">
        <v>19</v>
      </c>
      <c r="R150" s="246">
        <f aca="true" t="shared" si="1" ref="R150:S152">SUM(N150,P150)</f>
        <v>2</v>
      </c>
      <c r="S150" s="247">
        <f t="shared" si="1"/>
        <v>60</v>
      </c>
      <c r="T150" s="108">
        <f>SUM(R150:S150)</f>
        <v>62</v>
      </c>
      <c r="AB150" s="7"/>
      <c r="AC150" s="7"/>
      <c r="AF150" s="7"/>
    </row>
    <row r="151" spans="1:32" ht="12.75">
      <c r="A151" s="7" t="s">
        <v>97</v>
      </c>
      <c r="B151" s="81"/>
      <c r="C151" s="7"/>
      <c r="D151" s="7"/>
      <c r="E151" s="7"/>
      <c r="F151" s="7"/>
      <c r="I151" s="7"/>
      <c r="J151" s="7"/>
      <c r="K151" s="7"/>
      <c r="L151" s="7"/>
      <c r="M151" s="7"/>
      <c r="N151" s="109">
        <v>24</v>
      </c>
      <c r="O151" s="110">
        <v>64</v>
      </c>
      <c r="P151" s="109">
        <v>18</v>
      </c>
      <c r="Q151" s="110">
        <v>39</v>
      </c>
      <c r="R151" s="248">
        <f t="shared" si="1"/>
        <v>42</v>
      </c>
      <c r="S151" s="98">
        <f t="shared" si="1"/>
        <v>103</v>
      </c>
      <c r="T151" s="92">
        <f>SUM(R151:S151)</f>
        <v>145</v>
      </c>
      <c r="AB151" s="7"/>
      <c r="AC151" s="7"/>
      <c r="AF151" s="7"/>
    </row>
    <row r="152" spans="1:32" ht="12.75">
      <c r="A152" s="19" t="s">
        <v>44</v>
      </c>
      <c r="B152" s="8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14">
        <f>SUM(N150:N151)</f>
        <v>26</v>
      </c>
      <c r="O152" s="115">
        <f>SUM(O150:O151)</f>
        <v>105</v>
      </c>
      <c r="P152" s="114">
        <f>SUM(P150:P151)</f>
        <v>18</v>
      </c>
      <c r="Q152" s="115">
        <f>SUM(Q150:Q151)</f>
        <v>58</v>
      </c>
      <c r="R152" s="114">
        <f t="shared" si="1"/>
        <v>44</v>
      </c>
      <c r="S152" s="115">
        <f t="shared" si="1"/>
        <v>163</v>
      </c>
      <c r="T152" s="249">
        <f>SUM(R152:S152)</f>
        <v>207</v>
      </c>
      <c r="AB152" s="7"/>
      <c r="AC152" s="7"/>
      <c r="AF152" s="7"/>
    </row>
    <row r="153" spans="1:20" s="5" customFormat="1" ht="12.75">
      <c r="A153" s="6"/>
      <c r="B153" s="84"/>
      <c r="G153" s="6"/>
      <c r="H153" s="6"/>
      <c r="I153" s="6"/>
      <c r="J153" s="6"/>
      <c r="K153" s="6"/>
      <c r="P153" s="6"/>
      <c r="Q153" s="6"/>
      <c r="R153" s="126"/>
      <c r="S153" s="127"/>
      <c r="T153" s="128"/>
    </row>
    <row r="154" spans="1:20" s="24" customFormat="1" ht="12.75">
      <c r="A154" s="19" t="s">
        <v>91</v>
      </c>
      <c r="B154" s="85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129">
        <f>SUM(R152,R144,R141)</f>
        <v>40183</v>
      </c>
      <c r="S154" s="130">
        <f>SUM(S152,S144,S141)</f>
        <v>34529</v>
      </c>
      <c r="T154" s="130">
        <f>SUM(T152,T144,T141)</f>
        <v>74712</v>
      </c>
    </row>
    <row r="155" spans="18:20" s="7" customFormat="1" ht="12.75">
      <c r="R155" s="113"/>
      <c r="S155" s="113"/>
      <c r="T155" s="113"/>
    </row>
    <row r="156" spans="18:20" ht="12.75">
      <c r="R156" s="112"/>
      <c r="S156" s="112"/>
      <c r="T156" s="113"/>
    </row>
    <row r="157" spans="16:20" ht="12.75">
      <c r="P157"/>
      <c r="Q157"/>
      <c r="T157"/>
    </row>
    <row r="158" spans="16:20" ht="12.75">
      <c r="P158"/>
      <c r="Q158"/>
      <c r="T158"/>
    </row>
    <row r="159" spans="16:20" ht="12.75">
      <c r="P159"/>
      <c r="Q159"/>
      <c r="T159"/>
    </row>
    <row r="160" spans="16:20" ht="12.75">
      <c r="P160"/>
      <c r="Q160"/>
      <c r="T160"/>
    </row>
    <row r="161" spans="16:20" ht="12.75">
      <c r="P161"/>
      <c r="Q161"/>
      <c r="T161"/>
    </row>
    <row r="162" spans="16:20" ht="12.75">
      <c r="P162"/>
      <c r="Q162"/>
      <c r="T162"/>
    </row>
    <row r="163" spans="16:20" ht="12.75">
      <c r="P163"/>
      <c r="Q163"/>
      <c r="T163"/>
    </row>
  </sheetData>
  <sheetProtection/>
  <mergeCells count="16">
    <mergeCell ref="A2:T2"/>
    <mergeCell ref="A3:T3"/>
    <mergeCell ref="I5:Q5"/>
    <mergeCell ref="M6:N6"/>
    <mergeCell ref="O6:Q6"/>
    <mergeCell ref="K6:L6"/>
    <mergeCell ref="R147:T147"/>
    <mergeCell ref="N148:O148"/>
    <mergeCell ref="P148:Q148"/>
    <mergeCell ref="N147:Q147"/>
    <mergeCell ref="B5:H5"/>
    <mergeCell ref="F6:H6"/>
    <mergeCell ref="B6:C6"/>
    <mergeCell ref="D6:E6"/>
    <mergeCell ref="I6:J6"/>
    <mergeCell ref="R5:T5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51.28125" style="112" customWidth="1"/>
    <col min="2" max="4" width="12.8515625" style="112" customWidth="1"/>
    <col min="5" max="16384" width="9.140625" style="112" customWidth="1"/>
  </cols>
  <sheetData>
    <row r="1" spans="1:4" ht="12.75">
      <c r="A1" s="6" t="s">
        <v>540</v>
      </c>
      <c r="B1" s="131"/>
      <c r="C1" s="131"/>
      <c r="D1" s="131"/>
    </row>
    <row r="2" spans="1:4" ht="12.75">
      <c r="A2" s="313" t="s">
        <v>8</v>
      </c>
      <c r="B2" s="313"/>
      <c r="C2" s="313"/>
      <c r="D2" s="313"/>
    </row>
    <row r="3" spans="1:4" ht="12.75">
      <c r="A3" s="313" t="s">
        <v>81</v>
      </c>
      <c r="B3" s="313"/>
      <c r="C3" s="313"/>
      <c r="D3" s="313"/>
    </row>
    <row r="4" spans="1:4" ht="12.75">
      <c r="A4" s="313" t="s">
        <v>129</v>
      </c>
      <c r="B4" s="313"/>
      <c r="C4" s="313"/>
      <c r="D4" s="313"/>
    </row>
    <row r="5" ht="13.5" thickBot="1"/>
    <row r="6" spans="1:5" ht="12.75">
      <c r="A6" s="155" t="s">
        <v>130</v>
      </c>
      <c r="B6" s="156" t="s">
        <v>78</v>
      </c>
      <c r="C6" s="156" t="s">
        <v>79</v>
      </c>
      <c r="D6" s="157" t="s">
        <v>28</v>
      </c>
      <c r="E6" s="158"/>
    </row>
    <row r="7" spans="1:4" ht="12.75">
      <c r="A7" s="112" t="s">
        <v>493</v>
      </c>
      <c r="B7" s="159">
        <v>5</v>
      </c>
      <c r="C7" s="159">
        <v>4</v>
      </c>
      <c r="D7" s="110">
        <v>9</v>
      </c>
    </row>
    <row r="8" spans="1:4" ht="12.75">
      <c r="A8" s="112" t="s">
        <v>456</v>
      </c>
      <c r="B8" s="159">
        <v>13</v>
      </c>
      <c r="C8" s="159">
        <v>0</v>
      </c>
      <c r="D8" s="110">
        <v>13</v>
      </c>
    </row>
    <row r="9" spans="1:4" ht="12.75">
      <c r="A9" s="112" t="s">
        <v>457</v>
      </c>
      <c r="B9" s="159">
        <v>2</v>
      </c>
      <c r="C9" s="159">
        <v>69</v>
      </c>
      <c r="D9" s="110">
        <v>71</v>
      </c>
    </row>
    <row r="10" spans="1:4" ht="12.75">
      <c r="A10" s="112" t="s">
        <v>458</v>
      </c>
      <c r="B10" s="159">
        <v>6</v>
      </c>
      <c r="C10" s="159">
        <v>0</v>
      </c>
      <c r="D10" s="110">
        <v>6</v>
      </c>
    </row>
    <row r="11" spans="1:4" ht="12.75">
      <c r="A11" s="112" t="s">
        <v>459</v>
      </c>
      <c r="B11" s="159">
        <v>30</v>
      </c>
      <c r="C11" s="159">
        <v>3</v>
      </c>
      <c r="D11" s="110">
        <v>33</v>
      </c>
    </row>
    <row r="12" spans="1:4" ht="12.75">
      <c r="A12" s="112" t="s">
        <v>460</v>
      </c>
      <c r="B12" s="159">
        <v>1</v>
      </c>
      <c r="C12" s="159">
        <v>0</v>
      </c>
      <c r="D12" s="110">
        <v>1</v>
      </c>
    </row>
    <row r="13" spans="1:4" ht="12.75">
      <c r="A13" s="112" t="s">
        <v>461</v>
      </c>
      <c r="B13" s="159">
        <v>10</v>
      </c>
      <c r="C13" s="159">
        <v>0</v>
      </c>
      <c r="D13" s="110">
        <v>10</v>
      </c>
    </row>
    <row r="14" spans="1:4" ht="12.75">
      <c r="A14" s="112" t="s">
        <v>462</v>
      </c>
      <c r="B14" s="159">
        <v>11</v>
      </c>
      <c r="C14" s="159">
        <v>0</v>
      </c>
      <c r="D14" s="110">
        <v>11</v>
      </c>
    </row>
    <row r="15" spans="1:4" ht="12.75">
      <c r="A15" s="112" t="s">
        <v>463</v>
      </c>
      <c r="B15" s="159">
        <v>3</v>
      </c>
      <c r="C15" s="159">
        <v>0</v>
      </c>
      <c r="D15" s="110">
        <v>3</v>
      </c>
    </row>
    <row r="16" spans="1:4" ht="12.75">
      <c r="A16" s="112" t="s">
        <v>464</v>
      </c>
      <c r="B16" s="159">
        <v>23</v>
      </c>
      <c r="C16" s="159">
        <v>0</v>
      </c>
      <c r="D16" s="110">
        <v>23</v>
      </c>
    </row>
    <row r="17" spans="1:4" ht="12.75">
      <c r="A17" s="112" t="s">
        <v>494</v>
      </c>
      <c r="B17" s="159">
        <v>56</v>
      </c>
      <c r="C17" s="159">
        <v>0</v>
      </c>
      <c r="D17" s="110">
        <v>56</v>
      </c>
    </row>
    <row r="18" spans="1:4" ht="12.75">
      <c r="A18" s="112" t="s">
        <v>495</v>
      </c>
      <c r="B18" s="159">
        <v>38</v>
      </c>
      <c r="C18" s="159">
        <v>0</v>
      </c>
      <c r="D18" s="110">
        <v>38</v>
      </c>
    </row>
    <row r="19" spans="1:4" ht="12.75">
      <c r="A19" s="112" t="s">
        <v>465</v>
      </c>
      <c r="B19" s="159">
        <v>8</v>
      </c>
      <c r="C19" s="159">
        <v>0</v>
      </c>
      <c r="D19" s="110">
        <v>8</v>
      </c>
    </row>
    <row r="20" spans="1:4" ht="12.75">
      <c r="A20" s="112" t="s">
        <v>466</v>
      </c>
      <c r="B20" s="159">
        <v>1</v>
      </c>
      <c r="C20" s="159">
        <v>0</v>
      </c>
      <c r="D20" s="110">
        <v>1</v>
      </c>
    </row>
    <row r="21" spans="1:4" ht="12.75">
      <c r="A21" s="112" t="s">
        <v>467</v>
      </c>
      <c r="B21" s="159">
        <v>21</v>
      </c>
      <c r="C21" s="159">
        <v>0</v>
      </c>
      <c r="D21" s="110">
        <v>21</v>
      </c>
    </row>
    <row r="22" spans="1:4" ht="12.75">
      <c r="A22" s="112" t="s">
        <v>468</v>
      </c>
      <c r="B22" s="159">
        <v>14</v>
      </c>
      <c r="C22" s="159">
        <v>0</v>
      </c>
      <c r="D22" s="110">
        <v>14</v>
      </c>
    </row>
    <row r="23" spans="1:4" ht="12.75">
      <c r="A23" s="112" t="s">
        <v>469</v>
      </c>
      <c r="B23" s="159">
        <v>11</v>
      </c>
      <c r="C23" s="159">
        <v>0</v>
      </c>
      <c r="D23" s="110">
        <v>11</v>
      </c>
    </row>
    <row r="24" spans="1:4" ht="12.75">
      <c r="A24" s="112" t="s">
        <v>581</v>
      </c>
      <c r="B24" s="159">
        <v>13</v>
      </c>
      <c r="C24" s="159">
        <v>0</v>
      </c>
      <c r="D24" s="110">
        <v>13</v>
      </c>
    </row>
    <row r="25" spans="1:4" ht="12.75">
      <c r="A25" s="112" t="s">
        <v>470</v>
      </c>
      <c r="B25" s="159">
        <v>3</v>
      </c>
      <c r="C25" s="159">
        <v>0</v>
      </c>
      <c r="D25" s="110">
        <v>3</v>
      </c>
    </row>
    <row r="26" spans="1:4" ht="12.75">
      <c r="A26" s="112" t="s">
        <v>471</v>
      </c>
      <c r="B26" s="159">
        <v>17</v>
      </c>
      <c r="C26" s="159">
        <v>0</v>
      </c>
      <c r="D26" s="110">
        <v>17</v>
      </c>
    </row>
    <row r="27" spans="1:4" ht="12.75">
      <c r="A27" s="112" t="s">
        <v>472</v>
      </c>
      <c r="B27" s="159">
        <v>15</v>
      </c>
      <c r="C27" s="159">
        <v>0</v>
      </c>
      <c r="D27" s="110">
        <v>15</v>
      </c>
    </row>
    <row r="28" spans="1:4" ht="12.75">
      <c r="A28" s="112" t="s">
        <v>582</v>
      </c>
      <c r="B28" s="159">
        <v>0</v>
      </c>
      <c r="C28" s="159">
        <v>6</v>
      </c>
      <c r="D28" s="110">
        <v>6</v>
      </c>
    </row>
    <row r="29" spans="1:4" ht="12.75">
      <c r="A29" s="112" t="s">
        <v>473</v>
      </c>
      <c r="B29" s="159">
        <v>28</v>
      </c>
      <c r="C29" s="159">
        <v>0</v>
      </c>
      <c r="D29" s="110">
        <v>28</v>
      </c>
    </row>
    <row r="30" spans="1:4" ht="12.75">
      <c r="A30" s="112" t="s">
        <v>474</v>
      </c>
      <c r="B30" s="159">
        <v>17</v>
      </c>
      <c r="C30" s="159">
        <v>0</v>
      </c>
      <c r="D30" s="110">
        <v>17</v>
      </c>
    </row>
    <row r="31" spans="1:4" ht="12.75">
      <c r="A31" s="112" t="s">
        <v>496</v>
      </c>
      <c r="B31" s="159">
        <v>35</v>
      </c>
      <c r="C31" s="159">
        <v>0</v>
      </c>
      <c r="D31" s="110">
        <v>35</v>
      </c>
    </row>
    <row r="32" spans="1:4" ht="12.75">
      <c r="A32" s="112" t="s">
        <v>475</v>
      </c>
      <c r="B32" s="159">
        <v>22</v>
      </c>
      <c r="C32" s="159">
        <v>0</v>
      </c>
      <c r="D32" s="110">
        <v>22</v>
      </c>
    </row>
    <row r="33" spans="1:4" ht="12.75">
      <c r="A33" s="112" t="s">
        <v>476</v>
      </c>
      <c r="B33" s="159">
        <v>15</v>
      </c>
      <c r="C33" s="159">
        <v>0</v>
      </c>
      <c r="D33" s="110">
        <v>15</v>
      </c>
    </row>
    <row r="34" spans="1:4" ht="12.75">
      <c r="A34" s="112" t="s">
        <v>477</v>
      </c>
      <c r="B34" s="159">
        <v>21</v>
      </c>
      <c r="C34" s="159">
        <v>0</v>
      </c>
      <c r="D34" s="110">
        <v>21</v>
      </c>
    </row>
    <row r="35" spans="1:4" ht="12.75">
      <c r="A35" s="112" t="s">
        <v>478</v>
      </c>
      <c r="B35" s="159">
        <v>16</v>
      </c>
      <c r="C35" s="159">
        <v>0</v>
      </c>
      <c r="D35" s="110">
        <v>16</v>
      </c>
    </row>
    <row r="36" spans="1:4" ht="12.75">
      <c r="A36" s="112" t="s">
        <v>479</v>
      </c>
      <c r="B36" s="159">
        <v>15</v>
      </c>
      <c r="C36" s="159">
        <v>1</v>
      </c>
      <c r="D36" s="110">
        <v>16</v>
      </c>
    </row>
    <row r="37" spans="1:4" ht="12.75">
      <c r="A37" s="112" t="s">
        <v>480</v>
      </c>
      <c r="B37" s="159">
        <v>2</v>
      </c>
      <c r="C37" s="159">
        <v>0</v>
      </c>
      <c r="D37" s="110">
        <v>2</v>
      </c>
    </row>
    <row r="38" spans="1:4" ht="12.75">
      <c r="A38" s="112" t="s">
        <v>497</v>
      </c>
      <c r="B38" s="159">
        <v>36</v>
      </c>
      <c r="C38" s="159">
        <v>0</v>
      </c>
      <c r="D38" s="110">
        <v>36</v>
      </c>
    </row>
    <row r="39" spans="1:4" ht="12.75">
      <c r="A39" s="112" t="s">
        <v>481</v>
      </c>
      <c r="B39" s="159">
        <v>29</v>
      </c>
      <c r="C39" s="159">
        <v>1</v>
      </c>
      <c r="D39" s="110">
        <v>30</v>
      </c>
    </row>
    <row r="40" spans="1:4" ht="12.75">
      <c r="A40" s="112" t="s">
        <v>482</v>
      </c>
      <c r="B40" s="159">
        <v>2</v>
      </c>
      <c r="C40" s="159">
        <v>1</v>
      </c>
      <c r="D40" s="110">
        <v>3</v>
      </c>
    </row>
    <row r="41" spans="1:4" ht="12.75">
      <c r="A41" s="112" t="s">
        <v>483</v>
      </c>
      <c r="B41" s="159">
        <v>2</v>
      </c>
      <c r="C41" s="159">
        <v>0</v>
      </c>
      <c r="D41" s="110">
        <v>2</v>
      </c>
    </row>
    <row r="42" spans="1:4" ht="12.75">
      <c r="A42" s="112" t="s">
        <v>498</v>
      </c>
      <c r="B42" s="159">
        <v>56</v>
      </c>
      <c r="C42" s="159">
        <v>1</v>
      </c>
      <c r="D42" s="110">
        <v>57</v>
      </c>
    </row>
    <row r="43" spans="1:4" ht="12.75">
      <c r="A43" s="112" t="s">
        <v>583</v>
      </c>
      <c r="B43" s="159">
        <v>3</v>
      </c>
      <c r="C43" s="159">
        <v>0</v>
      </c>
      <c r="D43" s="110">
        <v>3</v>
      </c>
    </row>
    <row r="44" spans="1:4" ht="12.75">
      <c r="A44" s="112" t="s">
        <v>484</v>
      </c>
      <c r="B44" s="159">
        <v>11</v>
      </c>
      <c r="C44" s="159">
        <v>0</v>
      </c>
      <c r="D44" s="110">
        <v>11</v>
      </c>
    </row>
    <row r="45" spans="1:4" ht="13.5" customHeight="1">
      <c r="A45" s="112" t="s">
        <v>485</v>
      </c>
      <c r="B45" s="159">
        <v>5</v>
      </c>
      <c r="C45" s="159">
        <v>0</v>
      </c>
      <c r="D45" s="110">
        <v>5</v>
      </c>
    </row>
    <row r="46" spans="1:4" ht="13.5" customHeight="1">
      <c r="A46" s="112" t="s">
        <v>436</v>
      </c>
      <c r="B46" s="159">
        <v>5</v>
      </c>
      <c r="C46" s="159">
        <v>49</v>
      </c>
      <c r="D46" s="110">
        <v>54</v>
      </c>
    </row>
    <row r="47" spans="1:4" ht="13.5" customHeight="1">
      <c r="A47" s="112" t="s">
        <v>486</v>
      </c>
      <c r="B47" s="159">
        <v>16</v>
      </c>
      <c r="C47" s="159">
        <v>0</v>
      </c>
      <c r="D47" s="110">
        <v>16</v>
      </c>
    </row>
    <row r="48" spans="1:4" ht="12.75">
      <c r="A48" s="112" t="s">
        <v>487</v>
      </c>
      <c r="B48" s="159">
        <v>4</v>
      </c>
      <c r="C48" s="159">
        <v>0</v>
      </c>
      <c r="D48" s="110">
        <v>4</v>
      </c>
    </row>
    <row r="49" spans="1:4" ht="12.75">
      <c r="A49" s="112" t="s">
        <v>488</v>
      </c>
      <c r="B49" s="159">
        <v>69</v>
      </c>
      <c r="C49" s="159">
        <v>592</v>
      </c>
      <c r="D49" s="110">
        <v>661</v>
      </c>
    </row>
    <row r="50" spans="1:4" ht="12.75">
      <c r="A50" s="112" t="s">
        <v>489</v>
      </c>
      <c r="B50" s="159">
        <v>11</v>
      </c>
      <c r="C50" s="159">
        <v>0</v>
      </c>
      <c r="D50" s="110">
        <v>11</v>
      </c>
    </row>
    <row r="51" spans="1:4" ht="12.75">
      <c r="A51" s="112" t="s">
        <v>490</v>
      </c>
      <c r="B51" s="159">
        <v>28</v>
      </c>
      <c r="C51" s="159">
        <v>0</v>
      </c>
      <c r="D51" s="110">
        <v>28</v>
      </c>
    </row>
    <row r="52" spans="1:4" ht="12.75">
      <c r="A52" s="112" t="s">
        <v>491</v>
      </c>
      <c r="B52" s="159">
        <v>78</v>
      </c>
      <c r="C52" s="159">
        <v>3</v>
      </c>
      <c r="D52" s="110">
        <v>81</v>
      </c>
    </row>
    <row r="53" spans="1:4" ht="12.75">
      <c r="A53" s="112" t="s">
        <v>492</v>
      </c>
      <c r="B53" s="159">
        <v>2</v>
      </c>
      <c r="C53" s="159">
        <v>2</v>
      </c>
      <c r="D53" s="110">
        <v>4</v>
      </c>
    </row>
    <row r="54" spans="1:4" ht="12.75">
      <c r="A54" s="121" t="s">
        <v>28</v>
      </c>
      <c r="B54" s="160">
        <f>SUM(B7:B53)</f>
        <v>829</v>
      </c>
      <c r="C54" s="160">
        <f>SUM(C7:C53)</f>
        <v>732</v>
      </c>
      <c r="D54" s="161">
        <f>SUM(D7:D53)</f>
        <v>1561</v>
      </c>
    </row>
  </sheetData>
  <sheetProtection/>
  <mergeCells count="3">
    <mergeCell ref="A2:D2"/>
    <mergeCell ref="A3:D3"/>
    <mergeCell ref="A4:D4"/>
  </mergeCells>
  <printOptions horizontalCentered="1"/>
  <pageMargins left="0.7874015748031497" right="0.5905511811023623" top="0.5905511811023623" bottom="0.7874015748031497" header="0.5118110236220472" footer="0.5118110236220472"/>
  <pageSetup fitToHeight="1" fitToWidth="1" horizontalDpi="204" verticalDpi="204" orientation="portrait" paperSize="9" scale="9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2012-08-01T12:51:46Z</cp:lastPrinted>
  <dcterms:created xsi:type="dcterms:W3CDTF">2002-06-06T14:11:57Z</dcterms:created>
  <dcterms:modified xsi:type="dcterms:W3CDTF">2012-08-22T09:32:16Z</dcterms:modified>
  <cp:category/>
  <cp:version/>
  <cp:contentType/>
  <cp:contentStatus/>
</cp:coreProperties>
</file>