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00" windowHeight="12012" tabRatio="760" activeTab="0"/>
  </bookViews>
  <sheets>
    <sheet name="INHOUD" sheetId="1" r:id="rId1"/>
    <sheet name="11_VWO_1112_1" sheetId="2" r:id="rId2"/>
    <sheet name="11_VWO_1112_2" sheetId="3" r:id="rId3"/>
    <sheet name="11_VWO_1112_3" sheetId="4" r:id="rId4"/>
    <sheet name="11_VWO_1112_4" sheetId="5" r:id="rId5"/>
    <sheet name="11_VWO_1112_5" sheetId="6" r:id="rId6"/>
    <sheet name="11_VWO_1112_6" sheetId="7" r:id="rId7"/>
    <sheet name="11_VWO_1112_7" sheetId="8" r:id="rId8"/>
    <sheet name="11_VWO_1112_8" sheetId="9" r:id="rId9"/>
    <sheet name="11_VWO_1112_9" sheetId="10" r:id="rId10"/>
    <sheet name="11_VWO_1112_10" sheetId="11" r:id="rId11"/>
    <sheet name="11_VWO_1112_11" sheetId="12" r:id="rId12"/>
    <sheet name="11_VWO_1112_12" sheetId="13" r:id="rId13"/>
    <sheet name="11_VWO_1112_13" sheetId="14" r:id="rId14"/>
    <sheet name="11_VWO_1112_14" sheetId="15" r:id="rId15"/>
    <sheet name="11_VWO_1112_15" sheetId="16" r:id="rId16"/>
    <sheet name="11_VWO_1112_16" sheetId="17" r:id="rId17"/>
    <sheet name="11_VWO_1112_17" sheetId="18" r:id="rId18"/>
  </sheets>
  <definedNames>
    <definedName name="_p412">#REF!</definedName>
    <definedName name="_p413">#REF!</definedName>
    <definedName name="_xlnm.Print_Area" localSheetId="10">'11_VWO_1112_10'!$A$1:$D$81</definedName>
    <definedName name="_xlnm.Print_Area" localSheetId="11">'11_VWO_1112_11'!$A$1:$K$89</definedName>
    <definedName name="_xlnm.Print_Area" localSheetId="12">'11_VWO_1112_12'!$A$1:$J$29</definedName>
    <definedName name="_xlnm.Print_Area" localSheetId="14">'11_VWO_1112_14'!$A$1:$D$127</definedName>
    <definedName name="_xlnm.Print_Area" localSheetId="15">'11_VWO_1112_15'!$A$1:$E$49</definedName>
    <definedName name="_xlnm.Print_Area" localSheetId="17">'11_VWO_1112_17'!$A$1:$D$99</definedName>
    <definedName name="_xlnm.Print_Area" localSheetId="3">'11_VWO_1112_3'!$A$1:$C$144</definedName>
    <definedName name="_xlnm.Print_Area" localSheetId="4">'11_VWO_1112_4'!$A$1:$P$45</definedName>
    <definedName name="_xlnm.Print_Area" localSheetId="5">'11_VWO_1112_5'!$A$1:$O$24</definedName>
    <definedName name="_xlnm.Print_Area" localSheetId="7">'11_VWO_1112_7'!$A$1:$K$431</definedName>
    <definedName name="_xlnm.Print_Area" localSheetId="8">'11_VWO_1112_8'!$A$1:$J$49</definedName>
    <definedName name="_xlnm.Print_Titles" localSheetId="3">'11_VWO_1112_3'!$5:$6</definedName>
    <definedName name="eentabel">#REF!</definedName>
    <definedName name="jaarboek_per_land">#REF!</definedName>
    <definedName name="nationaliteiten">#REF!</definedName>
    <definedName name="nationaliteiten0102bis">#REF!</definedName>
  </definedNames>
  <calcPr fullCalcOnLoad="1"/>
</workbook>
</file>

<file path=xl/sharedStrings.xml><?xml version="1.0" encoding="utf-8"?>
<sst xmlns="http://schemas.openxmlformats.org/spreadsheetml/2006/main" count="1305" uniqueCount="752">
  <si>
    <t>Jeugd- en gehandicaptenzorg</t>
  </si>
  <si>
    <t>Initiatie archiefkunde</t>
  </si>
  <si>
    <t>Initiatie bibliotheek-, documentatie- en informatiekunde</t>
  </si>
  <si>
    <t>Leergebied</t>
  </si>
  <si>
    <t xml:space="preserve">(2) Vanaf 1/9/2009 werden de vroegere GPB-opleidingen (studiegebied Onderwijs) vervangen door de Specifieke lerarenopleiding. In tegenstelling tot de GPB-opleidingen, behoort de Specifieke lerarenopleiding niet tot het hoger beroepsonderwijs van het volwassenenonderwijs. </t>
  </si>
  <si>
    <t xml:space="preserve">(2) Vanaf 1/9/2009 werden de vroegere GPB-opleidingen (studiegebied Onderwijs) vervangen door de Specifieke lerarenopleidingen. In tegenstelling tot de GPB-opleidingen, behoort de Specifieke lerarenopleiding niet tot het hoger beroepsonderwijs van het volwassenenonderwijs. </t>
  </si>
  <si>
    <t>(3) Vanaf 1/9/2009 werden de vroegere GPB-opleidingen (studiegebied Onderwijs) vervangen door de Specifieke lerarenopleiding. In tegenstelling tot de GPB-opleidingen behoort de Specifieke lerarenopleiding niet tot het hoger beroepsonderwijs van het volwassenenonderwijs.</t>
  </si>
  <si>
    <t>NT2 professioneel bedrijfsgericht RG3</t>
  </si>
  <si>
    <t>Engels professioneel bedrijfsgericht RG2</t>
  </si>
  <si>
    <t>Engels-versnelde opleiding richtgraad 2</t>
  </si>
  <si>
    <t>Frans professioneel bedrijfsgericht RG2</t>
  </si>
  <si>
    <t>Grieks-versnelde opleiding richtgraad 2</t>
  </si>
  <si>
    <t>Italiaans-versnelde opleiding RG2</t>
  </si>
  <si>
    <t>Portugees-versnelde opleiding RG2</t>
  </si>
  <si>
    <t>Servisch-Kroatisch RG 1</t>
  </si>
  <si>
    <t>Spaans-versnelde opleiding richtgraad 2</t>
  </si>
  <si>
    <t>Zweeds-versnelde opleiding richtgraad 2</t>
  </si>
  <si>
    <t>Duits professioneel bedrijfsgericht RG3</t>
  </si>
  <si>
    <t>Duits-professioneel gids/reisleider RG3</t>
  </si>
  <si>
    <t>Engels professioneel bedrijfsgericht RG3</t>
  </si>
  <si>
    <t>Engels-professioneel gids/reisleider RG3</t>
  </si>
  <si>
    <t>Frans professioneel bedrijfsgericht RG3</t>
  </si>
  <si>
    <t>Frans-professioneel gids/reisleider RG3</t>
  </si>
  <si>
    <t>Hebreeuws educatief richtgraad 3</t>
  </si>
  <si>
    <t>Hebreeuws educatief richtgraad 4</t>
  </si>
  <si>
    <t>Spaans-professioneel gids/reisleider RG3</t>
  </si>
  <si>
    <t>Handweven - kleding BSO 3</t>
  </si>
  <si>
    <t>Handweven - vervolmaking BSO 3</t>
  </si>
  <si>
    <t>Handweven - woning BSO 3</t>
  </si>
  <si>
    <t>Confiseur-chocoladebewerker</t>
  </si>
  <si>
    <t>Spekslager</t>
  </si>
  <si>
    <t>Traiteur-delicatessenslager</t>
  </si>
  <si>
    <t>Uitsnijder - uitbener</t>
  </si>
  <si>
    <t>Bouwkundig tekenaar</t>
  </si>
  <si>
    <t>Elektronica</t>
  </si>
  <si>
    <t>Aantal lesuren-cursist in het volwassenenonderwijs</t>
  </si>
  <si>
    <t>CONSORTIA</t>
  </si>
  <si>
    <t>Toelichting over consortia</t>
  </si>
  <si>
    <t>Samenstelling van de consortia</t>
  </si>
  <si>
    <t>Aantal unieke inschrijvingen in een opleiding naar studiegebied, opleiding, stelsel en geslacht</t>
  </si>
  <si>
    <t>Aantal unieke inschrijvingen in een opleiding naar studiegebied, stelsel en geslacht</t>
  </si>
  <si>
    <t>Aantal fysieke personen naar studiegebied en geslacht</t>
  </si>
  <si>
    <t>Aantal fysieke personen naar geboortejaar en geslacht</t>
  </si>
  <si>
    <t>EN SPECIFIEKE LERARENOPLEIDINGEN</t>
  </si>
  <si>
    <t>Hebreeuws educatief richtgraad 1</t>
  </si>
  <si>
    <t>Hebreeuws educatief richtgraad 2</t>
  </si>
  <si>
    <t>Duits richtgraad 3</t>
  </si>
  <si>
    <t>Engels richtgraad 3</t>
  </si>
  <si>
    <t>Frans richtgraad 3</t>
  </si>
  <si>
    <t>Hebreeuws richtgraad 3</t>
  </si>
  <si>
    <t>Italiaans richtgraad 3</t>
  </si>
  <si>
    <t>Portugees richtgraad 3</t>
  </si>
  <si>
    <t>Spaans richtgraad 3</t>
  </si>
  <si>
    <t>Zweeds richtgraad 3</t>
  </si>
  <si>
    <t>Duits richtgraad 4</t>
  </si>
  <si>
    <t>Engels richtgraad 4</t>
  </si>
  <si>
    <t>Frans richtgraad 4</t>
  </si>
  <si>
    <t>Hebreeuws richtgraad 4</t>
  </si>
  <si>
    <t>Italiaans richtgraad 4</t>
  </si>
  <si>
    <t>Portugees richtgraad 4</t>
  </si>
  <si>
    <t>Spaans richtgraad 4</t>
  </si>
  <si>
    <t>Montage van textielmachines BSO 3</t>
  </si>
  <si>
    <t>Handweven BSO 3</t>
  </si>
  <si>
    <t>Gastronomisch koken: koken BSO 3</t>
  </si>
  <si>
    <t>Gastronomisch koken: vervolmaking BSO 3</t>
  </si>
  <si>
    <t>Bijscholing voor verpleegkundigen in de geestelijke gezondheidszorg</t>
  </si>
  <si>
    <t>Kaderopleiding nursing geriatrie en bejaardenzorg</t>
  </si>
  <si>
    <t>Informatica - programmering</t>
  </si>
  <si>
    <t>Niet-commercieel management</t>
  </si>
  <si>
    <t>Auto-expertise</t>
  </si>
  <si>
    <t>Bouw- en houtconstructie</t>
  </si>
  <si>
    <t>Elektriciteit</t>
  </si>
  <si>
    <t>Motorvoertuigentechniek</t>
  </si>
  <si>
    <t>Openbare werken</t>
  </si>
  <si>
    <t>CAD-CAM confectie- en textieltechnieken</t>
  </si>
  <si>
    <t>Sociale readaptatiewetenschappen</t>
  </si>
  <si>
    <t>Studiegebied</t>
  </si>
  <si>
    <t>Lineair onderwijs</t>
  </si>
  <si>
    <t>Modulair onderwijs</t>
  </si>
  <si>
    <t>Totaal</t>
  </si>
  <si>
    <t>Opleiding</t>
  </si>
  <si>
    <t>M</t>
  </si>
  <si>
    <t>V</t>
  </si>
  <si>
    <t>T</t>
  </si>
  <si>
    <t>Algemene vorming</t>
  </si>
  <si>
    <t>Algemene vorming BSO 3</t>
  </si>
  <si>
    <t>Algemene vorming TSO 2</t>
  </si>
  <si>
    <t>Algemene vorming TSO 3</t>
  </si>
  <si>
    <t>Economie</t>
  </si>
  <si>
    <t>Auto</t>
  </si>
  <si>
    <t>Fietsenmaker</t>
  </si>
  <si>
    <t>Koetswerkhersteller</t>
  </si>
  <si>
    <t>Spuiter</t>
  </si>
  <si>
    <t>Bijzondere educatieve noden</t>
  </si>
  <si>
    <t>Vrachtwagenchauffeur</t>
  </si>
  <si>
    <t>Bouw</t>
  </si>
  <si>
    <t>Bouw TSO 3</t>
  </si>
  <si>
    <t>Dakdekker leien en pannen</t>
  </si>
  <si>
    <t>Dakdekker metalen dak</t>
  </si>
  <si>
    <t>Onderhoud en herstellingen BSO 3</t>
  </si>
  <si>
    <t>Woningdecoratie BSO 3</t>
  </si>
  <si>
    <t>Biochemie TSO 3</t>
  </si>
  <si>
    <t>Chemie TSO 3</t>
  </si>
  <si>
    <t>Farmaceutisch technisch assistent TSO 3</t>
  </si>
  <si>
    <t>Decoratieve technieken</t>
  </si>
  <si>
    <t>Diamantbewerking</t>
  </si>
  <si>
    <t>Grafische technieken</t>
  </si>
  <si>
    <t>Digitaal drukker</t>
  </si>
  <si>
    <t>Drukvoorbereider</t>
  </si>
  <si>
    <t>DTP-Operator</t>
  </si>
  <si>
    <t>Fotografie TSO 3</t>
  </si>
  <si>
    <t>Multimedia operator</t>
  </si>
  <si>
    <t>Offsetdrukker vellenpers</t>
  </si>
  <si>
    <t>Webdesigner</t>
  </si>
  <si>
    <t>Webontwikkelaar</t>
  </si>
  <si>
    <t>Handel</t>
  </si>
  <si>
    <t>Afdelingssecretaris TSO 3</t>
  </si>
  <si>
    <t>Bedrijfsbeheer TSO 3</t>
  </si>
  <si>
    <t>Boekhouden-informatica TSO 3</t>
  </si>
  <si>
    <t>Handel - talen TSO 2</t>
  </si>
  <si>
    <t>Marketing en verkoopsbeleid TSO 3</t>
  </si>
  <si>
    <t>Nederlandse steno-dactylografie TSO 3</t>
  </si>
  <si>
    <t>Public relations en onthaal TSO 3</t>
  </si>
  <si>
    <t>Hout</t>
  </si>
  <si>
    <t>Meubelsnijwerker - ornamenteur BSO 3</t>
  </si>
  <si>
    <t>Restauratievakman meubelen BSO 3</t>
  </si>
  <si>
    <t>Huishoudelijk onderwijs</t>
  </si>
  <si>
    <t>Koken</t>
  </si>
  <si>
    <t>Burotica TSO 3</t>
  </si>
  <si>
    <t>Juwelen</t>
  </si>
  <si>
    <t>Goudsmederij BSO 3</t>
  </si>
  <si>
    <t>Uurwerkmaken BSO 3</t>
  </si>
  <si>
    <t>Kant</t>
  </si>
  <si>
    <t>Borduren</t>
  </si>
  <si>
    <t>Naaldkant</t>
  </si>
  <si>
    <t>Koeling en warmte</t>
  </si>
  <si>
    <t>Airco-technieker</t>
  </si>
  <si>
    <t>Installateur centrale verwarming</t>
  </si>
  <si>
    <t>Koeltechnieker</t>
  </si>
  <si>
    <t>Loodgieter</t>
  </si>
  <si>
    <t>Monteur centrale verwarming</t>
  </si>
  <si>
    <t>Sanitair installateur</t>
  </si>
  <si>
    <t>Technieker centrale verwarming</t>
  </si>
  <si>
    <t>Bloementeelt en -schikken BSO 3</t>
  </si>
  <si>
    <t>Tuinbouw BSO 3</t>
  </si>
  <si>
    <t>Lederbewerking</t>
  </si>
  <si>
    <t>Lichaamsverzorging</t>
  </si>
  <si>
    <t>Grime TSO 3</t>
  </si>
  <si>
    <t>Schoonheidsverzorging TSO 3</t>
  </si>
  <si>
    <t>Maritieme opleidingen</t>
  </si>
  <si>
    <t>Maritieme opleiding: dek - motoren TSO 3</t>
  </si>
  <si>
    <t>Mechanica - elektriciteit</t>
  </si>
  <si>
    <t>Assistent podiumtechnicus</t>
  </si>
  <si>
    <t>Buislasser</t>
  </si>
  <si>
    <t>CAD TSO 3</t>
  </si>
  <si>
    <t>Computertechnicus TSO 3</t>
  </si>
  <si>
    <t>Draaier Frezer</t>
  </si>
  <si>
    <t>Elektromechanica TSO 3</t>
  </si>
  <si>
    <t>Gassmeltlasser</t>
  </si>
  <si>
    <t>Hersteller witgoed</t>
  </si>
  <si>
    <t>Hoeklasser</t>
  </si>
  <si>
    <t>Onderhoudselektricien</t>
  </si>
  <si>
    <t>Plaatlasser</t>
  </si>
  <si>
    <t>Podiumtechnicus</t>
  </si>
  <si>
    <t>Muziekinstrumentenbouw</t>
  </si>
  <si>
    <t>Klavierinstrumentenbouw BSO 3</t>
  </si>
  <si>
    <t>Strijkinstrumentenbouw BSO 3</t>
  </si>
  <si>
    <t>Tokkelinstrumentenbouw BSO 3</t>
  </si>
  <si>
    <t>Nederlands tweede taal</t>
  </si>
  <si>
    <t>Personenzorg</t>
  </si>
  <si>
    <t>Agogische bijscholing TSO 3</t>
  </si>
  <si>
    <t>Begeleider-animator voor bejaarden TSO 3</t>
  </si>
  <si>
    <t>Intercultureel werk TSO 3</t>
  </si>
  <si>
    <t>Jeugd- en gehandicaptenzorg TSO 3</t>
  </si>
  <si>
    <t>Smeden</t>
  </si>
  <si>
    <t>Talen richtgraad 1 en 2</t>
  </si>
  <si>
    <t>Talen richtgraad 3 en 4</t>
  </si>
  <si>
    <t>Textiel</t>
  </si>
  <si>
    <t>Toerisme</t>
  </si>
  <si>
    <t>Toerisme en onthaal TSO 3</t>
  </si>
  <si>
    <t>Voeding</t>
  </si>
  <si>
    <t>Algemeen totaal</t>
  </si>
  <si>
    <t>Boekbinden</t>
  </si>
  <si>
    <t>Chemie</t>
  </si>
  <si>
    <t>Informatie- en communicatietechnologie</t>
  </si>
  <si>
    <t>Land- en tuinbouw</t>
  </si>
  <si>
    <t>Polyvalent dakdekker</t>
  </si>
  <si>
    <t>BMBE-Lasser</t>
  </si>
  <si>
    <t>Mode</t>
  </si>
  <si>
    <t>Retouches</t>
  </si>
  <si>
    <t>Ambachtelijk brood- en banketbakker</t>
  </si>
  <si>
    <t>Ambachtelijk chocoladebewerker</t>
  </si>
  <si>
    <t>HOGER BEROEPSONDERWIJS VAN HET VOLWASSENENONDERWIJS</t>
  </si>
  <si>
    <t>Biotechniek</t>
  </si>
  <si>
    <t>Cosmetische wetenschappen</t>
  </si>
  <si>
    <t>Gezondheidszorg</t>
  </si>
  <si>
    <t>Handelswetenschappen en bedrijfskunde</t>
  </si>
  <si>
    <t>Bedrijfsorganisatie</t>
  </si>
  <si>
    <t>Boekhouden</t>
  </si>
  <si>
    <t>Fiscale wetenschappen</t>
  </si>
  <si>
    <t>Gids</t>
  </si>
  <si>
    <t>Informatica</t>
  </si>
  <si>
    <t>Logistiek, transport en mobiliteit</t>
  </si>
  <si>
    <t>Marketing</t>
  </si>
  <si>
    <t>Meertalig secretariaat</t>
  </si>
  <si>
    <t>Ondernemingscommunicatie</t>
  </si>
  <si>
    <t>Openbare besturen</t>
  </si>
  <si>
    <t>Rechtspraktijk</t>
  </si>
  <si>
    <t>Verkeerskunde</t>
  </si>
  <si>
    <t>Verzekeringen</t>
  </si>
  <si>
    <t>Industriële wetenschappen en technologie</t>
  </si>
  <si>
    <t>Bedrijfsautomatisatie</t>
  </si>
  <si>
    <t>Elektromechanica</t>
  </si>
  <si>
    <t>Mechanica</t>
  </si>
  <si>
    <t>Textielproductietechnieken</t>
  </si>
  <si>
    <t>Sociaal-agogisch werk</t>
  </si>
  <si>
    <t>Agogische bijscholing orthopedagogie</t>
  </si>
  <si>
    <t>Maatschappelijk werk</t>
  </si>
  <si>
    <t>Orthopedagogie</t>
  </si>
  <si>
    <t>Personeelswerk</t>
  </si>
  <si>
    <t>Seniorenconsulentenvorming</t>
  </si>
  <si>
    <t>Sociaal-cultureel werk</t>
  </si>
  <si>
    <t>Syndicaal werk</t>
  </si>
  <si>
    <t>Tolk voor doven</t>
  </si>
  <si>
    <t>Kapper</t>
  </si>
  <si>
    <t>Kapper-salonverantwoordelijke</t>
  </si>
  <si>
    <t>Kappersmedewerker</t>
  </si>
  <si>
    <t>Buisfitter Staal</t>
  </si>
  <si>
    <t>Lasser Monteerder</t>
  </si>
  <si>
    <t>Lasser Monteerder MIG/MAG</t>
  </si>
  <si>
    <t>Accessoires</t>
  </si>
  <si>
    <t>Breien</t>
  </si>
  <si>
    <t>Maatwerk damespatronen</t>
  </si>
  <si>
    <t>Maatwerk herenpatronen</t>
  </si>
  <si>
    <t>Maatwerk kinder- en tienerpatronen</t>
  </si>
  <si>
    <t>Mode en interieur</t>
  </si>
  <si>
    <t>Mode- en textielverkoop</t>
  </si>
  <si>
    <t>Modist</t>
  </si>
  <si>
    <t>Realisaties dameskleding</t>
  </si>
  <si>
    <t>Realisaties herenkleding</t>
  </si>
  <si>
    <t>Realisaties kinder- en tienerkleding</t>
  </si>
  <si>
    <t>Ambachtelijk ijsbereider</t>
  </si>
  <si>
    <t>Culinair traiteurslager</t>
  </si>
  <si>
    <t>Biotechnologie</t>
  </si>
  <si>
    <t>Arbeidsorganisatie</t>
  </si>
  <si>
    <t>Bedrijfsbeleid</t>
  </si>
  <si>
    <t>Reisleider</t>
  </si>
  <si>
    <t>Design en textiel</t>
  </si>
  <si>
    <t>Telecommunicatietechnieken</t>
  </si>
  <si>
    <t>Assistent in de psychologie</t>
  </si>
  <si>
    <t>SECUNDAIR VOLWASSENENONDERWIJS</t>
  </si>
  <si>
    <t>Aantal lesuren-cursist</t>
  </si>
  <si>
    <t xml:space="preserve">Totaal </t>
  </si>
  <si>
    <t>Behanger</t>
  </si>
  <si>
    <t>Dekvloerlegger</t>
  </si>
  <si>
    <t>Metselaar</t>
  </si>
  <si>
    <t>Schilder</t>
  </si>
  <si>
    <t>Schilder-decorateur</t>
  </si>
  <si>
    <t>Stukadoor</t>
  </si>
  <si>
    <t>Tegelzetter</t>
  </si>
  <si>
    <t>Werfbediener</t>
  </si>
  <si>
    <t>Interieurbouwer</t>
  </si>
  <si>
    <t>Meubelmaker</t>
  </si>
  <si>
    <t>Meubelstoffeerder</t>
  </si>
  <si>
    <t>Restauratievakman meubelstofferen</t>
  </si>
  <si>
    <t>Naaien</t>
  </si>
  <si>
    <t>Hersteller bruingoed</t>
  </si>
  <si>
    <t>Tandartsassistent</t>
  </si>
  <si>
    <t>Ambachtelijk slager</t>
  </si>
  <si>
    <t>Bakkersgast</t>
  </si>
  <si>
    <t>Banketbakker</t>
  </si>
  <si>
    <t>Bierkenner</t>
  </si>
  <si>
    <t>Brood en banket</t>
  </si>
  <si>
    <t>Broodbakker</t>
  </si>
  <si>
    <t>Grootkeukenhulpkok</t>
  </si>
  <si>
    <t>Grootkeukenkok</t>
  </si>
  <si>
    <t>Grootkeukenmedewerker</t>
  </si>
  <si>
    <t>Hotel</t>
  </si>
  <si>
    <t>Hotelbedrijf</t>
  </si>
  <si>
    <t>Hulpkelner</t>
  </si>
  <si>
    <t>Hulpkok</t>
  </si>
  <si>
    <t>Kelner</t>
  </si>
  <si>
    <t>Keukenverantwoordelijke</t>
  </si>
  <si>
    <t>Kok</t>
  </si>
  <si>
    <t>Slagersgast</t>
  </si>
  <si>
    <t>Traiteur-banketaannemer</t>
  </si>
  <si>
    <t>Traiteurkok</t>
  </si>
  <si>
    <t>Wijnkenner</t>
  </si>
  <si>
    <t>Zaalverantwoordelijke</t>
  </si>
  <si>
    <t>Hotel- en cateringmanagement</t>
  </si>
  <si>
    <t>Antwerpen</t>
  </si>
  <si>
    <t>Mortsel</t>
  </si>
  <si>
    <t>Kapellen</t>
  </si>
  <si>
    <t>Herentals</t>
  </si>
  <si>
    <t>Mol</t>
  </si>
  <si>
    <t>Turnhout</t>
  </si>
  <si>
    <t>Geel</t>
  </si>
  <si>
    <t>Mechelen</t>
  </si>
  <si>
    <t>Willebroek</t>
  </si>
  <si>
    <t>Centrum voor Volwassenenonderwijs Vrij Technisch Instituut SP Lier-Antwerpen</t>
  </si>
  <si>
    <t>Lier</t>
  </si>
  <si>
    <t>Aarschot</t>
  </si>
  <si>
    <t>Leuven</t>
  </si>
  <si>
    <t>Tervuren</t>
  </si>
  <si>
    <t>Tienen</t>
  </si>
  <si>
    <t>Centrum voor Volwassenenonderwijs VIVA Socialistische Vooruitziende Vrouwen van Brabant</t>
  </si>
  <si>
    <t>Diest</t>
  </si>
  <si>
    <t>Merchtem</t>
  </si>
  <si>
    <t>Sint-Genesius-Rode</t>
  </si>
  <si>
    <t>Vilvoorde</t>
  </si>
  <si>
    <t>Machelen</t>
  </si>
  <si>
    <t>Brussel</t>
  </si>
  <si>
    <t>Elsene</t>
  </si>
  <si>
    <t>Ganshoren</t>
  </si>
  <si>
    <t>Anderlecht</t>
  </si>
  <si>
    <t>Genk</t>
  </si>
  <si>
    <t>Heusden-Zolder</t>
  </si>
  <si>
    <t>Houthalen-Helchteren</t>
  </si>
  <si>
    <t>Overpelt</t>
  </si>
  <si>
    <t>Beringen</t>
  </si>
  <si>
    <t>Lommel</t>
  </si>
  <si>
    <t>Maasmechelen</t>
  </si>
  <si>
    <t>Hasselt</t>
  </si>
  <si>
    <t>Diepenbeek</t>
  </si>
  <si>
    <t>Tongeren</t>
  </si>
  <si>
    <t>Voeren</t>
  </si>
  <si>
    <t>Sint-Truiden</t>
  </si>
  <si>
    <t>Sint-Niklaas</t>
  </si>
  <si>
    <t>Temse</t>
  </si>
  <si>
    <t>Lokeren</t>
  </si>
  <si>
    <t>Dendermonde</t>
  </si>
  <si>
    <t>Aalst</t>
  </si>
  <si>
    <t>Vrije Taal- en Handelsleergangen Centrum voor Volwassenenonderwijs</t>
  </si>
  <si>
    <t>Geraardsbergen</t>
  </si>
  <si>
    <t>Oudenaarde</t>
  </si>
  <si>
    <t>Ninove</t>
  </si>
  <si>
    <t>Gent</t>
  </si>
  <si>
    <t>Centrum voor Volwassenenonderwijs Vormingsleergang voor Sociaal en Pedagogisch Werk - Gent</t>
  </si>
  <si>
    <t>Zelzate</t>
  </si>
  <si>
    <t>Eeklo</t>
  </si>
  <si>
    <t>Kortrijk</t>
  </si>
  <si>
    <t>Centrum voor Volwassenenonderwijs - Vormingsleergang voor Sociaal en Pedagogisch Werk - Kortrijk</t>
  </si>
  <si>
    <t>Roeselare</t>
  </si>
  <si>
    <t>Avelgem</t>
  </si>
  <si>
    <t>Waregem</t>
  </si>
  <si>
    <t>Izegem</t>
  </si>
  <si>
    <t>Brugge</t>
  </si>
  <si>
    <t>De Panne</t>
  </si>
  <si>
    <t>Oostende</t>
  </si>
  <si>
    <t>Ieper</t>
  </si>
  <si>
    <t>Aantal personen die een cursus(sen) volgden in één studiegebied</t>
  </si>
  <si>
    <t>Aantal personen die een cursus(sen) volgden in meerdere studiegebieden</t>
  </si>
  <si>
    <t>Aantal unieke inschrijvingen in een opleiding (1) per consortium en studiegebied</t>
  </si>
  <si>
    <t>Aantal fysieke personen naar studiegebied en geslacht (1)(2)</t>
  </si>
  <si>
    <t>Aantal fysieke personen naar geboortejaar en geslacht (1)(2)</t>
  </si>
  <si>
    <t>Regio - Naam consortium</t>
  </si>
  <si>
    <t>Regio 02 - Consortium Volwassenenonderwijs De Rank vzw</t>
  </si>
  <si>
    <t>Regio 03 - Consortium Volwassenenonderwijs Samen Stromen vzw</t>
  </si>
  <si>
    <t>Regio 04 - Consortium Volwassenenonderwijs een Leven Lang Leren in Leuven en Omgeving vzw</t>
  </si>
  <si>
    <t>Regio 06 - BruCoVo vzw</t>
  </si>
  <si>
    <t>Regio 07 - Consortium Volwassenenonderwijs Limburg Noord vzw</t>
  </si>
  <si>
    <t>Regio 08 - Consortium Volwassenenonderwijs Limburg Zuid vzw</t>
  </si>
  <si>
    <t>Regio 09 - Consortium Volwassenenonderwijs IX vzw</t>
  </si>
  <si>
    <t>Regio 10 - Consortium Volwassenenonderwijs X vzw</t>
  </si>
  <si>
    <t>Regio 11 - Consortium Volwassenenonderwijs 11 vzw (Consortium Wonderwijs)</t>
  </si>
  <si>
    <t>Regio 12 - Consortium Volwassenenonderwijs XII - Menes vzw</t>
  </si>
  <si>
    <t>Regio 13 - Consortium XIII Webros vzw</t>
  </si>
  <si>
    <t>SAMENSTELLING CONSORTIA VOLWASSENENONDERWIJS</t>
  </si>
  <si>
    <t>Manueel boekbinder</t>
  </si>
  <si>
    <t>Bekister</t>
  </si>
  <si>
    <t>Daktimmerman</t>
  </si>
  <si>
    <t>Installateur individuele gasverwarming</t>
  </si>
  <si>
    <t>Computeroperator</t>
  </si>
  <si>
    <t>Netwerktechnicus</t>
  </si>
  <si>
    <t>Begeleider in de kinderopvang</t>
  </si>
  <si>
    <t>Grootkeukenverantwoordelijke</t>
  </si>
  <si>
    <t>Medewerker brasserie taverne bistro</t>
  </si>
  <si>
    <t>Aantal lesuren-cursist (1)</t>
  </si>
  <si>
    <t>Naam CVO/CBE</t>
  </si>
  <si>
    <t>Gemeente CVO/CBE</t>
  </si>
  <si>
    <t>Stedelijke Nijverheids- en Taalleergangen CVO - Centrum voor Volwassenenonderwijs</t>
  </si>
  <si>
    <t>Geboortejaar</t>
  </si>
  <si>
    <t>Humane wetenschappen ASO 2</t>
  </si>
  <si>
    <t>Humane wetenschappen ASO 3</t>
  </si>
  <si>
    <t>Wetenschappen - wiskunde</t>
  </si>
  <si>
    <t>Opfris tweede graad ASO</t>
  </si>
  <si>
    <t>Opfris tweede graad TSO</t>
  </si>
  <si>
    <t>Opfris derde graad ASO</t>
  </si>
  <si>
    <t>Opfris derde graad TSO</t>
  </si>
  <si>
    <t>Bestuurder heftruck</t>
  </si>
  <si>
    <t>Mecanicien bromfietsen en tuinmateriaal</t>
  </si>
  <si>
    <t>Technicus bedrijfs- en vrachtwagens</t>
  </si>
  <si>
    <t>Vlaamse gebarentaal richtgraad 1</t>
  </si>
  <si>
    <t>Manueel boekbinder - boekvergulder</t>
  </si>
  <si>
    <t>Publiciteitsschilderen BSO 3</t>
  </si>
  <si>
    <t>Ontwerp en illustreren BSO 2</t>
  </si>
  <si>
    <t>Dactylografie en tekstverwerking TSO 3</t>
  </si>
  <si>
    <t>Medisch secretariaat TSO 3</t>
  </si>
  <si>
    <t>Bloemschikken BSO 2</t>
  </si>
  <si>
    <t>Informatica: programmeren</t>
  </si>
  <si>
    <t>Informatica: toepassingssoftware</t>
  </si>
  <si>
    <t>Informatica: toepassingssoftware verkort</t>
  </si>
  <si>
    <t>Edelsteenzetten BSO 3</t>
  </si>
  <si>
    <t>Juwelenherstelling BSO 3</t>
  </si>
  <si>
    <t>Afgeknoopte draden</t>
  </si>
  <si>
    <t>Doorlopende draden</t>
  </si>
  <si>
    <t>Manegehouder-rijmeester BSO 3</t>
  </si>
  <si>
    <t>Installateur domotica</t>
  </si>
  <si>
    <t>MIG/MAG-lasser</t>
  </si>
  <si>
    <t>Operator verspaning</t>
  </si>
  <si>
    <t>PLC technieker</t>
  </si>
  <si>
    <t>Productieoperator verspaning</t>
  </si>
  <si>
    <t>Technieker aandrijfsystemen</t>
  </si>
  <si>
    <t>TIG-lasser</t>
  </si>
  <si>
    <t>Latijns schrift richtgraad 1</t>
  </si>
  <si>
    <t>Nederlands tweede taal richtgraad 1</t>
  </si>
  <si>
    <t>Nederlands tweede taal richtgraad 2</t>
  </si>
  <si>
    <t>Nederlands tweede taal richtgraad 3</t>
  </si>
  <si>
    <t>Nederlands tweede taal richtgraad 4</t>
  </si>
  <si>
    <t>Socio-culturele integratie richtgraad 1</t>
  </si>
  <si>
    <t>Socio-culturele integratie richtgraad 2</t>
  </si>
  <si>
    <t>Hoefsmederij BSO 2</t>
  </si>
  <si>
    <t>Arabisch richtgraad 1</t>
  </si>
  <si>
    <t>Chinees richtgraad 1</t>
  </si>
  <si>
    <t>Deens richtgraad 1</t>
  </si>
  <si>
    <t>Duits richtgraad 1</t>
  </si>
  <si>
    <t>Engels richtgraad 1</t>
  </si>
  <si>
    <t>Frans richtgraad 1</t>
  </si>
  <si>
    <t>Grieks richtgraad 1</t>
  </si>
  <si>
    <t>Hebreeuws richtgraad 1</t>
  </si>
  <si>
    <t>Italiaans richtgraad 1</t>
  </si>
  <si>
    <t>Japans richtgraad 1</t>
  </si>
  <si>
    <t>Pools richtgraad 1</t>
  </si>
  <si>
    <t>Portugees richtgraad 1</t>
  </si>
  <si>
    <t>Russisch richtgraad 1</t>
  </si>
  <si>
    <t>Spaans richtgraad 1</t>
  </si>
  <si>
    <t>Turks richtgraad 1</t>
  </si>
  <si>
    <t>Zweeds richtgraad 1</t>
  </si>
  <si>
    <t>Arabisch richtgraad 2</t>
  </si>
  <si>
    <t>Chinees richtgraad 2</t>
  </si>
  <si>
    <t>Duits - versnelde opleiding richtgraad 2</t>
  </si>
  <si>
    <t>Duits richtgraad 2</t>
  </si>
  <si>
    <t>Engels richtgraad 2</t>
  </si>
  <si>
    <t>Frans - versnelde opleiding richtgraad 2</t>
  </si>
  <si>
    <t>Frans richtgraad 2</t>
  </si>
  <si>
    <t>Grieks richtgraad 2</t>
  </si>
  <si>
    <t>Hebreeuws richtgraad 2</t>
  </si>
  <si>
    <t>Italiaans richtgraad 2</t>
  </si>
  <si>
    <t>Japans richtgraad 2</t>
  </si>
  <si>
    <t>Pools richtgraad 2</t>
  </si>
  <si>
    <t>Portugees richtgraad 2</t>
  </si>
  <si>
    <t>Russisch richtgraad 2</t>
  </si>
  <si>
    <t>Spaans richtgraad 2</t>
  </si>
  <si>
    <t>Turks richtgraad 2</t>
  </si>
  <si>
    <t>Zweeds richtgraad 2</t>
  </si>
  <si>
    <t>Specifieke lerarenopleidingen (2)</t>
  </si>
  <si>
    <t>(1)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t>
  </si>
  <si>
    <t>(1) Unieke inschrijving in een opleiding :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t>
  </si>
  <si>
    <t xml:space="preserve">(1)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
</t>
  </si>
  <si>
    <t>(1) In deze tabel wordt elke fysieke persoon slechts éénmaal geteld, ongeacht of hij/zij zich in de loop van de referteperiode één of meerdere keren inschrijft voor een opleiding, ongeacht of het inschrijvingen in hetzelfde of in een ander studiegebied of stelsel betreft en ongeacht of het inschrijvingen in hetzelfde CVO of in verschillende CVO's betreft .
(2) Om te voorkomen dat fysieke personen dubbel geteld zouden worden, wordt in deze tabel geen indeling tussen lineair en modulair onderwijs weergegeven.</t>
  </si>
  <si>
    <t>Aantal unieke inschrijvingen in een opleiding (1) per consortium</t>
  </si>
  <si>
    <t>Aantal unieke inschrijvingen in een opleiding (1), naar stelsel en geslacht</t>
  </si>
  <si>
    <t>Aantal fysieke personen naar geslacht (1)(2)</t>
  </si>
  <si>
    <t>CAD: basisopleiding TSO 3</t>
  </si>
  <si>
    <t>CAD: gevorderden TSO 3</t>
  </si>
  <si>
    <t>Specifieke lerarenopleiding (2)</t>
  </si>
  <si>
    <t>SPECIFIEKE LERARENOPLEIDING</t>
  </si>
  <si>
    <t>Specifieke lerarenopleiding (3)</t>
  </si>
  <si>
    <t>SCHOOLBEVOLKING VOLWASSENENONDERWIJS</t>
  </si>
  <si>
    <t>Andere</t>
  </si>
  <si>
    <t>Examencommissie Frans</t>
  </si>
  <si>
    <t>Examencommissie Nederlands</t>
  </si>
  <si>
    <t>Economie - moderne Talen</t>
  </si>
  <si>
    <t>Bestuurder interne transportmiddelen</t>
  </si>
  <si>
    <t>Plaatwerker</t>
  </si>
  <si>
    <t>CAD - bouwkundig tekenen TSO 3</t>
  </si>
  <si>
    <t>Proceschemie TSO 3</t>
  </si>
  <si>
    <t>Diamantbewerking BSO 3</t>
  </si>
  <si>
    <t>Bedrijfsbeheer</t>
  </si>
  <si>
    <t>Maritiem medewerker TSO 3</t>
  </si>
  <si>
    <t>Secretariaat - talen TSO 3</t>
  </si>
  <si>
    <t>Binnenschrijnwerkerij</t>
  </si>
  <si>
    <t>Buitenschrijnwerkerij</t>
  </si>
  <si>
    <t>Bloemenschikken en -binden BSO 3</t>
  </si>
  <si>
    <t>Hairstylist voor theater, film en tv</t>
  </si>
  <si>
    <t>Masseur</t>
  </si>
  <si>
    <t>Schoonheidsspecialist</t>
  </si>
  <si>
    <t>Schoonheidsspecialist-salonbeheerder</t>
  </si>
  <si>
    <t>Voetverzorger</t>
  </si>
  <si>
    <t>NT2 professioneel bedrijfsgericht RG2</t>
  </si>
  <si>
    <t>BASISEDUCATIE</t>
  </si>
  <si>
    <t>Alfabetisering Nederlands tweede taal</t>
  </si>
  <si>
    <t>Informatica-en communicatietechnologie</t>
  </si>
  <si>
    <t>Maatschappijoriëntatie</t>
  </si>
  <si>
    <t>Maatwerk</t>
  </si>
  <si>
    <t>Nederlands</t>
  </si>
  <si>
    <t>Open Modules BE</t>
  </si>
  <si>
    <t>Talen</t>
  </si>
  <si>
    <t>Wiskunde</t>
  </si>
  <si>
    <t>Latijns schrift</t>
  </si>
  <si>
    <t>Nederlands tweede taal alfa-richtgraad 1</t>
  </si>
  <si>
    <t>MO-functioneren op het werk</t>
  </si>
  <si>
    <t>MO-maatschappelijk functioneren</t>
  </si>
  <si>
    <t>MO-maatschappelijk participeren</t>
  </si>
  <si>
    <t>MO-voortraject</t>
  </si>
  <si>
    <t>Nederlands tweede taal - richtgraad 1</t>
  </si>
  <si>
    <t>BE Open Modules</t>
  </si>
  <si>
    <t>Engels - Opstap talen</t>
  </si>
  <si>
    <t>Engels - Opstap TKO</t>
  </si>
  <si>
    <t>Frans - Opstap talen</t>
  </si>
  <si>
    <t>Frans - Opstap TKO</t>
  </si>
  <si>
    <t>Wiskunde - doorstroom</t>
  </si>
  <si>
    <t>Aantal personen die een cursus(sen) volgden in één leergebied</t>
  </si>
  <si>
    <t>Aantal personen die een cursus(sen) volgden in meerdere leergebieden</t>
  </si>
  <si>
    <t>Regio 05 - Consortium Volwassenenonderwijs IN vzw</t>
  </si>
  <si>
    <t xml:space="preserve">(2) Vanaf 1/9/2009 werden de vroegere GPB-opleidingen (studiegebied Onderwijs) vervangen door de Specifieke lerarenopleiding. In tegenstelling tot de GPB-opleidingen behoort de Specifieke lerarenopleiding niet tot het hoger beroepsonderwijs van het volwassenenonderwijs. </t>
  </si>
  <si>
    <t>(1) In deze tabel wordt elke fysieke persoon slechts éénmaal geteld, ongeacht of hij/zij zich in de loop van de referteperiode één of meerdere keren inschrijft voor een opleiding, ongeacht of het inschrijvingen in hetzelfde of in een ander studiegebied of stelsel betreft en ongeacht of het inschrijvingen in hetzelfde CVO of in verschillende CVO's betreft.</t>
  </si>
  <si>
    <t>(2) Om te voorkomen dat fysieke personen dubbel geteld zouden worden, wordt in deze tabel geen indeling tussen lineair en modulair onderwijs weergegeven.</t>
  </si>
  <si>
    <t>Hulpmecanicien personen- en lichte bedrijfswagens</t>
  </si>
  <si>
    <t>Mecanicien personen- en lichte bedrijfswagens</t>
  </si>
  <si>
    <t>Technicus personen- en lichte bedrijfswagens LPG</t>
  </si>
  <si>
    <t>Technicus personen- en lichte bedrijfswagens</t>
  </si>
  <si>
    <t>Basisopleiding chemische technologie TSO 3</t>
  </si>
  <si>
    <t>Kantooradministratie en gegevensbeheer</t>
  </si>
  <si>
    <t>Inrichten van de woning</t>
  </si>
  <si>
    <t>Informatica.:computer- en besturingssystemen en netwerken</t>
  </si>
  <si>
    <t>Installatie en onderhoud van alarmsystemen</t>
  </si>
  <si>
    <t>(3) In basiseducatie is het aantal lesuren-cursist het resultaat van de vermenigvuldiging van het aantal lestijden van een module met het aantal fincancierbare of subsidieerbare cursisten gedurende een referteperiode.</t>
  </si>
  <si>
    <t>Aantal lesuren-cursist (3)</t>
  </si>
  <si>
    <t>Aantal unieke inschrijvingen in een opleiding (1) per consortium en leergebied</t>
  </si>
  <si>
    <t>(1) Aantal lesuren-cursist : aantal financierbare cursisten vermenigvuldigd met het aantal lestijden; bij gecombineerd onderwijs (= gedeeltelijk afstandsonderwijs en gedeeltelijk contactonderwijs) wordt dit vermeningvuldigd met een factor 1,2.</t>
  </si>
  <si>
    <t>Aantal unieke inschrijvingen in een opleiding, naar leergebied, opleiding en geslacht</t>
  </si>
  <si>
    <t>Basiseducatie: aantal unieke inschrijvingen in een opleiding, per consortium en leergebied</t>
  </si>
  <si>
    <t>Secundair volwassenenonderwijs: aantal unieke inschrijvingen in een opleiding, per consortium en studiegebied</t>
  </si>
  <si>
    <t>Hoger beroepsonderwijs en Specifieke lerarenopleidingen: aantal unieke inschrijvingen in een opleiding, per consortium en studiegebied</t>
  </si>
  <si>
    <t>Aantal fysieke personen naar leergebied en geslacht</t>
  </si>
  <si>
    <t>MO-Basis functioneren op het werk</t>
  </si>
  <si>
    <t>(1) Unieke inschrijving in een opleiding: iemand die zich gedurende een referteperiode twee of meer keer inschrijft in dezelfde opleiding wordt slechts éénmaal geteld. Wanneer hij/zij zich in twee (of meer) verschillende opleidingen -al dan niet binnen hetzelfde studiegebied- inschrijft, wordt hij twee (of meer) keer geteld.</t>
  </si>
  <si>
    <t>Ervaringsdeskundige in armoede en sociale uitsluiting</t>
  </si>
  <si>
    <t>Industrieel elektrotechnisch installateur</t>
  </si>
  <si>
    <t>wiskunde - maatschappelijk functioneren</t>
  </si>
  <si>
    <t>11_VWO_1112_1</t>
  </si>
  <si>
    <t>11_VWO_1112_2</t>
  </si>
  <si>
    <t>11_VWO_1112_3</t>
  </si>
  <si>
    <t>11_VWO_1112_4</t>
  </si>
  <si>
    <t>11_VWO_1112_5</t>
  </si>
  <si>
    <t>11_VWO_1112_6</t>
  </si>
  <si>
    <t>11_VWO_1112_7</t>
  </si>
  <si>
    <t>11_VWO_1112_8</t>
  </si>
  <si>
    <t>11_VWO_1112_9</t>
  </si>
  <si>
    <t>11_VWO_1112_10</t>
  </si>
  <si>
    <t>11_VWO_1112_11</t>
  </si>
  <si>
    <t>11_VWO_1112_12</t>
  </si>
  <si>
    <t>11_VWO_1112_13</t>
  </si>
  <si>
    <t>11_VWO_1112_14</t>
  </si>
  <si>
    <t>11_VWO_1112_15</t>
  </si>
  <si>
    <t>11_VWO_1112_16</t>
  </si>
  <si>
    <t>11_VWO_1112_17</t>
  </si>
  <si>
    <t>Schooljaar 2011-2012</t>
  </si>
  <si>
    <t>Referteperiode 1/4/2011 - 31/3/2012</t>
  </si>
  <si>
    <t>Economie - wiskunde</t>
  </si>
  <si>
    <t>Moderne Talen - wiskunde</t>
  </si>
  <si>
    <t>Mecanicien onderhoud en herstel motorfietsen</t>
  </si>
  <si>
    <t>Vlaamse gebarentaal richtgraad 2</t>
  </si>
  <si>
    <t>Boekvergulder</t>
  </si>
  <si>
    <t>Hulpboekbinder</t>
  </si>
  <si>
    <t>Dakdichter</t>
  </si>
  <si>
    <t>Ijzervlechter</t>
  </si>
  <si>
    <t>Natuursteenbewerker</t>
  </si>
  <si>
    <t>Plaatser soepele vloerbekleding</t>
  </si>
  <si>
    <t>Polyvalent onderhoudsmedewerker gebouwen</t>
  </si>
  <si>
    <t>Farmaceutisch technisch assistent</t>
  </si>
  <si>
    <t>Reclame- en decoratieschilder</t>
  </si>
  <si>
    <t>Fotograaf</t>
  </si>
  <si>
    <t>Operator digitale impositie</t>
  </si>
  <si>
    <t>Webserverbeheerder</t>
  </si>
  <si>
    <t>Zeefdrukker</t>
  </si>
  <si>
    <t>Boekhoudkundige bediende</t>
  </si>
  <si>
    <t>Medisch administratief bediende</t>
  </si>
  <si>
    <t>Secretariaatsmedewerker</t>
  </si>
  <si>
    <t>Plaatser parket</t>
  </si>
  <si>
    <t>Koelmonteur</t>
  </si>
  <si>
    <t>Florist</t>
  </si>
  <si>
    <t>Marokijnbewerker</t>
  </si>
  <si>
    <t>Schoenmaker ontwerper</t>
  </si>
  <si>
    <t>Zelfstandig gespecial.voetverzorger</t>
  </si>
  <si>
    <t>CNC-gestuurde werktuigmachines TSO 3</t>
  </si>
  <si>
    <t>Kunststoftechnieken TSO 3</t>
  </si>
  <si>
    <t>Onderhoudsmecanicien</t>
  </si>
  <si>
    <t>Mechanica-CNC werktuigmachines en CAD TSO 3</t>
  </si>
  <si>
    <t>Residentieel elektrotechnisch installateur</t>
  </si>
  <si>
    <t>Klavierinstrumentenbouwer/ hersteller</t>
  </si>
  <si>
    <t>Strijkinstrumentenbouwer/ hersteller</t>
  </si>
  <si>
    <t>Tokkelinstrumentenbouwer/ hersteller</t>
  </si>
  <si>
    <t>NT2 RG1 (BE)</t>
  </si>
  <si>
    <t>Interculturele medewerker</t>
  </si>
  <si>
    <t>Logistiek assistent</t>
  </si>
  <si>
    <t>Verzorgende</t>
  </si>
  <si>
    <t>Zorgkundige</t>
  </si>
  <si>
    <t>Begeleid(st)er buitenschoolse kinderopvang</t>
  </si>
  <si>
    <t>Hoefsmid</t>
  </si>
  <si>
    <t>Siersmid</t>
  </si>
  <si>
    <t>Bulgaars RG 1</t>
  </si>
  <si>
    <t>Hebreeuws schrift richtgraad 1</t>
  </si>
  <si>
    <t>Hongaars Richtgraad 1</t>
  </si>
  <si>
    <t>Kelner brasserie taverne bistro</t>
  </si>
  <si>
    <t>1998 en later</t>
  </si>
  <si>
    <t>1934 en vroeger</t>
  </si>
  <si>
    <t>Bank, beurs en financien</t>
  </si>
  <si>
    <t>Industriele elektronica</t>
  </si>
  <si>
    <t>Industriele informatica</t>
  </si>
  <si>
    <t>Topograaf</t>
  </si>
  <si>
    <t>1993 en later</t>
  </si>
  <si>
    <t>1932 en vroeger</t>
  </si>
  <si>
    <t>wiskunde - maatschappelijk participeren</t>
  </si>
  <si>
    <t>Initiatie tot bibliotheek-, documentatie- en informatiekunde TSO 3</t>
  </si>
  <si>
    <t>Polyvalent verzorgende/thuis- en bejaardenzorg</t>
  </si>
  <si>
    <t>Technische bijscholing voor de welzijnssector</t>
  </si>
  <si>
    <t>Kaderopleiding nursing gegradueerde ziekhuisverpleging</t>
  </si>
  <si>
    <t>Regio 01 - Consortium vol-ant vzw</t>
  </si>
  <si>
    <t>Centrum voor Volwassenen onderwijs LBC-NVK</t>
  </si>
  <si>
    <t>Stedelijk Centrum voor Volwassenenondewijs - SIVO</t>
  </si>
  <si>
    <t>Stedelijk Centrum voor Volwassenenonderwijs - SITE2</t>
  </si>
  <si>
    <t>Stedelijk Centrum voor Volwassenenonderwijs - SITE</t>
  </si>
  <si>
    <t>Stedelijk Centrum voor Volwassenenonderwijs - Pestalozzi</t>
  </si>
  <si>
    <t>Stedelijk Centrum voor Volwassenenonderwijs - Nijverheidsschool</t>
  </si>
  <si>
    <t>Centrum voor Volwassenenonderwijs LBC-NVK</t>
  </si>
  <si>
    <t>GO! centrum voor volwassenenonderwijs Antwerpen-Zuid</t>
  </si>
  <si>
    <t>GO! centrum voor volwassenenonderwijs Ivoran Kapellen</t>
  </si>
  <si>
    <t>Israelitische Scholen Sociale Promotie Centrum voor Volwassenenonderwijs</t>
  </si>
  <si>
    <t>CVO VIVA provincie Antwerpen vzw</t>
  </si>
  <si>
    <t>Centrum voor Volwassenenonderwijs - Tweedekansonderwijs</t>
  </si>
  <si>
    <t>GO! centrum voor volwassenenonderwijs Deurne</t>
  </si>
  <si>
    <t>Centrum voor Volwassenenonderwijs Technicum Noord-Antwerpen</t>
  </si>
  <si>
    <t>Stedelijk Centrum voor Volwassenenonderwijs - Talen</t>
  </si>
  <si>
    <t>CVO PROVINCIE ANTWERPEN</t>
  </si>
  <si>
    <t>Centrum voor Basiseducatie Antwerpen</t>
  </si>
  <si>
    <t>Centrum voor Volwassenenonderwijs DTL Herentals</t>
  </si>
  <si>
    <t>Centrum voor Volwassenenonderwijs Sint-Lutgardis Mol</t>
  </si>
  <si>
    <t>Centrum voor Volwassenenonderwijs - Vormingsleergangenvoor Sociaal en Pedagogisch Werk - Mol</t>
  </si>
  <si>
    <t>GO! centrum voor volwassenenonderwijs Taxandria Turnhout</t>
  </si>
  <si>
    <t>GO! centrum voor volwassenenonderwijs Horito Turnhout</t>
  </si>
  <si>
    <t>Centrum voor Volwassenenonderwijs Hoger Instituut der Kempen</t>
  </si>
  <si>
    <t>Centrum voor Volwassenenonderwijs Technisch Instituut Sint-Jozef</t>
  </si>
  <si>
    <t>GO! centrum voor volwassenenonderwijs Kempen Mol</t>
  </si>
  <si>
    <t>Centrum voor Basiseducatie Kempen</t>
  </si>
  <si>
    <t>Technische Scholen Mechelen Centrum voor Volwassenenonderwijs</t>
  </si>
  <si>
    <t>GO! centrum voor volwassenenonderwijs Rivierenland</t>
  </si>
  <si>
    <t>CVO Tweedekansonderwijs Mechelen - vzw</t>
  </si>
  <si>
    <t>GO! centrum voor volwassenonderwijs Crescendo Mechelen</t>
  </si>
  <si>
    <t>Centrum voor Basiseducatie Open School</t>
  </si>
  <si>
    <t>Centrum voor Volwassenenonderwijs Hageland - Aarschot</t>
  </si>
  <si>
    <t>ACE-GROEP T Centrum voor Volwassenenonderwijs</t>
  </si>
  <si>
    <t>HIRL Centrum voor Volwassenenonderwijs</t>
  </si>
  <si>
    <t>Centrum voor Levende Talen CVO</t>
  </si>
  <si>
    <t>Centrum voor Volwassenenonderwijs Tervuren - Hoeilaart</t>
  </si>
  <si>
    <t>Centrum voor Volwassenenonderwijs - De Nobel</t>
  </si>
  <si>
    <t>Centrum voor Volwassenenonderwijs - Sociale School Heverlee</t>
  </si>
  <si>
    <t>GO! centrum voor volwassenenonderwijs Leuven - Landen</t>
  </si>
  <si>
    <t>Vrij Technisch Instituut Leuven - Centrum voor Volwassenenonderwijs</t>
  </si>
  <si>
    <t>GO! centrum voor volwassenenonderwijs De Oranjerie Diest</t>
  </si>
  <si>
    <t>Centrum voor Basiseducatie Open School Campus Leuven-Aarschot-Doest-Haacht-Tienen</t>
  </si>
  <si>
    <t>Regio 05 - Consortium Volwassenenonderwijs In vzw</t>
  </si>
  <si>
    <t>CVO Meise-Jette</t>
  </si>
  <si>
    <t>Meise</t>
  </si>
  <si>
    <t>Centrum voor Volwassenenonderwijs Opleidingscentrum Merchtem Sint-Donatus</t>
  </si>
  <si>
    <t>GO! centrum voor volwassenenonderwijs Gltt Sint-Genesius-Rode</t>
  </si>
  <si>
    <t>CVO Strombeek - Grimbergen</t>
  </si>
  <si>
    <t>Grimbergen</t>
  </si>
  <si>
    <t>Centrum voor Volwassenenonderwijs Talen en Informatica</t>
  </si>
  <si>
    <t>Centrum voor Basiseducatie Halle-Vilvoorde</t>
  </si>
  <si>
    <t>CVO - Hogere Leergangen voor Fiscale en Sociale Wetenschappen</t>
  </si>
  <si>
    <t>Centrum voor Volwassenenonderwijs Kamer voor Handel en Nijverheid van Brussel</t>
  </si>
  <si>
    <t>CVO Lethas Brussel</t>
  </si>
  <si>
    <t>GO! centrum voor volwassenenonderwijs Anderlecht</t>
  </si>
  <si>
    <t>CVO Elishout</t>
  </si>
  <si>
    <t>Centrum voor Basiseducatie Brussel</t>
  </si>
  <si>
    <t>CVO Vrije Leergangen Limburg</t>
  </si>
  <si>
    <t>Centrum voor Volwassenenonderwijs Heusden-Zolder</t>
  </si>
  <si>
    <t>Centrum voor Volwassenenonderwijs T.I.K.B.</t>
  </si>
  <si>
    <t>Vrij Centrum voor Volwassenenonderwijs Noord-Limburg</t>
  </si>
  <si>
    <t>Centrum voor Volwassenenonderwijs LBC -NVK</t>
  </si>
  <si>
    <t>GO! centrum voor volwassenenonderwijs Noord Limburg</t>
  </si>
  <si>
    <t>Campus de helix cvo</t>
  </si>
  <si>
    <t>Provinciaal Centrum voor Volwassenenonderwijs Maasland</t>
  </si>
  <si>
    <t>GO! centrum voor volwassenenonderwijs CTT Limburg Genk</t>
  </si>
  <si>
    <t>Centrum voor Basiseducatie Limburg Midden-Noord vzw</t>
  </si>
  <si>
    <t xml:space="preserve"> </t>
  </si>
  <si>
    <t>Provinciaal Centrum voor Volwassenenonderwijs Handel Hasselt</t>
  </si>
  <si>
    <t>Centrum voor Volwassenenonderwijs Limburgse Lerarenopleiding</t>
  </si>
  <si>
    <t>Provinciaal Centrum voor Volwassenenonderwijs Moderne Talen Hasselt</t>
  </si>
  <si>
    <t>CVO VSPW - Hasselt</t>
  </si>
  <si>
    <t>Centrum voor Volwassenenonderwijs Vrij Innovatief &amp; Interactief Onderwijs</t>
  </si>
  <si>
    <t>Provinciaal Centrum voor Volwassenenonderwijs Talen - Informatica Voeren</t>
  </si>
  <si>
    <t>KCST Centrum voor Volwassenenonderwijs</t>
  </si>
  <si>
    <t>GO! centrum voor volwassenenonderwijs Zuid-Limburg Sint-Truiden</t>
  </si>
  <si>
    <t>GO! centrum voor volwassenenonderwijs Step Hasselt</t>
  </si>
  <si>
    <t>Centrum voor Basiseducatie Limburg-Zuid</t>
  </si>
  <si>
    <t>Centrum voor Volwassenenonderwijs LBC - NVK</t>
  </si>
  <si>
    <t>Centrum voor Volwassenenonderwijs Temse</t>
  </si>
  <si>
    <t>GO! centrum voor volwassenenonderwijs Janitor Sint-Niklaas</t>
  </si>
  <si>
    <t>GO! centrum voor volwassenenonderwijs Leerstad Lokeren</t>
  </si>
  <si>
    <t>Provinciaal Centrum voor Volwassenenonderwijs Waas en Durme</t>
  </si>
  <si>
    <t>Provinciaal Centrum voor Volwassenenonderwijs Scheldeland</t>
  </si>
  <si>
    <t>Centrum voor Basiseducatie Waas &amp; Dender</t>
  </si>
  <si>
    <t>Vrij Technisch Instituut Centrum voor Volwassenenonderwijs</t>
  </si>
  <si>
    <t>Technisch Instituut Sint-Jozef Centrum voor Volwassenenonderwijs</t>
  </si>
  <si>
    <t>Centrum voor Volwassenenonderwijs Vrije Avondschool Zuid-Oost-Vlaanderen</t>
  </si>
  <si>
    <t>GO! centrum voor volwassenenonderwijs Oudenaarde /De Vlaamse Ardennen</t>
  </si>
  <si>
    <t>GO! centrum voor volwassenenonderwijs Tanera Aalst</t>
  </si>
  <si>
    <t>GO! centrum voor volwassenenonderwijs Handelsschool</t>
  </si>
  <si>
    <t>Provinciaal Centrum voor Volwassenenonderwijs Dender en Schelde</t>
  </si>
  <si>
    <t>Centrum voor Basiseducatie Zuid-Oost-Vlaanderen</t>
  </si>
  <si>
    <t>Centrum voor Volwassenenonderwijs De Bargie vzw</t>
  </si>
  <si>
    <t>Centrum voor Volwassenenonderwijs ISBO</t>
  </si>
  <si>
    <t>Centrum voor Volwassenenonderwijs VIVA Oost-Vlaanderen</t>
  </si>
  <si>
    <t>Centrum voor Volwassenenonderwijs Leerdorp</t>
  </si>
  <si>
    <t>GO! centrum voor volwassenenonderwijs Panta Rhei de Avondschool</t>
  </si>
  <si>
    <t>Provinciaal Centrum voor Volwassenenonderwijs Meetjesland</t>
  </si>
  <si>
    <t>Centrum voor volwassenenonderwijs KISP</t>
  </si>
  <si>
    <t>Het Perspectief Provinciaal Centrum voor Volwassenenonderwijs</t>
  </si>
  <si>
    <t>Centrum voor Basiseducatie Gent-Meetjesland-Leieland</t>
  </si>
  <si>
    <t>Centrum voor Volwassenenonderwijs HITEK</t>
  </si>
  <si>
    <t>Centrum voor Volwassenenonderwijs Kokelaarstraat</t>
  </si>
  <si>
    <t>GO! centrum voor volwassenenonderwijs Avelgem - Harelbeke</t>
  </si>
  <si>
    <t>Centrum voor Volwassenenonderwijs Sint-Paulus Waregem</t>
  </si>
  <si>
    <t>Centrum voor Volwassenenonderwijs VIVO</t>
  </si>
  <si>
    <t>GO! centrum voor volwassenenonderwijs Drie Hofsteden Kortrijk</t>
  </si>
  <si>
    <t>CVO Roeselare</t>
  </si>
  <si>
    <t>Centrum voor Basiseducatie Midden en Zuid West-Vlaanderen</t>
  </si>
  <si>
    <t>Provinciaal Centrum voor Volwassenenonderwijs West-Vlaanderen</t>
  </si>
  <si>
    <t>Centrum voor Volwassenenonderwijs Sint-Godelieve vzw</t>
  </si>
  <si>
    <t>GO! centrum voor volwassenenonderwijs Cervo De Panne</t>
  </si>
  <si>
    <t>Centrum voor Volwassenenonderwijs Spermalie</t>
  </si>
  <si>
    <t>GO! centrum voor volwassenenonderwijs DE AVONDSCHOOL Oostende</t>
  </si>
  <si>
    <t>Centrum voor Volwassenenonderwijs Westhoek-Westkust</t>
  </si>
  <si>
    <t>CVO VIVA West-Vlaanderen vzw</t>
  </si>
  <si>
    <t>GO! instituut voor volwassenenonderwijs Sint-Andries</t>
  </si>
  <si>
    <t>Centrum voor Volwassenenonderwijs Vrij Technisch Instituut Brugge</t>
  </si>
  <si>
    <t>Centrum Basiseducatie Brugge-Oostende-Westhoek vzw</t>
  </si>
  <si>
    <t xml:space="preserve">Kaderopleiding nursing gegradueerde psychiatrische verpleging </t>
  </si>
  <si>
    <t>Bibliotheek-, archief- en documentatiekunde</t>
  </si>
  <si>
    <t>Biblitoheek-, archief- en documentatiekunde</t>
  </si>
  <si>
    <t>Italiaans-professioneel gids/reisleider RG3</t>
  </si>
  <si>
    <t>Bereider consumptie-ijs tearoomspecialiteiten</t>
  </si>
  <si>
    <t>Verantwoordelijke brasserie taverne bistro</t>
  </si>
  <si>
    <t>Bibliotheekwezen documentatie- en informatiekunde</t>
  </si>
  <si>
    <t>Aantal unieke inschrijvingen in een opleiding (1) naar studiegebied, opleiding, stelsel en geslacht</t>
  </si>
  <si>
    <t>Aantal unieke inschrijvingen in een opleiding (1) naar studiegebied, stelsel en geslacht</t>
  </si>
  <si>
    <t>Aantal unieke inschrijvingen in een opleiding (1) naar stelsel en geslacht</t>
  </si>
  <si>
    <t>Aantal unieke inschrijvingen in een opleiding (1) naar leergebied, opleiding en geslacht</t>
  </si>
  <si>
    <t>Aantal fysieke personen naar geboortejaar en geslacht (1)</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</si>
</sst>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quot;-&quot;"/>
    <numFmt numFmtId="166" formatCode="0.0"/>
    <numFmt numFmtId="167" formatCode="0.0%"/>
    <numFmt numFmtId="168" formatCode="#,##0.0"/>
    <numFmt numFmtId="169" formatCode="0.000000"/>
    <numFmt numFmtId="170" formatCode="0.000%"/>
    <numFmt numFmtId="171" formatCode="0.0000%"/>
  </numFmts>
  <fonts count="56">
    <font>
      <sz val="10"/>
      <name val="Arial"/>
      <family val="0"/>
    </font>
    <font>
      <sz val="11"/>
      <color indexed="8"/>
      <name val="Calibri"/>
      <family val="2"/>
    </font>
    <font>
      <sz val="10"/>
      <name val="MS Sans Serif"/>
      <family val="0"/>
    </font>
    <font>
      <b/>
      <sz val="9"/>
      <name val="Arial"/>
      <family val="2"/>
    </font>
    <font>
      <sz val="9"/>
      <name val="Arial"/>
      <family val="2"/>
    </font>
    <font>
      <sz val="9"/>
      <name val="MS Sans Serif"/>
      <family val="0"/>
    </font>
    <font>
      <b/>
      <sz val="9"/>
      <name val="MS Sans Serif"/>
      <family val="0"/>
    </font>
    <font>
      <sz val="8"/>
      <name val="Arial"/>
      <family val="0"/>
    </font>
    <font>
      <b/>
      <sz val="10"/>
      <name val="Arial"/>
      <family val="2"/>
    </font>
    <font>
      <sz val="10"/>
      <name val="Helv"/>
      <family val="0"/>
    </font>
    <font>
      <sz val="10"/>
      <name val="Optimum"/>
      <family val="0"/>
    </font>
    <font>
      <b/>
      <sz val="8"/>
      <name val="Arial Narrow"/>
      <family val="0"/>
    </font>
    <font>
      <b/>
      <i/>
      <sz val="8"/>
      <name val="Arial"/>
      <family val="0"/>
    </font>
    <font>
      <b/>
      <i/>
      <sz val="8"/>
      <color indexed="8"/>
      <name val="Arial Narrow"/>
      <family val="0"/>
    </font>
    <font>
      <b/>
      <sz val="12"/>
      <name val="Arial"/>
      <family val="0"/>
    </font>
    <font>
      <sz val="7"/>
      <color indexed="9"/>
      <name val="Arial"/>
      <family val="0"/>
    </font>
    <font>
      <sz val="10"/>
      <color indexed="8"/>
      <name val="Arial"/>
      <family val="2"/>
    </font>
    <font>
      <b/>
      <sz val="10"/>
      <color indexed="8"/>
      <name val="Arial"/>
      <family val="2"/>
    </font>
    <font>
      <b/>
      <sz val="14"/>
      <color indexed="10"/>
      <name val="Arial"/>
      <family val="2"/>
    </font>
    <font>
      <sz val="14"/>
      <color indexed="10"/>
      <name val="Arial"/>
      <family val="0"/>
    </font>
    <font>
      <b/>
      <sz val="10"/>
      <color indexed="10"/>
      <name val="Arial"/>
      <family val="2"/>
    </font>
    <font>
      <b/>
      <sz val="11"/>
      <name val="Arial"/>
      <family val="2"/>
    </font>
    <font>
      <b/>
      <sz val="12"/>
      <color indexed="10"/>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Arial"/>
      <family val="0"/>
    </font>
    <font>
      <b/>
      <sz val="11"/>
      <color indexed="8"/>
      <name val="Arial"/>
      <family val="0"/>
    </font>
    <font>
      <sz val="10"/>
      <color indexed="8"/>
      <name val="MS Sans Serif"/>
      <family val="0"/>
    </font>
    <font>
      <b/>
      <sz val="10"/>
      <color indexed="8"/>
      <name val="MS Sans Serif"/>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style="thin">
        <color indexed="8"/>
      </bottom>
    </border>
    <border>
      <left/>
      <right/>
      <top style="medium"/>
      <bottom style="thin">
        <color indexed="8"/>
      </bottom>
    </border>
    <border>
      <left/>
      <right style="thin">
        <color indexed="8"/>
      </right>
      <top style="medium"/>
      <bottom style="thin">
        <color indexed="8"/>
      </bottom>
    </border>
    <border>
      <left style="thin">
        <color indexed="8"/>
      </left>
      <right/>
      <top style="medium"/>
      <bottom style="thin">
        <color indexed="8"/>
      </bottom>
    </border>
    <border>
      <left/>
      <right/>
      <top/>
      <bottom style="thin"/>
    </border>
    <border>
      <left style="thin"/>
      <right/>
      <top style="thin"/>
      <bottom style="thin"/>
    </border>
    <border>
      <left/>
      <right/>
      <top style="thin">
        <color indexed="8"/>
      </top>
      <bottom style="thin"/>
    </border>
    <border>
      <left/>
      <right style="thin">
        <color indexed="8"/>
      </right>
      <top style="thin">
        <color indexed="8"/>
      </top>
      <bottom style="thin"/>
    </border>
    <border>
      <left style="thin">
        <color indexed="8"/>
      </left>
      <right/>
      <top style="thin">
        <color indexed="8"/>
      </top>
      <bottom/>
    </border>
    <border>
      <left/>
      <right/>
      <top style="thin">
        <color indexed="8"/>
      </top>
      <bottom/>
    </border>
    <border>
      <left/>
      <right style="thin">
        <color indexed="8"/>
      </right>
      <top/>
      <bottom/>
    </border>
    <border>
      <left style="thin">
        <color indexed="8"/>
      </left>
      <right/>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top style="medium"/>
      <bottom style="thin"/>
    </border>
    <border>
      <left style="thin">
        <color indexed="8"/>
      </left>
      <right/>
      <top style="medium"/>
      <bottom style="thin"/>
    </border>
    <border>
      <left/>
      <right style="thin">
        <color indexed="8"/>
      </right>
      <top/>
      <bottom style="thin">
        <color indexed="8"/>
      </bottom>
    </border>
    <border>
      <left style="thin"/>
      <right style="thin"/>
      <top style="thin"/>
      <bottom/>
    </border>
    <border>
      <left style="thin"/>
      <right style="thin">
        <color indexed="8"/>
      </right>
      <top style="thin"/>
      <bottom/>
    </border>
    <border>
      <left style="thin"/>
      <right style="thin"/>
      <top/>
      <bottom/>
    </border>
    <border>
      <left style="thin"/>
      <right style="thin">
        <color indexed="8"/>
      </right>
      <top/>
      <bottom/>
    </border>
    <border>
      <left/>
      <right style="thin"/>
      <top/>
      <bottom/>
    </border>
    <border>
      <left/>
      <right style="thin"/>
      <top style="thin">
        <color indexed="8"/>
      </top>
      <bottom/>
    </border>
    <border>
      <left/>
      <right/>
      <top style="thin"/>
      <bottom/>
    </border>
    <border>
      <left/>
      <right/>
      <top style="medium">
        <color indexed="8"/>
      </top>
      <bottom style="thin">
        <color indexed="8"/>
      </bottom>
    </border>
    <border>
      <left style="thin">
        <color indexed="8"/>
      </left>
      <right/>
      <top style="medium">
        <color indexed="8"/>
      </top>
      <bottom style="thin">
        <color indexed="8"/>
      </bottom>
    </border>
    <border>
      <left style="thin">
        <color indexed="8"/>
      </left>
      <right/>
      <top style="thin"/>
      <bottom/>
    </border>
    <border>
      <left/>
      <right style="thin"/>
      <top style="medium"/>
      <bottom/>
    </border>
    <border>
      <left style="thin"/>
      <right/>
      <top style="medium"/>
      <bottom style="thin"/>
    </border>
    <border>
      <left/>
      <right style="thin"/>
      <top/>
      <bottom style="thin"/>
    </border>
    <border>
      <left/>
      <right/>
      <top style="thin"/>
      <bottom style="thin"/>
    </border>
    <border>
      <left style="thin"/>
      <right/>
      <top/>
      <bottom/>
    </border>
    <border>
      <left style="thin">
        <color indexed="8"/>
      </left>
      <right style="thin">
        <color indexed="22"/>
      </right>
      <top style="thin">
        <color indexed="8"/>
      </top>
      <bottom/>
    </border>
    <border>
      <left style="thin">
        <color indexed="8"/>
      </left>
      <right style="thin">
        <color indexed="22"/>
      </right>
      <top/>
      <bottom/>
    </border>
    <border>
      <left/>
      <right style="thin">
        <color indexed="22"/>
      </right>
      <top/>
      <bottom/>
    </border>
    <border>
      <left style="thin">
        <color indexed="22"/>
      </left>
      <right/>
      <top/>
      <bottom/>
    </border>
    <border>
      <left style="thin">
        <color indexed="8"/>
      </left>
      <right style="thin">
        <color indexed="8"/>
      </right>
      <top style="thin">
        <color indexed="8"/>
      </top>
      <bottom/>
    </border>
    <border>
      <left style="thin">
        <color indexed="8"/>
      </left>
      <right style="thin">
        <color indexed="8"/>
      </right>
      <top/>
      <bottom/>
    </border>
    <border>
      <left style="thin"/>
      <right style="thin"/>
      <top style="thin">
        <color indexed="8"/>
      </top>
      <bottom/>
    </border>
    <border>
      <left style="thin"/>
      <right style="thin">
        <color indexed="8"/>
      </right>
      <top style="thin">
        <color indexed="8"/>
      </top>
      <bottom/>
    </border>
    <border>
      <left style="thin">
        <color indexed="8"/>
      </left>
      <right style="thin">
        <color indexed="8"/>
      </right>
      <top style="medium">
        <color indexed="8"/>
      </top>
      <bottom style="thin">
        <color indexed="8"/>
      </bottom>
    </border>
    <border>
      <left style="thin"/>
      <right/>
      <top/>
      <bottom style="thin"/>
    </border>
    <border>
      <left style="thin"/>
      <right/>
      <top style="medium"/>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9" fillId="0" borderId="0" applyFont="0" applyFill="0" applyBorder="0" applyAlignment="0" applyProtection="0"/>
    <xf numFmtId="166" fontId="10" fillId="0" borderId="0" applyFont="0" applyFill="0" applyBorder="0" applyAlignment="0" applyProtection="0"/>
    <xf numFmtId="169" fontId="10"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3" fontId="2" fillId="0" borderId="0" applyFont="0" applyFill="0" applyBorder="0" applyAlignment="0" applyProtection="0"/>
    <xf numFmtId="4" fontId="9" fillId="0" borderId="0" applyFont="0" applyFill="0" applyBorder="0" applyAlignment="0" applyProtection="0"/>
    <xf numFmtId="0" fontId="45" fillId="0" borderId="3" applyNumberFormat="0" applyFill="0" applyAlignment="0" applyProtection="0"/>
    <xf numFmtId="0" fontId="46" fillId="28" borderId="0" applyNumberFormat="0" applyBorder="0" applyAlignment="0" applyProtection="0"/>
    <xf numFmtId="3" fontId="7" fillId="1" borderId="4" applyBorder="0">
      <alignment/>
      <protection/>
    </xf>
    <xf numFmtId="0" fontId="4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2" fontId="2"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11" fillId="1" borderId="8">
      <alignment horizontal="center" vertical="top" textRotation="90"/>
      <protection/>
    </xf>
    <xf numFmtId="0" fontId="51" fillId="30" borderId="0" applyNumberFormat="0" applyBorder="0" applyAlignment="0" applyProtection="0"/>
    <xf numFmtId="4" fontId="9" fillId="0" borderId="0" applyFont="0" applyFill="0" applyBorder="0" applyAlignment="0" applyProtection="0"/>
    <xf numFmtId="0" fontId="12" fillId="0" borderId="9">
      <alignment/>
      <protection/>
    </xf>
    <xf numFmtId="0" fontId="0" fillId="31" borderId="10" applyNumberFormat="0" applyFont="0" applyAlignment="0" applyProtection="0"/>
    <xf numFmtId="0" fontId="52" fillId="32" borderId="0" applyNumberFormat="0" applyBorder="0" applyAlignment="0" applyProtection="0"/>
    <xf numFmtId="167" fontId="2" fillId="0" borderId="0" applyFont="0" applyFill="0" applyBorder="0" applyAlignment="0" applyProtection="0"/>
    <xf numFmtId="10" fontId="2" fillId="0" borderId="0">
      <alignment/>
      <protection/>
    </xf>
    <xf numFmtId="170" fontId="2" fillId="0" borderId="0" applyFont="0" applyFill="0" applyBorder="0" applyAlignment="0" applyProtection="0"/>
    <xf numFmtId="171" fontId="1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16" fillId="0" borderId="0">
      <alignment/>
      <protection/>
    </xf>
    <xf numFmtId="0" fontId="16" fillId="0" borderId="0">
      <alignment/>
      <protection/>
    </xf>
    <xf numFmtId="0" fontId="2" fillId="0" borderId="0">
      <alignment/>
      <protection/>
    </xf>
    <xf numFmtId="0" fontId="13" fillId="0" borderId="9" applyBorder="0" applyAlignment="0">
      <protection/>
    </xf>
    <xf numFmtId="0" fontId="14" fillId="0" borderId="0">
      <alignment/>
      <protection/>
    </xf>
    <xf numFmtId="0" fontId="15" fillId="33" borderId="9" applyBorder="0">
      <alignment/>
      <protection/>
    </xf>
    <xf numFmtId="0" fontId="53"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327">
    <xf numFmtId="0" fontId="0" fillId="0" borderId="0" xfId="0" applyAlignment="1">
      <alignment/>
    </xf>
    <xf numFmtId="0" fontId="3" fillId="0" borderId="0" xfId="0" applyFont="1" applyBorder="1" applyAlignment="1">
      <alignment/>
    </xf>
    <xf numFmtId="0" fontId="4" fillId="0" borderId="0" xfId="0" applyFont="1" applyBorder="1" applyAlignment="1">
      <alignment/>
    </xf>
    <xf numFmtId="0" fontId="4" fillId="0" borderId="0" xfId="0" applyFont="1" applyAlignment="1">
      <alignment/>
    </xf>
    <xf numFmtId="0" fontId="3" fillId="0" borderId="0" xfId="70" applyFont="1" applyBorder="1" applyAlignment="1">
      <alignment horizontal="centerContinuous"/>
      <protection/>
    </xf>
    <xf numFmtId="0" fontId="4" fillId="0" borderId="0" xfId="70" applyFont="1" applyBorder="1" applyAlignment="1">
      <alignment horizontal="centerContinuous"/>
      <protection/>
    </xf>
    <xf numFmtId="0" fontId="4" fillId="0" borderId="0" xfId="70" applyFont="1" applyAlignment="1">
      <alignment horizontal="centerContinuous"/>
      <protection/>
    </xf>
    <xf numFmtId="0" fontId="3" fillId="0" borderId="12" xfId="0" applyFont="1" applyBorder="1" applyAlignment="1">
      <alignment/>
    </xf>
    <xf numFmtId="0" fontId="4" fillId="0" borderId="13" xfId="0" applyFont="1" applyBorder="1" applyAlignment="1">
      <alignment horizontal="centerContinuous"/>
    </xf>
    <xf numFmtId="0" fontId="4" fillId="0" borderId="14" xfId="0" applyFont="1" applyBorder="1" applyAlignment="1">
      <alignment horizontal="centerContinuous"/>
    </xf>
    <xf numFmtId="0" fontId="4" fillId="0" borderId="15" xfId="0" applyFont="1" applyBorder="1" applyAlignment="1">
      <alignment horizontal="centerContinuous"/>
    </xf>
    <xf numFmtId="0" fontId="4" fillId="0" borderId="16" xfId="0" applyFont="1" applyBorder="1" applyAlignment="1">
      <alignment horizontal="centerContinuous"/>
    </xf>
    <xf numFmtId="0" fontId="4" fillId="0" borderId="17" xfId="0" applyFont="1" applyBorder="1" applyAlignment="1">
      <alignment/>
    </xf>
    <xf numFmtId="0" fontId="4" fillId="0" borderId="18" xfId="69" applyFont="1" applyBorder="1" applyAlignment="1">
      <alignment horizontal="right"/>
      <protection/>
    </xf>
    <xf numFmtId="0" fontId="4" fillId="0" borderId="19" xfId="69" applyFont="1" applyBorder="1" applyAlignment="1">
      <alignment horizontal="right"/>
      <protection/>
    </xf>
    <xf numFmtId="0" fontId="4" fillId="0" borderId="20" xfId="69" applyFont="1" applyBorder="1" applyAlignment="1">
      <alignment horizontal="right"/>
      <protection/>
    </xf>
    <xf numFmtId="0" fontId="3" fillId="0" borderId="0" xfId="0" applyFont="1" applyBorder="1" applyAlignment="1">
      <alignment horizontal="right"/>
    </xf>
    <xf numFmtId="0" fontId="5" fillId="0" borderId="0" xfId="0" applyFont="1" applyAlignment="1">
      <alignment/>
    </xf>
    <xf numFmtId="0" fontId="4" fillId="0" borderId="0" xfId="69" applyFont="1">
      <alignment/>
      <protection/>
    </xf>
    <xf numFmtId="0" fontId="3" fillId="0" borderId="0" xfId="69" applyFont="1" applyBorder="1">
      <alignment/>
      <protection/>
    </xf>
    <xf numFmtId="0" fontId="6" fillId="0" borderId="0" xfId="0" applyFont="1" applyAlignment="1">
      <alignment horizontal="right"/>
    </xf>
    <xf numFmtId="0" fontId="0" fillId="0" borderId="0" xfId="0" applyBorder="1" applyAlignment="1">
      <alignment/>
    </xf>
    <xf numFmtId="0" fontId="8" fillId="0" borderId="0" xfId="0" applyFont="1" applyBorder="1" applyAlignment="1">
      <alignment/>
    </xf>
    <xf numFmtId="164" fontId="0" fillId="0" borderId="0" xfId="0" applyNumberFormat="1" applyAlignment="1">
      <alignment/>
    </xf>
    <xf numFmtId="0" fontId="8" fillId="0" borderId="0" xfId="0" applyFont="1" applyAlignment="1">
      <alignment horizontal="right"/>
    </xf>
    <xf numFmtId="164" fontId="0" fillId="0" borderId="0" xfId="0" applyNumberFormat="1" applyBorder="1" applyAlignment="1">
      <alignment/>
    </xf>
    <xf numFmtId="164" fontId="8" fillId="0" borderId="0" xfId="0" applyNumberFormat="1"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64" fontId="0" fillId="0" borderId="24" xfId="0" applyNumberFormat="1" applyBorder="1" applyAlignment="1">
      <alignment/>
    </xf>
    <xf numFmtId="164" fontId="0" fillId="0" borderId="23" xfId="0" applyNumberFormat="1" applyBorder="1" applyAlignment="1">
      <alignment/>
    </xf>
    <xf numFmtId="0" fontId="8" fillId="0" borderId="23" xfId="0" applyFont="1" applyBorder="1" applyAlignment="1">
      <alignment horizontal="right"/>
    </xf>
    <xf numFmtId="164" fontId="8" fillId="0" borderId="21" xfId="0" applyNumberFormat="1" applyFont="1" applyBorder="1" applyAlignment="1">
      <alignment/>
    </xf>
    <xf numFmtId="164" fontId="8" fillId="0" borderId="22" xfId="0" applyNumberFormat="1" applyFont="1" applyBorder="1" applyAlignment="1">
      <alignment/>
    </xf>
    <xf numFmtId="164" fontId="8" fillId="0" borderId="25" xfId="0" applyNumberFormat="1" applyFont="1" applyBorder="1" applyAlignment="1">
      <alignment/>
    </xf>
    <xf numFmtId="164" fontId="8" fillId="0" borderId="24" xfId="0" applyNumberFormat="1" applyFont="1" applyBorder="1" applyAlignment="1">
      <alignment/>
    </xf>
    <xf numFmtId="164" fontId="8" fillId="0" borderId="23" xfId="0" applyNumberFormat="1" applyFont="1" applyBorder="1" applyAlignment="1">
      <alignment/>
    </xf>
    <xf numFmtId="0" fontId="8" fillId="0" borderId="22" xfId="0" applyFont="1" applyBorder="1" applyAlignment="1">
      <alignment/>
    </xf>
    <xf numFmtId="0" fontId="8" fillId="0" borderId="0" xfId="0" applyFont="1" applyBorder="1" applyAlignment="1">
      <alignment horizontal="right"/>
    </xf>
    <xf numFmtId="0" fontId="8" fillId="0" borderId="0" xfId="73" applyFont="1" applyFill="1" applyAlignment="1" applyProtection="1">
      <alignment horizontal="center"/>
      <protection locked="0"/>
    </xf>
    <xf numFmtId="164" fontId="8" fillId="0" borderId="21" xfId="0" applyNumberFormat="1" applyFont="1" applyBorder="1" applyAlignment="1">
      <alignment horizontal="right"/>
    </xf>
    <xf numFmtId="164" fontId="0" fillId="0" borderId="26" xfId="0" applyNumberFormat="1" applyBorder="1" applyAlignment="1">
      <alignment/>
    </xf>
    <xf numFmtId="164" fontId="0" fillId="0" borderId="27" xfId="0" applyNumberFormat="1"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Alignment="1">
      <alignment/>
    </xf>
    <xf numFmtId="0" fontId="8" fillId="0" borderId="0" xfId="70" applyFont="1" applyBorder="1" applyAlignment="1">
      <alignment horizontal="center"/>
      <protection/>
    </xf>
    <xf numFmtId="0" fontId="0" fillId="0" borderId="0" xfId="70" applyFont="1" applyBorder="1" applyAlignment="1">
      <alignment horizontal="centerContinuous"/>
      <protection/>
    </xf>
    <xf numFmtId="0" fontId="0" fillId="0" borderId="0" xfId="70" applyFont="1" applyAlignment="1">
      <alignment horizontal="centerContinuous"/>
      <protection/>
    </xf>
    <xf numFmtId="0" fontId="0" fillId="0" borderId="28" xfId="0" applyFont="1" applyBorder="1" applyAlignment="1">
      <alignment/>
    </xf>
    <xf numFmtId="0" fontId="0" fillId="0" borderId="22" xfId="0" applyFont="1" applyBorder="1" applyAlignment="1">
      <alignment/>
    </xf>
    <xf numFmtId="0" fontId="0" fillId="0" borderId="29" xfId="0" applyFont="1" applyBorder="1" applyAlignment="1">
      <alignment horizontal="center" textRotation="90" wrapText="1"/>
    </xf>
    <xf numFmtId="3" fontId="0" fillId="0" borderId="24" xfId="0" applyNumberFormat="1" applyBorder="1" applyAlignment="1">
      <alignment/>
    </xf>
    <xf numFmtId="3" fontId="0" fillId="0" borderId="0" xfId="0" applyNumberFormat="1" applyBorder="1" applyAlignment="1">
      <alignment/>
    </xf>
    <xf numFmtId="3" fontId="8" fillId="0" borderId="21" xfId="0" applyNumberFormat="1" applyFont="1" applyBorder="1" applyAlignment="1">
      <alignment/>
    </xf>
    <xf numFmtId="3" fontId="8" fillId="0" borderId="22" xfId="0" applyNumberFormat="1" applyFont="1" applyBorder="1" applyAlignment="1">
      <alignment/>
    </xf>
    <xf numFmtId="164" fontId="0" fillId="0" borderId="22" xfId="0" applyNumberFormat="1" applyBorder="1" applyAlignment="1">
      <alignment/>
    </xf>
    <xf numFmtId="164" fontId="0" fillId="0" borderId="21" xfId="0" applyNumberFormat="1" applyBorder="1" applyAlignment="1">
      <alignment/>
    </xf>
    <xf numFmtId="164" fontId="0" fillId="0" borderId="25" xfId="0" applyNumberFormat="1" applyBorder="1" applyAlignment="1">
      <alignment/>
    </xf>
    <xf numFmtId="164" fontId="0" fillId="0" borderId="30" xfId="0" applyNumberFormat="1" applyBorder="1" applyAlignment="1">
      <alignment/>
    </xf>
    <xf numFmtId="3" fontId="0" fillId="0" borderId="23" xfId="0" applyNumberFormat="1" applyBorder="1" applyAlignment="1">
      <alignment/>
    </xf>
    <xf numFmtId="3" fontId="8" fillId="0" borderId="25" xfId="0" applyNumberFormat="1" applyFont="1" applyBorder="1" applyAlignment="1">
      <alignment/>
    </xf>
    <xf numFmtId="164" fontId="0" fillId="0" borderId="27" xfId="0" applyNumberFormat="1" applyFont="1" applyBorder="1" applyAlignment="1">
      <alignment/>
    </xf>
    <xf numFmtId="164" fontId="0" fillId="0" borderId="26" xfId="0" applyNumberFormat="1" applyFont="1" applyBorder="1" applyAlignment="1">
      <alignment/>
    </xf>
    <xf numFmtId="164" fontId="0" fillId="0" borderId="31" xfId="0" applyNumberFormat="1" applyBorder="1" applyAlignment="1">
      <alignment/>
    </xf>
    <xf numFmtId="164" fontId="0" fillId="0" borderId="32" xfId="0" applyNumberFormat="1" applyBorder="1" applyAlignment="1">
      <alignment/>
    </xf>
    <xf numFmtId="164" fontId="0" fillId="0" borderId="33" xfId="0" applyNumberFormat="1" applyBorder="1" applyAlignment="1">
      <alignment/>
    </xf>
    <xf numFmtId="164" fontId="0" fillId="0" borderId="34" xfId="0" applyNumberFormat="1" applyBorder="1" applyAlignment="1">
      <alignment/>
    </xf>
    <xf numFmtId="0" fontId="4" fillId="0" borderId="0" xfId="69" applyFont="1" applyBorder="1" applyAlignment="1">
      <alignment horizontal="right"/>
      <protection/>
    </xf>
    <xf numFmtId="0" fontId="4" fillId="0" borderId="0" xfId="69" applyFont="1" applyBorder="1">
      <alignment/>
      <protection/>
    </xf>
    <xf numFmtId="164" fontId="0" fillId="0" borderId="35" xfId="0" applyNumberFormat="1" applyBorder="1" applyAlignment="1">
      <alignment/>
    </xf>
    <xf numFmtId="164" fontId="8" fillId="0" borderId="36" xfId="0" applyNumberFormat="1" applyFont="1" applyBorder="1" applyAlignment="1">
      <alignment/>
    </xf>
    <xf numFmtId="164" fontId="8" fillId="0" borderId="4" xfId="69" applyNumberFormat="1" applyFont="1" applyBorder="1">
      <alignment/>
      <protection/>
    </xf>
    <xf numFmtId="164" fontId="8" fillId="0" borderId="37" xfId="69" applyNumberFormat="1" applyFont="1" applyBorder="1">
      <alignment/>
      <protection/>
    </xf>
    <xf numFmtId="0" fontId="8" fillId="0" borderId="0" xfId="0" applyFont="1" applyFill="1" applyBorder="1" applyAlignment="1">
      <alignment/>
    </xf>
    <xf numFmtId="0" fontId="0" fillId="0" borderId="38" xfId="0" applyFill="1" applyBorder="1" applyAlignment="1">
      <alignment/>
    </xf>
    <xf numFmtId="0" fontId="0" fillId="0" borderId="39" xfId="0" applyFill="1" applyBorder="1" applyAlignment="1">
      <alignment horizontal="right"/>
    </xf>
    <xf numFmtId="0" fontId="0" fillId="0" borderId="38" xfId="0" applyFill="1" applyBorder="1" applyAlignment="1">
      <alignment horizontal="right"/>
    </xf>
    <xf numFmtId="0" fontId="8" fillId="0" borderId="0" xfId="0" applyFont="1" applyFill="1" applyBorder="1" applyAlignment="1">
      <alignment vertical="top" wrapText="1"/>
    </xf>
    <xf numFmtId="0" fontId="0" fillId="0" borderId="24" xfId="0" applyFill="1" applyBorder="1" applyAlignment="1">
      <alignment horizontal="right"/>
    </xf>
    <xf numFmtId="0" fontId="0" fillId="0" borderId="0" xfId="0" applyFill="1" applyBorder="1" applyAlignment="1">
      <alignment horizontal="right"/>
    </xf>
    <xf numFmtId="164" fontId="0" fillId="0" borderId="24" xfId="0" applyNumberFormat="1" applyFill="1" applyBorder="1" applyAlignment="1">
      <alignment/>
    </xf>
    <xf numFmtId="164" fontId="0" fillId="0" borderId="0" xfId="0" applyNumberFormat="1" applyFill="1" applyBorder="1" applyAlignment="1">
      <alignment/>
    </xf>
    <xf numFmtId="0" fontId="18" fillId="0" borderId="0" xfId="0" applyFont="1" applyFill="1" applyBorder="1" applyAlignment="1">
      <alignment/>
    </xf>
    <xf numFmtId="0" fontId="17" fillId="0" borderId="0" xfId="0" applyFont="1" applyFill="1" applyBorder="1" applyAlignment="1">
      <alignment horizontal="right"/>
    </xf>
    <xf numFmtId="164" fontId="17" fillId="0" borderId="21" xfId="0" applyNumberFormat="1" applyFont="1" applyFill="1" applyBorder="1" applyAlignment="1">
      <alignment horizontal="right"/>
    </xf>
    <xf numFmtId="164" fontId="17" fillId="0" borderId="22" xfId="0" applyNumberFormat="1" applyFont="1" applyFill="1" applyBorder="1" applyAlignment="1">
      <alignment horizontal="right"/>
    </xf>
    <xf numFmtId="164" fontId="0" fillId="0" borderId="26" xfId="0" applyNumberFormat="1" applyFill="1" applyBorder="1" applyAlignment="1">
      <alignment/>
    </xf>
    <xf numFmtId="164" fontId="0" fillId="0" borderId="27" xfId="0" applyNumberFormat="1" applyFill="1" applyBorder="1" applyAlignment="1">
      <alignment/>
    </xf>
    <xf numFmtId="0" fontId="17" fillId="0" borderId="23" xfId="0" applyFont="1" applyFill="1" applyBorder="1" applyAlignment="1">
      <alignment horizontal="right"/>
    </xf>
    <xf numFmtId="0" fontId="0" fillId="0" borderId="0" xfId="0" applyFill="1" applyBorder="1" applyAlignment="1">
      <alignment horizontal="left"/>
    </xf>
    <xf numFmtId="0" fontId="18" fillId="0" borderId="0" xfId="0" applyFont="1" applyFill="1" applyAlignment="1">
      <alignment/>
    </xf>
    <xf numFmtId="0" fontId="8" fillId="0" borderId="23" xfId="0" applyFont="1" applyFill="1" applyBorder="1" applyAlignment="1">
      <alignment horizontal="right"/>
    </xf>
    <xf numFmtId="164" fontId="8" fillId="0" borderId="21" xfId="0" applyNumberFormat="1" applyFont="1" applyFill="1" applyBorder="1" applyAlignment="1">
      <alignment horizontal="right"/>
    </xf>
    <xf numFmtId="164" fontId="8" fillId="0" borderId="22" xfId="0" applyNumberFormat="1" applyFont="1" applyFill="1" applyBorder="1" applyAlignment="1">
      <alignment horizontal="right"/>
    </xf>
    <xf numFmtId="0" fontId="20" fillId="0" borderId="0" xfId="0" applyFont="1" applyFill="1" applyAlignment="1">
      <alignment/>
    </xf>
    <xf numFmtId="0" fontId="20" fillId="0" borderId="0" xfId="0" applyFont="1" applyFill="1" applyBorder="1" applyAlignment="1">
      <alignment/>
    </xf>
    <xf numFmtId="0" fontId="8" fillId="0" borderId="0" xfId="73" applyFont="1" applyFill="1" applyBorder="1" applyAlignment="1" applyProtection="1">
      <alignment horizontal="center"/>
      <protection locked="0"/>
    </xf>
    <xf numFmtId="164" fontId="0" fillId="0" borderId="40" xfId="0" applyNumberFormat="1" applyBorder="1" applyAlignment="1">
      <alignment/>
    </xf>
    <xf numFmtId="0" fontId="4" fillId="0" borderId="41" xfId="0" applyFont="1" applyBorder="1" applyAlignment="1">
      <alignment/>
    </xf>
    <xf numFmtId="0" fontId="8" fillId="0" borderId="0" xfId="69" applyFont="1" applyAlignment="1">
      <alignment/>
      <protection/>
    </xf>
    <xf numFmtId="0" fontId="2" fillId="0" borderId="0" xfId="0" applyFont="1" applyAlignment="1">
      <alignment/>
    </xf>
    <xf numFmtId="0" fontId="8" fillId="0" borderId="0" xfId="70" applyFont="1" applyBorder="1" applyAlignment="1">
      <alignment horizontal="centerContinuous"/>
      <protection/>
    </xf>
    <xf numFmtId="0" fontId="0" fillId="0" borderId="0" xfId="0" applyFont="1" applyAlignment="1">
      <alignment/>
    </xf>
    <xf numFmtId="0" fontId="0" fillId="0" borderId="12" xfId="69" applyFont="1" applyBorder="1">
      <alignment/>
      <protection/>
    </xf>
    <xf numFmtId="0" fontId="0" fillId="0" borderId="42" xfId="69" applyFont="1" applyBorder="1" applyAlignment="1">
      <alignment horizontal="centerContinuous"/>
      <protection/>
    </xf>
    <xf numFmtId="0" fontId="0" fillId="0" borderId="28" xfId="69" applyFont="1" applyBorder="1" applyAlignment="1">
      <alignment horizontal="centerContinuous"/>
      <protection/>
    </xf>
    <xf numFmtId="164" fontId="0" fillId="0" borderId="42" xfId="69" applyNumberFormat="1" applyFont="1" applyBorder="1" applyAlignment="1">
      <alignment horizontal="centerContinuous"/>
      <protection/>
    </xf>
    <xf numFmtId="164" fontId="0" fillId="0" borderId="28" xfId="69" applyNumberFormat="1" applyFont="1" applyBorder="1" applyAlignment="1">
      <alignment horizontal="centerContinuous"/>
      <protection/>
    </xf>
    <xf numFmtId="0" fontId="0" fillId="0" borderId="43" xfId="69" applyFont="1" applyBorder="1" applyAlignment="1">
      <alignment horizontal="left"/>
      <protection/>
    </xf>
    <xf numFmtId="0" fontId="0" fillId="0" borderId="18" xfId="69" applyFont="1" applyBorder="1" applyAlignment="1">
      <alignment horizontal="right"/>
      <protection/>
    </xf>
    <xf numFmtId="0" fontId="0" fillId="0" borderId="44" xfId="69" applyFont="1" applyBorder="1" applyAlignment="1">
      <alignment horizontal="right"/>
      <protection/>
    </xf>
    <xf numFmtId="164" fontId="0" fillId="0" borderId="4" xfId="69" applyNumberFormat="1" applyFont="1" applyBorder="1" applyAlignment="1">
      <alignment horizontal="right"/>
      <protection/>
    </xf>
    <xf numFmtId="164" fontId="0" fillId="0" borderId="44" xfId="69" applyNumberFormat="1" applyFont="1" applyBorder="1" applyAlignment="1">
      <alignment horizontal="right"/>
      <protection/>
    </xf>
    <xf numFmtId="164" fontId="0" fillId="0" borderId="18" xfId="69" applyNumberFormat="1" applyFont="1" applyBorder="1" applyAlignment="1">
      <alignment horizontal="right"/>
      <protection/>
    </xf>
    <xf numFmtId="165" fontId="0" fillId="0" borderId="0" xfId="69" applyNumberFormat="1" applyFont="1">
      <alignment/>
      <protection/>
    </xf>
    <xf numFmtId="164" fontId="0" fillId="0" borderId="21" xfId="0" applyNumberFormat="1" applyFont="1" applyBorder="1" applyAlignment="1">
      <alignment/>
    </xf>
    <xf numFmtId="164" fontId="0" fillId="0" borderId="37" xfId="0" applyNumberFormat="1" applyFont="1" applyBorder="1" applyAlignment="1">
      <alignment/>
    </xf>
    <xf numFmtId="164" fontId="0" fillId="0" borderId="22" xfId="0" applyNumberFormat="1" applyFont="1" applyBorder="1" applyAlignment="1">
      <alignment/>
    </xf>
    <xf numFmtId="164" fontId="0" fillId="0" borderId="4" xfId="69" applyNumberFormat="1" applyFont="1" applyBorder="1">
      <alignment/>
      <protection/>
    </xf>
    <xf numFmtId="164" fontId="0" fillId="0" borderId="37" xfId="69" applyNumberFormat="1" applyFont="1" applyBorder="1">
      <alignment/>
      <protection/>
    </xf>
    <xf numFmtId="164" fontId="0" fillId="0" borderId="24" xfId="0" applyNumberFormat="1" applyFont="1" applyBorder="1" applyAlignment="1">
      <alignment/>
    </xf>
    <xf numFmtId="164" fontId="0" fillId="0" borderId="0" xfId="0" applyNumberFormat="1" applyFont="1" applyBorder="1" applyAlignment="1">
      <alignment/>
    </xf>
    <xf numFmtId="164" fontId="0" fillId="0" borderId="45" xfId="69" applyNumberFormat="1" applyFont="1" applyBorder="1">
      <alignment/>
      <protection/>
    </xf>
    <xf numFmtId="164" fontId="0" fillId="0" borderId="0" xfId="69" applyNumberFormat="1" applyFont="1" applyBorder="1">
      <alignment/>
      <protection/>
    </xf>
    <xf numFmtId="165" fontId="8" fillId="0" borderId="0" xfId="69" applyNumberFormat="1" applyFont="1" applyBorder="1" applyAlignment="1">
      <alignment horizontal="right"/>
      <protection/>
    </xf>
    <xf numFmtId="164" fontId="2" fillId="0" borderId="0" xfId="0" applyNumberFormat="1" applyFont="1" applyAlignment="1">
      <alignment/>
    </xf>
    <xf numFmtId="0" fontId="8" fillId="0" borderId="0" xfId="0" applyFont="1" applyAlignment="1">
      <alignment/>
    </xf>
    <xf numFmtId="3" fontId="8" fillId="0" borderId="0" xfId="73" applyNumberFormat="1" applyFont="1" applyFill="1" applyBorder="1" applyProtection="1">
      <alignment/>
      <protection locked="0"/>
    </xf>
    <xf numFmtId="0" fontId="8" fillId="0" borderId="0" xfId="73" applyFont="1" applyFill="1" applyProtection="1">
      <alignment/>
      <protection locked="0"/>
    </xf>
    <xf numFmtId="0" fontId="0" fillId="0" borderId="0" xfId="73" applyFont="1" applyFill="1" applyProtection="1">
      <alignment/>
      <protection locked="0"/>
    </xf>
    <xf numFmtId="0" fontId="16" fillId="0" borderId="38" xfId="73" applyFont="1" applyFill="1" applyBorder="1" applyAlignment="1" applyProtection="1">
      <alignment horizontal="left"/>
      <protection locked="0"/>
    </xf>
    <xf numFmtId="0" fontId="0" fillId="0" borderId="39" xfId="73" applyFont="1" applyFill="1" applyBorder="1" applyAlignment="1" applyProtection="1">
      <alignment horizontal="center"/>
      <protection locked="0"/>
    </xf>
    <xf numFmtId="0" fontId="16" fillId="0" borderId="0" xfId="73" applyFont="1" applyFill="1" applyBorder="1" applyAlignment="1" applyProtection="1">
      <alignment wrapText="1"/>
      <protection locked="0"/>
    </xf>
    <xf numFmtId="3" fontId="16" fillId="0" borderId="46" xfId="71" applyNumberFormat="1" applyFont="1" applyFill="1" applyBorder="1" applyAlignment="1">
      <alignment horizontal="right" wrapText="1"/>
      <protection/>
    </xf>
    <xf numFmtId="3" fontId="16" fillId="0" borderId="47" xfId="71" applyNumberFormat="1" applyFont="1" applyFill="1" applyBorder="1" applyAlignment="1">
      <alignment horizontal="right" wrapText="1"/>
      <protection/>
    </xf>
    <xf numFmtId="0" fontId="17" fillId="0" borderId="0" xfId="73" applyFont="1" applyFill="1" applyBorder="1" applyAlignment="1" applyProtection="1">
      <alignment horizontal="right" wrapText="1"/>
      <protection locked="0"/>
    </xf>
    <xf numFmtId="3" fontId="17" fillId="0" borderId="21" xfId="73" applyNumberFormat="1" applyFont="1" applyFill="1" applyBorder="1" applyAlignment="1" applyProtection="1">
      <alignment horizontal="right" wrapText="1"/>
      <protection locked="0"/>
    </xf>
    <xf numFmtId="0" fontId="17" fillId="0" borderId="48" xfId="73" applyFont="1" applyFill="1" applyBorder="1" applyAlignment="1" applyProtection="1">
      <alignment horizontal="right" wrapText="1"/>
      <protection locked="0"/>
    </xf>
    <xf numFmtId="3" fontId="17" fillId="0" borderId="49" xfId="73" applyNumberFormat="1" applyFont="1" applyFill="1" applyBorder="1" applyAlignment="1" applyProtection="1">
      <alignment horizontal="right" wrapText="1"/>
      <protection locked="0"/>
    </xf>
    <xf numFmtId="0" fontId="0" fillId="0" borderId="0" xfId="73" applyFont="1" applyFill="1" applyBorder="1" applyProtection="1">
      <alignment/>
      <protection locked="0"/>
    </xf>
    <xf numFmtId="0" fontId="16" fillId="0" borderId="0" xfId="73" applyFont="1" applyFill="1" applyBorder="1" applyAlignment="1" applyProtection="1">
      <alignment horizontal="center" wrapText="1"/>
      <protection locked="0"/>
    </xf>
    <xf numFmtId="3" fontId="16" fillId="0" borderId="24" xfId="73" applyNumberFormat="1" applyFont="1" applyFill="1" applyBorder="1" applyAlignment="1" applyProtection="1">
      <alignment horizontal="right" wrapText="1"/>
      <protection locked="0"/>
    </xf>
    <xf numFmtId="3" fontId="17" fillId="0" borderId="21" xfId="73" applyNumberFormat="1" applyFont="1" applyFill="1" applyBorder="1" applyProtection="1">
      <alignment/>
      <protection locked="0"/>
    </xf>
    <xf numFmtId="3" fontId="0" fillId="0" borderId="0" xfId="73" applyNumberFormat="1" applyFont="1" applyFill="1" applyBorder="1" applyProtection="1">
      <alignment/>
      <protection locked="0"/>
    </xf>
    <xf numFmtId="0" fontId="0" fillId="0" borderId="0" xfId="0" applyFont="1" applyFill="1" applyBorder="1" applyAlignment="1">
      <alignment/>
    </xf>
    <xf numFmtId="0" fontId="0" fillId="0" borderId="0" xfId="0" applyFont="1" applyFill="1" applyAlignment="1">
      <alignment/>
    </xf>
    <xf numFmtId="0" fontId="8" fillId="0" borderId="0" xfId="70" applyFont="1" applyFill="1" applyAlignment="1">
      <alignment horizontal="center"/>
      <protection/>
    </xf>
    <xf numFmtId="0" fontId="8" fillId="0" borderId="0" xfId="70" applyFont="1" applyFill="1" applyBorder="1" applyAlignment="1">
      <alignment horizontal="center"/>
      <protection/>
    </xf>
    <xf numFmtId="0" fontId="0" fillId="0" borderId="14" xfId="0" applyFont="1" applyFill="1" applyBorder="1" applyAlignment="1">
      <alignment/>
    </xf>
    <xf numFmtId="0" fontId="0" fillId="0" borderId="16" xfId="0" applyFont="1" applyFill="1" applyBorder="1" applyAlignment="1">
      <alignment horizontal="center" textRotation="90" wrapText="1"/>
    </xf>
    <xf numFmtId="0" fontId="0" fillId="0" borderId="16" xfId="0" applyFont="1" applyFill="1" applyBorder="1" applyAlignment="1">
      <alignment horizontal="center" textRotation="90"/>
    </xf>
    <xf numFmtId="0" fontId="0" fillId="0" borderId="22" xfId="0" applyFont="1" applyFill="1" applyBorder="1" applyAlignment="1">
      <alignment/>
    </xf>
    <xf numFmtId="164" fontId="0" fillId="0" borderId="21" xfId="0" applyNumberFormat="1" applyFill="1" applyBorder="1" applyAlignment="1">
      <alignment/>
    </xf>
    <xf numFmtId="164" fontId="0" fillId="0" borderId="50" xfId="0" applyNumberFormat="1" applyFill="1" applyBorder="1" applyAlignment="1">
      <alignment/>
    </xf>
    <xf numFmtId="3" fontId="0" fillId="0" borderId="21" xfId="0" applyNumberFormat="1" applyFill="1" applyBorder="1" applyAlignment="1">
      <alignment/>
    </xf>
    <xf numFmtId="164" fontId="0" fillId="0" borderId="51" xfId="0" applyNumberFormat="1" applyFill="1" applyBorder="1" applyAlignment="1">
      <alignment/>
    </xf>
    <xf numFmtId="3" fontId="0" fillId="0" borderId="24" xfId="0" applyNumberFormat="1" applyFill="1" applyBorder="1" applyAlignment="1">
      <alignment/>
    </xf>
    <xf numFmtId="3" fontId="8" fillId="0" borderId="21" xfId="0" applyNumberFormat="1" applyFont="1" applyFill="1" applyBorder="1" applyAlignment="1">
      <alignment/>
    </xf>
    <xf numFmtId="0" fontId="8" fillId="0" borderId="0" xfId="0" applyFont="1" applyFill="1" applyBorder="1" applyAlignment="1">
      <alignment horizontal="right"/>
    </xf>
    <xf numFmtId="3" fontId="0" fillId="0" borderId="24" xfId="73" applyNumberFormat="1" applyFont="1" applyFill="1" applyBorder="1" applyAlignment="1" applyProtection="1">
      <alignment horizontal="right" wrapText="1"/>
      <protection locked="0"/>
    </xf>
    <xf numFmtId="164" fontId="0" fillId="0" borderId="24" xfId="0" applyNumberFormat="1" applyFont="1" applyFill="1" applyBorder="1" applyAlignment="1">
      <alignment/>
    </xf>
    <xf numFmtId="164" fontId="0" fillId="0" borderId="0" xfId="0" applyNumberFormat="1" applyFont="1" applyFill="1" applyBorder="1" applyAlignment="1">
      <alignment/>
    </xf>
    <xf numFmtId="0" fontId="19" fillId="0" borderId="0" xfId="0" applyFont="1" applyFill="1" applyAlignment="1">
      <alignment/>
    </xf>
    <xf numFmtId="0" fontId="8" fillId="0" borderId="0" xfId="69" applyFont="1" applyBorder="1" applyAlignment="1">
      <alignment/>
      <protection/>
    </xf>
    <xf numFmtId="0" fontId="2" fillId="0" borderId="0" xfId="0" applyFont="1" applyBorder="1" applyAlignment="1">
      <alignment/>
    </xf>
    <xf numFmtId="0" fontId="8" fillId="0" borderId="0" xfId="69" applyFont="1" applyAlignment="1">
      <alignment horizontal="centerContinuous"/>
      <protection/>
    </xf>
    <xf numFmtId="0" fontId="0" fillId="0" borderId="22" xfId="0" applyFont="1" applyBorder="1" applyAlignment="1">
      <alignment/>
    </xf>
    <xf numFmtId="164" fontId="0" fillId="0" borderId="4" xfId="69" applyNumberFormat="1" applyFont="1" applyBorder="1">
      <alignment/>
      <protection/>
    </xf>
    <xf numFmtId="164" fontId="0" fillId="0" borderId="37" xfId="69" applyNumberFormat="1" applyFont="1" applyBorder="1">
      <alignment/>
      <protection/>
    </xf>
    <xf numFmtId="0" fontId="0" fillId="0" borderId="0" xfId="0" applyFont="1" applyBorder="1" applyAlignment="1">
      <alignment/>
    </xf>
    <xf numFmtId="164" fontId="0" fillId="0" borderId="0" xfId="0" applyNumberFormat="1" applyFont="1" applyAlignment="1">
      <alignment/>
    </xf>
    <xf numFmtId="164" fontId="0" fillId="0" borderId="45" xfId="69" applyNumberFormat="1" applyFont="1" applyBorder="1">
      <alignment/>
      <protection/>
    </xf>
    <xf numFmtId="164" fontId="0" fillId="0" borderId="0" xfId="69" applyNumberFormat="1" applyFont="1" applyBorder="1">
      <alignment/>
      <protection/>
    </xf>
    <xf numFmtId="164" fontId="2" fillId="0" borderId="0" xfId="0" applyNumberFormat="1" applyFont="1" applyBorder="1" applyAlignment="1">
      <alignment/>
    </xf>
    <xf numFmtId="0" fontId="8" fillId="0" borderId="0" xfId="70" applyFont="1" applyAlignment="1">
      <alignment horizontal="center"/>
      <protection/>
    </xf>
    <xf numFmtId="0" fontId="8" fillId="0" borderId="12" xfId="0" applyFont="1" applyBorder="1" applyAlignment="1">
      <alignment/>
    </xf>
    <xf numFmtId="0" fontId="0" fillId="0" borderId="41" xfId="0" applyFont="1" applyBorder="1" applyAlignment="1">
      <alignment/>
    </xf>
    <xf numFmtId="0" fontId="0" fillId="0" borderId="13" xfId="0" applyFont="1" applyBorder="1" applyAlignment="1">
      <alignment horizontal="centerContinuous"/>
    </xf>
    <xf numFmtId="0" fontId="0" fillId="0" borderId="14" xfId="0" applyFont="1" applyBorder="1" applyAlignment="1">
      <alignment horizontal="centerContinuous"/>
    </xf>
    <xf numFmtId="0" fontId="0" fillId="0" borderId="15" xfId="0" applyFont="1" applyBorder="1" applyAlignment="1">
      <alignment horizontal="centerContinuous"/>
    </xf>
    <xf numFmtId="0" fontId="0" fillId="0" borderId="16" xfId="0" applyFont="1" applyBorder="1" applyAlignment="1">
      <alignment horizontal="centerContinuous"/>
    </xf>
    <xf numFmtId="0" fontId="0" fillId="0" borderId="17" xfId="0" applyFont="1" applyBorder="1" applyAlignment="1">
      <alignment/>
    </xf>
    <xf numFmtId="0" fontId="0" fillId="0" borderId="19" xfId="69" applyFont="1" applyBorder="1" applyAlignment="1">
      <alignment horizontal="right"/>
      <protection/>
    </xf>
    <xf numFmtId="0" fontId="0" fillId="0" borderId="20" xfId="69" applyFont="1" applyBorder="1" applyAlignment="1">
      <alignment horizontal="right"/>
      <protection/>
    </xf>
    <xf numFmtId="0" fontId="0" fillId="0" borderId="21" xfId="0" applyFont="1" applyBorder="1" applyAlignment="1">
      <alignment/>
    </xf>
    <xf numFmtId="164" fontId="0" fillId="0" borderId="24"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0" fillId="0" borderId="0" xfId="0" applyFont="1" applyBorder="1" applyAlignment="1">
      <alignment wrapText="1"/>
    </xf>
    <xf numFmtId="0" fontId="0" fillId="0" borderId="0" xfId="0" applyFont="1" applyFill="1" applyBorder="1" applyAlignment="1">
      <alignment wrapText="1"/>
    </xf>
    <xf numFmtId="0" fontId="0" fillId="0" borderId="17" xfId="0" applyFont="1" applyFill="1" applyBorder="1" applyAlignment="1">
      <alignment/>
    </xf>
    <xf numFmtId="0" fontId="0" fillId="0" borderId="38" xfId="0" applyFont="1" applyFill="1" applyBorder="1" applyAlignment="1">
      <alignment/>
    </xf>
    <xf numFmtId="0" fontId="0" fillId="0" borderId="39" xfId="0" applyFont="1" applyFill="1" applyBorder="1" applyAlignment="1">
      <alignment horizontal="right"/>
    </xf>
    <xf numFmtId="0" fontId="0" fillId="0" borderId="38" xfId="0" applyFont="1" applyFill="1" applyBorder="1" applyAlignment="1">
      <alignment horizontal="right"/>
    </xf>
    <xf numFmtId="0" fontId="0" fillId="0" borderId="24" xfId="0" applyFont="1" applyFill="1" applyBorder="1" applyAlignment="1">
      <alignment horizontal="right"/>
    </xf>
    <xf numFmtId="0" fontId="0" fillId="0" borderId="0" xfId="0" applyFont="1" applyFill="1" applyBorder="1" applyAlignment="1">
      <alignment horizontal="right"/>
    </xf>
    <xf numFmtId="164" fontId="0" fillId="0" borderId="26" xfId="0" applyNumberFormat="1" applyFont="1" applyFill="1" applyBorder="1" applyAlignment="1">
      <alignment/>
    </xf>
    <xf numFmtId="164" fontId="0" fillId="0" borderId="27" xfId="0" applyNumberFormat="1" applyFont="1" applyFill="1" applyBorder="1" applyAlignment="1">
      <alignment/>
    </xf>
    <xf numFmtId="164" fontId="0" fillId="0" borderId="24" xfId="0" applyNumberFormat="1" applyFont="1" applyFill="1" applyBorder="1" applyAlignment="1">
      <alignment/>
    </xf>
    <xf numFmtId="164" fontId="0" fillId="0" borderId="0" xfId="0" applyNumberFormat="1" applyFont="1" applyFill="1" applyAlignment="1">
      <alignment/>
    </xf>
    <xf numFmtId="0" fontId="21" fillId="0" borderId="0" xfId="0" applyFont="1" applyAlignment="1">
      <alignment/>
    </xf>
    <xf numFmtId="3" fontId="16" fillId="0" borderId="24" xfId="71" applyNumberFormat="1" applyFont="1" applyFill="1" applyBorder="1" applyAlignment="1">
      <alignment horizontal="right" wrapText="1"/>
      <protection/>
    </xf>
    <xf numFmtId="0" fontId="0" fillId="0" borderId="0" xfId="0" applyFont="1" applyBorder="1" applyAlignment="1">
      <alignment horizontal="left"/>
    </xf>
    <xf numFmtId="164" fontId="0" fillId="0" borderId="23" xfId="0" applyNumberFormat="1" applyFont="1" applyBorder="1" applyAlignment="1">
      <alignment/>
    </xf>
    <xf numFmtId="0" fontId="22" fillId="0" borderId="0" xfId="73" applyFont="1" applyFill="1" applyProtection="1">
      <alignment/>
      <protection locked="0"/>
    </xf>
    <xf numFmtId="0" fontId="4" fillId="0" borderId="0" xfId="73" applyFont="1" applyFill="1" applyBorder="1" applyAlignment="1" applyProtection="1">
      <alignment horizontal="left" vertical="top" wrapText="1"/>
      <protection locked="0"/>
    </xf>
    <xf numFmtId="0" fontId="0" fillId="0" borderId="0" xfId="0" applyFont="1" applyFill="1" applyAlignment="1">
      <alignment horizontal="right"/>
    </xf>
    <xf numFmtId="164" fontId="0" fillId="0" borderId="33" xfId="0" applyNumberFormat="1" applyFill="1" applyBorder="1" applyAlignment="1">
      <alignment/>
    </xf>
    <xf numFmtId="164" fontId="0" fillId="0" borderId="34" xfId="0" applyNumberFormat="1" applyFill="1" applyBorder="1" applyAlignment="1">
      <alignment/>
    </xf>
    <xf numFmtId="0" fontId="5" fillId="0" borderId="0" xfId="0" applyFont="1" applyBorder="1" applyAlignment="1">
      <alignment/>
    </xf>
    <xf numFmtId="0" fontId="6" fillId="0" borderId="0" xfId="0" applyFont="1" applyBorder="1" applyAlignment="1">
      <alignment horizontal="right"/>
    </xf>
    <xf numFmtId="165" fontId="0" fillId="0" borderId="0" xfId="69" applyNumberFormat="1" applyFont="1" applyFill="1">
      <alignment/>
      <protection/>
    </xf>
    <xf numFmtId="164" fontId="0" fillId="0" borderId="0" xfId="0" applyNumberFormat="1" applyFont="1" applyFill="1" applyBorder="1" applyAlignment="1">
      <alignment/>
    </xf>
    <xf numFmtId="164" fontId="0" fillId="0" borderId="45" xfId="69" applyNumberFormat="1" applyFont="1" applyFill="1" applyBorder="1">
      <alignment/>
      <protection/>
    </xf>
    <xf numFmtId="164" fontId="0" fillId="0" borderId="0" xfId="69" applyNumberFormat="1" applyFont="1" applyFill="1" applyBorder="1">
      <alignment/>
      <protection/>
    </xf>
    <xf numFmtId="0" fontId="0" fillId="0" borderId="0" xfId="0" applyFont="1" applyFill="1" applyAlignment="1">
      <alignment/>
    </xf>
    <xf numFmtId="164" fontId="16" fillId="0" borderId="24" xfId="71" applyNumberFormat="1" applyFont="1" applyFill="1" applyBorder="1" applyAlignment="1">
      <alignment horizontal="right" wrapText="1"/>
      <protection/>
    </xf>
    <xf numFmtId="0" fontId="8" fillId="0" borderId="0" xfId="73" applyFont="1" applyFill="1" applyBorder="1" applyAlignment="1" applyProtection="1">
      <alignment horizontal="right"/>
      <protection locked="0"/>
    </xf>
    <xf numFmtId="0" fontId="8" fillId="0" borderId="0" xfId="73" applyFont="1" applyFill="1" applyAlignment="1" applyProtection="1">
      <alignment horizontal="right"/>
      <protection locked="0"/>
    </xf>
    <xf numFmtId="3" fontId="0" fillId="0" borderId="24" xfId="73" applyNumberFormat="1" applyFont="1" applyFill="1" applyBorder="1" applyProtection="1">
      <alignment/>
      <protection locked="0"/>
    </xf>
    <xf numFmtId="3" fontId="8" fillId="0" borderId="40" xfId="73" applyNumberFormat="1" applyFont="1" applyFill="1" applyBorder="1" applyAlignment="1" applyProtection="1">
      <alignment horizontal="right"/>
      <protection locked="0"/>
    </xf>
    <xf numFmtId="3" fontId="8" fillId="0" borderId="24" xfId="73" applyNumberFormat="1" applyFont="1" applyFill="1" applyBorder="1" applyAlignment="1" applyProtection="1">
      <alignment horizontal="right" wrapText="1"/>
      <protection locked="0"/>
    </xf>
    <xf numFmtId="164" fontId="8" fillId="0" borderId="52" xfId="0" applyNumberFormat="1" applyFont="1" applyBorder="1" applyAlignment="1">
      <alignment horizontal="right"/>
    </xf>
    <xf numFmtId="164" fontId="8" fillId="0" borderId="53" xfId="0" applyNumberFormat="1" applyFont="1" applyBorder="1" applyAlignment="1">
      <alignment horizontal="right"/>
    </xf>
    <xf numFmtId="0" fontId="22" fillId="0" borderId="0" xfId="0" applyFont="1" applyAlignment="1">
      <alignment horizontal="right"/>
    </xf>
    <xf numFmtId="0" fontId="22" fillId="0" borderId="0" xfId="70" applyFont="1" applyBorder="1" applyAlignment="1">
      <alignment horizontal="right"/>
      <protection/>
    </xf>
    <xf numFmtId="0" fontId="22" fillId="0" borderId="0" xfId="73" applyFont="1" applyFill="1" applyAlignment="1" applyProtection="1">
      <alignment horizontal="right"/>
      <protection locked="0"/>
    </xf>
    <xf numFmtId="0" fontId="22" fillId="0" borderId="0" xfId="0" applyFont="1" applyFill="1" applyAlignment="1">
      <alignment horizontal="right"/>
    </xf>
    <xf numFmtId="0" fontId="22" fillId="0" borderId="0" xfId="0" applyFont="1" applyBorder="1" applyAlignment="1">
      <alignment horizontal="right"/>
    </xf>
    <xf numFmtId="164" fontId="0" fillId="0" borderId="0" xfId="0" applyNumberFormat="1" applyFont="1" applyFill="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4" fillId="0" borderId="12" xfId="0" applyFont="1" applyBorder="1" applyAlignment="1">
      <alignment/>
    </xf>
    <xf numFmtId="0" fontId="4" fillId="0" borderId="45" xfId="69" applyFont="1" applyBorder="1" applyAlignment="1">
      <alignment horizontal="right"/>
      <protection/>
    </xf>
    <xf numFmtId="164" fontId="0" fillId="0" borderId="45" xfId="0" applyNumberFormat="1" applyBorder="1" applyAlignment="1">
      <alignment/>
    </xf>
    <xf numFmtId="164" fontId="8" fillId="0" borderId="4" xfId="0" applyNumberFormat="1" applyFont="1" applyBorder="1" applyAlignment="1">
      <alignment horizontal="right"/>
    </xf>
    <xf numFmtId="164" fontId="8" fillId="0" borderId="37" xfId="0" applyNumberFormat="1" applyFont="1" applyBorder="1" applyAlignment="1">
      <alignment horizontal="right"/>
    </xf>
    <xf numFmtId="164" fontId="8" fillId="0" borderId="45" xfId="0" applyNumberFormat="1" applyFont="1" applyBorder="1" applyAlignment="1">
      <alignment/>
    </xf>
    <xf numFmtId="164" fontId="8" fillId="0" borderId="0" xfId="0" applyNumberFormat="1" applyFont="1" applyAlignment="1">
      <alignment/>
    </xf>
    <xf numFmtId="164" fontId="8" fillId="0" borderId="45" xfId="0" applyNumberFormat="1" applyFont="1" applyBorder="1" applyAlignment="1">
      <alignment horizontal="right"/>
    </xf>
    <xf numFmtId="164" fontId="8" fillId="0" borderId="0" xfId="0" applyNumberFormat="1" applyFont="1" applyAlignment="1">
      <alignment horizontal="right"/>
    </xf>
    <xf numFmtId="164" fontId="8" fillId="0" borderId="4" xfId="0" applyNumberFormat="1" applyFont="1" applyBorder="1" applyAlignment="1">
      <alignment/>
    </xf>
    <xf numFmtId="164" fontId="8" fillId="0" borderId="37" xfId="0" applyNumberFormat="1" applyFont="1" applyBorder="1" applyAlignment="1">
      <alignment/>
    </xf>
    <xf numFmtId="164" fontId="8" fillId="0" borderId="24" xfId="0" applyNumberFormat="1" applyFont="1" applyFill="1" applyBorder="1" applyAlignment="1">
      <alignment/>
    </xf>
    <xf numFmtId="164" fontId="8" fillId="0" borderId="0" xfId="0" applyNumberFormat="1" applyFont="1" applyFill="1" applyBorder="1" applyAlignment="1">
      <alignment/>
    </xf>
    <xf numFmtId="164" fontId="8" fillId="0" borderId="35" xfId="0" applyNumberFormat="1"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horizontal="left"/>
    </xf>
    <xf numFmtId="164" fontId="0" fillId="0" borderId="35" xfId="0" applyNumberFormat="1" applyFill="1" applyBorder="1" applyAlignment="1">
      <alignment/>
    </xf>
    <xf numFmtId="164" fontId="0" fillId="0" borderId="22" xfId="0" applyNumberFormat="1" applyFill="1" applyBorder="1" applyAlignment="1">
      <alignment/>
    </xf>
    <xf numFmtId="164" fontId="8" fillId="0" borderId="21" xfId="0" applyNumberFormat="1" applyFont="1" applyFill="1" applyBorder="1" applyAlignment="1">
      <alignment/>
    </xf>
    <xf numFmtId="164" fontId="8" fillId="0" borderId="22" xfId="0" applyNumberFormat="1" applyFont="1" applyFill="1" applyBorder="1" applyAlignment="1">
      <alignment/>
    </xf>
    <xf numFmtId="164" fontId="8" fillId="0" borderId="36" xfId="0" applyNumberFormat="1" applyFont="1" applyFill="1" applyBorder="1" applyAlignment="1">
      <alignment/>
    </xf>
    <xf numFmtId="0" fontId="0" fillId="0" borderId="54" xfId="0" applyFill="1" applyBorder="1" applyAlignment="1">
      <alignment horizontal="center"/>
    </xf>
    <xf numFmtId="0" fontId="0" fillId="0" borderId="39" xfId="0" applyFill="1" applyBorder="1" applyAlignment="1">
      <alignment horizontal="center"/>
    </xf>
    <xf numFmtId="3" fontId="8" fillId="0" borderId="50" xfId="0" applyNumberFormat="1" applyFont="1" applyFill="1" applyBorder="1" applyAlignment="1">
      <alignment horizontal="right"/>
    </xf>
    <xf numFmtId="3" fontId="8" fillId="0" borderId="21" xfId="0" applyNumberFormat="1" applyFont="1" applyFill="1" applyBorder="1" applyAlignment="1">
      <alignment horizontal="right"/>
    </xf>
    <xf numFmtId="0" fontId="0" fillId="0" borderId="38" xfId="0" applyFill="1" applyBorder="1" applyAlignment="1">
      <alignment horizontal="center"/>
    </xf>
    <xf numFmtId="164" fontId="0" fillId="0" borderId="51" xfId="0" applyNumberFormat="1" applyFill="1" applyBorder="1" applyAlignment="1">
      <alignment horizontal="right"/>
    </xf>
    <xf numFmtId="164" fontId="0" fillId="0" borderId="0" xfId="0" applyNumberFormat="1" applyFill="1" applyBorder="1" applyAlignment="1">
      <alignment horizontal="right"/>
    </xf>
    <xf numFmtId="0" fontId="4" fillId="0" borderId="55" xfId="69" applyFont="1" applyBorder="1" applyAlignment="1">
      <alignment horizontal="right"/>
      <protection/>
    </xf>
    <xf numFmtId="0" fontId="4" fillId="0" borderId="17" xfId="69" applyFont="1" applyBorder="1" applyAlignment="1">
      <alignment horizontal="right"/>
      <protection/>
    </xf>
    <xf numFmtId="0" fontId="4" fillId="0" borderId="56" xfId="0" applyFont="1" applyBorder="1" applyAlignment="1">
      <alignment horizontal="centerContinuous"/>
    </xf>
    <xf numFmtId="0" fontId="4" fillId="0" borderId="12" xfId="0" applyFont="1" applyBorder="1" applyAlignment="1">
      <alignment horizontal="centerContinuous"/>
    </xf>
    <xf numFmtId="164" fontId="8" fillId="0" borderId="0" xfId="0" applyNumberFormat="1" applyFont="1" applyBorder="1" applyAlignment="1">
      <alignment horizontal="right"/>
    </xf>
    <xf numFmtId="164" fontId="8" fillId="0" borderId="40" xfId="0" applyNumberFormat="1" applyFont="1" applyFill="1" applyBorder="1" applyAlignment="1">
      <alignment horizontal="right"/>
    </xf>
    <xf numFmtId="0" fontId="0" fillId="0" borderId="0" xfId="0" applyFont="1" applyAlignment="1">
      <alignment horizontal="left" vertical="top" wrapText="1"/>
    </xf>
    <xf numFmtId="0" fontId="4" fillId="0" borderId="0" xfId="0" applyFont="1" applyBorder="1" applyAlignment="1">
      <alignment horizontal="left"/>
    </xf>
    <xf numFmtId="0" fontId="3" fillId="0" borderId="0" xfId="0" applyFont="1" applyBorder="1" applyAlignment="1">
      <alignment horizontal="left"/>
    </xf>
    <xf numFmtId="164" fontId="0" fillId="0" borderId="23" xfId="0" applyNumberFormat="1" applyFill="1" applyBorder="1" applyAlignment="1">
      <alignment/>
    </xf>
    <xf numFmtId="0" fontId="4" fillId="0" borderId="0" xfId="69" applyFont="1" applyBorder="1" applyAlignment="1">
      <alignment horizontal="left"/>
      <protection/>
    </xf>
    <xf numFmtId="0" fontId="8" fillId="0" borderId="0" xfId="0" applyFont="1" applyFill="1" applyBorder="1" applyAlignment="1">
      <alignment horizontal="left"/>
    </xf>
    <xf numFmtId="0" fontId="0" fillId="0" borderId="38" xfId="0" applyFill="1" applyBorder="1" applyAlignment="1">
      <alignment horizontal="left"/>
    </xf>
    <xf numFmtId="0" fontId="8" fillId="0" borderId="23" xfId="0" applyFont="1" applyFill="1" applyBorder="1" applyAlignment="1">
      <alignment horizontal="left"/>
    </xf>
    <xf numFmtId="164" fontId="8" fillId="0" borderId="50" xfId="0" applyNumberFormat="1" applyFont="1" applyFill="1" applyBorder="1" applyAlignment="1">
      <alignment horizontal="right"/>
    </xf>
    <xf numFmtId="164" fontId="0" fillId="0" borderId="24" xfId="0" applyNumberFormat="1" applyFill="1" applyBorder="1" applyAlignment="1">
      <alignment horizontal="right"/>
    </xf>
    <xf numFmtId="0" fontId="0" fillId="0" borderId="0" xfId="0" applyBorder="1" applyAlignment="1">
      <alignment wrapText="1"/>
    </xf>
    <xf numFmtId="164" fontId="0" fillId="0" borderId="50" xfId="0" applyNumberFormat="1" applyFill="1" applyBorder="1" applyAlignment="1">
      <alignment horizontal="right"/>
    </xf>
    <xf numFmtId="164" fontId="16" fillId="0" borderId="51" xfId="71" applyNumberFormat="1" applyFont="1" applyFill="1" applyBorder="1" applyAlignment="1">
      <alignment horizontal="right" wrapText="1"/>
      <protection/>
    </xf>
    <xf numFmtId="164" fontId="16" fillId="0" borderId="48" xfId="71" applyNumberFormat="1" applyFont="1" applyFill="1" applyBorder="1" applyAlignment="1">
      <alignment horizontal="right" wrapText="1"/>
      <protection/>
    </xf>
    <xf numFmtId="164" fontId="0" fillId="0" borderId="51" xfId="0" applyNumberFormat="1" applyBorder="1" applyAlignment="1">
      <alignment/>
    </xf>
    <xf numFmtId="164" fontId="0" fillId="0" borderId="51" xfId="0" applyNumberFormat="1" applyBorder="1" applyAlignment="1">
      <alignment horizontal="right"/>
    </xf>
    <xf numFmtId="164" fontId="0" fillId="0" borderId="0" xfId="0" applyNumberFormat="1" applyAlignment="1">
      <alignment horizontal="right"/>
    </xf>
    <xf numFmtId="164" fontId="0" fillId="0" borderId="24" xfId="0" applyNumberFormat="1" applyBorder="1" applyAlignment="1">
      <alignment horizontal="right"/>
    </xf>
    <xf numFmtId="0" fontId="16" fillId="0" borderId="0" xfId="72" applyFont="1" applyFill="1" applyBorder="1" applyAlignment="1">
      <alignment horizontal="center"/>
      <protection/>
    </xf>
    <xf numFmtId="0" fontId="16" fillId="0" borderId="0" xfId="71" applyFont="1" applyFill="1" applyBorder="1" applyAlignment="1">
      <alignment horizontal="center"/>
      <protection/>
    </xf>
    <xf numFmtId="0" fontId="17" fillId="0" borderId="0" xfId="71" applyFont="1" applyFill="1" applyBorder="1" applyAlignment="1">
      <alignment horizontal="left"/>
      <protection/>
    </xf>
    <xf numFmtId="0" fontId="17" fillId="0" borderId="12" xfId="71" applyFont="1" applyFill="1" applyBorder="1" applyAlignment="1">
      <alignment horizontal="left"/>
      <protection/>
    </xf>
    <xf numFmtId="0" fontId="16" fillId="0" borderId="12" xfId="72" applyFont="1" applyFill="1" applyBorder="1" applyAlignment="1">
      <alignment horizontal="center"/>
      <protection/>
    </xf>
    <xf numFmtId="0" fontId="16" fillId="0" borderId="12" xfId="71" applyFont="1" applyFill="1" applyBorder="1" applyAlignment="1">
      <alignment horizontal="center"/>
      <protection/>
    </xf>
    <xf numFmtId="0" fontId="17" fillId="0" borderId="17" xfId="71" applyFont="1" applyFill="1" applyBorder="1" applyAlignment="1">
      <alignment/>
      <protection/>
    </xf>
    <xf numFmtId="0" fontId="16" fillId="0" borderId="17" xfId="72" applyFont="1" applyFill="1" applyBorder="1" applyAlignment="1">
      <alignment/>
      <protection/>
    </xf>
    <xf numFmtId="0" fontId="16" fillId="0" borderId="17" xfId="71" applyFont="1" applyFill="1" applyBorder="1" applyAlignment="1">
      <alignment/>
      <protection/>
    </xf>
    <xf numFmtId="0" fontId="0" fillId="0" borderId="0" xfId="0" applyFill="1" applyAlignment="1">
      <alignment/>
    </xf>
    <xf numFmtId="0" fontId="0" fillId="0" borderId="0" xfId="0" applyFill="1" applyBorder="1" applyAlignment="1">
      <alignment/>
    </xf>
    <xf numFmtId="0" fontId="16" fillId="0" borderId="0" xfId="72" applyFont="1" applyFill="1" applyBorder="1" applyAlignment="1">
      <alignment wrapText="1"/>
      <protection/>
    </xf>
    <xf numFmtId="0" fontId="16" fillId="0" borderId="0" xfId="71" applyFont="1" applyFill="1" applyBorder="1" applyAlignment="1">
      <alignment wrapText="1"/>
      <protection/>
    </xf>
    <xf numFmtId="0" fontId="0" fillId="0" borderId="0" xfId="72" applyFont="1" applyFill="1" applyBorder="1" applyAlignment="1">
      <alignment wrapText="1"/>
      <protection/>
    </xf>
    <xf numFmtId="0" fontId="16" fillId="0" borderId="54" xfId="71" applyFont="1" applyFill="1" applyBorder="1" applyAlignment="1">
      <alignment horizontal="center" textRotation="90"/>
      <protection/>
    </xf>
    <xf numFmtId="0" fontId="17" fillId="0" borderId="0" xfId="73" applyFont="1" applyFill="1" applyBorder="1" applyAlignment="1" applyProtection="1">
      <alignment horizontal="center" wrapText="1"/>
      <protection locked="0"/>
    </xf>
    <xf numFmtId="0" fontId="17" fillId="0" borderId="48" xfId="73" applyFont="1" applyFill="1" applyBorder="1" applyAlignment="1" applyProtection="1">
      <alignment horizontal="center" wrapText="1"/>
      <protection locked="0"/>
    </xf>
    <xf numFmtId="0" fontId="8" fillId="0" borderId="0" xfId="73" applyFont="1" applyFill="1" applyAlignment="1" applyProtection="1">
      <alignment horizontal="center"/>
      <protection locked="0"/>
    </xf>
    <xf numFmtId="0" fontId="0" fillId="0" borderId="0" xfId="73" applyFont="1" applyFill="1" applyBorder="1" applyAlignment="1" applyProtection="1">
      <alignment horizontal="center"/>
      <protection locked="0"/>
    </xf>
    <xf numFmtId="0" fontId="4" fillId="0" borderId="0" xfId="73" applyFont="1" applyFill="1" applyBorder="1" applyAlignment="1" applyProtection="1">
      <alignment horizontal="left" vertical="top" wrapText="1"/>
      <protection locked="0"/>
    </xf>
    <xf numFmtId="0" fontId="8" fillId="0" borderId="0" xfId="73" applyFont="1" applyFill="1" applyBorder="1" applyAlignment="1" applyProtection="1">
      <alignment horizontal="center"/>
      <protection locked="0"/>
    </xf>
    <xf numFmtId="0" fontId="17" fillId="0" borderId="0" xfId="71" applyFont="1" applyFill="1" applyBorder="1" applyAlignment="1">
      <alignment horizontal="center"/>
      <protection/>
    </xf>
    <xf numFmtId="0" fontId="8" fillId="0" borderId="0" xfId="0" applyFont="1" applyBorder="1" applyAlignment="1">
      <alignment horizontal="left"/>
    </xf>
    <xf numFmtId="0" fontId="8" fillId="0" borderId="0" xfId="70" applyFont="1" applyBorder="1" applyAlignment="1">
      <alignment horizontal="center"/>
      <protection/>
    </xf>
    <xf numFmtId="0" fontId="4" fillId="0" borderId="0" xfId="0" applyFont="1" applyFill="1" applyBorder="1" applyAlignment="1">
      <alignment horizontal="left" vertical="top" wrapText="1"/>
    </xf>
    <xf numFmtId="0" fontId="8" fillId="0" borderId="0" xfId="70" applyFont="1" applyFill="1" applyAlignment="1">
      <alignment horizontal="center"/>
      <protection/>
    </xf>
    <xf numFmtId="0" fontId="3" fillId="0" borderId="0" xfId="70" applyFont="1" applyBorder="1" applyAlignment="1">
      <alignment horizontal="center"/>
      <protection/>
    </xf>
    <xf numFmtId="0" fontId="3" fillId="0" borderId="0" xfId="70" applyFont="1" applyAlignment="1">
      <alignment horizontal="center"/>
      <protection/>
    </xf>
    <xf numFmtId="0" fontId="8" fillId="0" borderId="0" xfId="69" applyFont="1" applyAlignment="1">
      <alignment horizontal="center"/>
      <protection/>
    </xf>
    <xf numFmtId="0" fontId="8" fillId="0" borderId="0" xfId="0" applyFont="1" applyFill="1" applyBorder="1" applyAlignment="1">
      <alignment horizontal="center"/>
    </xf>
    <xf numFmtId="0" fontId="0" fillId="0" borderId="0" xfId="0" applyFont="1" applyAlignment="1">
      <alignment horizontal="left" vertical="top" wrapText="1"/>
    </xf>
    <xf numFmtId="0" fontId="8" fillId="0" borderId="0" xfId="70" applyFont="1" applyAlignment="1">
      <alignment horizontal="center"/>
      <protection/>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8" fillId="0" borderId="0" xfId="69" applyFont="1" applyFill="1" applyAlignment="1">
      <alignment horizontal="center"/>
      <protection/>
    </xf>
    <xf numFmtId="0" fontId="0" fillId="0" borderId="0" xfId="0" applyFont="1" applyFill="1" applyBorder="1" applyAlignment="1">
      <alignment horizontal="left" vertical="top" wrapText="1"/>
    </xf>
    <xf numFmtId="0" fontId="0" fillId="0" borderId="0" xfId="73" applyFont="1" applyFill="1" applyBorder="1" applyAlignment="1" applyProtection="1">
      <alignment horizontal="left" vertical="top" wrapText="1"/>
      <protection locked="0"/>
    </xf>
    <xf numFmtId="0" fontId="0" fillId="0" borderId="0" xfId="0" applyFont="1" applyFill="1" applyBorder="1" applyAlignment="1">
      <alignment horizontal="left" vertical="top" wrapText="1"/>
    </xf>
    <xf numFmtId="0" fontId="4" fillId="0" borderId="0" xfId="0" applyFont="1" applyAlignment="1">
      <alignment horizontal="left" wrapText="1"/>
    </xf>
    <xf numFmtId="0" fontId="4" fillId="0" borderId="0" xfId="0" applyFont="1" applyAlignment="1">
      <alignment horizontal="left"/>
    </xf>
  </cellXfs>
  <cellStyles count="68">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tandaard_99sosp01" xfId="69"/>
    <cellStyle name="Standaard_99sosp02" xfId="70"/>
    <cellStyle name="Standaard_Blad1" xfId="71"/>
    <cellStyle name="Standaard_consortia en cvo" xfId="72"/>
    <cellStyle name="Standaard_LUC07-08JB" xfId="73"/>
    <cellStyle name="Subtotaal" xfId="74"/>
    <cellStyle name="Titel" xfId="75"/>
    <cellStyle name="Totaal" xfId="76"/>
    <cellStyle name="Uitvoer" xfId="77"/>
    <cellStyle name="Currency" xfId="78"/>
    <cellStyle name="Currency [0]" xfId="79"/>
    <cellStyle name="Verklarende tekst" xfId="80"/>
    <cellStyle name="Waarschuwingsteks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12</xdr:col>
      <xdr:colOff>514350</xdr:colOff>
      <xdr:row>19</xdr:row>
      <xdr:rowOff>133350</xdr:rowOff>
    </xdr:to>
    <xdr:sp>
      <xdr:nvSpPr>
        <xdr:cNvPr id="1" name="Text Box 1"/>
        <xdr:cNvSpPr txBox="1">
          <a:spLocks noChangeArrowheads="1"/>
        </xdr:cNvSpPr>
      </xdr:nvSpPr>
      <xdr:spPr>
        <a:xfrm>
          <a:off x="38100" y="38100"/>
          <a:ext cx="7791450" cy="31718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CONSORTIA VOLWASSENENONDERWIJS</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Vlaanderen wordt het volwassenenonderwijs ingedeeld in dertien werkingsgebieden. Binnen elk werkingsgebied bestaat er een samenwerkingsverband tussen Centra voor Volwassenenonderwijs en het Centrum voor Basiseducatie: </a:t>
          </a:r>
          <a:r>
            <a:rPr lang="en-US" cap="none" sz="1100" b="1" i="0" u="none" baseline="0">
              <a:solidFill>
                <a:srgbClr val="000000"/>
              </a:solidFill>
              <a:latin typeface="Arial"/>
              <a:ea typeface="Arial"/>
              <a:cs typeface="Arial"/>
            </a:rPr>
            <a:t>het consortium volwassenenonderwijs</a:t>
          </a:r>
          <a:r>
            <a:rPr lang="en-US" cap="none" sz="1100" b="0" i="0" u="none" baseline="0">
              <a:solidFill>
                <a:srgbClr val="000000"/>
              </a:solidFill>
              <a:latin typeface="Arial"/>
              <a:ea typeface="Arial"/>
              <a:cs typeface="Arial"/>
            </a:rPr>
            <a:t>. Deze samenwerkingsverbanden werden opgericht met het oog op meer samenwerking, kwaliteitsverbetering en professionalisering in het volwassenenonderwijs.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De doelstellingen en opdrachten van de consortia zijn opgenomen in de samenwerkingsovereenkomst die elk consortium heeft afgesloten met de Vlaamse regering.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Concreet vertaalt dit zich in zes doelstellingen: 
</a:t>
          </a:r>
          <a:r>
            <a:rPr lang="en-US" cap="none" sz="1100" b="0" i="0" u="none" baseline="0">
              <a:solidFill>
                <a:srgbClr val="000000"/>
              </a:solidFill>
              <a:latin typeface="Arial"/>
              <a:ea typeface="Arial"/>
              <a:cs typeface="Arial"/>
            </a:rPr>
            <a:t>- het aanbod van opleidingen die door de centra georganiseerd worden, optimaliseren en op elkaar afstemmen; 
</a:t>
          </a:r>
          <a:r>
            <a:rPr lang="en-US" cap="none" sz="1100" b="0" i="0" u="none" baseline="0">
              <a:solidFill>
                <a:srgbClr val="000000"/>
              </a:solidFill>
              <a:latin typeface="Arial"/>
              <a:ea typeface="Arial"/>
              <a:cs typeface="Arial"/>
            </a:rPr>
            <a:t>- de samenwerking en afstemming met andere publieke verstrekkers van opleidingen voor volwassenen nastreven; 
</a:t>
          </a:r>
          <a:r>
            <a:rPr lang="en-US" cap="none" sz="1100" b="0" i="0" u="none" baseline="0">
              <a:solidFill>
                <a:srgbClr val="000000"/>
              </a:solidFill>
              <a:latin typeface="Arial"/>
              <a:ea typeface="Arial"/>
              <a:cs typeface="Arial"/>
            </a:rPr>
            <a:t>- knelpunten, behoeften en oplossingen inzake opleidingen voor volwassenen signaleren aan de overheid; 
</a:t>
          </a:r>
          <a:r>
            <a:rPr lang="en-US" cap="none" sz="1100" b="0" i="0" u="none" baseline="0">
              <a:solidFill>
                <a:srgbClr val="000000"/>
              </a:solidFill>
              <a:latin typeface="Arial"/>
              <a:ea typeface="Arial"/>
              <a:cs typeface="Arial"/>
            </a:rPr>
            <a:t>- als intermediair aanspreekpunt fungeren tussen de centra en andere opleidingsverstrekkers en socioculturele en   sociaaleconomische actoren; 
</a:t>
          </a:r>
          <a:r>
            <a:rPr lang="en-US" cap="none" sz="1100" b="0" i="0" u="none" baseline="0">
              <a:solidFill>
                <a:srgbClr val="000000"/>
              </a:solidFill>
              <a:latin typeface="Arial"/>
              <a:ea typeface="Arial"/>
              <a:cs typeface="Arial"/>
            </a:rPr>
            <a:t>- de dienstverlening optimaliseren voor de cursisten in de centra; 
</a:t>
          </a:r>
          <a:r>
            <a:rPr lang="en-US" cap="none" sz="1100" b="0" i="0" u="none" baseline="0">
              <a:solidFill>
                <a:srgbClr val="000000"/>
              </a:solidFill>
              <a:latin typeface="Arial"/>
              <a:ea typeface="Arial"/>
              <a:cs typeface="Arial"/>
            </a:rPr>
            <a:t>- alle mogelijke vormen van samenwerking tussen de centra stimuleren en ondersteunen.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41</xdr:row>
      <xdr:rowOff>85725</xdr:rowOff>
    </xdr:from>
    <xdr:to>
      <xdr:col>14</xdr:col>
      <xdr:colOff>581025</xdr:colOff>
      <xdr:row>44</xdr:row>
      <xdr:rowOff>142875</xdr:rowOff>
    </xdr:to>
    <xdr:sp>
      <xdr:nvSpPr>
        <xdr:cNvPr id="1" name="Text Box 1"/>
        <xdr:cNvSpPr txBox="1">
          <a:spLocks noChangeArrowheads="1"/>
        </xdr:cNvSpPr>
      </xdr:nvSpPr>
      <xdr:spPr>
        <a:xfrm>
          <a:off x="57150" y="9848850"/>
          <a:ext cx="10868025" cy="5905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(1)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17</xdr:row>
      <xdr:rowOff>85725</xdr:rowOff>
    </xdr:from>
    <xdr:to>
      <xdr:col>14</xdr:col>
      <xdr:colOff>581025</xdr:colOff>
      <xdr:row>19</xdr:row>
      <xdr:rowOff>133350</xdr:rowOff>
    </xdr:to>
    <xdr:sp>
      <xdr:nvSpPr>
        <xdr:cNvPr id="1" name="Text Box 1"/>
        <xdr:cNvSpPr txBox="1">
          <a:spLocks noChangeArrowheads="1"/>
        </xdr:cNvSpPr>
      </xdr:nvSpPr>
      <xdr:spPr>
        <a:xfrm>
          <a:off x="57150" y="5562600"/>
          <a:ext cx="10868025" cy="390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(1) Unieke inschrijving in een opleiding: iemand die zich gedurende een referteperiode twee of meer keer inschrijft in dezelfde opleiding, wordt slechts éénmaal geteld.Wanneer hij/zij zich in twee verschillende opleidingen -al dan niet binnen hetzelfde leergebied- inschrijft, wordt hij tweemaal geteld.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425</xdr:row>
      <xdr:rowOff>114300</xdr:rowOff>
    </xdr:from>
    <xdr:to>
      <xdr:col>11</xdr:col>
      <xdr:colOff>0</xdr:colOff>
      <xdr:row>430</xdr:row>
      <xdr:rowOff>28575</xdr:rowOff>
    </xdr:to>
    <xdr:sp>
      <xdr:nvSpPr>
        <xdr:cNvPr id="1" name="Text Box 7"/>
        <xdr:cNvSpPr txBox="1">
          <a:spLocks noChangeArrowheads="1"/>
        </xdr:cNvSpPr>
      </xdr:nvSpPr>
      <xdr:spPr>
        <a:xfrm>
          <a:off x="0" y="69208650"/>
          <a:ext cx="8172450" cy="7239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(1)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104775</xdr:rowOff>
    </xdr:from>
    <xdr:to>
      <xdr:col>10</xdr:col>
      <xdr:colOff>0</xdr:colOff>
      <xdr:row>47</xdr:row>
      <xdr:rowOff>38100</xdr:rowOff>
    </xdr:to>
    <xdr:sp>
      <xdr:nvSpPr>
        <xdr:cNvPr id="1" name="Text Box 4"/>
        <xdr:cNvSpPr txBox="1">
          <a:spLocks noChangeArrowheads="1"/>
        </xdr:cNvSpPr>
      </xdr:nvSpPr>
      <xdr:spPr>
        <a:xfrm>
          <a:off x="19050" y="6848475"/>
          <a:ext cx="7791450" cy="7429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MS Sans Serif"/>
              <a:ea typeface="MS Sans Serif"/>
              <a:cs typeface="MS Sans Serif"/>
            </a:rPr>
            <a:t>(1)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104775</xdr:rowOff>
    </xdr:from>
    <xdr:to>
      <xdr:col>3</xdr:col>
      <xdr:colOff>1114425</xdr:colOff>
      <xdr:row>51</xdr:row>
      <xdr:rowOff>47625</xdr:rowOff>
    </xdr:to>
    <xdr:sp>
      <xdr:nvSpPr>
        <xdr:cNvPr id="1" name="Text Box 1"/>
        <xdr:cNvSpPr txBox="1">
          <a:spLocks noChangeArrowheads="1"/>
        </xdr:cNvSpPr>
      </xdr:nvSpPr>
      <xdr:spPr>
        <a:xfrm>
          <a:off x="28575" y="7677150"/>
          <a:ext cx="6248400" cy="1076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(1) In deze tabel wordt elke fysieke persoon slechts éénmaal geteld, ongeacht of hij/zij zich in de loop van de referteperiode één of meerdere keren inschrijft voor een opleiding, ongeacht of het inschrijvingen in hetzelfde of in een ander studiegebied of stelsel betreft en ongeacht of het inschrijvingen in hetzelfde CVO of in verschillende CVO's betreft .
</a:t>
          </a:r>
          <a:r>
            <a:rPr lang="en-US" cap="none" sz="1000" b="0" i="0" u="none" baseline="0">
              <a:solidFill>
                <a:srgbClr val="000000"/>
              </a:solidFill>
              <a:latin typeface="Arial"/>
              <a:ea typeface="Arial"/>
              <a:cs typeface="Arial"/>
            </a:rPr>
            <a:t>(2) Om te voorkomen dat fysieke personen dubbel geteld zouden worden, wordt in deze tabel geen indeling tussen lineair en modulair onderwijs weergegeven.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142875</xdr:rowOff>
    </xdr:from>
    <xdr:to>
      <xdr:col>3</xdr:col>
      <xdr:colOff>1228725</xdr:colOff>
      <xdr:row>80</xdr:row>
      <xdr:rowOff>19050</xdr:rowOff>
    </xdr:to>
    <xdr:sp>
      <xdr:nvSpPr>
        <xdr:cNvPr id="1" name="Text Box 2"/>
        <xdr:cNvSpPr txBox="1">
          <a:spLocks noChangeArrowheads="1"/>
        </xdr:cNvSpPr>
      </xdr:nvSpPr>
      <xdr:spPr>
        <a:xfrm>
          <a:off x="0" y="11982450"/>
          <a:ext cx="6372225" cy="10096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(1) In deze tabel wordt elke fysieke persoon slechts éénmaal geteld, ongeacht of hij/zij zich in de loop van de referteperiode één of meerdere keren inschrijft voor een opleiding, ongeacht of het inschrijvingen in hetzelfde of in een ander studiegebied of stelsel betreft en ongeacht of het inschrijvingen in hetzelfde CVO of in verschillende CVO's betreft.
</a:t>
          </a:r>
          <a:r>
            <a:rPr lang="en-US" cap="none" sz="1000" b="0" i="0" u="none" baseline="0">
              <a:solidFill>
                <a:srgbClr val="000000"/>
              </a:solidFill>
              <a:latin typeface="Arial"/>
              <a:ea typeface="Arial"/>
              <a:cs typeface="Arial"/>
            </a:rPr>
            <a:t>(2) Om te voorkomen dat fysieke personen dubbel geteld zouden worden, wordt in deze tabel geen indeling tussen lineair en modulair onderwijs weergegeven.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O32" sqref="O32"/>
    </sheetView>
  </sheetViews>
  <sheetFormatPr defaultColWidth="9.140625" defaultRowHeight="12.75"/>
  <cols>
    <col min="1" max="1" width="18.57421875" style="0" customWidth="1"/>
  </cols>
  <sheetData>
    <row r="1" ht="13.5">
      <c r="A1" s="203" t="s">
        <v>468</v>
      </c>
    </row>
    <row r="2" ht="12.75">
      <c r="A2" s="129"/>
    </row>
    <row r="3" spans="1:2" ht="12.75">
      <c r="A3" t="s">
        <v>541</v>
      </c>
      <c r="B3" t="s">
        <v>35</v>
      </c>
    </row>
    <row r="5" ht="12.75">
      <c r="A5" s="129" t="s">
        <v>36</v>
      </c>
    </row>
    <row r="6" spans="1:2" ht="12.75">
      <c r="A6" t="s">
        <v>542</v>
      </c>
      <c r="B6" t="s">
        <v>37</v>
      </c>
    </row>
    <row r="7" spans="1:2" ht="12.75">
      <c r="A7" t="s">
        <v>543</v>
      </c>
      <c r="B7" t="s">
        <v>38</v>
      </c>
    </row>
    <row r="8" spans="1:2" ht="12.75">
      <c r="A8" t="s">
        <v>544</v>
      </c>
      <c r="B8" t="s">
        <v>533</v>
      </c>
    </row>
    <row r="9" spans="1:2" ht="12.75">
      <c r="A9" t="s">
        <v>545</v>
      </c>
      <c r="B9" t="s">
        <v>534</v>
      </c>
    </row>
    <row r="10" spans="1:10" ht="12.75">
      <c r="A10" t="s">
        <v>546</v>
      </c>
      <c r="B10" s="44" t="s">
        <v>532</v>
      </c>
      <c r="C10" s="44"/>
      <c r="D10" s="44"/>
      <c r="E10" s="44"/>
      <c r="F10" s="44"/>
      <c r="G10" s="44"/>
      <c r="H10" s="44"/>
      <c r="I10" s="44"/>
      <c r="J10" s="44"/>
    </row>
    <row r="12" ht="12.75">
      <c r="A12" s="129" t="s">
        <v>250</v>
      </c>
    </row>
    <row r="13" spans="1:2" ht="12.75">
      <c r="A13" t="s">
        <v>547</v>
      </c>
      <c r="B13" t="s">
        <v>39</v>
      </c>
    </row>
    <row r="14" spans="1:2" ht="12.75">
      <c r="A14" t="s">
        <v>548</v>
      </c>
      <c r="B14" t="s">
        <v>40</v>
      </c>
    </row>
    <row r="15" spans="1:2" ht="12.75">
      <c r="A15" t="s">
        <v>549</v>
      </c>
      <c r="B15" t="s">
        <v>41</v>
      </c>
    </row>
    <row r="16" spans="1:2" ht="12.75">
      <c r="A16" t="s">
        <v>550</v>
      </c>
      <c r="B16" t="s">
        <v>42</v>
      </c>
    </row>
    <row r="18" ht="12.75">
      <c r="A18" s="129" t="s">
        <v>192</v>
      </c>
    </row>
    <row r="19" ht="12.75">
      <c r="A19" s="129" t="s">
        <v>43</v>
      </c>
    </row>
    <row r="20" spans="1:2" ht="12.75">
      <c r="A20" t="s">
        <v>551</v>
      </c>
      <c r="B20" t="s">
        <v>39</v>
      </c>
    </row>
    <row r="21" spans="1:2" ht="12.75">
      <c r="A21" t="s">
        <v>552</v>
      </c>
      <c r="B21" t="s">
        <v>40</v>
      </c>
    </row>
    <row r="22" spans="1:2" ht="12.75">
      <c r="A22" t="s">
        <v>553</v>
      </c>
      <c r="B22" t="s">
        <v>41</v>
      </c>
    </row>
    <row r="23" spans="1:2" ht="12.75">
      <c r="A23" t="s">
        <v>554</v>
      </c>
      <c r="B23" t="s">
        <v>42</v>
      </c>
    </row>
    <row r="25" ht="12.75">
      <c r="A25" s="129" t="s">
        <v>490</v>
      </c>
    </row>
    <row r="26" spans="1:10" ht="12.75">
      <c r="A26" t="s">
        <v>555</v>
      </c>
      <c r="B26" s="44" t="s">
        <v>531</v>
      </c>
      <c r="C26" s="44"/>
      <c r="D26" s="44"/>
      <c r="E26" s="44"/>
      <c r="F26" s="44"/>
      <c r="G26" s="44"/>
      <c r="H26" s="44"/>
      <c r="I26" s="44"/>
      <c r="J26" s="44"/>
    </row>
    <row r="27" spans="1:10" ht="12.75">
      <c r="A27" t="s">
        <v>556</v>
      </c>
      <c r="B27" s="44" t="s">
        <v>535</v>
      </c>
      <c r="C27" s="44"/>
      <c r="D27" s="44"/>
      <c r="E27" s="44"/>
      <c r="F27" s="44"/>
      <c r="G27" s="44"/>
      <c r="H27" s="44"/>
      <c r="I27" s="44"/>
      <c r="J27" s="44"/>
    </row>
    <row r="28" spans="1:10" ht="12.75">
      <c r="A28" t="s">
        <v>557</v>
      </c>
      <c r="B28" s="44" t="s">
        <v>42</v>
      </c>
      <c r="C28" s="44"/>
      <c r="D28" s="44"/>
      <c r="E28" s="44"/>
      <c r="F28" s="44"/>
      <c r="G28" s="44"/>
      <c r="H28" s="44"/>
      <c r="I28" s="44"/>
      <c r="J28" s="44"/>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53"/>
  <sheetViews>
    <sheetView zoomScalePageLayoutView="0" workbookViewId="0" topLeftCell="A1">
      <selection activeCell="E43" sqref="E43"/>
    </sheetView>
  </sheetViews>
  <sheetFormatPr defaultColWidth="9.140625" defaultRowHeight="12.75"/>
  <cols>
    <col min="1" max="1" width="43.421875" style="45" customWidth="1"/>
    <col min="2" max="3" width="17.00390625" style="44" customWidth="1"/>
    <col min="4" max="4" width="17.00390625" style="45" customWidth="1"/>
    <col min="5" max="16384" width="9.140625" style="44" customWidth="1"/>
  </cols>
  <sheetData>
    <row r="1" ht="12.75">
      <c r="A1" s="76" t="s">
        <v>558</v>
      </c>
    </row>
    <row r="2" spans="1:4" ht="12.75">
      <c r="A2" s="316" t="s">
        <v>250</v>
      </c>
      <c r="B2" s="316"/>
      <c r="C2" s="316"/>
      <c r="D2" s="316"/>
    </row>
    <row r="3" ht="12.75">
      <c r="A3" s="76"/>
    </row>
    <row r="4" spans="1:4" ht="12.75">
      <c r="A4" s="316" t="s">
        <v>353</v>
      </c>
      <c r="B4" s="316"/>
      <c r="C4" s="316"/>
      <c r="D4" s="316"/>
    </row>
    <row r="5" spans="1:4" ht="12.75">
      <c r="A5" s="316" t="s">
        <v>559</v>
      </c>
      <c r="B5" s="316"/>
      <c r="C5" s="316"/>
      <c r="D5" s="316"/>
    </row>
    <row r="6" ht="13.5" thickBot="1"/>
    <row r="7" spans="1:4" ht="15.75" customHeight="1">
      <c r="A7" s="77" t="s">
        <v>76</v>
      </c>
      <c r="B7" s="78" t="s">
        <v>81</v>
      </c>
      <c r="C7" s="79" t="s">
        <v>82</v>
      </c>
      <c r="D7" s="79" t="s">
        <v>83</v>
      </c>
    </row>
    <row r="8" spans="1:4" s="45" customFormat="1" ht="26.25">
      <c r="A8" s="80" t="s">
        <v>350</v>
      </c>
      <c r="B8" s="81"/>
      <c r="C8" s="82"/>
      <c r="D8" s="82"/>
    </row>
    <row r="9" spans="1:4" ht="12.75">
      <c r="A9" s="45" t="s">
        <v>84</v>
      </c>
      <c r="B9" s="83">
        <v>1210</v>
      </c>
      <c r="C9" s="84">
        <v>1217</v>
      </c>
      <c r="D9" s="84">
        <v>2427</v>
      </c>
    </row>
    <row r="10" spans="1:4" s="45" customFormat="1" ht="12.75">
      <c r="A10" s="45" t="s">
        <v>89</v>
      </c>
      <c r="B10" s="83">
        <v>3807</v>
      </c>
      <c r="C10" s="84">
        <v>181</v>
      </c>
      <c r="D10" s="84">
        <v>3988</v>
      </c>
    </row>
    <row r="11" spans="1:4" s="45" customFormat="1" ht="12.75">
      <c r="A11" s="45" t="s">
        <v>741</v>
      </c>
      <c r="B11" s="83">
        <v>124</v>
      </c>
      <c r="C11" s="84">
        <v>242</v>
      </c>
      <c r="D11" s="84">
        <v>366</v>
      </c>
    </row>
    <row r="12" spans="1:4" s="45" customFormat="1" ht="12.75">
      <c r="A12" s="45" t="s">
        <v>93</v>
      </c>
      <c r="B12" s="83">
        <v>128</v>
      </c>
      <c r="C12" s="84">
        <v>266</v>
      </c>
      <c r="D12" s="84">
        <v>394</v>
      </c>
    </row>
    <row r="13" spans="1:6" s="45" customFormat="1" ht="17.25">
      <c r="A13" s="45" t="s">
        <v>182</v>
      </c>
      <c r="B13" s="83">
        <v>37</v>
      </c>
      <c r="C13" s="84">
        <v>63</v>
      </c>
      <c r="D13" s="84">
        <v>100</v>
      </c>
      <c r="F13" s="85"/>
    </row>
    <row r="14" spans="1:4" s="45" customFormat="1" ht="12.75">
      <c r="A14" s="45" t="s">
        <v>95</v>
      </c>
      <c r="B14" s="83">
        <v>2544</v>
      </c>
      <c r="C14" s="84">
        <v>418</v>
      </c>
      <c r="D14" s="84">
        <v>2962</v>
      </c>
    </row>
    <row r="15" spans="1:4" s="45" customFormat="1" ht="12.75">
      <c r="A15" s="45" t="s">
        <v>183</v>
      </c>
      <c r="B15" s="83">
        <v>250</v>
      </c>
      <c r="C15" s="84">
        <v>166</v>
      </c>
      <c r="D15" s="84">
        <v>416</v>
      </c>
    </row>
    <row r="16" spans="1:4" s="45" customFormat="1" ht="12.75">
      <c r="A16" s="45" t="s">
        <v>104</v>
      </c>
      <c r="B16" s="83">
        <v>15</v>
      </c>
      <c r="C16" s="84">
        <v>8</v>
      </c>
      <c r="D16" s="84">
        <v>23</v>
      </c>
    </row>
    <row r="17" spans="1:4" s="45" customFormat="1" ht="12.75">
      <c r="A17" s="45" t="s">
        <v>105</v>
      </c>
      <c r="B17" s="83">
        <v>7</v>
      </c>
      <c r="C17" s="84">
        <v>2</v>
      </c>
      <c r="D17" s="84">
        <v>9</v>
      </c>
    </row>
    <row r="18" spans="1:4" s="45" customFormat="1" ht="12.75">
      <c r="A18" s="45" t="s">
        <v>106</v>
      </c>
      <c r="B18" s="83">
        <v>4883</v>
      </c>
      <c r="C18" s="84">
        <v>5676</v>
      </c>
      <c r="D18" s="84">
        <v>10559</v>
      </c>
    </row>
    <row r="19" spans="1:4" s="45" customFormat="1" ht="12.75">
      <c r="A19" s="45" t="s">
        <v>115</v>
      </c>
      <c r="B19" s="83">
        <v>3305</v>
      </c>
      <c r="C19" s="84">
        <v>2421</v>
      </c>
      <c r="D19" s="84">
        <v>5726</v>
      </c>
    </row>
    <row r="20" spans="1:4" s="45" customFormat="1" ht="12.75">
      <c r="A20" s="45" t="s">
        <v>123</v>
      </c>
      <c r="B20" s="83">
        <v>2062</v>
      </c>
      <c r="C20" s="84">
        <v>700</v>
      </c>
      <c r="D20" s="84">
        <v>2762</v>
      </c>
    </row>
    <row r="21" spans="1:4" s="45" customFormat="1" ht="12.75">
      <c r="A21" s="45" t="s">
        <v>126</v>
      </c>
      <c r="B21" s="83">
        <v>3908</v>
      </c>
      <c r="C21" s="84">
        <v>11216</v>
      </c>
      <c r="D21" s="84">
        <v>15124</v>
      </c>
    </row>
    <row r="22" spans="1:4" s="45" customFormat="1" ht="12.75">
      <c r="A22" s="45" t="s">
        <v>184</v>
      </c>
      <c r="B22" s="83">
        <v>17018</v>
      </c>
      <c r="C22" s="84">
        <v>24847</v>
      </c>
      <c r="D22" s="84">
        <v>41865</v>
      </c>
    </row>
    <row r="23" spans="1:4" s="45" customFormat="1" ht="12.75">
      <c r="A23" s="45" t="s">
        <v>129</v>
      </c>
      <c r="B23" s="83">
        <v>167</v>
      </c>
      <c r="C23" s="84">
        <v>192</v>
      </c>
      <c r="D23" s="84">
        <v>359</v>
      </c>
    </row>
    <row r="24" spans="1:4" s="45" customFormat="1" ht="12.75">
      <c r="A24" s="45" t="s">
        <v>132</v>
      </c>
      <c r="B24" s="83">
        <v>8</v>
      </c>
      <c r="C24" s="84">
        <v>290</v>
      </c>
      <c r="D24" s="84">
        <v>298</v>
      </c>
    </row>
    <row r="25" spans="1:4" s="45" customFormat="1" ht="12.75">
      <c r="A25" s="45" t="s">
        <v>135</v>
      </c>
      <c r="B25" s="83">
        <v>567</v>
      </c>
      <c r="C25" s="84">
        <v>29</v>
      </c>
      <c r="D25" s="84">
        <v>596</v>
      </c>
    </row>
    <row r="26" spans="1:4" s="45" customFormat="1" ht="12.75">
      <c r="A26" s="45" t="s">
        <v>185</v>
      </c>
      <c r="B26" s="83">
        <v>308</v>
      </c>
      <c r="C26" s="84">
        <v>893</v>
      </c>
      <c r="D26" s="84">
        <v>1201</v>
      </c>
    </row>
    <row r="27" spans="1:4" s="45" customFormat="1" ht="12.75">
      <c r="A27" s="45" t="s">
        <v>145</v>
      </c>
      <c r="B27" s="83">
        <v>24</v>
      </c>
      <c r="C27" s="84">
        <v>209</v>
      </c>
      <c r="D27" s="84">
        <v>233</v>
      </c>
    </row>
    <row r="28" spans="1:4" s="45" customFormat="1" ht="12.75">
      <c r="A28" s="45" t="s">
        <v>146</v>
      </c>
      <c r="B28" s="83">
        <v>139</v>
      </c>
      <c r="C28" s="84">
        <v>3809</v>
      </c>
      <c r="D28" s="84">
        <v>3948</v>
      </c>
    </row>
    <row r="29" spans="1:4" s="45" customFormat="1" ht="12.75">
      <c r="A29" s="45" t="s">
        <v>149</v>
      </c>
      <c r="B29" s="83">
        <v>123</v>
      </c>
      <c r="C29" s="84">
        <v>9</v>
      </c>
      <c r="D29" s="84">
        <v>132</v>
      </c>
    </row>
    <row r="30" spans="1:4" s="45" customFormat="1" ht="12.75">
      <c r="A30" s="45" t="s">
        <v>151</v>
      </c>
      <c r="B30" s="83">
        <v>4818</v>
      </c>
      <c r="C30" s="84">
        <v>555</v>
      </c>
      <c r="D30" s="84">
        <v>5373</v>
      </c>
    </row>
    <row r="31" spans="1:4" s="45" customFormat="1" ht="12.75">
      <c r="A31" s="45" t="s">
        <v>188</v>
      </c>
      <c r="B31" s="83">
        <v>82</v>
      </c>
      <c r="C31" s="84">
        <v>10457</v>
      </c>
      <c r="D31" s="84">
        <v>10539</v>
      </c>
    </row>
    <row r="32" spans="1:4" s="45" customFormat="1" ht="12.75">
      <c r="A32" s="45" t="s">
        <v>164</v>
      </c>
      <c r="B32" s="83">
        <v>187</v>
      </c>
      <c r="C32" s="84">
        <v>26</v>
      </c>
      <c r="D32" s="84">
        <v>213</v>
      </c>
    </row>
    <row r="33" spans="1:4" s="45" customFormat="1" ht="12.75">
      <c r="A33" s="45" t="s">
        <v>168</v>
      </c>
      <c r="B33" s="83">
        <v>30658</v>
      </c>
      <c r="C33" s="84">
        <v>36426</v>
      </c>
      <c r="D33" s="84">
        <v>67084</v>
      </c>
    </row>
    <row r="34" spans="1:4" s="45" customFormat="1" ht="12.75">
      <c r="A34" s="45" t="s">
        <v>169</v>
      </c>
      <c r="B34" s="83">
        <v>871</v>
      </c>
      <c r="C34" s="84">
        <v>5854</v>
      </c>
      <c r="D34" s="84">
        <v>6725</v>
      </c>
    </row>
    <row r="35" spans="1:4" s="45" customFormat="1" ht="12.75">
      <c r="A35" s="45" t="s">
        <v>174</v>
      </c>
      <c r="B35" s="83">
        <v>92</v>
      </c>
      <c r="C35" s="84">
        <v>9</v>
      </c>
      <c r="D35" s="84">
        <v>101</v>
      </c>
    </row>
    <row r="36" spans="1:4" s="45" customFormat="1" ht="12.75">
      <c r="A36" s="45" t="s">
        <v>175</v>
      </c>
      <c r="B36" s="83">
        <v>22873</v>
      </c>
      <c r="C36" s="84">
        <v>39153</v>
      </c>
      <c r="D36" s="84">
        <v>62026</v>
      </c>
    </row>
    <row r="37" spans="1:4" s="45" customFormat="1" ht="12.75">
      <c r="A37" s="45" t="s">
        <v>176</v>
      </c>
      <c r="B37" s="83">
        <v>2615</v>
      </c>
      <c r="C37" s="84">
        <v>5379</v>
      </c>
      <c r="D37" s="84">
        <v>7994</v>
      </c>
    </row>
    <row r="38" spans="1:4" s="45" customFormat="1" ht="12.75">
      <c r="A38" s="45" t="s">
        <v>177</v>
      </c>
      <c r="B38" s="83">
        <v>4</v>
      </c>
      <c r="C38" s="84">
        <v>46</v>
      </c>
      <c r="D38" s="84">
        <v>50</v>
      </c>
    </row>
    <row r="39" spans="1:4" ht="12.75">
      <c r="A39" s="45" t="s">
        <v>178</v>
      </c>
      <c r="B39" s="83">
        <v>57</v>
      </c>
      <c r="C39" s="84">
        <v>127</v>
      </c>
      <c r="D39" s="84">
        <v>184</v>
      </c>
    </row>
    <row r="40" spans="1:4" ht="12.75">
      <c r="A40" s="45" t="s">
        <v>180</v>
      </c>
      <c r="B40" s="83">
        <v>6351</v>
      </c>
      <c r="C40" s="84">
        <v>6954</v>
      </c>
      <c r="D40" s="84">
        <v>13305</v>
      </c>
    </row>
    <row r="41" spans="1:4" ht="12.75">
      <c r="A41" s="45" t="s">
        <v>469</v>
      </c>
      <c r="B41" s="83">
        <v>23</v>
      </c>
      <c r="C41" s="84">
        <v>119</v>
      </c>
      <c r="D41" s="84">
        <v>142</v>
      </c>
    </row>
    <row r="42" spans="1:5" s="45" customFormat="1" ht="12.75">
      <c r="A42" s="86" t="s">
        <v>79</v>
      </c>
      <c r="B42" s="87">
        <f>SUM(B9:B41)</f>
        <v>109265</v>
      </c>
      <c r="C42" s="88">
        <f>SUM(C9:C41)</f>
        <v>157959</v>
      </c>
      <c r="D42" s="88">
        <f>SUM(D9:D41)</f>
        <v>267224</v>
      </c>
      <c r="E42" s="84"/>
    </row>
    <row r="43" spans="1:4" ht="26.25">
      <c r="A43" s="80" t="s">
        <v>351</v>
      </c>
      <c r="B43" s="89">
        <v>5676</v>
      </c>
      <c r="C43" s="90">
        <v>8040</v>
      </c>
      <c r="D43" s="90">
        <v>13716</v>
      </c>
    </row>
    <row r="44" spans="1:4" s="45" customFormat="1" ht="12.75">
      <c r="A44" s="91" t="s">
        <v>181</v>
      </c>
      <c r="B44" s="87">
        <f>SUM(B42:B43)</f>
        <v>114941</v>
      </c>
      <c r="C44" s="88">
        <f>SUM(C42:C43)</f>
        <v>165999</v>
      </c>
      <c r="D44" s="88">
        <f>SUM(D42:D43)</f>
        <v>280940</v>
      </c>
    </row>
    <row r="53" ht="12.75">
      <c r="C53" s="97"/>
    </row>
  </sheetData>
  <sheetProtection/>
  <mergeCells count="3">
    <mergeCell ref="A2:D2"/>
    <mergeCell ref="A4:D4"/>
    <mergeCell ref="A5:D5"/>
  </mergeCells>
  <printOptions horizontalCentered="1"/>
  <pageMargins left="0.3937007874015748" right="0.3937007874015748" top="0.5905511811023623" bottom="0.5905511811023623" header="0.5118110236220472" footer="0.5118110236220472"/>
  <pageSetup horizontalDpi="204" verticalDpi="204" orientation="portrait" paperSize="9"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F83"/>
  <sheetViews>
    <sheetView zoomScalePageLayoutView="0" workbookViewId="0" topLeftCell="A1">
      <selection activeCell="E44" sqref="E44"/>
    </sheetView>
  </sheetViews>
  <sheetFormatPr defaultColWidth="9.140625" defaultRowHeight="12.75"/>
  <cols>
    <col min="1" max="1" width="38.8515625" style="92" customWidth="1"/>
    <col min="2" max="2" width="19.140625" style="44" customWidth="1"/>
    <col min="3" max="4" width="19.140625" style="45" customWidth="1"/>
    <col min="5" max="5" width="48.8515625" style="44" customWidth="1"/>
    <col min="6" max="16384" width="9.140625" style="44" customWidth="1"/>
  </cols>
  <sheetData>
    <row r="1" spans="1:3" ht="12.75">
      <c r="A1" s="274" t="s">
        <v>558</v>
      </c>
      <c r="C1" s="44"/>
    </row>
    <row r="2" spans="1:4" ht="12.75">
      <c r="A2" s="316" t="s">
        <v>250</v>
      </c>
      <c r="B2" s="316"/>
      <c r="C2" s="316"/>
      <c r="D2" s="316"/>
    </row>
    <row r="3" spans="1:3" ht="12.75">
      <c r="A3" s="274"/>
      <c r="C3" s="44"/>
    </row>
    <row r="4" spans="1:4" ht="12.75">
      <c r="A4" s="316" t="s">
        <v>354</v>
      </c>
      <c r="B4" s="316"/>
      <c r="C4" s="316"/>
      <c r="D4" s="316"/>
    </row>
    <row r="5" spans="1:4" ht="12.75">
      <c r="A5" s="316" t="s">
        <v>559</v>
      </c>
      <c r="B5" s="316"/>
      <c r="C5" s="316"/>
      <c r="D5" s="316"/>
    </row>
    <row r="6" ht="13.5" thickBot="1"/>
    <row r="7" spans="1:4" ht="12.75">
      <c r="A7" s="275" t="s">
        <v>381</v>
      </c>
      <c r="B7" s="78" t="s">
        <v>81</v>
      </c>
      <c r="C7" s="79" t="s">
        <v>82</v>
      </c>
      <c r="D7" s="79" t="s">
        <v>83</v>
      </c>
    </row>
    <row r="8" spans="1:4" ht="12.75">
      <c r="A8" s="250" t="s">
        <v>606</v>
      </c>
      <c r="B8" s="81">
        <v>301</v>
      </c>
      <c r="C8" s="82">
        <v>279</v>
      </c>
      <c r="D8" s="82">
        <v>580</v>
      </c>
    </row>
    <row r="9" spans="1:4" ht="12.75">
      <c r="A9" s="92">
        <v>1997</v>
      </c>
      <c r="B9" s="83">
        <v>66</v>
      </c>
      <c r="C9" s="84">
        <v>111</v>
      </c>
      <c r="D9" s="84">
        <v>177</v>
      </c>
    </row>
    <row r="10" spans="1:6" ht="13.5" customHeight="1">
      <c r="A10" s="92">
        <v>1996</v>
      </c>
      <c r="B10" s="83">
        <v>194</v>
      </c>
      <c r="C10" s="84">
        <v>299</v>
      </c>
      <c r="D10" s="84">
        <v>493</v>
      </c>
      <c r="F10" s="93"/>
    </row>
    <row r="11" spans="1:4" ht="12.75">
      <c r="A11" s="92">
        <v>1995</v>
      </c>
      <c r="B11" s="83">
        <v>938</v>
      </c>
      <c r="C11" s="84">
        <v>696</v>
      </c>
      <c r="D11" s="84">
        <v>1634</v>
      </c>
    </row>
    <row r="12" spans="1:4" ht="12.75">
      <c r="A12" s="92">
        <v>1994</v>
      </c>
      <c r="B12" s="83">
        <v>1166</v>
      </c>
      <c r="C12" s="84">
        <v>961</v>
      </c>
      <c r="D12" s="84">
        <v>2127</v>
      </c>
    </row>
    <row r="13" spans="1:4" ht="12.75">
      <c r="A13" s="92">
        <v>1993</v>
      </c>
      <c r="B13" s="83">
        <v>1909</v>
      </c>
      <c r="C13" s="84">
        <v>1781</v>
      </c>
      <c r="D13" s="84">
        <v>3690</v>
      </c>
    </row>
    <row r="14" spans="1:4" ht="12.75">
      <c r="A14" s="92">
        <v>1992</v>
      </c>
      <c r="B14" s="83">
        <v>2269</v>
      </c>
      <c r="C14" s="84">
        <v>2524</v>
      </c>
      <c r="D14" s="84">
        <v>4793</v>
      </c>
    </row>
    <row r="15" spans="1:4" ht="12.75">
      <c r="A15" s="92">
        <v>1991</v>
      </c>
      <c r="B15" s="83">
        <v>2372</v>
      </c>
      <c r="C15" s="84">
        <v>2841</v>
      </c>
      <c r="D15" s="84">
        <v>5213</v>
      </c>
    </row>
    <row r="16" spans="1:4" ht="12.75">
      <c r="A16" s="92">
        <v>1990</v>
      </c>
      <c r="B16" s="83">
        <v>2458</v>
      </c>
      <c r="C16" s="84">
        <v>3209</v>
      </c>
      <c r="D16" s="84">
        <v>5667</v>
      </c>
    </row>
    <row r="17" spans="1:4" ht="12.75">
      <c r="A17" s="92">
        <v>1989</v>
      </c>
      <c r="B17" s="83">
        <v>2393</v>
      </c>
      <c r="C17" s="84">
        <v>3578</v>
      </c>
      <c r="D17" s="84">
        <v>5971</v>
      </c>
    </row>
    <row r="18" spans="1:4" ht="12.75">
      <c r="A18" s="92">
        <v>1988</v>
      </c>
      <c r="B18" s="83">
        <v>2587</v>
      </c>
      <c r="C18" s="84">
        <v>3921</v>
      </c>
      <c r="D18" s="84">
        <v>6508</v>
      </c>
    </row>
    <row r="19" spans="1:4" ht="12.75">
      <c r="A19" s="92">
        <v>1987</v>
      </c>
      <c r="B19" s="83">
        <v>2676</v>
      </c>
      <c r="C19" s="84">
        <v>4340</v>
      </c>
      <c r="D19" s="84">
        <v>7016</v>
      </c>
    </row>
    <row r="20" spans="1:4" ht="12.75">
      <c r="A20" s="92">
        <v>1986</v>
      </c>
      <c r="B20" s="83">
        <v>3004</v>
      </c>
      <c r="C20" s="84">
        <v>4643</v>
      </c>
      <c r="D20" s="84">
        <v>7647</v>
      </c>
    </row>
    <row r="21" spans="1:4" ht="12.75">
      <c r="A21" s="92">
        <v>1985</v>
      </c>
      <c r="B21" s="83">
        <v>3120</v>
      </c>
      <c r="C21" s="84">
        <v>4673</v>
      </c>
      <c r="D21" s="84">
        <v>7793</v>
      </c>
    </row>
    <row r="22" spans="1:4" ht="12.75">
      <c r="A22" s="92">
        <v>1984</v>
      </c>
      <c r="B22" s="83">
        <v>3116</v>
      </c>
      <c r="C22" s="84">
        <v>4819</v>
      </c>
      <c r="D22" s="84">
        <v>7935</v>
      </c>
    </row>
    <row r="23" spans="1:4" ht="12.75">
      <c r="A23" s="92">
        <v>1983</v>
      </c>
      <c r="B23" s="83">
        <v>3280</v>
      </c>
      <c r="C23" s="84">
        <v>4576</v>
      </c>
      <c r="D23" s="84">
        <v>7856</v>
      </c>
    </row>
    <row r="24" spans="1:4" ht="12.75">
      <c r="A24" s="92">
        <v>1982</v>
      </c>
      <c r="B24" s="83">
        <v>3258</v>
      </c>
      <c r="C24" s="84">
        <v>4397</v>
      </c>
      <c r="D24" s="84">
        <v>7655</v>
      </c>
    </row>
    <row r="25" spans="1:4" ht="12.75">
      <c r="A25" s="92">
        <v>1981</v>
      </c>
      <c r="B25" s="83">
        <v>3205</v>
      </c>
      <c r="C25" s="84">
        <v>4170</v>
      </c>
      <c r="D25" s="84">
        <v>7375</v>
      </c>
    </row>
    <row r="26" spans="1:4" ht="12.75">
      <c r="A26" s="92">
        <v>1980</v>
      </c>
      <c r="B26" s="83">
        <v>3201</v>
      </c>
      <c r="C26" s="84">
        <v>4261</v>
      </c>
      <c r="D26" s="84">
        <v>7462</v>
      </c>
    </row>
    <row r="27" spans="1:4" ht="12.75">
      <c r="A27" s="92">
        <v>1979</v>
      </c>
      <c r="B27" s="83">
        <v>2956</v>
      </c>
      <c r="C27" s="84">
        <v>3829</v>
      </c>
      <c r="D27" s="84">
        <v>6785</v>
      </c>
    </row>
    <row r="28" spans="1:4" ht="12.75">
      <c r="A28" s="92">
        <v>1978</v>
      </c>
      <c r="B28" s="83">
        <v>2862</v>
      </c>
      <c r="C28" s="84">
        <v>3623</v>
      </c>
      <c r="D28" s="84">
        <v>6485</v>
      </c>
    </row>
    <row r="29" spans="1:4" ht="12.75">
      <c r="A29" s="92">
        <v>1977</v>
      </c>
      <c r="B29" s="83">
        <v>2704</v>
      </c>
      <c r="C29" s="84">
        <v>3446</v>
      </c>
      <c r="D29" s="84">
        <v>6150</v>
      </c>
    </row>
    <row r="30" spans="1:4" ht="12.75">
      <c r="A30" s="92">
        <v>1976</v>
      </c>
      <c r="B30" s="83">
        <v>2607</v>
      </c>
      <c r="C30" s="84">
        <v>3316</v>
      </c>
      <c r="D30" s="84">
        <v>5923</v>
      </c>
    </row>
    <row r="31" spans="1:4" ht="12.75">
      <c r="A31" s="92">
        <v>1975</v>
      </c>
      <c r="B31" s="83">
        <v>2516</v>
      </c>
      <c r="C31" s="84">
        <v>3144</v>
      </c>
      <c r="D31" s="84">
        <v>5660</v>
      </c>
    </row>
    <row r="32" spans="1:4" ht="12.75">
      <c r="A32" s="92">
        <v>1974</v>
      </c>
      <c r="B32" s="83">
        <v>2339</v>
      </c>
      <c r="C32" s="84">
        <v>3005</v>
      </c>
      <c r="D32" s="84">
        <v>5344</v>
      </c>
    </row>
    <row r="33" spans="1:4" ht="12.75">
      <c r="A33" s="92">
        <v>1973</v>
      </c>
      <c r="B33" s="83">
        <v>2295</v>
      </c>
      <c r="C33" s="84">
        <v>3042</v>
      </c>
      <c r="D33" s="84">
        <v>5337</v>
      </c>
    </row>
    <row r="34" spans="1:4" ht="12.75">
      <c r="A34" s="92">
        <v>1972</v>
      </c>
      <c r="B34" s="83">
        <v>2306</v>
      </c>
      <c r="C34" s="84">
        <v>3082</v>
      </c>
      <c r="D34" s="84">
        <v>5388</v>
      </c>
    </row>
    <row r="35" spans="1:4" ht="12.75">
      <c r="A35" s="92">
        <v>1971</v>
      </c>
      <c r="B35" s="83">
        <v>2255</v>
      </c>
      <c r="C35" s="84">
        <v>3064</v>
      </c>
      <c r="D35" s="84">
        <v>5319</v>
      </c>
    </row>
    <row r="36" spans="1:4" ht="12.75">
      <c r="A36" s="92">
        <v>1970</v>
      </c>
      <c r="B36" s="83">
        <v>2381</v>
      </c>
      <c r="C36" s="84">
        <v>3009</v>
      </c>
      <c r="D36" s="84">
        <v>5390</v>
      </c>
    </row>
    <row r="37" spans="1:4" ht="12.75">
      <c r="A37" s="92">
        <v>1969</v>
      </c>
      <c r="B37" s="83">
        <v>2149</v>
      </c>
      <c r="C37" s="84">
        <v>2959</v>
      </c>
      <c r="D37" s="84">
        <v>5108</v>
      </c>
    </row>
    <row r="38" spans="1:4" ht="12.75">
      <c r="A38" s="92">
        <v>1968</v>
      </c>
      <c r="B38" s="83">
        <v>2159</v>
      </c>
      <c r="C38" s="84">
        <v>3065</v>
      </c>
      <c r="D38" s="84">
        <v>5224</v>
      </c>
    </row>
    <row r="39" spans="1:4" ht="12.75">
      <c r="A39" s="92">
        <v>1967</v>
      </c>
      <c r="B39" s="83">
        <v>2220</v>
      </c>
      <c r="C39" s="84">
        <v>3019</v>
      </c>
      <c r="D39" s="84">
        <v>5239</v>
      </c>
    </row>
    <row r="40" spans="1:4" ht="12.75">
      <c r="A40" s="92">
        <v>1966</v>
      </c>
      <c r="B40" s="83">
        <v>2184</v>
      </c>
      <c r="C40" s="84">
        <v>3058</v>
      </c>
      <c r="D40" s="84">
        <v>5242</v>
      </c>
    </row>
    <row r="41" spans="1:4" ht="12.75">
      <c r="A41" s="92">
        <v>1965</v>
      </c>
      <c r="B41" s="83">
        <v>2083</v>
      </c>
      <c r="C41" s="84">
        <v>3054</v>
      </c>
      <c r="D41" s="84">
        <v>5137</v>
      </c>
    </row>
    <row r="42" spans="1:4" ht="12.75">
      <c r="A42" s="92">
        <v>1964</v>
      </c>
      <c r="B42" s="83">
        <v>2123</v>
      </c>
      <c r="C42" s="84">
        <v>3366</v>
      </c>
      <c r="D42" s="84">
        <v>5489</v>
      </c>
    </row>
    <row r="43" spans="1:4" ht="12.75">
      <c r="A43" s="92">
        <v>1963</v>
      </c>
      <c r="B43" s="83">
        <v>2142</v>
      </c>
      <c r="C43" s="84">
        <v>3184</v>
      </c>
      <c r="D43" s="84">
        <v>5326</v>
      </c>
    </row>
    <row r="44" spans="1:4" ht="12.75">
      <c r="A44" s="92">
        <v>1962</v>
      </c>
      <c r="B44" s="83">
        <v>1939</v>
      </c>
      <c r="C44" s="84">
        <v>3195</v>
      </c>
      <c r="D44" s="84">
        <v>5134</v>
      </c>
    </row>
    <row r="45" spans="1:4" ht="12.75">
      <c r="A45" s="92">
        <v>1961</v>
      </c>
      <c r="B45" s="83">
        <v>1820</v>
      </c>
      <c r="C45" s="84">
        <v>3053</v>
      </c>
      <c r="D45" s="84">
        <v>4873</v>
      </c>
    </row>
    <row r="46" spans="1:4" ht="12.75">
      <c r="A46" s="92">
        <v>1960</v>
      </c>
      <c r="B46" s="83">
        <v>1810</v>
      </c>
      <c r="C46" s="84">
        <v>3121</v>
      </c>
      <c r="D46" s="84">
        <v>4931</v>
      </c>
    </row>
    <row r="47" spans="1:4" ht="12.75">
      <c r="A47" s="92">
        <v>1959</v>
      </c>
      <c r="B47" s="83">
        <v>1699</v>
      </c>
      <c r="C47" s="84">
        <v>3109</v>
      </c>
      <c r="D47" s="84">
        <v>4808</v>
      </c>
    </row>
    <row r="48" spans="1:4" ht="12.75">
      <c r="A48" s="92">
        <v>1958</v>
      </c>
      <c r="B48" s="83">
        <v>1673</v>
      </c>
      <c r="C48" s="84">
        <v>2985</v>
      </c>
      <c r="D48" s="84">
        <v>4658</v>
      </c>
    </row>
    <row r="49" spans="1:4" ht="12.75">
      <c r="A49" s="92">
        <v>1957</v>
      </c>
      <c r="B49" s="83">
        <v>1525</v>
      </c>
      <c r="C49" s="84">
        <v>2836</v>
      </c>
      <c r="D49" s="84">
        <v>4361</v>
      </c>
    </row>
    <row r="50" spans="1:4" ht="12.75">
      <c r="A50" s="92">
        <v>1956</v>
      </c>
      <c r="B50" s="83">
        <v>1430</v>
      </c>
      <c r="C50" s="84">
        <v>2831</v>
      </c>
      <c r="D50" s="84">
        <v>4261</v>
      </c>
    </row>
    <row r="51" spans="1:4" ht="12.75">
      <c r="A51" s="92">
        <v>1955</v>
      </c>
      <c r="B51" s="83">
        <v>1463</v>
      </c>
      <c r="C51" s="84">
        <v>2792</v>
      </c>
      <c r="D51" s="84">
        <v>4255</v>
      </c>
    </row>
    <row r="52" spans="1:4" ht="12.75">
      <c r="A52" s="92">
        <v>1954</v>
      </c>
      <c r="B52" s="83">
        <v>1420</v>
      </c>
      <c r="C52" s="84">
        <v>2746</v>
      </c>
      <c r="D52" s="84">
        <v>4166</v>
      </c>
    </row>
    <row r="53" spans="1:4" ht="12.75">
      <c r="A53" s="92">
        <v>1953</v>
      </c>
      <c r="B53" s="83">
        <v>1506</v>
      </c>
      <c r="C53" s="84">
        <v>2791</v>
      </c>
      <c r="D53" s="84">
        <v>4297</v>
      </c>
    </row>
    <row r="54" spans="1:4" ht="12.75">
      <c r="A54" s="92">
        <v>1952</v>
      </c>
      <c r="B54" s="83">
        <v>1440</v>
      </c>
      <c r="C54" s="84">
        <v>2764</v>
      </c>
      <c r="D54" s="84">
        <v>4204</v>
      </c>
    </row>
    <row r="55" spans="1:4" ht="12.75">
      <c r="A55" s="92">
        <v>1951</v>
      </c>
      <c r="B55" s="83">
        <v>1535</v>
      </c>
      <c r="C55" s="84">
        <v>2763</v>
      </c>
      <c r="D55" s="84">
        <v>4298</v>
      </c>
    </row>
    <row r="56" spans="1:4" ht="12.75">
      <c r="A56" s="92">
        <v>1950</v>
      </c>
      <c r="B56" s="83">
        <v>1576</v>
      </c>
      <c r="C56" s="84">
        <v>2704</v>
      </c>
      <c r="D56" s="84">
        <v>4280</v>
      </c>
    </row>
    <row r="57" spans="1:4" ht="12.75">
      <c r="A57" s="92">
        <v>1949</v>
      </c>
      <c r="B57" s="83">
        <v>1588</v>
      </c>
      <c r="C57" s="84">
        <v>2419</v>
      </c>
      <c r="D57" s="84">
        <v>4007</v>
      </c>
    </row>
    <row r="58" spans="1:4" ht="12.75">
      <c r="A58" s="92">
        <v>1948</v>
      </c>
      <c r="B58" s="83">
        <v>1439</v>
      </c>
      <c r="C58" s="84">
        <v>2240</v>
      </c>
      <c r="D58" s="84">
        <v>3679</v>
      </c>
    </row>
    <row r="59" spans="1:4" ht="12.75">
      <c r="A59" s="92">
        <v>1947</v>
      </c>
      <c r="B59" s="83">
        <v>1298</v>
      </c>
      <c r="C59" s="84">
        <v>2086</v>
      </c>
      <c r="D59" s="84">
        <v>3384</v>
      </c>
    </row>
    <row r="60" spans="1:4" ht="12.75">
      <c r="A60" s="92">
        <v>1946</v>
      </c>
      <c r="B60" s="83">
        <v>1329</v>
      </c>
      <c r="C60" s="84">
        <v>1987</v>
      </c>
      <c r="D60" s="84">
        <v>3316</v>
      </c>
    </row>
    <row r="61" spans="1:4" ht="12.75">
      <c r="A61" s="92">
        <v>1945</v>
      </c>
      <c r="B61" s="83">
        <v>1132</v>
      </c>
      <c r="C61" s="84">
        <v>1575</v>
      </c>
      <c r="D61" s="84">
        <v>2707</v>
      </c>
    </row>
    <row r="62" spans="1:4" ht="12.75">
      <c r="A62" s="92">
        <v>1944</v>
      </c>
      <c r="B62" s="83">
        <v>964</v>
      </c>
      <c r="C62" s="84">
        <v>1378</v>
      </c>
      <c r="D62" s="84">
        <v>2342</v>
      </c>
    </row>
    <row r="63" spans="1:4" ht="12.75">
      <c r="A63" s="92">
        <v>1943</v>
      </c>
      <c r="B63" s="83">
        <v>883</v>
      </c>
      <c r="C63" s="84">
        <v>1180</v>
      </c>
      <c r="D63" s="84">
        <v>2063</v>
      </c>
    </row>
    <row r="64" spans="1:4" ht="12.75">
      <c r="A64" s="92">
        <v>1942</v>
      </c>
      <c r="B64" s="83">
        <v>630</v>
      </c>
      <c r="C64" s="84">
        <v>971</v>
      </c>
      <c r="D64" s="84">
        <v>1601</v>
      </c>
    </row>
    <row r="65" spans="1:4" ht="12.75">
      <c r="A65" s="92">
        <v>1941</v>
      </c>
      <c r="B65" s="83">
        <v>520</v>
      </c>
      <c r="C65" s="84">
        <v>642</v>
      </c>
      <c r="D65" s="84">
        <v>1162</v>
      </c>
    </row>
    <row r="66" spans="1:4" ht="12.75">
      <c r="A66" s="92">
        <v>1940</v>
      </c>
      <c r="B66" s="83">
        <v>451</v>
      </c>
      <c r="C66" s="84">
        <v>605</v>
      </c>
      <c r="D66" s="84">
        <v>1056</v>
      </c>
    </row>
    <row r="67" spans="1:4" ht="12.75">
      <c r="A67" s="92">
        <v>1939</v>
      </c>
      <c r="B67" s="83">
        <v>404</v>
      </c>
      <c r="C67" s="84">
        <v>623</v>
      </c>
      <c r="D67" s="84">
        <v>1027</v>
      </c>
    </row>
    <row r="68" spans="1:4" ht="12.75">
      <c r="A68" s="92">
        <v>1938</v>
      </c>
      <c r="B68" s="83">
        <v>361</v>
      </c>
      <c r="C68" s="84">
        <v>498</v>
      </c>
      <c r="D68" s="84">
        <v>859</v>
      </c>
    </row>
    <row r="69" spans="1:4" ht="12.75">
      <c r="A69" s="92">
        <v>1937</v>
      </c>
      <c r="B69" s="83">
        <v>312</v>
      </c>
      <c r="C69" s="84">
        <v>392</v>
      </c>
      <c r="D69" s="84">
        <v>704</v>
      </c>
    </row>
    <row r="70" spans="1:4" ht="12.75">
      <c r="A70" s="92">
        <v>1936</v>
      </c>
      <c r="B70" s="83">
        <v>230</v>
      </c>
      <c r="C70" s="84">
        <v>344</v>
      </c>
      <c r="D70" s="84">
        <v>574</v>
      </c>
    </row>
    <row r="71" spans="1:4" ht="12.75">
      <c r="A71" s="92">
        <v>1935</v>
      </c>
      <c r="B71" s="83">
        <v>174</v>
      </c>
      <c r="C71" s="84">
        <v>266</v>
      </c>
      <c r="D71" s="84">
        <v>440</v>
      </c>
    </row>
    <row r="72" spans="1:4" ht="12.75">
      <c r="A72" s="92" t="s">
        <v>607</v>
      </c>
      <c r="B72" s="83">
        <v>596</v>
      </c>
      <c r="C72" s="84">
        <v>759</v>
      </c>
      <c r="D72" s="84">
        <v>1355</v>
      </c>
    </row>
    <row r="73" spans="1:4" ht="12.75">
      <c r="A73" s="276" t="s">
        <v>79</v>
      </c>
      <c r="B73" s="95">
        <f>SUM(B8:B72)</f>
        <v>114941</v>
      </c>
      <c r="C73" s="96">
        <f>SUM(C8:C72)</f>
        <v>165999</v>
      </c>
      <c r="D73" s="96">
        <f>SUM(D8:D72)</f>
        <v>280940</v>
      </c>
    </row>
    <row r="83" ht="12.75">
      <c r="C83" s="98"/>
    </row>
  </sheetData>
  <sheetProtection/>
  <mergeCells count="3">
    <mergeCell ref="A2:D2"/>
    <mergeCell ref="A4:D4"/>
    <mergeCell ref="A5:D5"/>
  </mergeCells>
  <printOptions horizontalCentered="1"/>
  <pageMargins left="0.7874015748031497" right="0.7874015748031497" top="0.3937007874015748" bottom="0.1968503937007874" header="0.5118110236220472" footer="0.5118110236220472"/>
  <pageSetup fitToHeight="1" fitToWidth="1" horizontalDpi="600" verticalDpi="600" orientation="portrait" paperSize="9" scale="79" r:id="rId2"/>
  <headerFooter alignWithMargins="0">
    <oddFooter>&amp;R&amp;A</oddFooter>
  </headerFooter>
  <drawing r:id="rId1"/>
</worksheet>
</file>

<file path=xl/worksheets/sheet12.xml><?xml version="1.0" encoding="utf-8"?>
<worksheet xmlns="http://schemas.openxmlformats.org/spreadsheetml/2006/main" xmlns:r="http://schemas.openxmlformats.org/officeDocument/2006/relationships">
  <dimension ref="A1:U88"/>
  <sheetViews>
    <sheetView zoomScalePageLayoutView="0" workbookViewId="0" topLeftCell="A1">
      <selection activeCell="L44" sqref="L44"/>
    </sheetView>
  </sheetViews>
  <sheetFormatPr defaultColWidth="9.140625" defaultRowHeight="12.75"/>
  <cols>
    <col min="1" max="1" width="3.140625" style="47" customWidth="1"/>
    <col min="2" max="2" width="44.28125" style="46" customWidth="1"/>
    <col min="3" max="6" width="8.7109375" style="46" customWidth="1"/>
    <col min="7" max="8" width="8.7109375" style="47" customWidth="1"/>
    <col min="9" max="9" width="8.7109375" style="46" customWidth="1"/>
    <col min="10" max="10" width="8.7109375" style="47" customWidth="1"/>
    <col min="11" max="13" width="8.7109375" style="46" customWidth="1"/>
    <col min="14" max="15" width="8.7109375" style="47" customWidth="1"/>
    <col min="16" max="19" width="8.7109375" style="46" customWidth="1"/>
    <col min="20" max="20" width="8.7109375" style="47" customWidth="1"/>
    <col min="21" max="21" width="8.7109375" style="46" customWidth="1"/>
    <col min="22" max="16384" width="9.140625" style="47" customWidth="1"/>
  </cols>
  <sheetData>
    <row r="1" spans="1:18" ht="12.75">
      <c r="A1" s="76" t="s">
        <v>558</v>
      </c>
      <c r="C1" s="22"/>
      <c r="D1" s="22"/>
      <c r="E1" s="22"/>
      <c r="P1" s="22"/>
      <c r="Q1" s="22"/>
      <c r="R1" s="22"/>
    </row>
    <row r="2" spans="1:21" ht="12.75">
      <c r="A2" s="318" t="s">
        <v>192</v>
      </c>
      <c r="B2" s="318"/>
      <c r="C2" s="318"/>
      <c r="D2" s="318"/>
      <c r="E2" s="318"/>
      <c r="F2" s="318"/>
      <c r="G2" s="318"/>
      <c r="H2" s="318"/>
      <c r="I2" s="318"/>
      <c r="J2" s="318"/>
      <c r="K2" s="318"/>
      <c r="L2" s="177"/>
      <c r="M2" s="47"/>
      <c r="P2" s="177"/>
      <c r="Q2" s="177"/>
      <c r="R2" s="47"/>
      <c r="S2" s="47"/>
      <c r="U2" s="47"/>
    </row>
    <row r="3" spans="2:21" ht="6" customHeight="1">
      <c r="B3" s="177"/>
      <c r="C3" s="177"/>
      <c r="D3" s="177"/>
      <c r="E3" s="177"/>
      <c r="F3" s="177"/>
      <c r="G3" s="177"/>
      <c r="H3" s="177"/>
      <c r="I3" s="48"/>
      <c r="J3" s="177"/>
      <c r="K3" s="177"/>
      <c r="L3" s="177"/>
      <c r="M3" s="177"/>
      <c r="N3" s="177"/>
      <c r="O3" s="177"/>
      <c r="P3" s="177"/>
      <c r="Q3" s="177"/>
      <c r="R3" s="177"/>
      <c r="S3" s="48"/>
      <c r="T3" s="177"/>
      <c r="U3" s="177"/>
    </row>
    <row r="4" spans="1:21" ht="14.25" customHeight="1">
      <c r="A4" s="318" t="s">
        <v>747</v>
      </c>
      <c r="B4" s="318"/>
      <c r="C4" s="318"/>
      <c r="D4" s="318"/>
      <c r="E4" s="318"/>
      <c r="F4" s="318"/>
      <c r="G4" s="318"/>
      <c r="H4" s="318"/>
      <c r="I4" s="318"/>
      <c r="J4" s="318"/>
      <c r="K4" s="318"/>
      <c r="L4" s="177"/>
      <c r="M4" s="47"/>
      <c r="P4" s="177"/>
      <c r="Q4" s="177"/>
      <c r="R4" s="47"/>
      <c r="S4" s="47"/>
      <c r="U4" s="47"/>
    </row>
    <row r="5" spans="1:21" ht="12.75">
      <c r="A5" s="318" t="s">
        <v>559</v>
      </c>
      <c r="B5" s="318"/>
      <c r="C5" s="318"/>
      <c r="D5" s="318"/>
      <c r="E5" s="318"/>
      <c r="F5" s="318"/>
      <c r="G5" s="318"/>
      <c r="H5" s="318"/>
      <c r="I5" s="318"/>
      <c r="J5" s="318"/>
      <c r="K5" s="318"/>
      <c r="L5" s="177"/>
      <c r="P5" s="177"/>
      <c r="Q5" s="177"/>
      <c r="R5" s="47"/>
      <c r="S5" s="47"/>
      <c r="U5" s="47"/>
    </row>
    <row r="6" spans="2:21" ht="13.5" thickBot="1">
      <c r="B6" s="177"/>
      <c r="C6" s="177"/>
      <c r="D6" s="177"/>
      <c r="E6" s="177"/>
      <c r="F6" s="177"/>
      <c r="G6" s="177"/>
      <c r="H6" s="177"/>
      <c r="I6" s="48"/>
      <c r="J6" s="177"/>
      <c r="K6" s="177"/>
      <c r="L6" s="177"/>
      <c r="M6" s="177"/>
      <c r="N6" s="177"/>
      <c r="O6" s="177"/>
      <c r="P6" s="177"/>
      <c r="Q6" s="177"/>
      <c r="R6" s="177"/>
      <c r="S6" s="48"/>
      <c r="T6" s="177"/>
      <c r="U6" s="177"/>
    </row>
    <row r="7" spans="1:21" ht="12.75">
      <c r="A7" s="178" t="s">
        <v>76</v>
      </c>
      <c r="B7" s="179"/>
      <c r="C7" s="180" t="s">
        <v>77</v>
      </c>
      <c r="D7" s="181"/>
      <c r="E7" s="181"/>
      <c r="F7" s="180" t="s">
        <v>78</v>
      </c>
      <c r="G7" s="181"/>
      <c r="H7" s="182"/>
      <c r="I7" s="183" t="s">
        <v>79</v>
      </c>
      <c r="J7" s="181"/>
      <c r="K7" s="181"/>
      <c r="L7" s="47"/>
      <c r="M7" s="47"/>
      <c r="P7" s="47"/>
      <c r="Q7" s="47"/>
      <c r="R7" s="47"/>
      <c r="S7" s="47"/>
      <c r="U7" s="47"/>
    </row>
    <row r="8" spans="1:21" ht="12.75">
      <c r="A8" s="184"/>
      <c r="B8" s="184" t="s">
        <v>80</v>
      </c>
      <c r="C8" s="112" t="s">
        <v>81</v>
      </c>
      <c r="D8" s="185" t="s">
        <v>82</v>
      </c>
      <c r="E8" s="186" t="s">
        <v>83</v>
      </c>
      <c r="F8" s="112" t="s">
        <v>81</v>
      </c>
      <c r="G8" s="185" t="s">
        <v>82</v>
      </c>
      <c r="H8" s="185" t="s">
        <v>83</v>
      </c>
      <c r="I8" s="113" t="s">
        <v>81</v>
      </c>
      <c r="J8" s="185" t="s">
        <v>82</v>
      </c>
      <c r="K8" s="185" t="s">
        <v>83</v>
      </c>
      <c r="L8" s="47"/>
      <c r="M8" s="47"/>
      <c r="P8" s="47"/>
      <c r="Q8" s="47"/>
      <c r="R8" s="47"/>
      <c r="S8" s="47"/>
      <c r="U8" s="47"/>
    </row>
    <row r="9" spans="1:10" s="46" customFormat="1" ht="12.75">
      <c r="A9" s="38" t="s">
        <v>193</v>
      </c>
      <c r="C9" s="187"/>
      <c r="D9" s="52"/>
      <c r="F9" s="187"/>
      <c r="G9" s="52"/>
      <c r="I9" s="187"/>
      <c r="J9" s="52"/>
    </row>
    <row r="10" spans="2:11" s="46" customFormat="1" ht="12.75">
      <c r="B10" s="46" t="s">
        <v>243</v>
      </c>
      <c r="C10" s="188">
        <v>0</v>
      </c>
      <c r="D10" s="189">
        <v>0</v>
      </c>
      <c r="E10" s="189">
        <v>0</v>
      </c>
      <c r="F10" s="188">
        <v>47</v>
      </c>
      <c r="G10" s="189">
        <v>34</v>
      </c>
      <c r="H10" s="189">
        <v>81</v>
      </c>
      <c r="I10" s="188">
        <v>47</v>
      </c>
      <c r="J10" s="189">
        <v>34</v>
      </c>
      <c r="K10" s="189">
        <v>81</v>
      </c>
    </row>
    <row r="11" spans="2:11" s="46" customFormat="1" ht="12.75">
      <c r="B11" s="46" t="s">
        <v>183</v>
      </c>
      <c r="C11" s="188">
        <v>21</v>
      </c>
      <c r="D11" s="190">
        <v>9</v>
      </c>
      <c r="E11" s="189">
        <v>30</v>
      </c>
      <c r="F11" s="188">
        <v>66</v>
      </c>
      <c r="G11" s="190">
        <v>51</v>
      </c>
      <c r="H11" s="189">
        <v>117</v>
      </c>
      <c r="I11" s="188">
        <v>87</v>
      </c>
      <c r="J11" s="189">
        <v>60</v>
      </c>
      <c r="K11" s="189">
        <v>147</v>
      </c>
    </row>
    <row r="12" spans="2:11" s="46" customFormat="1" ht="12.75">
      <c r="B12" s="46" t="s">
        <v>194</v>
      </c>
      <c r="C12" s="188">
        <v>0</v>
      </c>
      <c r="D12" s="190">
        <v>0</v>
      </c>
      <c r="E12" s="189">
        <v>0</v>
      </c>
      <c r="F12" s="188">
        <v>8</v>
      </c>
      <c r="G12" s="190">
        <v>23</v>
      </c>
      <c r="H12" s="189">
        <v>31</v>
      </c>
      <c r="I12" s="188">
        <v>8</v>
      </c>
      <c r="J12" s="189">
        <v>23</v>
      </c>
      <c r="K12" s="189">
        <v>31</v>
      </c>
    </row>
    <row r="13" spans="2:11" s="46" customFormat="1" ht="12.75">
      <c r="B13" s="32" t="s">
        <v>79</v>
      </c>
      <c r="C13" s="33">
        <v>21</v>
      </c>
      <c r="D13" s="34">
        <v>9</v>
      </c>
      <c r="E13" s="34">
        <v>30</v>
      </c>
      <c r="F13" s="33">
        <v>121</v>
      </c>
      <c r="G13" s="34">
        <v>108</v>
      </c>
      <c r="H13" s="34">
        <v>229</v>
      </c>
      <c r="I13" s="33">
        <v>142</v>
      </c>
      <c r="J13" s="34">
        <v>117</v>
      </c>
      <c r="K13" s="34">
        <v>259</v>
      </c>
    </row>
    <row r="14" spans="1:11" s="46" customFormat="1" ht="12.75">
      <c r="A14" s="22" t="s">
        <v>195</v>
      </c>
      <c r="C14" s="188"/>
      <c r="D14" s="189"/>
      <c r="E14" s="189"/>
      <c r="F14" s="188"/>
      <c r="G14" s="189"/>
      <c r="H14" s="189"/>
      <c r="I14" s="188"/>
      <c r="J14" s="189"/>
      <c r="K14" s="189"/>
    </row>
    <row r="15" spans="2:11" s="46" customFormat="1" ht="26.25">
      <c r="B15" s="191" t="s">
        <v>65</v>
      </c>
      <c r="C15" s="188">
        <v>2</v>
      </c>
      <c r="D15" s="189">
        <v>34</v>
      </c>
      <c r="E15" s="189">
        <v>36</v>
      </c>
      <c r="F15" s="188">
        <v>0</v>
      </c>
      <c r="G15" s="189">
        <v>0</v>
      </c>
      <c r="H15" s="189">
        <v>0</v>
      </c>
      <c r="I15" s="188">
        <v>2</v>
      </c>
      <c r="J15" s="189">
        <v>34</v>
      </c>
      <c r="K15" s="189">
        <v>36</v>
      </c>
    </row>
    <row r="16" spans="2:11" s="46" customFormat="1" ht="26.25">
      <c r="B16" s="192" t="s">
        <v>740</v>
      </c>
      <c r="C16" s="188">
        <v>3</v>
      </c>
      <c r="D16" s="190">
        <v>2</v>
      </c>
      <c r="E16" s="189">
        <v>5</v>
      </c>
      <c r="F16" s="188">
        <v>0</v>
      </c>
      <c r="G16" s="190">
        <v>0</v>
      </c>
      <c r="H16" s="189">
        <v>0</v>
      </c>
      <c r="I16" s="188">
        <v>3</v>
      </c>
      <c r="J16" s="189">
        <v>2</v>
      </c>
      <c r="K16" s="189">
        <v>5</v>
      </c>
    </row>
    <row r="17" spans="2:11" s="46" customFormat="1" ht="26.25">
      <c r="B17" s="191" t="s">
        <v>618</v>
      </c>
      <c r="C17" s="188">
        <v>5</v>
      </c>
      <c r="D17" s="190">
        <v>31</v>
      </c>
      <c r="E17" s="189">
        <v>36</v>
      </c>
      <c r="F17" s="188">
        <v>0</v>
      </c>
      <c r="G17" s="190">
        <v>0</v>
      </c>
      <c r="H17" s="189">
        <v>0</v>
      </c>
      <c r="I17" s="188">
        <v>5</v>
      </c>
      <c r="J17" s="189">
        <v>31</v>
      </c>
      <c r="K17" s="189">
        <v>36</v>
      </c>
    </row>
    <row r="18" spans="2:11" s="46" customFormat="1" ht="12.75">
      <c r="B18" s="192" t="s">
        <v>66</v>
      </c>
      <c r="C18" s="188">
        <v>6</v>
      </c>
      <c r="D18" s="190">
        <v>27</v>
      </c>
      <c r="E18" s="189">
        <v>33</v>
      </c>
      <c r="F18" s="188">
        <v>0</v>
      </c>
      <c r="G18" s="190">
        <v>0</v>
      </c>
      <c r="H18" s="189">
        <v>0</v>
      </c>
      <c r="I18" s="65">
        <v>6</v>
      </c>
      <c r="J18" s="64">
        <v>27</v>
      </c>
      <c r="K18" s="64">
        <v>33</v>
      </c>
    </row>
    <row r="19" spans="2:11" s="46" customFormat="1" ht="12.75">
      <c r="B19" s="32" t="s">
        <v>79</v>
      </c>
      <c r="C19" s="33">
        <v>16</v>
      </c>
      <c r="D19" s="34">
        <v>94</v>
      </c>
      <c r="E19" s="34">
        <v>110</v>
      </c>
      <c r="F19" s="33">
        <v>0</v>
      </c>
      <c r="G19" s="34">
        <v>0</v>
      </c>
      <c r="H19" s="34">
        <v>0</v>
      </c>
      <c r="I19" s="33">
        <v>16</v>
      </c>
      <c r="J19" s="34">
        <v>94</v>
      </c>
      <c r="K19" s="34">
        <v>110</v>
      </c>
    </row>
    <row r="20" spans="1:11" s="46" customFormat="1" ht="12.75">
      <c r="A20" s="22" t="s">
        <v>196</v>
      </c>
      <c r="C20" s="188"/>
      <c r="D20" s="189"/>
      <c r="E20" s="189"/>
      <c r="F20" s="188"/>
      <c r="G20" s="189"/>
      <c r="H20" s="189"/>
      <c r="I20" s="188"/>
      <c r="J20" s="189"/>
      <c r="K20" s="189"/>
    </row>
    <row r="21" spans="2:11" s="46" customFormat="1" ht="12.75">
      <c r="B21" s="46" t="s">
        <v>244</v>
      </c>
      <c r="C21" s="188">
        <v>0</v>
      </c>
      <c r="D21" s="189">
        <v>0</v>
      </c>
      <c r="E21" s="189">
        <v>0</v>
      </c>
      <c r="F21" s="188">
        <v>15</v>
      </c>
      <c r="G21" s="189">
        <v>12</v>
      </c>
      <c r="H21" s="189">
        <v>27</v>
      </c>
      <c r="I21" s="188">
        <v>15</v>
      </c>
      <c r="J21" s="189">
        <v>12</v>
      </c>
      <c r="K21" s="189">
        <v>27</v>
      </c>
    </row>
    <row r="22" spans="2:11" s="46" customFormat="1" ht="12.75">
      <c r="B22" s="46" t="s">
        <v>608</v>
      </c>
      <c r="C22" s="188">
        <v>0</v>
      </c>
      <c r="D22" s="190">
        <v>0</v>
      </c>
      <c r="E22" s="189">
        <v>0</v>
      </c>
      <c r="F22" s="188">
        <v>6</v>
      </c>
      <c r="G22" s="190">
        <v>16</v>
      </c>
      <c r="H22" s="189">
        <v>22</v>
      </c>
      <c r="I22" s="188">
        <v>6</v>
      </c>
      <c r="J22" s="189">
        <v>16</v>
      </c>
      <c r="K22" s="189">
        <v>22</v>
      </c>
    </row>
    <row r="23" spans="2:11" s="46" customFormat="1" ht="12.75">
      <c r="B23" s="46" t="s">
        <v>245</v>
      </c>
      <c r="C23" s="188">
        <v>0</v>
      </c>
      <c r="D23" s="190">
        <v>0</v>
      </c>
      <c r="E23" s="189">
        <v>0</v>
      </c>
      <c r="F23" s="188">
        <v>9</v>
      </c>
      <c r="G23" s="190">
        <v>9</v>
      </c>
      <c r="H23" s="189">
        <v>18</v>
      </c>
      <c r="I23" s="188">
        <v>9</v>
      </c>
      <c r="J23" s="189">
        <v>9</v>
      </c>
      <c r="K23" s="189">
        <v>18</v>
      </c>
    </row>
    <row r="24" spans="2:11" s="46" customFormat="1" ht="12.75">
      <c r="B24" s="46" t="s">
        <v>197</v>
      </c>
      <c r="C24" s="188">
        <v>0</v>
      </c>
      <c r="D24" s="190">
        <v>0</v>
      </c>
      <c r="E24" s="189">
        <v>0</v>
      </c>
      <c r="F24" s="188">
        <v>157</v>
      </c>
      <c r="G24" s="190">
        <v>115</v>
      </c>
      <c r="H24" s="189">
        <v>272</v>
      </c>
      <c r="I24" s="188">
        <v>157</v>
      </c>
      <c r="J24" s="189">
        <v>115</v>
      </c>
      <c r="K24" s="189">
        <v>272</v>
      </c>
    </row>
    <row r="25" spans="2:11" s="46" customFormat="1" ht="12.75">
      <c r="B25" s="46" t="s">
        <v>198</v>
      </c>
      <c r="C25" s="188">
        <v>2</v>
      </c>
      <c r="D25" s="190">
        <v>5</v>
      </c>
      <c r="E25" s="189">
        <v>7</v>
      </c>
      <c r="F25" s="188">
        <v>1084</v>
      </c>
      <c r="G25" s="190">
        <v>1831</v>
      </c>
      <c r="H25" s="189">
        <v>2915</v>
      </c>
      <c r="I25" s="188">
        <v>1086</v>
      </c>
      <c r="J25" s="189">
        <v>1836</v>
      </c>
      <c r="K25" s="189">
        <v>2922</v>
      </c>
    </row>
    <row r="26" spans="2:11" s="46" customFormat="1" ht="12.75">
      <c r="B26" s="46" t="s">
        <v>199</v>
      </c>
      <c r="C26" s="188">
        <v>105</v>
      </c>
      <c r="D26" s="190">
        <v>85</v>
      </c>
      <c r="E26" s="189">
        <v>190</v>
      </c>
      <c r="F26" s="188">
        <v>205</v>
      </c>
      <c r="G26" s="190">
        <v>244</v>
      </c>
      <c r="H26" s="189">
        <v>449</v>
      </c>
      <c r="I26" s="188">
        <v>310</v>
      </c>
      <c r="J26" s="189">
        <v>329</v>
      </c>
      <c r="K26" s="189">
        <v>639</v>
      </c>
    </row>
    <row r="27" spans="2:11" s="46" customFormat="1" ht="12.75">
      <c r="B27" s="46" t="s">
        <v>200</v>
      </c>
      <c r="C27" s="188">
        <v>0</v>
      </c>
      <c r="D27" s="190">
        <v>0</v>
      </c>
      <c r="E27" s="189">
        <v>0</v>
      </c>
      <c r="F27" s="188">
        <v>382</v>
      </c>
      <c r="G27" s="190">
        <v>423</v>
      </c>
      <c r="H27" s="189">
        <v>805</v>
      </c>
      <c r="I27" s="188">
        <v>382</v>
      </c>
      <c r="J27" s="189">
        <v>423</v>
      </c>
      <c r="K27" s="189">
        <v>805</v>
      </c>
    </row>
    <row r="28" spans="2:11" s="46" customFormat="1" ht="12.75">
      <c r="B28" s="46" t="s">
        <v>289</v>
      </c>
      <c r="C28" s="188">
        <v>0</v>
      </c>
      <c r="D28" s="190">
        <v>0</v>
      </c>
      <c r="E28" s="189">
        <v>0</v>
      </c>
      <c r="F28" s="188">
        <v>33</v>
      </c>
      <c r="G28" s="190">
        <v>22</v>
      </c>
      <c r="H28" s="189">
        <v>55</v>
      </c>
      <c r="I28" s="188">
        <v>33</v>
      </c>
      <c r="J28" s="189">
        <v>22</v>
      </c>
      <c r="K28" s="189">
        <v>55</v>
      </c>
    </row>
    <row r="29" spans="2:11" s="46" customFormat="1" ht="12.75">
      <c r="B29" s="46" t="s">
        <v>201</v>
      </c>
      <c r="C29" s="188">
        <v>107</v>
      </c>
      <c r="D29" s="190">
        <v>14</v>
      </c>
      <c r="E29" s="189">
        <v>121</v>
      </c>
      <c r="F29" s="188">
        <v>1912</v>
      </c>
      <c r="G29" s="190">
        <v>265</v>
      </c>
      <c r="H29" s="189">
        <v>2177</v>
      </c>
      <c r="I29" s="188">
        <v>2019</v>
      </c>
      <c r="J29" s="189">
        <v>279</v>
      </c>
      <c r="K29" s="189">
        <v>2298</v>
      </c>
    </row>
    <row r="30" spans="2:11" s="46" customFormat="1" ht="12.75">
      <c r="B30" s="46" t="s">
        <v>67</v>
      </c>
      <c r="C30" s="188">
        <v>14</v>
      </c>
      <c r="D30" s="190">
        <v>1</v>
      </c>
      <c r="E30" s="189">
        <v>15</v>
      </c>
      <c r="F30" s="188">
        <v>0</v>
      </c>
      <c r="G30" s="190">
        <v>0</v>
      </c>
      <c r="H30" s="189">
        <v>0</v>
      </c>
      <c r="I30" s="188">
        <v>14</v>
      </c>
      <c r="J30" s="189">
        <v>1</v>
      </c>
      <c r="K30" s="189">
        <v>15</v>
      </c>
    </row>
    <row r="31" spans="2:11" s="46" customFormat="1" ht="12.75">
      <c r="B31" s="46" t="s">
        <v>202</v>
      </c>
      <c r="C31" s="188">
        <v>0</v>
      </c>
      <c r="D31" s="190">
        <v>0</v>
      </c>
      <c r="E31" s="189">
        <v>0</v>
      </c>
      <c r="F31" s="188">
        <v>111</v>
      </c>
      <c r="G31" s="190">
        <v>43</v>
      </c>
      <c r="H31" s="189">
        <v>154</v>
      </c>
      <c r="I31" s="188">
        <v>111</v>
      </c>
      <c r="J31" s="189">
        <v>43</v>
      </c>
      <c r="K31" s="189">
        <v>154</v>
      </c>
    </row>
    <row r="32" spans="2:11" s="46" customFormat="1" ht="12.75">
      <c r="B32" s="46" t="s">
        <v>203</v>
      </c>
      <c r="C32" s="188">
        <v>39</v>
      </c>
      <c r="D32" s="190">
        <v>36</v>
      </c>
      <c r="E32" s="189">
        <v>75</v>
      </c>
      <c r="F32" s="188">
        <v>327</v>
      </c>
      <c r="G32" s="190">
        <v>274</v>
      </c>
      <c r="H32" s="189">
        <v>601</v>
      </c>
      <c r="I32" s="188">
        <v>366</v>
      </c>
      <c r="J32" s="189">
        <v>310</v>
      </c>
      <c r="K32" s="189">
        <v>676</v>
      </c>
    </row>
    <row r="33" spans="2:11" s="46" customFormat="1" ht="12.75">
      <c r="B33" s="46" t="s">
        <v>204</v>
      </c>
      <c r="C33" s="188">
        <v>0</v>
      </c>
      <c r="D33" s="190">
        <v>0</v>
      </c>
      <c r="E33" s="189">
        <v>0</v>
      </c>
      <c r="F33" s="188">
        <v>202</v>
      </c>
      <c r="G33" s="190">
        <v>614</v>
      </c>
      <c r="H33" s="189">
        <v>816</v>
      </c>
      <c r="I33" s="188">
        <v>202</v>
      </c>
      <c r="J33" s="189">
        <v>614</v>
      </c>
      <c r="K33" s="189">
        <v>816</v>
      </c>
    </row>
    <row r="34" spans="2:11" s="46" customFormat="1" ht="12.75">
      <c r="B34" s="46" t="s">
        <v>68</v>
      </c>
      <c r="C34" s="188">
        <v>3</v>
      </c>
      <c r="D34" s="190">
        <v>2</v>
      </c>
      <c r="E34" s="189">
        <v>5</v>
      </c>
      <c r="F34" s="188">
        <v>0</v>
      </c>
      <c r="G34" s="190">
        <v>0</v>
      </c>
      <c r="H34" s="189">
        <v>0</v>
      </c>
      <c r="I34" s="188">
        <v>3</v>
      </c>
      <c r="J34" s="189">
        <v>2</v>
      </c>
      <c r="K34" s="189">
        <v>5</v>
      </c>
    </row>
    <row r="35" spans="2:11" s="46" customFormat="1" ht="12.75">
      <c r="B35" s="46" t="s">
        <v>205</v>
      </c>
      <c r="C35" s="188">
        <v>0</v>
      </c>
      <c r="D35" s="190">
        <v>0</v>
      </c>
      <c r="E35" s="189">
        <v>0</v>
      </c>
      <c r="F35" s="188">
        <v>43</v>
      </c>
      <c r="G35" s="190">
        <v>56</v>
      </c>
      <c r="H35" s="189">
        <v>99</v>
      </c>
      <c r="I35" s="188">
        <v>43</v>
      </c>
      <c r="J35" s="189">
        <v>56</v>
      </c>
      <c r="K35" s="189">
        <v>99</v>
      </c>
    </row>
    <row r="36" spans="2:11" s="46" customFormat="1" ht="12.75">
      <c r="B36" s="46" t="s">
        <v>206</v>
      </c>
      <c r="C36" s="188">
        <v>0</v>
      </c>
      <c r="D36" s="190">
        <v>0</v>
      </c>
      <c r="E36" s="189">
        <v>0</v>
      </c>
      <c r="F36" s="188">
        <v>45</v>
      </c>
      <c r="G36" s="190">
        <v>74</v>
      </c>
      <c r="H36" s="189">
        <v>119</v>
      </c>
      <c r="I36" s="188">
        <v>45</v>
      </c>
      <c r="J36" s="189">
        <v>74</v>
      </c>
      <c r="K36" s="189">
        <v>119</v>
      </c>
    </row>
    <row r="37" spans="2:11" s="46" customFormat="1" ht="12.75">
      <c r="B37" s="46" t="s">
        <v>207</v>
      </c>
      <c r="C37" s="188">
        <v>0</v>
      </c>
      <c r="D37" s="190">
        <v>0</v>
      </c>
      <c r="E37" s="189">
        <v>0</v>
      </c>
      <c r="F37" s="188">
        <v>131</v>
      </c>
      <c r="G37" s="190">
        <v>296</v>
      </c>
      <c r="H37" s="189">
        <v>427</v>
      </c>
      <c r="I37" s="188">
        <v>131</v>
      </c>
      <c r="J37" s="189">
        <v>296</v>
      </c>
      <c r="K37" s="189">
        <v>427</v>
      </c>
    </row>
    <row r="38" spans="2:11" s="46" customFormat="1" ht="12.75">
      <c r="B38" s="46" t="s">
        <v>246</v>
      </c>
      <c r="C38" s="188">
        <v>0</v>
      </c>
      <c r="D38" s="190">
        <v>0</v>
      </c>
      <c r="E38" s="189">
        <v>0</v>
      </c>
      <c r="F38" s="188">
        <v>21</v>
      </c>
      <c r="G38" s="190">
        <v>36</v>
      </c>
      <c r="H38" s="189">
        <v>57</v>
      </c>
      <c r="I38" s="188">
        <v>21</v>
      </c>
      <c r="J38" s="189">
        <v>36</v>
      </c>
      <c r="K38" s="189">
        <v>57</v>
      </c>
    </row>
    <row r="39" spans="2:11" s="46" customFormat="1" ht="12.75">
      <c r="B39" s="46" t="s">
        <v>208</v>
      </c>
      <c r="C39" s="188">
        <v>0</v>
      </c>
      <c r="D39" s="190">
        <v>0</v>
      </c>
      <c r="E39" s="189">
        <v>0</v>
      </c>
      <c r="F39" s="188">
        <v>61</v>
      </c>
      <c r="G39" s="190">
        <v>39</v>
      </c>
      <c r="H39" s="189">
        <v>100</v>
      </c>
      <c r="I39" s="188">
        <v>61</v>
      </c>
      <c r="J39" s="189">
        <v>39</v>
      </c>
      <c r="K39" s="189">
        <v>100</v>
      </c>
    </row>
    <row r="40" spans="2:11" s="46" customFormat="1" ht="12.75">
      <c r="B40" s="46" t="s">
        <v>209</v>
      </c>
      <c r="C40" s="188">
        <v>0</v>
      </c>
      <c r="D40" s="190">
        <v>0</v>
      </c>
      <c r="E40" s="189">
        <v>0</v>
      </c>
      <c r="F40" s="188">
        <v>20</v>
      </c>
      <c r="G40" s="190">
        <v>19</v>
      </c>
      <c r="H40" s="189">
        <v>39</v>
      </c>
      <c r="I40" s="188">
        <v>20</v>
      </c>
      <c r="J40" s="189">
        <v>19</v>
      </c>
      <c r="K40" s="189">
        <v>39</v>
      </c>
    </row>
    <row r="41" spans="2:11" s="46" customFormat="1" ht="12.75">
      <c r="B41" s="32" t="s">
        <v>79</v>
      </c>
      <c r="C41" s="33">
        <v>270</v>
      </c>
      <c r="D41" s="34">
        <v>143</v>
      </c>
      <c r="E41" s="34">
        <v>413</v>
      </c>
      <c r="F41" s="33">
        <v>4764</v>
      </c>
      <c r="G41" s="34">
        <v>4388</v>
      </c>
      <c r="H41" s="34">
        <v>9152</v>
      </c>
      <c r="I41" s="33">
        <v>5034</v>
      </c>
      <c r="J41" s="34">
        <v>4531</v>
      </c>
      <c r="K41" s="34">
        <v>9565</v>
      </c>
    </row>
    <row r="42" spans="1:11" s="46" customFormat="1" ht="12.75">
      <c r="A42" s="22" t="s">
        <v>210</v>
      </c>
      <c r="C42" s="188"/>
      <c r="D42" s="189"/>
      <c r="E42" s="189"/>
      <c r="F42" s="188"/>
      <c r="G42" s="189"/>
      <c r="H42" s="189"/>
      <c r="I42" s="188"/>
      <c r="J42" s="189"/>
      <c r="K42" s="189"/>
    </row>
    <row r="43" spans="2:11" s="46" customFormat="1" ht="12.75">
      <c r="B43" s="46" t="s">
        <v>69</v>
      </c>
      <c r="C43" s="188">
        <v>20</v>
      </c>
      <c r="D43" s="189">
        <v>1</v>
      </c>
      <c r="E43" s="189">
        <v>21</v>
      </c>
      <c r="F43" s="188">
        <v>0</v>
      </c>
      <c r="G43" s="189">
        <v>0</v>
      </c>
      <c r="H43" s="189">
        <v>0</v>
      </c>
      <c r="I43" s="188">
        <v>20</v>
      </c>
      <c r="J43" s="189">
        <v>1</v>
      </c>
      <c r="K43" s="189">
        <v>21</v>
      </c>
    </row>
    <row r="44" spans="2:11" s="46" customFormat="1" ht="12.75">
      <c r="B44" s="46" t="s">
        <v>211</v>
      </c>
      <c r="C44" s="188">
        <v>50</v>
      </c>
      <c r="D44" s="190">
        <v>1</v>
      </c>
      <c r="E44" s="189">
        <v>51</v>
      </c>
      <c r="F44" s="188">
        <v>67</v>
      </c>
      <c r="G44" s="190">
        <v>2</v>
      </c>
      <c r="H44" s="189">
        <v>69</v>
      </c>
      <c r="I44" s="188">
        <v>117</v>
      </c>
      <c r="J44" s="189">
        <v>3</v>
      </c>
      <c r="K44" s="189">
        <v>120</v>
      </c>
    </row>
    <row r="45" spans="2:11" s="46" customFormat="1" ht="12.75">
      <c r="B45" s="147" t="s">
        <v>70</v>
      </c>
      <c r="C45" s="188">
        <v>104</v>
      </c>
      <c r="D45" s="190">
        <v>10</v>
      </c>
      <c r="E45" s="189">
        <v>114</v>
      </c>
      <c r="F45" s="188">
        <v>0</v>
      </c>
      <c r="G45" s="190">
        <v>0</v>
      </c>
      <c r="H45" s="189">
        <v>0</v>
      </c>
      <c r="I45" s="188">
        <v>104</v>
      </c>
      <c r="J45" s="189">
        <v>10</v>
      </c>
      <c r="K45" s="189">
        <v>114</v>
      </c>
    </row>
    <row r="46" spans="2:11" s="46" customFormat="1" ht="12.75">
      <c r="B46" s="46" t="s">
        <v>33</v>
      </c>
      <c r="C46" s="188">
        <v>0</v>
      </c>
      <c r="D46" s="190">
        <v>0</v>
      </c>
      <c r="E46" s="189">
        <v>0</v>
      </c>
      <c r="F46" s="188">
        <v>47</v>
      </c>
      <c r="G46" s="190">
        <v>6</v>
      </c>
      <c r="H46" s="189">
        <v>53</v>
      </c>
      <c r="I46" s="188">
        <v>47</v>
      </c>
      <c r="J46" s="189">
        <v>6</v>
      </c>
      <c r="K46" s="189">
        <v>53</v>
      </c>
    </row>
    <row r="47" spans="2:11" s="46" customFormat="1" ht="12.75">
      <c r="B47" s="46" t="s">
        <v>74</v>
      </c>
      <c r="C47" s="188">
        <v>2</v>
      </c>
      <c r="D47" s="190">
        <v>12</v>
      </c>
      <c r="E47" s="189">
        <v>14</v>
      </c>
      <c r="F47" s="188">
        <v>0</v>
      </c>
      <c r="G47" s="190">
        <v>0</v>
      </c>
      <c r="H47" s="189">
        <v>0</v>
      </c>
      <c r="I47" s="188">
        <v>2</v>
      </c>
      <c r="J47" s="189">
        <v>12</v>
      </c>
      <c r="K47" s="189">
        <v>14</v>
      </c>
    </row>
    <row r="48" spans="2:11" s="46" customFormat="1" ht="12.75">
      <c r="B48" s="46" t="s">
        <v>247</v>
      </c>
      <c r="C48" s="188">
        <v>0</v>
      </c>
      <c r="D48" s="190">
        <v>0</v>
      </c>
      <c r="E48" s="189">
        <v>0</v>
      </c>
      <c r="F48" s="188">
        <v>1</v>
      </c>
      <c r="G48" s="190">
        <v>14</v>
      </c>
      <c r="H48" s="189">
        <v>15</v>
      </c>
      <c r="I48" s="188">
        <v>1</v>
      </c>
      <c r="J48" s="189">
        <v>14</v>
      </c>
      <c r="K48" s="189">
        <v>15</v>
      </c>
    </row>
    <row r="49" spans="2:21" ht="12.75">
      <c r="B49" s="46" t="s">
        <v>71</v>
      </c>
      <c r="C49" s="188">
        <v>51</v>
      </c>
      <c r="D49" s="190">
        <v>2</v>
      </c>
      <c r="E49" s="189">
        <v>53</v>
      </c>
      <c r="F49" s="188">
        <v>0</v>
      </c>
      <c r="G49" s="190">
        <v>0</v>
      </c>
      <c r="H49" s="189">
        <v>0</v>
      </c>
      <c r="I49" s="188">
        <v>51</v>
      </c>
      <c r="J49" s="189">
        <v>2</v>
      </c>
      <c r="K49" s="189">
        <v>53</v>
      </c>
      <c r="L49" s="47"/>
      <c r="M49" s="47"/>
      <c r="P49" s="47"/>
      <c r="Q49" s="47"/>
      <c r="R49" s="47"/>
      <c r="S49" s="47"/>
      <c r="U49" s="47"/>
    </row>
    <row r="50" spans="2:21" ht="12.75">
      <c r="B50" s="46" t="s">
        <v>212</v>
      </c>
      <c r="C50" s="188">
        <v>34</v>
      </c>
      <c r="D50" s="190">
        <v>2</v>
      </c>
      <c r="E50" s="189">
        <v>36</v>
      </c>
      <c r="F50" s="188">
        <v>496</v>
      </c>
      <c r="G50" s="190">
        <v>51</v>
      </c>
      <c r="H50" s="189">
        <v>547</v>
      </c>
      <c r="I50" s="188">
        <v>530</v>
      </c>
      <c r="J50" s="189">
        <v>53</v>
      </c>
      <c r="K50" s="189">
        <v>583</v>
      </c>
      <c r="L50" s="47"/>
      <c r="M50" s="47"/>
      <c r="P50" s="47"/>
      <c r="Q50" s="47"/>
      <c r="R50" s="47"/>
      <c r="S50" s="47"/>
      <c r="U50" s="47"/>
    </row>
    <row r="51" spans="2:21" ht="12.75">
      <c r="B51" s="46" t="s">
        <v>34</v>
      </c>
      <c r="C51" s="188">
        <v>0</v>
      </c>
      <c r="D51" s="190">
        <v>0</v>
      </c>
      <c r="E51" s="189">
        <v>0</v>
      </c>
      <c r="F51" s="188">
        <v>315</v>
      </c>
      <c r="G51" s="190">
        <v>10</v>
      </c>
      <c r="H51" s="189">
        <v>325</v>
      </c>
      <c r="I51" s="188">
        <v>315</v>
      </c>
      <c r="J51" s="189">
        <v>10</v>
      </c>
      <c r="K51" s="189">
        <v>325</v>
      </c>
      <c r="L51" s="47"/>
      <c r="M51" s="47"/>
      <c r="P51" s="47"/>
      <c r="Q51" s="47"/>
      <c r="R51" s="47"/>
      <c r="S51" s="47"/>
      <c r="U51" s="47"/>
    </row>
    <row r="52" spans="2:21" ht="12.75">
      <c r="B52" s="46" t="s">
        <v>609</v>
      </c>
      <c r="C52" s="188">
        <v>13</v>
      </c>
      <c r="D52" s="190">
        <v>0</v>
      </c>
      <c r="E52" s="189">
        <v>13</v>
      </c>
      <c r="F52" s="188">
        <v>0</v>
      </c>
      <c r="G52" s="190">
        <v>0</v>
      </c>
      <c r="H52" s="189">
        <v>0</v>
      </c>
      <c r="I52" s="188">
        <v>13</v>
      </c>
      <c r="J52" s="189">
        <v>0</v>
      </c>
      <c r="K52" s="189">
        <v>13</v>
      </c>
      <c r="L52" s="47"/>
      <c r="M52" s="47"/>
      <c r="P52" s="47"/>
      <c r="Q52" s="47"/>
      <c r="R52" s="47"/>
      <c r="S52" s="47"/>
      <c r="U52" s="47"/>
    </row>
    <row r="53" spans="2:21" ht="12.75">
      <c r="B53" s="46" t="s">
        <v>610</v>
      </c>
      <c r="C53" s="188">
        <v>0</v>
      </c>
      <c r="D53" s="190">
        <v>0</v>
      </c>
      <c r="E53" s="189">
        <v>0</v>
      </c>
      <c r="F53" s="188">
        <v>85</v>
      </c>
      <c r="G53" s="190">
        <v>5</v>
      </c>
      <c r="H53" s="189">
        <v>90</v>
      </c>
      <c r="I53" s="188">
        <v>85</v>
      </c>
      <c r="J53" s="189">
        <v>5</v>
      </c>
      <c r="K53" s="189">
        <v>90</v>
      </c>
      <c r="L53" s="47"/>
      <c r="M53" s="47"/>
      <c r="P53" s="47"/>
      <c r="Q53" s="47"/>
      <c r="R53" s="47"/>
      <c r="S53" s="47"/>
      <c r="U53" s="47"/>
    </row>
    <row r="54" spans="2:21" ht="12.75">
      <c r="B54" s="147" t="s">
        <v>213</v>
      </c>
      <c r="C54" s="188">
        <v>9</v>
      </c>
      <c r="D54" s="190">
        <v>0</v>
      </c>
      <c r="E54" s="189">
        <v>9</v>
      </c>
      <c r="F54" s="188">
        <v>48</v>
      </c>
      <c r="G54" s="190">
        <v>1</v>
      </c>
      <c r="H54" s="189">
        <v>49</v>
      </c>
      <c r="I54" s="188">
        <v>57</v>
      </c>
      <c r="J54" s="189">
        <v>1</v>
      </c>
      <c r="K54" s="189">
        <v>58</v>
      </c>
      <c r="L54" s="47"/>
      <c r="M54" s="47"/>
      <c r="P54" s="47"/>
      <c r="Q54" s="47"/>
      <c r="R54" s="47"/>
      <c r="S54" s="47"/>
      <c r="U54" s="47"/>
    </row>
    <row r="55" spans="2:21" ht="12.75">
      <c r="B55" s="147" t="s">
        <v>72</v>
      </c>
      <c r="C55" s="188">
        <v>17</v>
      </c>
      <c r="D55" s="190">
        <v>1</v>
      </c>
      <c r="E55" s="189">
        <v>18</v>
      </c>
      <c r="F55" s="188">
        <v>0</v>
      </c>
      <c r="G55" s="190">
        <v>0</v>
      </c>
      <c r="H55" s="189">
        <v>0</v>
      </c>
      <c r="I55" s="188">
        <v>17</v>
      </c>
      <c r="J55" s="189">
        <v>1</v>
      </c>
      <c r="K55" s="189">
        <v>18</v>
      </c>
      <c r="L55" s="47"/>
      <c r="M55" s="47"/>
      <c r="P55" s="47"/>
      <c r="Q55" s="47"/>
      <c r="R55" s="47"/>
      <c r="S55" s="47"/>
      <c r="U55" s="47"/>
    </row>
    <row r="56" spans="2:21" ht="12.75">
      <c r="B56" s="46" t="s">
        <v>73</v>
      </c>
      <c r="C56" s="188">
        <v>28</v>
      </c>
      <c r="D56" s="190">
        <v>10</v>
      </c>
      <c r="E56" s="189">
        <v>38</v>
      </c>
      <c r="F56" s="188">
        <v>0</v>
      </c>
      <c r="G56" s="190">
        <v>0</v>
      </c>
      <c r="H56" s="189">
        <v>0</v>
      </c>
      <c r="I56" s="188">
        <v>28</v>
      </c>
      <c r="J56" s="189">
        <v>10</v>
      </c>
      <c r="K56" s="189">
        <v>38</v>
      </c>
      <c r="L56" s="47"/>
      <c r="M56" s="47"/>
      <c r="P56" s="47"/>
      <c r="Q56" s="47"/>
      <c r="R56" s="47"/>
      <c r="S56" s="47"/>
      <c r="U56" s="47"/>
    </row>
    <row r="57" spans="2:21" ht="12.75">
      <c r="B57" s="147" t="s">
        <v>248</v>
      </c>
      <c r="C57" s="188">
        <v>0</v>
      </c>
      <c r="D57" s="190">
        <v>0</v>
      </c>
      <c r="E57" s="189">
        <v>0</v>
      </c>
      <c r="F57" s="188">
        <v>87</v>
      </c>
      <c r="G57" s="190">
        <v>3</v>
      </c>
      <c r="H57" s="189">
        <v>90</v>
      </c>
      <c r="I57" s="188">
        <v>87</v>
      </c>
      <c r="J57" s="189">
        <v>3</v>
      </c>
      <c r="K57" s="189">
        <v>90</v>
      </c>
      <c r="L57" s="47"/>
      <c r="M57" s="47"/>
      <c r="P57" s="47"/>
      <c r="Q57" s="47"/>
      <c r="R57" s="47"/>
      <c r="S57" s="47"/>
      <c r="U57" s="47"/>
    </row>
    <row r="58" spans="2:21" ht="12.75">
      <c r="B58" s="46" t="s">
        <v>214</v>
      </c>
      <c r="C58" s="188">
        <v>0</v>
      </c>
      <c r="D58" s="190">
        <v>0</v>
      </c>
      <c r="E58" s="189">
        <v>0</v>
      </c>
      <c r="F58" s="188">
        <v>3</v>
      </c>
      <c r="G58" s="190">
        <v>2</v>
      </c>
      <c r="H58" s="189">
        <v>5</v>
      </c>
      <c r="I58" s="188">
        <v>3</v>
      </c>
      <c r="J58" s="189">
        <v>2</v>
      </c>
      <c r="K58" s="189">
        <v>5</v>
      </c>
      <c r="L58" s="47"/>
      <c r="M58" s="47"/>
      <c r="P58" s="47"/>
      <c r="Q58" s="47"/>
      <c r="R58" s="47"/>
      <c r="S58" s="47"/>
      <c r="U58" s="47"/>
    </row>
    <row r="59" spans="2:21" ht="12.75">
      <c r="B59" s="46" t="s">
        <v>611</v>
      </c>
      <c r="C59" s="188">
        <v>0</v>
      </c>
      <c r="D59" s="190">
        <v>0</v>
      </c>
      <c r="E59" s="189">
        <v>0</v>
      </c>
      <c r="F59" s="188">
        <v>21</v>
      </c>
      <c r="G59" s="190">
        <v>7</v>
      </c>
      <c r="H59" s="189">
        <v>28</v>
      </c>
      <c r="I59" s="188">
        <v>21</v>
      </c>
      <c r="J59" s="189">
        <v>7</v>
      </c>
      <c r="K59" s="189">
        <v>28</v>
      </c>
      <c r="L59" s="47"/>
      <c r="M59" s="47"/>
      <c r="P59" s="47"/>
      <c r="Q59" s="47"/>
      <c r="R59" s="47"/>
      <c r="S59" s="47"/>
      <c r="U59" s="47"/>
    </row>
    <row r="60" spans="2:21" ht="12.75">
      <c r="B60" s="39" t="s">
        <v>79</v>
      </c>
      <c r="C60" s="33">
        <v>328</v>
      </c>
      <c r="D60" s="34">
        <v>39</v>
      </c>
      <c r="E60" s="34">
        <v>367</v>
      </c>
      <c r="F60" s="33">
        <v>1170</v>
      </c>
      <c r="G60" s="34">
        <v>101</v>
      </c>
      <c r="H60" s="34">
        <v>1271</v>
      </c>
      <c r="I60" s="33">
        <v>1498</v>
      </c>
      <c r="J60" s="34">
        <v>140</v>
      </c>
      <c r="K60" s="34">
        <v>1638</v>
      </c>
      <c r="L60" s="47"/>
      <c r="M60" s="47"/>
      <c r="P60" s="47"/>
      <c r="Q60" s="47"/>
      <c r="R60" s="47"/>
      <c r="S60" s="47"/>
      <c r="U60" s="47"/>
    </row>
    <row r="61" spans="1:21" ht="12.75">
      <c r="A61" s="22" t="s">
        <v>215</v>
      </c>
      <c r="C61" s="188"/>
      <c r="D61" s="189"/>
      <c r="E61" s="189"/>
      <c r="F61" s="188"/>
      <c r="G61" s="189"/>
      <c r="H61" s="189"/>
      <c r="I61" s="188"/>
      <c r="J61" s="189"/>
      <c r="K61" s="189"/>
      <c r="L61" s="47"/>
      <c r="M61" s="47"/>
      <c r="P61" s="47"/>
      <c r="Q61" s="47"/>
      <c r="R61" s="47"/>
      <c r="S61" s="47"/>
      <c r="U61" s="47"/>
    </row>
    <row r="62" spans="2:21" ht="12.75">
      <c r="B62" s="46" t="s">
        <v>216</v>
      </c>
      <c r="C62" s="188">
        <v>0</v>
      </c>
      <c r="D62" s="189">
        <v>0</v>
      </c>
      <c r="E62" s="189">
        <v>0</v>
      </c>
      <c r="F62" s="188">
        <v>198</v>
      </c>
      <c r="G62" s="189">
        <v>912</v>
      </c>
      <c r="H62" s="189">
        <v>1110</v>
      </c>
      <c r="I62" s="188">
        <v>198</v>
      </c>
      <c r="J62" s="189">
        <v>912</v>
      </c>
      <c r="K62" s="189">
        <v>1110</v>
      </c>
      <c r="L62" s="47"/>
      <c r="M62" s="47"/>
      <c r="P62" s="47"/>
      <c r="Q62" s="47"/>
      <c r="R62" s="47"/>
      <c r="S62" s="47"/>
      <c r="U62" s="47"/>
    </row>
    <row r="63" spans="2:21" ht="12.75">
      <c r="B63" s="46" t="s">
        <v>249</v>
      </c>
      <c r="C63" s="188">
        <v>0</v>
      </c>
      <c r="D63" s="190">
        <v>0</v>
      </c>
      <c r="E63" s="189">
        <v>0</v>
      </c>
      <c r="F63" s="188">
        <v>44</v>
      </c>
      <c r="G63" s="190">
        <v>146</v>
      </c>
      <c r="H63" s="189">
        <v>190</v>
      </c>
      <c r="I63" s="188">
        <v>44</v>
      </c>
      <c r="J63" s="189">
        <v>146</v>
      </c>
      <c r="K63" s="189">
        <v>190</v>
      </c>
      <c r="L63" s="47"/>
      <c r="M63" s="47"/>
      <c r="P63" s="47"/>
      <c r="Q63" s="47"/>
      <c r="R63" s="47"/>
      <c r="S63" s="47"/>
      <c r="U63" s="47"/>
    </row>
    <row r="64" spans="2:21" ht="12.75">
      <c r="B64" s="46" t="s">
        <v>746</v>
      </c>
      <c r="C64" s="188">
        <v>0</v>
      </c>
      <c r="D64" s="190">
        <v>0</v>
      </c>
      <c r="E64" s="189">
        <v>0</v>
      </c>
      <c r="F64" s="188">
        <v>67</v>
      </c>
      <c r="G64" s="190">
        <v>140</v>
      </c>
      <c r="H64" s="189">
        <v>207</v>
      </c>
      <c r="I64" s="188">
        <v>67</v>
      </c>
      <c r="J64" s="189">
        <v>140</v>
      </c>
      <c r="K64" s="189">
        <v>207</v>
      </c>
      <c r="L64" s="47"/>
      <c r="M64" s="47"/>
      <c r="P64" s="47"/>
      <c r="Q64" s="47"/>
      <c r="R64" s="47"/>
      <c r="S64" s="47"/>
      <c r="U64" s="47"/>
    </row>
    <row r="65" spans="2:21" ht="12.75">
      <c r="B65" s="46" t="s">
        <v>217</v>
      </c>
      <c r="C65" s="188">
        <v>0</v>
      </c>
      <c r="D65" s="190">
        <v>0</v>
      </c>
      <c r="E65" s="189">
        <v>0</v>
      </c>
      <c r="F65" s="188">
        <v>357</v>
      </c>
      <c r="G65" s="190">
        <v>1203</v>
      </c>
      <c r="H65" s="189">
        <v>1560</v>
      </c>
      <c r="I65" s="188">
        <v>357</v>
      </c>
      <c r="J65" s="189">
        <v>1203</v>
      </c>
      <c r="K65" s="189">
        <v>1560</v>
      </c>
      <c r="L65" s="47"/>
      <c r="M65" s="47"/>
      <c r="P65" s="47"/>
      <c r="Q65" s="47"/>
      <c r="R65" s="47"/>
      <c r="S65" s="47"/>
      <c r="U65" s="47"/>
    </row>
    <row r="66" spans="2:21" ht="12.75">
      <c r="B66" s="46" t="s">
        <v>218</v>
      </c>
      <c r="C66" s="188">
        <v>92</v>
      </c>
      <c r="D66" s="190">
        <v>208</v>
      </c>
      <c r="E66" s="189">
        <v>300</v>
      </c>
      <c r="F66" s="188">
        <v>479</v>
      </c>
      <c r="G66" s="190">
        <v>1189</v>
      </c>
      <c r="H66" s="189">
        <v>1668</v>
      </c>
      <c r="I66" s="188">
        <v>571</v>
      </c>
      <c r="J66" s="189">
        <v>1397</v>
      </c>
      <c r="K66" s="189">
        <v>1968</v>
      </c>
      <c r="L66" s="47"/>
      <c r="M66" s="47"/>
      <c r="P66" s="47"/>
      <c r="Q66" s="47"/>
      <c r="R66" s="47"/>
      <c r="S66" s="47"/>
      <c r="U66" s="47"/>
    </row>
    <row r="67" spans="2:21" ht="12.75">
      <c r="B67" s="46" t="s">
        <v>219</v>
      </c>
      <c r="C67" s="188">
        <v>0</v>
      </c>
      <c r="D67" s="190">
        <v>0</v>
      </c>
      <c r="E67" s="189">
        <v>0</v>
      </c>
      <c r="F67" s="188">
        <v>34</v>
      </c>
      <c r="G67" s="190">
        <v>118</v>
      </c>
      <c r="H67" s="189">
        <v>152</v>
      </c>
      <c r="I67" s="188">
        <v>34</v>
      </c>
      <c r="J67" s="189">
        <v>118</v>
      </c>
      <c r="K67" s="189">
        <v>152</v>
      </c>
      <c r="L67" s="47"/>
      <c r="M67" s="47"/>
      <c r="P67" s="47"/>
      <c r="Q67" s="47"/>
      <c r="R67" s="47"/>
      <c r="S67" s="47"/>
      <c r="U67" s="47"/>
    </row>
    <row r="68" spans="2:21" ht="12.75">
      <c r="B68" s="46" t="s">
        <v>220</v>
      </c>
      <c r="C68" s="188">
        <v>0</v>
      </c>
      <c r="D68" s="190">
        <v>0</v>
      </c>
      <c r="E68" s="189">
        <v>0</v>
      </c>
      <c r="F68" s="188">
        <v>12</v>
      </c>
      <c r="G68" s="190">
        <v>108</v>
      </c>
      <c r="H68" s="189">
        <v>120</v>
      </c>
      <c r="I68" s="188">
        <v>12</v>
      </c>
      <c r="J68" s="189">
        <v>108</v>
      </c>
      <c r="K68" s="189">
        <v>120</v>
      </c>
      <c r="L68" s="47"/>
      <c r="M68" s="47"/>
      <c r="P68" s="47"/>
      <c r="Q68" s="47"/>
      <c r="R68" s="47"/>
      <c r="S68" s="47"/>
      <c r="U68" s="47"/>
    </row>
    <row r="69" spans="2:21" ht="12.75">
      <c r="B69" s="46" t="s">
        <v>221</v>
      </c>
      <c r="C69" s="188">
        <v>0</v>
      </c>
      <c r="D69" s="190">
        <v>0</v>
      </c>
      <c r="E69" s="189">
        <v>0</v>
      </c>
      <c r="F69" s="188">
        <v>190</v>
      </c>
      <c r="G69" s="190">
        <v>264</v>
      </c>
      <c r="H69" s="189">
        <v>454</v>
      </c>
      <c r="I69" s="188">
        <v>190</v>
      </c>
      <c r="J69" s="189">
        <v>264</v>
      </c>
      <c r="K69" s="189">
        <v>454</v>
      </c>
      <c r="L69" s="47"/>
      <c r="M69" s="47"/>
      <c r="P69" s="47"/>
      <c r="Q69" s="47"/>
      <c r="R69" s="47"/>
      <c r="S69" s="47"/>
      <c r="U69" s="47"/>
    </row>
    <row r="70" spans="2:21" ht="12.75">
      <c r="B70" s="46" t="s">
        <v>75</v>
      </c>
      <c r="C70" s="188">
        <v>28</v>
      </c>
      <c r="D70" s="190">
        <v>42</v>
      </c>
      <c r="E70" s="189">
        <v>70</v>
      </c>
      <c r="F70" s="188">
        <v>0</v>
      </c>
      <c r="G70" s="190">
        <v>0</v>
      </c>
      <c r="H70" s="189">
        <v>0</v>
      </c>
      <c r="I70" s="188">
        <v>28</v>
      </c>
      <c r="J70" s="189">
        <v>42</v>
      </c>
      <c r="K70" s="189">
        <v>70</v>
      </c>
      <c r="L70" s="47"/>
      <c r="M70" s="47"/>
      <c r="P70" s="47"/>
      <c r="Q70" s="47"/>
      <c r="R70" s="47"/>
      <c r="S70" s="47"/>
      <c r="U70" s="47"/>
    </row>
    <row r="71" spans="2:21" ht="12.75">
      <c r="B71" s="46" t="s">
        <v>222</v>
      </c>
      <c r="C71" s="188">
        <v>0</v>
      </c>
      <c r="D71" s="190">
        <v>0</v>
      </c>
      <c r="E71" s="189">
        <v>0</v>
      </c>
      <c r="F71" s="188">
        <v>316</v>
      </c>
      <c r="G71" s="190">
        <v>383</v>
      </c>
      <c r="H71" s="189">
        <v>699</v>
      </c>
      <c r="I71" s="188">
        <v>316</v>
      </c>
      <c r="J71" s="189">
        <v>383</v>
      </c>
      <c r="K71" s="189">
        <v>699</v>
      </c>
      <c r="L71" s="47"/>
      <c r="M71" s="47"/>
      <c r="P71" s="47"/>
      <c r="Q71" s="47"/>
      <c r="R71" s="47"/>
      <c r="S71" s="47"/>
      <c r="U71" s="47"/>
    </row>
    <row r="72" spans="2:21" ht="12.75">
      <c r="B72" s="46" t="s">
        <v>223</v>
      </c>
      <c r="C72" s="188">
        <v>0</v>
      </c>
      <c r="D72" s="190">
        <v>0</v>
      </c>
      <c r="E72" s="189">
        <v>0</v>
      </c>
      <c r="F72" s="188">
        <v>11</v>
      </c>
      <c r="G72" s="190">
        <v>122</v>
      </c>
      <c r="H72" s="189">
        <v>133</v>
      </c>
      <c r="I72" s="188">
        <v>11</v>
      </c>
      <c r="J72" s="189">
        <v>122</v>
      </c>
      <c r="K72" s="189">
        <v>133</v>
      </c>
      <c r="L72" s="47"/>
      <c r="M72" s="47"/>
      <c r="P72" s="47"/>
      <c r="Q72" s="47"/>
      <c r="R72" s="47"/>
      <c r="S72" s="47"/>
      <c r="U72" s="47"/>
    </row>
    <row r="73" spans="2:21" ht="12.75">
      <c r="B73" s="39" t="s">
        <v>79</v>
      </c>
      <c r="C73" s="33">
        <v>120</v>
      </c>
      <c r="D73" s="34">
        <v>250</v>
      </c>
      <c r="E73" s="34">
        <v>370</v>
      </c>
      <c r="F73" s="33">
        <v>1708</v>
      </c>
      <c r="G73" s="34">
        <v>4585</v>
      </c>
      <c r="H73" s="34">
        <v>6293</v>
      </c>
      <c r="I73" s="33">
        <v>1828</v>
      </c>
      <c r="J73" s="34">
        <v>4835</v>
      </c>
      <c r="K73" s="34">
        <v>6663</v>
      </c>
      <c r="L73" s="47"/>
      <c r="M73" s="47"/>
      <c r="P73" s="47"/>
      <c r="Q73" s="47"/>
      <c r="R73" s="47"/>
      <c r="S73" s="47"/>
      <c r="U73" s="47"/>
    </row>
    <row r="74" spans="2:21" ht="19.5" customHeight="1">
      <c r="B74" s="39" t="s">
        <v>181</v>
      </c>
      <c r="C74" s="36">
        <v>755</v>
      </c>
      <c r="D74" s="26">
        <v>535</v>
      </c>
      <c r="E74" s="26">
        <v>1290</v>
      </c>
      <c r="F74" s="36">
        <v>7763</v>
      </c>
      <c r="G74" s="26">
        <v>9182</v>
      </c>
      <c r="H74" s="26">
        <v>16945</v>
      </c>
      <c r="I74" s="36">
        <v>8518</v>
      </c>
      <c r="J74" s="26">
        <v>9717</v>
      </c>
      <c r="K74" s="26">
        <v>18235</v>
      </c>
      <c r="L74" s="47"/>
      <c r="M74" s="47"/>
      <c r="P74" s="47"/>
      <c r="Q74" s="47"/>
      <c r="R74" s="47"/>
      <c r="S74" s="47"/>
      <c r="U74" s="47"/>
    </row>
    <row r="78" spans="1:21" ht="12.75">
      <c r="A78" s="318" t="s">
        <v>466</v>
      </c>
      <c r="B78" s="318"/>
      <c r="C78" s="318"/>
      <c r="D78" s="318"/>
      <c r="E78" s="318"/>
      <c r="F78" s="318"/>
      <c r="G78" s="318"/>
      <c r="H78" s="318"/>
      <c r="I78" s="318"/>
      <c r="J78" s="318"/>
      <c r="K78" s="318"/>
      <c r="L78" s="177"/>
      <c r="M78" s="47"/>
      <c r="P78" s="177"/>
      <c r="Q78" s="177"/>
      <c r="R78" s="47"/>
      <c r="S78" s="47"/>
      <c r="U78" s="47"/>
    </row>
    <row r="79" spans="2:21" ht="6" customHeight="1">
      <c r="B79" s="177"/>
      <c r="C79" s="177"/>
      <c r="D79" s="177"/>
      <c r="E79" s="177"/>
      <c r="F79" s="177"/>
      <c r="G79" s="177"/>
      <c r="H79" s="177"/>
      <c r="I79" s="48"/>
      <c r="J79" s="177"/>
      <c r="K79" s="177"/>
      <c r="L79" s="177"/>
      <c r="M79" s="177"/>
      <c r="N79" s="177"/>
      <c r="O79" s="177"/>
      <c r="P79" s="177"/>
      <c r="Q79" s="177"/>
      <c r="R79" s="177"/>
      <c r="S79" s="48"/>
      <c r="T79" s="177"/>
      <c r="U79" s="177"/>
    </row>
    <row r="80" spans="1:21" ht="14.25" customHeight="1">
      <c r="A80" s="312" t="s">
        <v>461</v>
      </c>
      <c r="B80" s="312"/>
      <c r="C80" s="312"/>
      <c r="D80" s="312"/>
      <c r="E80" s="312"/>
      <c r="F80" s="312"/>
      <c r="G80" s="312"/>
      <c r="H80" s="312"/>
      <c r="I80" s="312"/>
      <c r="J80" s="312"/>
      <c r="K80" s="312"/>
      <c r="L80" s="149"/>
      <c r="M80" s="47"/>
      <c r="P80" s="177"/>
      <c r="Q80" s="177"/>
      <c r="R80" s="47"/>
      <c r="S80" s="47"/>
      <c r="U80" s="47"/>
    </row>
    <row r="81" spans="1:21" ht="12.75">
      <c r="A81" s="318" t="s">
        <v>559</v>
      </c>
      <c r="B81" s="318"/>
      <c r="C81" s="318"/>
      <c r="D81" s="318"/>
      <c r="E81" s="318"/>
      <c r="F81" s="318"/>
      <c r="G81" s="318"/>
      <c r="H81" s="318"/>
      <c r="I81" s="318"/>
      <c r="J81" s="318"/>
      <c r="K81" s="318"/>
      <c r="L81" s="177"/>
      <c r="M81" s="47"/>
      <c r="P81" s="177"/>
      <c r="Q81" s="177"/>
      <c r="R81" s="47"/>
      <c r="S81" s="47"/>
      <c r="U81" s="47"/>
    </row>
    <row r="82" spans="2:21" ht="13.5" thickBot="1">
      <c r="B82" s="177"/>
      <c r="C82" s="177"/>
      <c r="D82" s="177"/>
      <c r="E82" s="177"/>
      <c r="F82" s="177"/>
      <c r="G82" s="177"/>
      <c r="H82" s="177"/>
      <c r="I82" s="48"/>
      <c r="J82" s="177"/>
      <c r="K82" s="177"/>
      <c r="L82" s="177"/>
      <c r="M82" s="177"/>
      <c r="N82" s="177"/>
      <c r="O82" s="177"/>
      <c r="P82" s="47"/>
      <c r="Q82" s="47"/>
      <c r="R82" s="47"/>
      <c r="S82" s="48"/>
      <c r="T82" s="177"/>
      <c r="U82" s="177"/>
    </row>
    <row r="83" spans="1:21" ht="12.75">
      <c r="A83" s="178"/>
      <c r="B83" s="179"/>
      <c r="C83" s="180" t="s">
        <v>77</v>
      </c>
      <c r="D83" s="181"/>
      <c r="E83" s="181"/>
      <c r="F83" s="180" t="s">
        <v>78</v>
      </c>
      <c r="G83" s="181"/>
      <c r="H83" s="182"/>
      <c r="I83" s="183" t="s">
        <v>79</v>
      </c>
      <c r="J83" s="181"/>
      <c r="K83" s="181"/>
      <c r="L83" s="47"/>
      <c r="M83" s="47"/>
      <c r="P83" s="47"/>
      <c r="Q83" s="47"/>
      <c r="R83" s="47"/>
      <c r="S83" s="47"/>
      <c r="U83" s="47"/>
    </row>
    <row r="84" spans="1:21" ht="12.75">
      <c r="A84" s="184"/>
      <c r="B84" s="193"/>
      <c r="C84" s="112" t="s">
        <v>81</v>
      </c>
      <c r="D84" s="185" t="s">
        <v>82</v>
      </c>
      <c r="E84" s="186" t="s">
        <v>83</v>
      </c>
      <c r="F84" s="112" t="s">
        <v>81</v>
      </c>
      <c r="G84" s="185" t="s">
        <v>82</v>
      </c>
      <c r="H84" s="186" t="s">
        <v>83</v>
      </c>
      <c r="I84" s="113" t="s">
        <v>81</v>
      </c>
      <c r="J84" s="185" t="s">
        <v>82</v>
      </c>
      <c r="K84" s="185" t="s">
        <v>83</v>
      </c>
      <c r="L84" s="47"/>
      <c r="M84" s="47"/>
      <c r="P84" s="47"/>
      <c r="Q84" s="47"/>
      <c r="R84" s="47"/>
      <c r="S84" s="47"/>
      <c r="U84" s="47"/>
    </row>
    <row r="85" spans="2:21" ht="15.75" customHeight="1">
      <c r="B85" s="46" t="s">
        <v>465</v>
      </c>
      <c r="C85" s="201">
        <v>0</v>
      </c>
      <c r="D85" s="202">
        <v>0</v>
      </c>
      <c r="E85" s="124">
        <v>0</v>
      </c>
      <c r="F85" s="188">
        <v>3097</v>
      </c>
      <c r="G85" s="190">
        <v>6102</v>
      </c>
      <c r="H85" s="189">
        <v>9199</v>
      </c>
      <c r="I85" s="174">
        <v>3097</v>
      </c>
      <c r="J85" s="175">
        <v>6102</v>
      </c>
      <c r="K85" s="175">
        <v>9199</v>
      </c>
      <c r="L85" s="47"/>
      <c r="M85" s="47"/>
      <c r="P85" s="47"/>
      <c r="Q85" s="47"/>
      <c r="R85" s="47"/>
      <c r="S85" s="47"/>
      <c r="U85" s="47"/>
    </row>
    <row r="87" spans="1:21" ht="54" customHeight="1">
      <c r="A87" s="317" t="s">
        <v>457</v>
      </c>
      <c r="B87" s="317"/>
      <c r="C87" s="317"/>
      <c r="D87" s="317"/>
      <c r="E87" s="317"/>
      <c r="F87" s="317"/>
      <c r="G87" s="317"/>
      <c r="H87" s="317"/>
      <c r="I87" s="317"/>
      <c r="J87" s="317"/>
      <c r="K87" s="317"/>
      <c r="L87" s="269"/>
      <c r="M87" s="47"/>
      <c r="R87" s="47"/>
      <c r="S87" s="47"/>
      <c r="U87" s="47"/>
    </row>
    <row r="88" spans="1:21" ht="29.25" customHeight="1">
      <c r="A88" s="317" t="s">
        <v>5</v>
      </c>
      <c r="B88" s="317"/>
      <c r="C88" s="317"/>
      <c r="D88" s="317"/>
      <c r="E88" s="317"/>
      <c r="F88" s="317"/>
      <c r="G88" s="317"/>
      <c r="H88" s="317"/>
      <c r="I88" s="317"/>
      <c r="J88" s="317"/>
      <c r="K88" s="317"/>
      <c r="L88" s="269"/>
      <c r="M88" s="47"/>
      <c r="R88" s="47"/>
      <c r="S88" s="47"/>
      <c r="U88" s="47"/>
    </row>
  </sheetData>
  <sheetProtection/>
  <mergeCells count="8">
    <mergeCell ref="A88:K88"/>
    <mergeCell ref="A78:K78"/>
    <mergeCell ref="A80:K80"/>
    <mergeCell ref="A81:K81"/>
    <mergeCell ref="A2:K2"/>
    <mergeCell ref="A4:K4"/>
    <mergeCell ref="A5:K5"/>
    <mergeCell ref="A87:K87"/>
  </mergeCells>
  <printOptions horizontalCentered="1"/>
  <pageMargins left="0.1968503937007874" right="0.1968503937007874" top="0.5905511811023623" bottom="0.7874015748031497" header="0.5118110236220472" footer="0.5118110236220472"/>
  <pageSetup horizontalDpi="600" verticalDpi="600" orientation="portrait" paperSize="9" scale="80"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K29" sqref="K29"/>
    </sheetView>
  </sheetViews>
  <sheetFormatPr defaultColWidth="9.140625" defaultRowHeight="12.75"/>
  <cols>
    <col min="1" max="1" width="38.00390625" style="172" customWidth="1"/>
    <col min="2" max="3" width="9.140625" style="105" customWidth="1"/>
    <col min="4" max="4" width="9.140625" style="172" customWidth="1"/>
    <col min="5" max="6" width="9.140625" style="105" customWidth="1"/>
    <col min="7" max="7" width="9.140625" style="172" customWidth="1"/>
    <col min="8" max="16384" width="9.140625" style="105" customWidth="1"/>
  </cols>
  <sheetData>
    <row r="1" spans="1:13" ht="12.75">
      <c r="A1" s="76" t="s">
        <v>558</v>
      </c>
      <c r="B1" s="102"/>
      <c r="C1" s="102"/>
      <c r="D1" s="166"/>
      <c r="E1" s="103"/>
      <c r="F1" s="103"/>
      <c r="G1" s="167"/>
      <c r="H1" s="103"/>
      <c r="I1" s="103"/>
      <c r="J1" s="103"/>
      <c r="K1" s="103"/>
      <c r="L1" s="103"/>
      <c r="M1" s="103"/>
    </row>
    <row r="2" spans="1:13" ht="12.75">
      <c r="A2" s="315" t="s">
        <v>192</v>
      </c>
      <c r="B2" s="315"/>
      <c r="C2" s="315"/>
      <c r="D2" s="315"/>
      <c r="E2" s="315"/>
      <c r="F2" s="315"/>
      <c r="G2" s="315"/>
      <c r="H2" s="315"/>
      <c r="I2" s="315"/>
      <c r="J2" s="315"/>
      <c r="K2" s="168"/>
      <c r="L2" s="168"/>
      <c r="M2" s="168"/>
    </row>
    <row r="3" spans="1:13" ht="12.75">
      <c r="A3" s="166"/>
      <c r="B3" s="102"/>
      <c r="C3" s="102"/>
      <c r="D3" s="166"/>
      <c r="E3" s="103"/>
      <c r="F3" s="103"/>
      <c r="G3" s="167"/>
      <c r="H3" s="103"/>
      <c r="I3" s="103"/>
      <c r="J3" s="103"/>
      <c r="K3" s="103"/>
      <c r="L3" s="103"/>
      <c r="M3" s="103"/>
    </row>
    <row r="4" spans="1:13" ht="12.75">
      <c r="A4" s="315" t="s">
        <v>748</v>
      </c>
      <c r="B4" s="315"/>
      <c r="C4" s="315"/>
      <c r="D4" s="315"/>
      <c r="E4" s="315"/>
      <c r="F4" s="315"/>
      <c r="G4" s="315"/>
      <c r="H4" s="315"/>
      <c r="I4" s="315"/>
      <c r="J4" s="315"/>
      <c r="K4" s="168"/>
      <c r="L4" s="168"/>
      <c r="M4" s="168"/>
    </row>
    <row r="5" spans="1:13" ht="12.75">
      <c r="A5" s="315" t="s">
        <v>559</v>
      </c>
      <c r="B5" s="315"/>
      <c r="C5" s="315"/>
      <c r="D5" s="315"/>
      <c r="E5" s="315"/>
      <c r="F5" s="315"/>
      <c r="G5" s="315"/>
      <c r="H5" s="315"/>
      <c r="I5" s="315"/>
      <c r="J5" s="315"/>
      <c r="K5" s="168"/>
      <c r="L5" s="168"/>
      <c r="M5" s="168"/>
    </row>
    <row r="6" spans="1:13" ht="13.5" thickBot="1">
      <c r="A6" s="167"/>
      <c r="B6" s="103"/>
      <c r="C6" s="103"/>
      <c r="D6" s="167"/>
      <c r="E6" s="103"/>
      <c r="F6" s="103"/>
      <c r="G6" s="167"/>
      <c r="H6" s="103"/>
      <c r="I6" s="103"/>
      <c r="J6" s="103"/>
      <c r="K6" s="103"/>
      <c r="L6" s="103"/>
      <c r="M6" s="103"/>
    </row>
    <row r="7" spans="1:10" ht="12.75">
      <c r="A7" s="106"/>
      <c r="B7" s="107" t="s">
        <v>77</v>
      </c>
      <c r="C7" s="108"/>
      <c r="D7" s="108"/>
      <c r="E7" s="109" t="s">
        <v>78</v>
      </c>
      <c r="F7" s="110"/>
      <c r="G7" s="110"/>
      <c r="H7" s="109" t="s">
        <v>79</v>
      </c>
      <c r="I7" s="110"/>
      <c r="J7" s="110"/>
    </row>
    <row r="8" spans="1:10" ht="12.75">
      <c r="A8" s="111" t="s">
        <v>76</v>
      </c>
      <c r="B8" s="112" t="s">
        <v>81</v>
      </c>
      <c r="C8" s="113" t="s">
        <v>82</v>
      </c>
      <c r="D8" s="113" t="s">
        <v>83</v>
      </c>
      <c r="E8" s="114" t="s">
        <v>81</v>
      </c>
      <c r="F8" s="115" t="s">
        <v>82</v>
      </c>
      <c r="G8" s="115" t="s">
        <v>83</v>
      </c>
      <c r="H8" s="116" t="s">
        <v>81</v>
      </c>
      <c r="I8" s="115" t="s">
        <v>82</v>
      </c>
      <c r="J8" s="115" t="s">
        <v>83</v>
      </c>
    </row>
    <row r="9" spans="1:10" ht="12.75">
      <c r="A9" s="169" t="s">
        <v>193</v>
      </c>
      <c r="B9" s="118">
        <v>21</v>
      </c>
      <c r="C9" s="120">
        <v>9</v>
      </c>
      <c r="D9" s="120">
        <v>30</v>
      </c>
      <c r="E9" s="118">
        <v>121</v>
      </c>
      <c r="F9" s="120">
        <v>108</v>
      </c>
      <c r="G9" s="120">
        <v>229</v>
      </c>
      <c r="H9" s="170">
        <v>142</v>
      </c>
      <c r="I9" s="171">
        <v>117</v>
      </c>
      <c r="J9" s="171">
        <f>SUM(H9:I9)</f>
        <v>259</v>
      </c>
    </row>
    <row r="10" spans="1:10" ht="12.75">
      <c r="A10" s="172" t="s">
        <v>195</v>
      </c>
      <c r="B10" s="123">
        <v>16</v>
      </c>
      <c r="C10" s="173">
        <v>94</v>
      </c>
      <c r="D10" s="124">
        <v>110</v>
      </c>
      <c r="E10" s="123">
        <v>0</v>
      </c>
      <c r="F10" s="173">
        <v>0</v>
      </c>
      <c r="G10" s="124">
        <v>0</v>
      </c>
      <c r="H10" s="174">
        <v>16</v>
      </c>
      <c r="I10" s="175">
        <v>94</v>
      </c>
      <c r="J10" s="175">
        <f>SUM(H10:I10)</f>
        <v>110</v>
      </c>
    </row>
    <row r="11" spans="1:10" ht="12.75">
      <c r="A11" s="172" t="s">
        <v>196</v>
      </c>
      <c r="B11" s="123">
        <v>270</v>
      </c>
      <c r="C11" s="173">
        <v>143</v>
      </c>
      <c r="D11" s="124">
        <v>413</v>
      </c>
      <c r="E11" s="123">
        <v>4764</v>
      </c>
      <c r="F11" s="173">
        <v>4388</v>
      </c>
      <c r="G11" s="124">
        <v>9152</v>
      </c>
      <c r="H11" s="174">
        <v>5034</v>
      </c>
      <c r="I11" s="175">
        <v>4531</v>
      </c>
      <c r="J11" s="175">
        <f>SUM(H11:I11)</f>
        <v>9565</v>
      </c>
    </row>
    <row r="12" spans="1:10" ht="12.75">
      <c r="A12" s="172" t="s">
        <v>210</v>
      </c>
      <c r="B12" s="123">
        <v>328</v>
      </c>
      <c r="C12" s="173">
        <v>39</v>
      </c>
      <c r="D12" s="124">
        <v>367</v>
      </c>
      <c r="E12" s="123">
        <v>1170</v>
      </c>
      <c r="F12" s="173">
        <v>101</v>
      </c>
      <c r="G12" s="124">
        <v>1271</v>
      </c>
      <c r="H12" s="174">
        <v>1498</v>
      </c>
      <c r="I12" s="175">
        <v>140</v>
      </c>
      <c r="J12" s="175">
        <f>SUM(H12:I12)</f>
        <v>1638</v>
      </c>
    </row>
    <row r="13" spans="1:10" ht="12.75">
      <c r="A13" s="172" t="s">
        <v>215</v>
      </c>
      <c r="B13" s="123">
        <v>120</v>
      </c>
      <c r="C13" s="173">
        <v>250</v>
      </c>
      <c r="D13" s="124">
        <v>370</v>
      </c>
      <c r="E13" s="123">
        <v>1708</v>
      </c>
      <c r="F13" s="173">
        <v>4585</v>
      </c>
      <c r="G13" s="124">
        <v>6293</v>
      </c>
      <c r="H13" s="174">
        <v>1828</v>
      </c>
      <c r="I13" s="175">
        <v>4835</v>
      </c>
      <c r="J13" s="175">
        <f>SUM(H13:I13)</f>
        <v>6663</v>
      </c>
    </row>
    <row r="14" spans="1:10" ht="12.75">
      <c r="A14" s="127" t="s">
        <v>79</v>
      </c>
      <c r="B14" s="33">
        <f aca="true" t="shared" si="0" ref="B14:J14">SUM(B9:B13)</f>
        <v>755</v>
      </c>
      <c r="C14" s="34">
        <f t="shared" si="0"/>
        <v>535</v>
      </c>
      <c r="D14" s="34">
        <f t="shared" si="0"/>
        <v>1290</v>
      </c>
      <c r="E14" s="33">
        <f t="shared" si="0"/>
        <v>7763</v>
      </c>
      <c r="F14" s="34">
        <f t="shared" si="0"/>
        <v>9182</v>
      </c>
      <c r="G14" s="73">
        <f t="shared" si="0"/>
        <v>16945</v>
      </c>
      <c r="H14" s="74">
        <f t="shared" si="0"/>
        <v>8518</v>
      </c>
      <c r="I14" s="75">
        <f t="shared" si="0"/>
        <v>9717</v>
      </c>
      <c r="J14" s="75">
        <f t="shared" si="0"/>
        <v>18235</v>
      </c>
    </row>
    <row r="15" spans="1:13" ht="12.75">
      <c r="A15" s="167"/>
      <c r="B15" s="103"/>
      <c r="C15" s="103"/>
      <c r="D15" s="167"/>
      <c r="E15" s="128"/>
      <c r="F15" s="128"/>
      <c r="G15" s="176"/>
      <c r="H15" s="128"/>
      <c r="I15" s="128"/>
      <c r="J15" s="128"/>
      <c r="K15" s="128"/>
      <c r="L15" s="128"/>
      <c r="M15" s="128"/>
    </row>
    <row r="16" spans="1:13" ht="12.75">
      <c r="A16" s="167"/>
      <c r="B16" s="103"/>
      <c r="C16" s="103"/>
      <c r="D16" s="167"/>
      <c r="E16" s="103"/>
      <c r="F16" s="103"/>
      <c r="G16" s="167"/>
      <c r="H16" s="103"/>
      <c r="I16" s="103"/>
      <c r="J16" s="103"/>
      <c r="K16" s="103"/>
      <c r="L16" s="103"/>
      <c r="M16" s="103"/>
    </row>
    <row r="17" spans="1:13" ht="12.75">
      <c r="A17" s="167"/>
      <c r="B17" s="103"/>
      <c r="C17" s="103"/>
      <c r="D17" s="167"/>
      <c r="E17" s="103"/>
      <c r="F17" s="103"/>
      <c r="G17" s="167"/>
      <c r="H17" s="103"/>
      <c r="I17" s="103"/>
      <c r="J17" s="103"/>
      <c r="K17" s="103"/>
      <c r="L17" s="103"/>
      <c r="M17" s="103"/>
    </row>
    <row r="18" spans="1:13" ht="12.75">
      <c r="A18" s="315" t="s">
        <v>466</v>
      </c>
      <c r="B18" s="315"/>
      <c r="C18" s="315"/>
      <c r="D18" s="315"/>
      <c r="E18" s="315"/>
      <c r="F18" s="315"/>
      <c r="G18" s="315"/>
      <c r="H18" s="315"/>
      <c r="I18" s="315"/>
      <c r="J18" s="315"/>
      <c r="K18" s="168"/>
      <c r="L18" s="168"/>
      <c r="M18" s="168"/>
    </row>
    <row r="19" spans="1:13" ht="12.75">
      <c r="A19" s="166"/>
      <c r="B19" s="102"/>
      <c r="C19" s="102"/>
      <c r="D19" s="166"/>
      <c r="E19" s="103"/>
      <c r="F19" s="103"/>
      <c r="G19" s="167"/>
      <c r="H19" s="103"/>
      <c r="I19" s="103"/>
      <c r="J19" s="103"/>
      <c r="K19" s="103"/>
      <c r="L19" s="103"/>
      <c r="M19" s="103"/>
    </row>
    <row r="20" spans="1:13" ht="12.75">
      <c r="A20" s="321" t="s">
        <v>749</v>
      </c>
      <c r="B20" s="321"/>
      <c r="C20" s="321"/>
      <c r="D20" s="321"/>
      <c r="E20" s="321"/>
      <c r="F20" s="321"/>
      <c r="G20" s="321"/>
      <c r="H20" s="321"/>
      <c r="I20" s="321"/>
      <c r="J20" s="321"/>
      <c r="K20" s="168"/>
      <c r="L20" s="168"/>
      <c r="M20" s="168"/>
    </row>
    <row r="21" spans="1:13" ht="12.75">
      <c r="A21" s="315" t="s">
        <v>559</v>
      </c>
      <c r="B21" s="315"/>
      <c r="C21" s="315"/>
      <c r="D21" s="315"/>
      <c r="E21" s="315"/>
      <c r="F21" s="315"/>
      <c r="G21" s="315"/>
      <c r="H21" s="315"/>
      <c r="I21" s="315"/>
      <c r="J21" s="315"/>
      <c r="K21" s="168"/>
      <c r="L21" s="168"/>
      <c r="M21" s="168"/>
    </row>
    <row r="22" spans="1:13" ht="13.5" thickBot="1">
      <c r="A22" s="167"/>
      <c r="B22" s="103"/>
      <c r="C22" s="103"/>
      <c r="D22" s="167"/>
      <c r="E22" s="103"/>
      <c r="F22" s="103"/>
      <c r="G22" s="167"/>
      <c r="H22" s="103"/>
      <c r="I22" s="103"/>
      <c r="J22" s="103"/>
      <c r="K22" s="103"/>
      <c r="L22" s="103"/>
      <c r="M22" s="103"/>
    </row>
    <row r="23" spans="1:10" ht="12.75">
      <c r="A23" s="106"/>
      <c r="B23" s="107" t="s">
        <v>77</v>
      </c>
      <c r="C23" s="108"/>
      <c r="D23" s="108"/>
      <c r="E23" s="109" t="s">
        <v>78</v>
      </c>
      <c r="F23" s="110"/>
      <c r="G23" s="110"/>
      <c r="H23" s="109" t="s">
        <v>79</v>
      </c>
      <c r="I23" s="110"/>
      <c r="J23" s="110"/>
    </row>
    <row r="24" spans="1:10" ht="12.75">
      <c r="A24" s="111"/>
      <c r="B24" s="112" t="s">
        <v>81</v>
      </c>
      <c r="C24" s="113" t="s">
        <v>82</v>
      </c>
      <c r="D24" s="113" t="s">
        <v>83</v>
      </c>
      <c r="E24" s="116" t="s">
        <v>81</v>
      </c>
      <c r="F24" s="115" t="s">
        <v>82</v>
      </c>
      <c r="G24" s="115" t="s">
        <v>83</v>
      </c>
      <c r="H24" s="116" t="s">
        <v>81</v>
      </c>
      <c r="I24" s="115" t="s">
        <v>82</v>
      </c>
      <c r="J24" s="115" t="s">
        <v>83</v>
      </c>
    </row>
    <row r="25" spans="1:10" ht="12.75">
      <c r="A25" s="172" t="s">
        <v>465</v>
      </c>
      <c r="B25" s="123">
        <v>0</v>
      </c>
      <c r="C25" s="173">
        <v>0</v>
      </c>
      <c r="D25" s="124">
        <v>0</v>
      </c>
      <c r="E25" s="201">
        <v>3097</v>
      </c>
      <c r="F25" s="202">
        <v>6102</v>
      </c>
      <c r="G25" s="124">
        <v>9199</v>
      </c>
      <c r="H25" s="174">
        <v>3097</v>
      </c>
      <c r="I25" s="175">
        <v>6102</v>
      </c>
      <c r="J25" s="175">
        <v>9199</v>
      </c>
    </row>
    <row r="27" spans="1:10" ht="51" customHeight="1">
      <c r="A27" s="319" t="s">
        <v>458</v>
      </c>
      <c r="B27" s="320"/>
      <c r="C27" s="320"/>
      <c r="D27" s="320"/>
      <c r="E27" s="320"/>
      <c r="F27" s="320"/>
      <c r="G27" s="320"/>
      <c r="H27" s="320"/>
      <c r="I27" s="320"/>
      <c r="J27" s="320"/>
    </row>
    <row r="28" spans="1:10" ht="28.5" customHeight="1">
      <c r="A28" s="319" t="s">
        <v>4</v>
      </c>
      <c r="B28" s="319"/>
      <c r="C28" s="319"/>
      <c r="D28" s="319"/>
      <c r="E28" s="319"/>
      <c r="F28" s="319"/>
      <c r="G28" s="319"/>
      <c r="H28" s="319"/>
      <c r="I28" s="319"/>
      <c r="J28" s="319"/>
    </row>
  </sheetData>
  <sheetProtection/>
  <mergeCells count="8">
    <mergeCell ref="A27:J27"/>
    <mergeCell ref="A28:J28"/>
    <mergeCell ref="A20:J20"/>
    <mergeCell ref="A21:J21"/>
    <mergeCell ref="A2:J2"/>
    <mergeCell ref="A4:J4"/>
    <mergeCell ref="A5:J5"/>
    <mergeCell ref="A18:J18"/>
  </mergeCells>
  <printOptions horizontalCentered="1"/>
  <pageMargins left="0" right="0" top="0.5905511811023623" bottom="0.984251968503937" header="0.5118110236220472" footer="0.5118110236220472"/>
  <pageSetup fitToHeight="1" fitToWidth="1" horizontalDpi="600" verticalDpi="600" orientation="portrait" paperSize="9" scale="85"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D32"/>
  <sheetViews>
    <sheetView zoomScalePageLayoutView="0" workbookViewId="0" topLeftCell="A1">
      <selection activeCell="F38" sqref="F38"/>
    </sheetView>
  </sheetViews>
  <sheetFormatPr defaultColWidth="9.140625" defaultRowHeight="12.75"/>
  <cols>
    <col min="1" max="1" width="52.57421875" style="147" customWidth="1"/>
    <col min="2" max="3" width="15.7109375" style="148" customWidth="1"/>
    <col min="4" max="4" width="15.7109375" style="147" customWidth="1"/>
    <col min="5" max="16384" width="9.140625" style="148" customWidth="1"/>
  </cols>
  <sheetData>
    <row r="1" ht="12.75">
      <c r="A1" s="76" t="s">
        <v>558</v>
      </c>
    </row>
    <row r="2" spans="1:4" ht="12.75">
      <c r="A2" s="316" t="s">
        <v>192</v>
      </c>
      <c r="B2" s="316"/>
      <c r="C2" s="316"/>
      <c r="D2" s="316"/>
    </row>
    <row r="3" ht="12.75">
      <c r="A3" s="76"/>
    </row>
    <row r="4" spans="1:4" ht="12.75">
      <c r="A4" s="316" t="s">
        <v>353</v>
      </c>
      <c r="B4" s="316"/>
      <c r="C4" s="316"/>
      <c r="D4" s="316"/>
    </row>
    <row r="5" spans="1:4" ht="12.75">
      <c r="A5" s="316" t="s">
        <v>559</v>
      </c>
      <c r="B5" s="316"/>
      <c r="C5" s="316"/>
      <c r="D5" s="316"/>
    </row>
    <row r="6" ht="13.5" thickBot="1"/>
    <row r="7" spans="1:4" ht="12.75">
      <c r="A7" s="194" t="s">
        <v>76</v>
      </c>
      <c r="B7" s="195" t="s">
        <v>81</v>
      </c>
      <c r="C7" s="196" t="s">
        <v>82</v>
      </c>
      <c r="D7" s="196" t="s">
        <v>83</v>
      </c>
    </row>
    <row r="8" spans="1:4" s="147" customFormat="1" ht="27.75" customHeight="1">
      <c r="A8" s="80" t="s">
        <v>350</v>
      </c>
      <c r="B8" s="197"/>
      <c r="C8" s="198"/>
      <c r="D8" s="198"/>
    </row>
    <row r="9" spans="1:4" ht="12.75">
      <c r="A9" s="147" t="s">
        <v>193</v>
      </c>
      <c r="B9" s="163">
        <v>141</v>
      </c>
      <c r="C9" s="164">
        <v>117</v>
      </c>
      <c r="D9" s="164">
        <v>258</v>
      </c>
    </row>
    <row r="10" spans="1:4" s="147" customFormat="1" ht="12.75">
      <c r="A10" s="147" t="s">
        <v>195</v>
      </c>
      <c r="B10" s="163">
        <v>16</v>
      </c>
      <c r="C10" s="164">
        <v>94</v>
      </c>
      <c r="D10" s="164">
        <v>110</v>
      </c>
    </row>
    <row r="11" spans="1:4" s="147" customFormat="1" ht="12.75">
      <c r="A11" s="147" t="s">
        <v>196</v>
      </c>
      <c r="B11" s="163">
        <v>4910</v>
      </c>
      <c r="C11" s="164">
        <v>4403</v>
      </c>
      <c r="D11" s="164">
        <v>9313</v>
      </c>
    </row>
    <row r="12" spans="1:4" s="147" customFormat="1" ht="12.75">
      <c r="A12" s="147" t="s">
        <v>210</v>
      </c>
      <c r="B12" s="163">
        <v>1450</v>
      </c>
      <c r="C12" s="164">
        <v>126</v>
      </c>
      <c r="D12" s="164">
        <v>1576</v>
      </c>
    </row>
    <row r="13" spans="1:4" s="147" customFormat="1" ht="12.75">
      <c r="A13" s="147" t="s">
        <v>215</v>
      </c>
      <c r="B13" s="163">
        <v>1723</v>
      </c>
      <c r="C13" s="164">
        <v>4617</v>
      </c>
      <c r="D13" s="164">
        <v>6340</v>
      </c>
    </row>
    <row r="14" spans="1:4" s="147" customFormat="1" ht="12.75">
      <c r="A14" s="91" t="s">
        <v>79</v>
      </c>
      <c r="B14" s="87">
        <f>SUM(B8:B13)</f>
        <v>8240</v>
      </c>
      <c r="C14" s="88">
        <f>SUM(C8:C13)</f>
        <v>9357</v>
      </c>
      <c r="D14" s="88">
        <f>SUM(D8:D13)</f>
        <v>17597</v>
      </c>
    </row>
    <row r="15" spans="1:4" ht="26.25">
      <c r="A15" s="80" t="s">
        <v>351</v>
      </c>
      <c r="B15" s="199">
        <v>9</v>
      </c>
      <c r="C15" s="200">
        <v>17</v>
      </c>
      <c r="D15" s="200">
        <v>26</v>
      </c>
    </row>
    <row r="16" spans="1:4" s="147" customFormat="1" ht="12.75">
      <c r="A16" s="91" t="s">
        <v>181</v>
      </c>
      <c r="B16" s="87">
        <f>SUM(B14:B15)</f>
        <v>8249</v>
      </c>
      <c r="C16" s="88">
        <f>SUM(C14:C15)</f>
        <v>9374</v>
      </c>
      <c r="D16" s="88">
        <f>SUM(D14:D15)</f>
        <v>17623</v>
      </c>
    </row>
    <row r="21" spans="1:4" ht="12.75">
      <c r="A21" s="316" t="s">
        <v>466</v>
      </c>
      <c r="B21" s="316"/>
      <c r="C21" s="316"/>
      <c r="D21" s="316"/>
    </row>
    <row r="22" ht="12.75">
      <c r="A22" s="76"/>
    </row>
    <row r="23" spans="1:4" ht="12.75">
      <c r="A23" s="316" t="s">
        <v>462</v>
      </c>
      <c r="B23" s="316"/>
      <c r="C23" s="316"/>
      <c r="D23" s="316"/>
    </row>
    <row r="24" spans="1:4" ht="12.75">
      <c r="A24" s="316" t="s">
        <v>559</v>
      </c>
      <c r="B24" s="316"/>
      <c r="C24" s="316"/>
      <c r="D24" s="316"/>
    </row>
    <row r="25" ht="13.5" thickBot="1"/>
    <row r="26" spans="1:4" ht="12.75">
      <c r="A26" s="194"/>
      <c r="B26" s="195" t="s">
        <v>81</v>
      </c>
      <c r="C26" s="196" t="s">
        <v>82</v>
      </c>
      <c r="D26" s="196" t="s">
        <v>83</v>
      </c>
    </row>
    <row r="27" spans="1:4" ht="21" customHeight="1">
      <c r="A27" s="147" t="s">
        <v>467</v>
      </c>
      <c r="B27" s="163">
        <v>3097</v>
      </c>
      <c r="C27" s="164">
        <v>6102</v>
      </c>
      <c r="D27" s="164">
        <v>9199</v>
      </c>
    </row>
    <row r="30" spans="1:4" ht="41.25" customHeight="1">
      <c r="A30" s="322" t="s">
        <v>516</v>
      </c>
      <c r="B30" s="322"/>
      <c r="C30" s="322"/>
      <c r="D30" s="322"/>
    </row>
    <row r="31" spans="1:4" ht="27.75" customHeight="1">
      <c r="A31" s="322" t="s">
        <v>517</v>
      </c>
      <c r="B31" s="322"/>
      <c r="C31" s="322"/>
      <c r="D31" s="322"/>
    </row>
    <row r="32" spans="1:4" ht="41.25" customHeight="1">
      <c r="A32" s="323" t="s">
        <v>6</v>
      </c>
      <c r="B32" s="323"/>
      <c r="C32" s="323"/>
      <c r="D32" s="323"/>
    </row>
  </sheetData>
  <sheetProtection/>
  <mergeCells count="9">
    <mergeCell ref="A30:D30"/>
    <mergeCell ref="A32:D32"/>
    <mergeCell ref="A31:D31"/>
    <mergeCell ref="A2:D2"/>
    <mergeCell ref="A4:D4"/>
    <mergeCell ref="A5:D5"/>
    <mergeCell ref="A21:D21"/>
    <mergeCell ref="A23:D23"/>
    <mergeCell ref="A24:D24"/>
  </mergeCells>
  <printOptions horizontalCentered="1"/>
  <pageMargins left="0.3937007874015748" right="0.3937007874015748" top="0.7874015748031497" bottom="0.3937007874015748"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A1:F127"/>
  <sheetViews>
    <sheetView zoomScalePageLayoutView="0" workbookViewId="0" topLeftCell="A1">
      <selection activeCell="A77" sqref="A77:D77"/>
    </sheetView>
  </sheetViews>
  <sheetFormatPr defaultColWidth="9.140625" defaultRowHeight="12.75"/>
  <cols>
    <col min="1" max="1" width="33.28125" style="92" customWidth="1"/>
    <col min="2" max="2" width="19.28125" style="44" customWidth="1"/>
    <col min="3" max="4" width="19.28125" style="45" customWidth="1"/>
    <col min="5" max="5" width="60.57421875" style="44" customWidth="1"/>
    <col min="6" max="16384" width="9.140625" style="44" customWidth="1"/>
  </cols>
  <sheetData>
    <row r="1" ht="12.75">
      <c r="A1" s="274" t="s">
        <v>558</v>
      </c>
    </row>
    <row r="2" spans="1:4" ht="12.75">
      <c r="A2" s="316" t="s">
        <v>192</v>
      </c>
      <c r="B2" s="316"/>
      <c r="C2" s="316"/>
      <c r="D2" s="316"/>
    </row>
    <row r="3" ht="12.75">
      <c r="A3" s="274"/>
    </row>
    <row r="4" spans="1:4" ht="12.75">
      <c r="A4" s="316" t="s">
        <v>354</v>
      </c>
      <c r="B4" s="316"/>
      <c r="C4" s="316"/>
      <c r="D4" s="316"/>
    </row>
    <row r="5" spans="1:4" ht="12.75">
      <c r="A5" s="316" t="s">
        <v>559</v>
      </c>
      <c r="B5" s="316"/>
      <c r="C5" s="316"/>
      <c r="D5" s="316"/>
    </row>
    <row r="6" ht="10.5" customHeight="1" thickBot="1">
      <c r="F6" s="165"/>
    </row>
    <row r="7" spans="1:4" ht="12.75">
      <c r="A7" s="275" t="s">
        <v>381</v>
      </c>
      <c r="B7" s="256" t="s">
        <v>81</v>
      </c>
      <c r="C7" s="256" t="s">
        <v>82</v>
      </c>
      <c r="D7" s="257" t="s">
        <v>83</v>
      </c>
    </row>
    <row r="8" spans="1:4" ht="12.75">
      <c r="A8" s="250" t="s">
        <v>612</v>
      </c>
      <c r="B8" s="280">
        <v>101</v>
      </c>
      <c r="C8" s="280">
        <v>105</v>
      </c>
      <c r="D8" s="252">
        <f>SUM(B8:C8)</f>
        <v>206</v>
      </c>
    </row>
    <row r="9" spans="1:5" ht="12.75">
      <c r="A9" s="92">
        <v>1992</v>
      </c>
      <c r="B9" s="281">
        <v>137</v>
      </c>
      <c r="C9" s="281">
        <v>190</v>
      </c>
      <c r="D9" s="282">
        <f aca="true" t="shared" si="0" ref="D9:D68">SUM(B9:C9)</f>
        <v>327</v>
      </c>
      <c r="E9" s="45"/>
    </row>
    <row r="10" spans="1:5" ht="12.75">
      <c r="A10" s="92">
        <v>1991</v>
      </c>
      <c r="B10" s="281">
        <v>200</v>
      </c>
      <c r="C10" s="281">
        <v>292</v>
      </c>
      <c r="D10" s="282">
        <f t="shared" si="0"/>
        <v>492</v>
      </c>
      <c r="E10" s="45"/>
    </row>
    <row r="11" spans="1:5" ht="12.75">
      <c r="A11" s="92">
        <v>1990</v>
      </c>
      <c r="B11" s="281">
        <v>347</v>
      </c>
      <c r="C11" s="281">
        <v>422</v>
      </c>
      <c r="D11" s="282">
        <f t="shared" si="0"/>
        <v>769</v>
      </c>
      <c r="E11" s="45"/>
    </row>
    <row r="12" spans="1:5" ht="12.75">
      <c r="A12" s="92">
        <v>1989</v>
      </c>
      <c r="B12" s="281">
        <v>434</v>
      </c>
      <c r="C12" s="281">
        <v>501</v>
      </c>
      <c r="D12" s="282">
        <f t="shared" si="0"/>
        <v>935</v>
      </c>
      <c r="E12" s="45"/>
    </row>
    <row r="13" spans="1:5" ht="12.75">
      <c r="A13" s="92">
        <v>1988</v>
      </c>
      <c r="B13" s="281">
        <v>445</v>
      </c>
      <c r="C13" s="281">
        <v>521</v>
      </c>
      <c r="D13" s="282">
        <f t="shared" si="0"/>
        <v>966</v>
      </c>
      <c r="E13" s="45"/>
    </row>
    <row r="14" spans="1:5" ht="12.75">
      <c r="A14" s="92">
        <v>1987</v>
      </c>
      <c r="B14" s="281">
        <v>508</v>
      </c>
      <c r="C14" s="281">
        <v>524</v>
      </c>
      <c r="D14" s="282">
        <f t="shared" si="0"/>
        <v>1032</v>
      </c>
      <c r="E14" s="45"/>
    </row>
    <row r="15" spans="1:5" ht="12.75">
      <c r="A15" s="92">
        <v>1986</v>
      </c>
      <c r="B15" s="281">
        <v>464</v>
      </c>
      <c r="C15" s="281">
        <v>534</v>
      </c>
      <c r="D15" s="282">
        <f t="shared" si="0"/>
        <v>998</v>
      </c>
      <c r="E15" s="45"/>
    </row>
    <row r="16" spans="1:5" ht="12.75">
      <c r="A16" s="92">
        <v>1985</v>
      </c>
      <c r="B16" s="281">
        <v>485</v>
      </c>
      <c r="C16" s="281">
        <v>487</v>
      </c>
      <c r="D16" s="282">
        <f t="shared" si="0"/>
        <v>972</v>
      </c>
      <c r="E16" s="45"/>
    </row>
    <row r="17" spans="1:5" ht="12.75">
      <c r="A17" s="92">
        <v>1984</v>
      </c>
      <c r="B17" s="281">
        <v>443</v>
      </c>
      <c r="C17" s="281">
        <v>398</v>
      </c>
      <c r="D17" s="282">
        <f t="shared" si="0"/>
        <v>841</v>
      </c>
      <c r="E17" s="45"/>
    </row>
    <row r="18" spans="1:5" ht="12.75">
      <c r="A18" s="92">
        <v>1983</v>
      </c>
      <c r="B18" s="281">
        <v>381</v>
      </c>
      <c r="C18" s="281">
        <v>434</v>
      </c>
      <c r="D18" s="282">
        <f t="shared" si="0"/>
        <v>815</v>
      </c>
      <c r="E18" s="45"/>
    </row>
    <row r="19" spans="1:5" ht="12.75">
      <c r="A19" s="92">
        <v>1982</v>
      </c>
      <c r="B19" s="281">
        <v>401</v>
      </c>
      <c r="C19" s="281">
        <v>351</v>
      </c>
      <c r="D19" s="282">
        <f t="shared" si="0"/>
        <v>752</v>
      </c>
      <c r="E19" s="45"/>
    </row>
    <row r="20" spans="1:5" ht="12.75">
      <c r="A20" s="92">
        <v>1981</v>
      </c>
      <c r="B20" s="281">
        <v>343</v>
      </c>
      <c r="C20" s="281">
        <v>343</v>
      </c>
      <c r="D20" s="282">
        <f t="shared" si="0"/>
        <v>686</v>
      </c>
      <c r="E20" s="45"/>
    </row>
    <row r="21" spans="1:5" ht="12.75">
      <c r="A21" s="92">
        <v>1980</v>
      </c>
      <c r="B21" s="281">
        <v>316</v>
      </c>
      <c r="C21" s="281">
        <v>333</v>
      </c>
      <c r="D21" s="282">
        <f t="shared" si="0"/>
        <v>649</v>
      </c>
      <c r="E21" s="45"/>
    </row>
    <row r="22" spans="1:5" ht="12.75">
      <c r="A22" s="92">
        <v>1979</v>
      </c>
      <c r="B22" s="281">
        <v>282</v>
      </c>
      <c r="C22" s="281">
        <v>309</v>
      </c>
      <c r="D22" s="282">
        <f t="shared" si="0"/>
        <v>591</v>
      </c>
      <c r="E22" s="45"/>
    </row>
    <row r="23" spans="1:5" ht="12.75">
      <c r="A23" s="92">
        <v>1978</v>
      </c>
      <c r="B23" s="281">
        <v>256</v>
      </c>
      <c r="C23" s="281">
        <v>249</v>
      </c>
      <c r="D23" s="282">
        <f t="shared" si="0"/>
        <v>505</v>
      </c>
      <c r="E23" s="45"/>
    </row>
    <row r="24" spans="1:5" ht="12.75">
      <c r="A24" s="92">
        <v>1977</v>
      </c>
      <c r="B24" s="281">
        <v>228</v>
      </c>
      <c r="C24" s="281">
        <v>262</v>
      </c>
      <c r="D24" s="282">
        <f t="shared" si="0"/>
        <v>490</v>
      </c>
      <c r="E24" s="45"/>
    </row>
    <row r="25" spans="1:5" ht="12.75">
      <c r="A25" s="92">
        <v>1976</v>
      </c>
      <c r="B25" s="281">
        <v>180</v>
      </c>
      <c r="C25" s="281">
        <v>228</v>
      </c>
      <c r="D25" s="282">
        <f t="shared" si="0"/>
        <v>408</v>
      </c>
      <c r="E25" s="45"/>
    </row>
    <row r="26" spans="1:5" ht="12.75">
      <c r="A26" s="92">
        <v>1975</v>
      </c>
      <c r="B26" s="281">
        <v>182</v>
      </c>
      <c r="C26" s="281">
        <v>186</v>
      </c>
      <c r="D26" s="282">
        <f t="shared" si="0"/>
        <v>368</v>
      </c>
      <c r="E26" s="45"/>
    </row>
    <row r="27" spans="1:5" ht="12.75">
      <c r="A27" s="92">
        <v>1974</v>
      </c>
      <c r="B27" s="281">
        <v>162</v>
      </c>
      <c r="C27" s="281">
        <v>209</v>
      </c>
      <c r="D27" s="282">
        <f t="shared" si="0"/>
        <v>371</v>
      </c>
      <c r="E27" s="45"/>
    </row>
    <row r="28" spans="1:5" ht="12.75">
      <c r="A28" s="92">
        <v>1973</v>
      </c>
      <c r="B28" s="281">
        <v>143</v>
      </c>
      <c r="C28" s="281">
        <v>194</v>
      </c>
      <c r="D28" s="282">
        <f t="shared" si="0"/>
        <v>337</v>
      </c>
      <c r="E28" s="45"/>
    </row>
    <row r="29" spans="1:5" ht="12.75">
      <c r="A29" s="92">
        <v>1972</v>
      </c>
      <c r="B29" s="281">
        <v>138</v>
      </c>
      <c r="C29" s="281">
        <v>171</v>
      </c>
      <c r="D29" s="282">
        <f t="shared" si="0"/>
        <v>309</v>
      </c>
      <c r="E29" s="45"/>
    </row>
    <row r="30" spans="1:5" ht="12.75">
      <c r="A30" s="92">
        <v>1971</v>
      </c>
      <c r="B30" s="281">
        <v>150</v>
      </c>
      <c r="C30" s="281">
        <v>170</v>
      </c>
      <c r="D30" s="282">
        <f t="shared" si="0"/>
        <v>320</v>
      </c>
      <c r="E30" s="45"/>
    </row>
    <row r="31" spans="1:5" ht="12.75">
      <c r="A31" s="92">
        <v>1970</v>
      </c>
      <c r="B31" s="281">
        <v>104</v>
      </c>
      <c r="C31" s="281">
        <v>129</v>
      </c>
      <c r="D31" s="282">
        <f t="shared" si="0"/>
        <v>233</v>
      </c>
      <c r="E31" s="45"/>
    </row>
    <row r="32" spans="1:5" ht="12.75">
      <c r="A32" s="92">
        <v>1969</v>
      </c>
      <c r="B32" s="281">
        <v>101</v>
      </c>
      <c r="C32" s="281">
        <v>159</v>
      </c>
      <c r="D32" s="282">
        <f t="shared" si="0"/>
        <v>260</v>
      </c>
      <c r="E32" s="45"/>
    </row>
    <row r="33" spans="1:5" ht="12.75">
      <c r="A33" s="92">
        <v>1968</v>
      </c>
      <c r="B33" s="281">
        <v>90</v>
      </c>
      <c r="C33" s="281">
        <v>186</v>
      </c>
      <c r="D33" s="282">
        <f t="shared" si="0"/>
        <v>276</v>
      </c>
      <c r="E33" s="45"/>
    </row>
    <row r="34" spans="1:5" ht="12.75">
      <c r="A34" s="92">
        <v>1967</v>
      </c>
      <c r="B34" s="281">
        <v>92</v>
      </c>
      <c r="C34" s="281">
        <v>143</v>
      </c>
      <c r="D34" s="282">
        <f t="shared" si="0"/>
        <v>235</v>
      </c>
      <c r="E34" s="45"/>
    </row>
    <row r="35" spans="1:5" ht="12.75">
      <c r="A35" s="92">
        <v>1966</v>
      </c>
      <c r="B35" s="281">
        <v>103</v>
      </c>
      <c r="C35" s="281">
        <v>161</v>
      </c>
      <c r="D35" s="282">
        <f t="shared" si="0"/>
        <v>264</v>
      </c>
      <c r="E35" s="45"/>
    </row>
    <row r="36" spans="1:5" ht="12.75">
      <c r="A36" s="92">
        <v>1965</v>
      </c>
      <c r="B36" s="281">
        <v>81</v>
      </c>
      <c r="C36" s="281">
        <v>125</v>
      </c>
      <c r="D36" s="282">
        <f t="shared" si="0"/>
        <v>206</v>
      </c>
      <c r="E36" s="45"/>
    </row>
    <row r="37" spans="1:5" ht="12.75">
      <c r="A37" s="92">
        <v>1964</v>
      </c>
      <c r="B37" s="281">
        <v>78</v>
      </c>
      <c r="C37" s="281">
        <v>140</v>
      </c>
      <c r="D37" s="282">
        <f t="shared" si="0"/>
        <v>218</v>
      </c>
      <c r="E37" s="45"/>
    </row>
    <row r="38" spans="1:5" ht="12.75">
      <c r="A38" s="92">
        <v>1963</v>
      </c>
      <c r="B38" s="281">
        <v>73</v>
      </c>
      <c r="C38" s="281">
        <v>123</v>
      </c>
      <c r="D38" s="282">
        <f t="shared" si="0"/>
        <v>196</v>
      </c>
      <c r="E38" s="45"/>
    </row>
    <row r="39" spans="1:5" ht="12.75">
      <c r="A39" s="92">
        <v>1962</v>
      </c>
      <c r="B39" s="281">
        <v>75</v>
      </c>
      <c r="C39" s="281">
        <v>125</v>
      </c>
      <c r="D39" s="282">
        <f t="shared" si="0"/>
        <v>200</v>
      </c>
      <c r="E39" s="45"/>
    </row>
    <row r="40" spans="1:5" ht="12.75">
      <c r="A40" s="92">
        <v>1961</v>
      </c>
      <c r="B40" s="281">
        <v>77</v>
      </c>
      <c r="C40" s="281">
        <v>107</v>
      </c>
      <c r="D40" s="282">
        <f t="shared" si="0"/>
        <v>184</v>
      </c>
      <c r="E40" s="45"/>
    </row>
    <row r="41" spans="1:5" ht="12.75">
      <c r="A41" s="92">
        <v>1960</v>
      </c>
      <c r="B41" s="281">
        <v>80</v>
      </c>
      <c r="C41" s="281">
        <v>85</v>
      </c>
      <c r="D41" s="282">
        <f t="shared" si="0"/>
        <v>165</v>
      </c>
      <c r="E41" s="45"/>
    </row>
    <row r="42" spans="1:5" ht="12.75">
      <c r="A42" s="92">
        <v>1959</v>
      </c>
      <c r="B42" s="281">
        <v>70</v>
      </c>
      <c r="C42" s="281">
        <v>73</v>
      </c>
      <c r="D42" s="282">
        <f t="shared" si="0"/>
        <v>143</v>
      </c>
      <c r="E42" s="45"/>
    </row>
    <row r="43" spans="1:5" ht="12.75">
      <c r="A43" s="92">
        <v>1958</v>
      </c>
      <c r="B43" s="281">
        <v>58</v>
      </c>
      <c r="C43" s="281">
        <v>75</v>
      </c>
      <c r="D43" s="282">
        <f t="shared" si="0"/>
        <v>133</v>
      </c>
      <c r="E43" s="45"/>
    </row>
    <row r="44" spans="1:5" ht="12.75">
      <c r="A44" s="92">
        <v>1957</v>
      </c>
      <c r="B44" s="281">
        <v>55</v>
      </c>
      <c r="C44" s="281">
        <v>53</v>
      </c>
      <c r="D44" s="282">
        <f t="shared" si="0"/>
        <v>108</v>
      </c>
      <c r="E44" s="45"/>
    </row>
    <row r="45" spans="1:5" ht="12.75">
      <c r="A45" s="92">
        <v>1956</v>
      </c>
      <c r="B45" s="281">
        <v>46</v>
      </c>
      <c r="C45" s="281">
        <v>58</v>
      </c>
      <c r="D45" s="282">
        <f t="shared" si="0"/>
        <v>104</v>
      </c>
      <c r="E45" s="45"/>
    </row>
    <row r="46" spans="1:5" ht="12.75">
      <c r="A46" s="92">
        <v>1955</v>
      </c>
      <c r="B46" s="281">
        <v>52</v>
      </c>
      <c r="C46" s="281">
        <v>42</v>
      </c>
      <c r="D46" s="282">
        <f t="shared" si="0"/>
        <v>94</v>
      </c>
      <c r="E46" s="45"/>
    </row>
    <row r="47" spans="1:5" ht="12.75">
      <c r="A47" s="92">
        <v>1954</v>
      </c>
      <c r="B47" s="281">
        <v>46</v>
      </c>
      <c r="C47" s="281">
        <v>35</v>
      </c>
      <c r="D47" s="282">
        <f t="shared" si="0"/>
        <v>81</v>
      </c>
      <c r="E47" s="45"/>
    </row>
    <row r="48" spans="1:5" ht="12.75">
      <c r="A48" s="92">
        <v>1953</v>
      </c>
      <c r="B48" s="281">
        <v>40</v>
      </c>
      <c r="C48" s="281">
        <v>27</v>
      </c>
      <c r="D48" s="282">
        <f t="shared" si="0"/>
        <v>67</v>
      </c>
      <c r="E48" s="45"/>
    </row>
    <row r="49" spans="1:5" ht="12.75">
      <c r="A49" s="92">
        <v>1952</v>
      </c>
      <c r="B49" s="281">
        <v>27</v>
      </c>
      <c r="C49" s="281">
        <v>19</v>
      </c>
      <c r="D49" s="282">
        <f t="shared" si="0"/>
        <v>46</v>
      </c>
      <c r="E49" s="45"/>
    </row>
    <row r="50" spans="1:5" ht="12.75">
      <c r="A50" s="92">
        <v>1951</v>
      </c>
      <c r="B50" s="281">
        <v>25</v>
      </c>
      <c r="C50" s="281">
        <v>21</v>
      </c>
      <c r="D50" s="282">
        <f t="shared" si="0"/>
        <v>46</v>
      </c>
      <c r="E50" s="45"/>
    </row>
    <row r="51" spans="1:5" ht="12.75">
      <c r="A51" s="92">
        <v>1950</v>
      </c>
      <c r="B51" s="281">
        <v>24</v>
      </c>
      <c r="C51" s="281">
        <v>12</v>
      </c>
      <c r="D51" s="282">
        <f t="shared" si="0"/>
        <v>36</v>
      </c>
      <c r="E51" s="45"/>
    </row>
    <row r="52" spans="1:5" ht="12.75">
      <c r="A52" s="92">
        <v>1949</v>
      </c>
      <c r="B52" s="281">
        <v>28</v>
      </c>
      <c r="C52" s="281">
        <v>17</v>
      </c>
      <c r="D52" s="282">
        <f t="shared" si="0"/>
        <v>45</v>
      </c>
      <c r="E52" s="45"/>
    </row>
    <row r="53" spans="1:5" ht="12.75">
      <c r="A53" s="92">
        <v>1948</v>
      </c>
      <c r="B53" s="281">
        <v>13</v>
      </c>
      <c r="C53" s="281">
        <v>7</v>
      </c>
      <c r="D53" s="282">
        <f t="shared" si="0"/>
        <v>20</v>
      </c>
      <c r="E53" s="45"/>
    </row>
    <row r="54" spans="1:5" ht="12.75">
      <c r="A54" s="92">
        <v>1947</v>
      </c>
      <c r="B54" s="281">
        <v>24</v>
      </c>
      <c r="C54" s="281">
        <v>8</v>
      </c>
      <c r="D54" s="282">
        <f t="shared" si="0"/>
        <v>32</v>
      </c>
      <c r="E54" s="45"/>
    </row>
    <row r="55" spans="1:5" ht="12.75">
      <c r="A55" s="92">
        <v>1946</v>
      </c>
      <c r="B55" s="281">
        <v>17</v>
      </c>
      <c r="C55" s="281">
        <v>7</v>
      </c>
      <c r="D55" s="282">
        <f t="shared" si="0"/>
        <v>24</v>
      </c>
      <c r="E55" s="45"/>
    </row>
    <row r="56" spans="1:5" ht="12.75">
      <c r="A56" s="92">
        <v>1945</v>
      </c>
      <c r="B56" s="281">
        <v>11</v>
      </c>
      <c r="C56" s="281">
        <v>5</v>
      </c>
      <c r="D56" s="282">
        <f t="shared" si="0"/>
        <v>16</v>
      </c>
      <c r="E56" s="45"/>
    </row>
    <row r="57" spans="1:5" ht="12.75">
      <c r="A57" s="92">
        <v>1944</v>
      </c>
      <c r="B57" s="281">
        <v>5</v>
      </c>
      <c r="C57" s="281">
        <v>8</v>
      </c>
      <c r="D57" s="282">
        <f t="shared" si="0"/>
        <v>13</v>
      </c>
      <c r="E57" s="45"/>
    </row>
    <row r="58" spans="1:5" ht="12.75">
      <c r="A58" s="92">
        <v>1943</v>
      </c>
      <c r="B58" s="281">
        <v>3</v>
      </c>
      <c r="C58" s="281">
        <v>1</v>
      </c>
      <c r="D58" s="282">
        <f t="shared" si="0"/>
        <v>4</v>
      </c>
      <c r="E58" s="45"/>
    </row>
    <row r="59" spans="1:5" ht="12.75">
      <c r="A59" s="92">
        <v>1942</v>
      </c>
      <c r="B59" s="281">
        <v>7</v>
      </c>
      <c r="C59" s="281">
        <v>3</v>
      </c>
      <c r="D59" s="282">
        <f t="shared" si="0"/>
        <v>10</v>
      </c>
      <c r="E59" s="45"/>
    </row>
    <row r="60" spans="1:5" ht="12.75">
      <c r="A60" s="92">
        <v>1941</v>
      </c>
      <c r="B60" s="281">
        <v>2</v>
      </c>
      <c r="C60" s="281">
        <v>0</v>
      </c>
      <c r="D60" s="282">
        <f t="shared" si="0"/>
        <v>2</v>
      </c>
      <c r="E60" s="45"/>
    </row>
    <row r="61" spans="1:5" ht="12.75">
      <c r="A61" s="92">
        <v>1940</v>
      </c>
      <c r="B61" s="281">
        <v>3</v>
      </c>
      <c r="C61" s="281">
        <v>2</v>
      </c>
      <c r="D61" s="282">
        <f t="shared" si="0"/>
        <v>5</v>
      </c>
      <c r="E61" s="45"/>
    </row>
    <row r="62" spans="1:5" ht="12.75">
      <c r="A62" s="92">
        <v>1939</v>
      </c>
      <c r="B62" s="281">
        <v>3</v>
      </c>
      <c r="C62" s="281">
        <v>1</v>
      </c>
      <c r="D62" s="282">
        <f t="shared" si="0"/>
        <v>4</v>
      </c>
      <c r="E62" s="45"/>
    </row>
    <row r="63" spans="1:5" ht="12.75">
      <c r="A63" s="92">
        <v>1938</v>
      </c>
      <c r="B63" s="281">
        <v>3</v>
      </c>
      <c r="C63" s="281">
        <v>0</v>
      </c>
      <c r="D63" s="282">
        <f t="shared" si="0"/>
        <v>3</v>
      </c>
      <c r="E63" s="45"/>
    </row>
    <row r="64" spans="1:5" ht="12.75">
      <c r="A64" s="92">
        <v>1937</v>
      </c>
      <c r="B64" s="281">
        <v>3</v>
      </c>
      <c r="C64" s="281">
        <v>3</v>
      </c>
      <c r="D64" s="282">
        <f t="shared" si="0"/>
        <v>6</v>
      </c>
      <c r="E64" s="45"/>
    </row>
    <row r="65" spans="1:5" ht="12.75">
      <c r="A65" s="92">
        <v>1936</v>
      </c>
      <c r="B65" s="281">
        <v>2</v>
      </c>
      <c r="C65" s="281">
        <v>0</v>
      </c>
      <c r="D65" s="282">
        <f t="shared" si="0"/>
        <v>2</v>
      </c>
      <c r="E65" s="45"/>
    </row>
    <row r="66" spans="1:5" ht="12.75">
      <c r="A66" s="92">
        <v>1935</v>
      </c>
      <c r="B66" s="281">
        <v>1</v>
      </c>
      <c r="C66" s="281">
        <v>1</v>
      </c>
      <c r="D66" s="282">
        <f t="shared" si="0"/>
        <v>2</v>
      </c>
      <c r="E66" s="45"/>
    </row>
    <row r="67" spans="1:5" ht="12.75">
      <c r="A67" s="92">
        <v>1934</v>
      </c>
      <c r="B67" s="281">
        <v>1</v>
      </c>
      <c r="C67" s="281">
        <v>0</v>
      </c>
      <c r="D67" s="282">
        <f t="shared" si="0"/>
        <v>1</v>
      </c>
      <c r="E67" s="45"/>
    </row>
    <row r="68" spans="1:6" ht="17.25">
      <c r="A68" s="161" t="s">
        <v>79</v>
      </c>
      <c r="B68" s="258">
        <f>SUM(B8:B67)</f>
        <v>8249</v>
      </c>
      <c r="C68" s="258">
        <f>SUM(C8:C67)</f>
        <v>9374</v>
      </c>
      <c r="D68" s="259">
        <f t="shared" si="0"/>
        <v>17623</v>
      </c>
      <c r="F68" s="93"/>
    </row>
    <row r="69" spans="3:4" ht="12.75">
      <c r="C69" s="44"/>
      <c r="D69" s="44"/>
    </row>
    <row r="70" spans="1:6" ht="82.5" customHeight="1">
      <c r="A70" s="324" t="s">
        <v>459</v>
      </c>
      <c r="B70" s="324"/>
      <c r="C70" s="324"/>
      <c r="D70" s="324"/>
      <c r="F70" s="98"/>
    </row>
    <row r="74" spans="1:4" ht="12.75">
      <c r="A74" s="316" t="s">
        <v>466</v>
      </c>
      <c r="B74" s="316"/>
      <c r="C74" s="316"/>
      <c r="D74" s="316"/>
    </row>
    <row r="75" ht="12.75">
      <c r="A75" s="274"/>
    </row>
    <row r="76" spans="1:4" ht="12.75">
      <c r="A76" s="316" t="s">
        <v>751</v>
      </c>
      <c r="B76" s="316"/>
      <c r="C76" s="316"/>
      <c r="D76" s="316"/>
    </row>
    <row r="77" spans="1:4" ht="12.75">
      <c r="A77" s="316" t="s">
        <v>559</v>
      </c>
      <c r="B77" s="316"/>
      <c r="C77" s="316"/>
      <c r="D77" s="316"/>
    </row>
    <row r="78" ht="8.25" customHeight="1" thickBot="1"/>
    <row r="79" spans="1:4" ht="12.75">
      <c r="A79" s="275" t="s">
        <v>381</v>
      </c>
      <c r="B79" s="256" t="s">
        <v>81</v>
      </c>
      <c r="C79" s="256" t="s">
        <v>82</v>
      </c>
      <c r="D79" s="260" t="s">
        <v>83</v>
      </c>
    </row>
    <row r="80" spans="1:4" ht="12.75">
      <c r="A80" s="250">
        <v>1993</v>
      </c>
      <c r="B80" s="283">
        <v>2</v>
      </c>
      <c r="C80" s="23">
        <v>9</v>
      </c>
      <c r="D80" s="30">
        <v>11</v>
      </c>
    </row>
    <row r="81" spans="1:4" ht="12.75">
      <c r="A81" s="92">
        <v>1992</v>
      </c>
      <c r="B81" s="283">
        <v>25</v>
      </c>
      <c r="C81" s="23">
        <v>50</v>
      </c>
      <c r="D81" s="30">
        <v>75</v>
      </c>
    </row>
    <row r="82" spans="1:4" ht="12" customHeight="1">
      <c r="A82" s="92">
        <v>1991</v>
      </c>
      <c r="B82" s="283">
        <v>38</v>
      </c>
      <c r="C82" s="23">
        <v>126</v>
      </c>
      <c r="D82" s="30">
        <v>164</v>
      </c>
    </row>
    <row r="83" spans="1:4" ht="12.75">
      <c r="A83" s="92">
        <v>1990</v>
      </c>
      <c r="B83" s="283">
        <v>92</v>
      </c>
      <c r="C83" s="23">
        <v>240</v>
      </c>
      <c r="D83" s="30">
        <v>332</v>
      </c>
    </row>
    <row r="84" spans="1:4" ht="12.75">
      <c r="A84" s="92">
        <v>1989</v>
      </c>
      <c r="B84" s="283">
        <v>106</v>
      </c>
      <c r="C84" s="23">
        <v>376</v>
      </c>
      <c r="D84" s="30">
        <v>482</v>
      </c>
    </row>
    <row r="85" spans="1:4" ht="12.75">
      <c r="A85" s="92">
        <v>1988</v>
      </c>
      <c r="B85" s="283">
        <v>169</v>
      </c>
      <c r="C85" s="23">
        <v>465</v>
      </c>
      <c r="D85" s="30">
        <v>634</v>
      </c>
    </row>
    <row r="86" spans="1:4" ht="12.75">
      <c r="A86" s="92">
        <v>1987</v>
      </c>
      <c r="B86" s="283">
        <v>148</v>
      </c>
      <c r="C86" s="23">
        <v>527</v>
      </c>
      <c r="D86" s="30">
        <v>675</v>
      </c>
    </row>
    <row r="87" spans="1:4" ht="12.75">
      <c r="A87" s="92">
        <v>1986</v>
      </c>
      <c r="B87" s="283">
        <v>187</v>
      </c>
      <c r="C87" s="23">
        <v>478</v>
      </c>
      <c r="D87" s="30">
        <v>665</v>
      </c>
    </row>
    <row r="88" spans="1:4" ht="12.75">
      <c r="A88" s="92">
        <v>1985</v>
      </c>
      <c r="B88" s="283">
        <v>189</v>
      </c>
      <c r="C88" s="23">
        <v>364</v>
      </c>
      <c r="D88" s="30">
        <v>553</v>
      </c>
    </row>
    <row r="89" spans="1:4" ht="12.75">
      <c r="A89" s="92">
        <v>1984</v>
      </c>
      <c r="B89" s="283">
        <v>160</v>
      </c>
      <c r="C89" s="23">
        <v>347</v>
      </c>
      <c r="D89" s="30">
        <v>507</v>
      </c>
    </row>
    <row r="90" spans="1:4" ht="12.75">
      <c r="A90" s="92">
        <v>1983</v>
      </c>
      <c r="B90" s="283">
        <v>169</v>
      </c>
      <c r="C90" s="23">
        <v>307</v>
      </c>
      <c r="D90" s="30">
        <v>476</v>
      </c>
    </row>
    <row r="91" spans="1:4" ht="12.75">
      <c r="A91" s="92">
        <v>1982</v>
      </c>
      <c r="B91" s="283">
        <v>145</v>
      </c>
      <c r="C91" s="23">
        <v>267</v>
      </c>
      <c r="D91" s="30">
        <v>412</v>
      </c>
    </row>
    <row r="92" spans="1:4" ht="12.75">
      <c r="A92" s="92">
        <v>1981</v>
      </c>
      <c r="B92" s="283">
        <v>127</v>
      </c>
      <c r="C92" s="23">
        <v>259</v>
      </c>
      <c r="D92" s="30">
        <v>386</v>
      </c>
    </row>
    <row r="93" spans="1:4" ht="12.75">
      <c r="A93" s="92">
        <v>1980</v>
      </c>
      <c r="B93" s="283">
        <v>116</v>
      </c>
      <c r="C93" s="23">
        <v>199</v>
      </c>
      <c r="D93" s="30">
        <v>315</v>
      </c>
    </row>
    <row r="94" spans="1:4" ht="12.75">
      <c r="A94" s="92">
        <v>1979</v>
      </c>
      <c r="B94" s="283">
        <v>124</v>
      </c>
      <c r="C94" s="23">
        <v>196</v>
      </c>
      <c r="D94" s="30">
        <v>320</v>
      </c>
    </row>
    <row r="95" spans="1:4" ht="12.75">
      <c r="A95" s="92">
        <v>1978</v>
      </c>
      <c r="B95" s="283">
        <v>104</v>
      </c>
      <c r="C95" s="23">
        <v>172</v>
      </c>
      <c r="D95" s="30">
        <v>276</v>
      </c>
    </row>
    <row r="96" spans="1:4" ht="12.75">
      <c r="A96" s="92">
        <v>1977</v>
      </c>
      <c r="B96" s="283">
        <v>91</v>
      </c>
      <c r="C96" s="23">
        <v>162</v>
      </c>
      <c r="D96" s="30">
        <v>253</v>
      </c>
    </row>
    <row r="97" spans="1:4" ht="12.75">
      <c r="A97" s="92">
        <v>1976</v>
      </c>
      <c r="B97" s="283">
        <v>85</v>
      </c>
      <c r="C97" s="23">
        <v>147</v>
      </c>
      <c r="D97" s="30">
        <v>232</v>
      </c>
    </row>
    <row r="98" spans="1:4" ht="12.75">
      <c r="A98" s="92">
        <v>1975</v>
      </c>
      <c r="B98" s="283">
        <v>66</v>
      </c>
      <c r="C98" s="23">
        <v>148</v>
      </c>
      <c r="D98" s="30">
        <v>214</v>
      </c>
    </row>
    <row r="99" spans="1:4" ht="12.75">
      <c r="A99" s="92">
        <v>1974</v>
      </c>
      <c r="B99" s="283">
        <v>80</v>
      </c>
      <c r="C99" s="23">
        <v>148</v>
      </c>
      <c r="D99" s="30">
        <v>228</v>
      </c>
    </row>
    <row r="100" spans="1:4" ht="12.75">
      <c r="A100" s="92">
        <v>1973</v>
      </c>
      <c r="B100" s="283">
        <v>84</v>
      </c>
      <c r="C100" s="23">
        <v>116</v>
      </c>
      <c r="D100" s="30">
        <v>200</v>
      </c>
    </row>
    <row r="101" spans="1:4" ht="12.75">
      <c r="A101" s="92">
        <v>1972</v>
      </c>
      <c r="B101" s="283">
        <v>82</v>
      </c>
      <c r="C101" s="23">
        <v>127</v>
      </c>
      <c r="D101" s="30">
        <v>209</v>
      </c>
    </row>
    <row r="102" spans="1:4" ht="12.75">
      <c r="A102" s="92">
        <v>1971</v>
      </c>
      <c r="B102" s="283">
        <v>87</v>
      </c>
      <c r="C102" s="23">
        <v>99</v>
      </c>
      <c r="D102" s="30">
        <v>186</v>
      </c>
    </row>
    <row r="103" spans="1:4" ht="12.75">
      <c r="A103" s="92">
        <v>1970</v>
      </c>
      <c r="B103" s="283">
        <v>67</v>
      </c>
      <c r="C103" s="23">
        <v>113</v>
      </c>
      <c r="D103" s="30">
        <v>180</v>
      </c>
    </row>
    <row r="104" spans="1:4" ht="12.75">
      <c r="A104" s="92">
        <v>1969</v>
      </c>
      <c r="B104" s="283">
        <v>61</v>
      </c>
      <c r="C104" s="23">
        <v>110</v>
      </c>
      <c r="D104" s="30">
        <v>171</v>
      </c>
    </row>
    <row r="105" spans="1:4" ht="12.75">
      <c r="A105" s="92">
        <v>1968</v>
      </c>
      <c r="B105" s="283">
        <v>81</v>
      </c>
      <c r="C105" s="23">
        <v>101</v>
      </c>
      <c r="D105" s="30">
        <v>182</v>
      </c>
    </row>
    <row r="106" spans="1:4" ht="12.75">
      <c r="A106" s="92">
        <v>1967</v>
      </c>
      <c r="B106" s="283">
        <v>61</v>
      </c>
      <c r="C106" s="23">
        <v>77</v>
      </c>
      <c r="D106" s="30">
        <v>138</v>
      </c>
    </row>
    <row r="107" spans="1:4" ht="12.75">
      <c r="A107" s="92">
        <v>1966</v>
      </c>
      <c r="B107" s="283">
        <v>50</v>
      </c>
      <c r="C107" s="23">
        <v>89</v>
      </c>
      <c r="D107" s="30">
        <v>139</v>
      </c>
    </row>
    <row r="108" spans="1:4" ht="12.75">
      <c r="A108" s="92">
        <v>1965</v>
      </c>
      <c r="B108" s="283">
        <v>58</v>
      </c>
      <c r="C108" s="23">
        <v>54</v>
      </c>
      <c r="D108" s="30">
        <v>112</v>
      </c>
    </row>
    <row r="109" spans="1:4" ht="12.75">
      <c r="A109" s="92">
        <v>1964</v>
      </c>
      <c r="B109" s="283">
        <v>48</v>
      </c>
      <c r="C109" s="23">
        <v>56</v>
      </c>
      <c r="D109" s="30">
        <v>104</v>
      </c>
    </row>
    <row r="110" spans="1:4" ht="12.75">
      <c r="A110" s="92">
        <v>1963</v>
      </c>
      <c r="B110" s="283">
        <v>44</v>
      </c>
      <c r="C110" s="23">
        <v>29</v>
      </c>
      <c r="D110" s="30">
        <v>73</v>
      </c>
    </row>
    <row r="111" spans="1:4" ht="12.75">
      <c r="A111" s="92">
        <v>1962</v>
      </c>
      <c r="B111" s="283">
        <v>33</v>
      </c>
      <c r="C111" s="23">
        <v>37</v>
      </c>
      <c r="D111" s="30">
        <v>70</v>
      </c>
    </row>
    <row r="112" spans="1:4" ht="12.75">
      <c r="A112" s="92">
        <v>1961</v>
      </c>
      <c r="B112" s="283">
        <v>20</v>
      </c>
      <c r="C112" s="23">
        <v>21</v>
      </c>
      <c r="D112" s="30">
        <v>41</v>
      </c>
    </row>
    <row r="113" spans="1:4" ht="12.75">
      <c r="A113" s="92">
        <v>1960</v>
      </c>
      <c r="B113" s="283">
        <v>19</v>
      </c>
      <c r="C113" s="23">
        <v>23</v>
      </c>
      <c r="D113" s="30">
        <v>42</v>
      </c>
    </row>
    <row r="114" spans="1:4" ht="12.75">
      <c r="A114" s="92">
        <v>1959</v>
      </c>
      <c r="B114" s="283">
        <v>25</v>
      </c>
      <c r="C114" s="23">
        <v>11</v>
      </c>
      <c r="D114" s="30">
        <v>36</v>
      </c>
    </row>
    <row r="115" spans="1:4" ht="12.75">
      <c r="A115" s="92">
        <v>1958</v>
      </c>
      <c r="B115" s="283">
        <v>18</v>
      </c>
      <c r="C115" s="23">
        <v>19</v>
      </c>
      <c r="D115" s="30">
        <v>37</v>
      </c>
    </row>
    <row r="116" spans="1:4" ht="12.75">
      <c r="A116" s="92">
        <v>1957</v>
      </c>
      <c r="B116" s="283">
        <v>14</v>
      </c>
      <c r="C116" s="23">
        <v>14</v>
      </c>
      <c r="D116" s="30">
        <v>28</v>
      </c>
    </row>
    <row r="117" spans="1:4" ht="12.75">
      <c r="A117" s="92">
        <v>1956</v>
      </c>
      <c r="B117" s="283">
        <v>5</v>
      </c>
      <c r="C117" s="23">
        <v>6</v>
      </c>
      <c r="D117" s="30">
        <v>11</v>
      </c>
    </row>
    <row r="118" spans="1:4" ht="12.75">
      <c r="A118" s="92">
        <v>1955</v>
      </c>
      <c r="B118" s="284">
        <v>6</v>
      </c>
      <c r="C118" s="285">
        <v>5</v>
      </c>
      <c r="D118" s="286">
        <v>11</v>
      </c>
    </row>
    <row r="119" spans="1:4" ht="12.75">
      <c r="A119" s="92">
        <v>1954</v>
      </c>
      <c r="B119" s="284">
        <v>3</v>
      </c>
      <c r="C119" s="285">
        <v>0</v>
      </c>
      <c r="D119" s="286">
        <v>3</v>
      </c>
    </row>
    <row r="120" spans="1:4" ht="12.75">
      <c r="A120" s="92">
        <v>1953</v>
      </c>
      <c r="B120" s="284">
        <v>2</v>
      </c>
      <c r="C120" s="285">
        <v>2</v>
      </c>
      <c r="D120" s="286">
        <v>4</v>
      </c>
    </row>
    <row r="121" spans="1:4" ht="12.75">
      <c r="A121" s="92">
        <v>1952</v>
      </c>
      <c r="B121" s="284">
        <v>3</v>
      </c>
      <c r="C121" s="285">
        <v>3</v>
      </c>
      <c r="D121" s="286">
        <v>6</v>
      </c>
    </row>
    <row r="122" spans="1:4" ht="12.75">
      <c r="A122" s="92">
        <v>1951</v>
      </c>
      <c r="B122" s="284">
        <v>0</v>
      </c>
      <c r="C122" s="285">
        <v>1</v>
      </c>
      <c r="D122" s="286">
        <v>1</v>
      </c>
    </row>
    <row r="123" spans="1:4" ht="12.75">
      <c r="A123" s="92">
        <v>1950</v>
      </c>
      <c r="B123" s="261">
        <v>3</v>
      </c>
      <c r="C123" s="261">
        <v>1</v>
      </c>
      <c r="D123" s="262">
        <v>4</v>
      </c>
    </row>
    <row r="124" spans="1:4" ht="12.75">
      <c r="A124" s="92">
        <v>1946</v>
      </c>
      <c r="B124" s="261">
        <v>0</v>
      </c>
      <c r="C124" s="261">
        <v>1</v>
      </c>
      <c r="D124" s="262">
        <v>1</v>
      </c>
    </row>
    <row r="125" spans="1:4" ht="12.75">
      <c r="A125" s="161" t="s">
        <v>79</v>
      </c>
      <c r="B125" s="277">
        <f>SUM(B80:B124)</f>
        <v>3097</v>
      </c>
      <c r="C125" s="277">
        <f>SUM(C80:C124)</f>
        <v>6102</v>
      </c>
      <c r="D125" s="268">
        <f>SUM(D80:D124)</f>
        <v>9199</v>
      </c>
    </row>
    <row r="126" spans="3:4" ht="12.75">
      <c r="C126" s="44"/>
      <c r="D126" s="44"/>
    </row>
    <row r="127" spans="1:4" ht="52.5" customHeight="1">
      <c r="A127" s="324" t="s">
        <v>459</v>
      </c>
      <c r="B127" s="324"/>
      <c r="C127" s="324"/>
      <c r="D127" s="324"/>
    </row>
  </sheetData>
  <sheetProtection/>
  <mergeCells count="8">
    <mergeCell ref="A127:D127"/>
    <mergeCell ref="A74:D74"/>
    <mergeCell ref="A76:D76"/>
    <mergeCell ref="A2:D2"/>
    <mergeCell ref="A4:D4"/>
    <mergeCell ref="A5:D5"/>
    <mergeCell ref="A77:D77"/>
    <mergeCell ref="A70:D70"/>
  </mergeCells>
  <printOptions horizontalCentered="1"/>
  <pageMargins left="0.3937007874015748" right="0.3937007874015748" top="0.7874015748031497" bottom="0.5905511811023623" header="0.5118110236220472" footer="0.5118110236220472"/>
  <pageSetup fitToHeight="2" horizontalDpi="600" verticalDpi="600" orientation="portrait" paperSize="9" scale="85"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E49"/>
  <sheetViews>
    <sheetView zoomScalePageLayoutView="0" workbookViewId="0" topLeftCell="A1">
      <selection activeCell="K20" sqref="K20"/>
    </sheetView>
  </sheetViews>
  <sheetFormatPr defaultColWidth="9.140625" defaultRowHeight="12.75"/>
  <cols>
    <col min="1" max="1" width="2.7109375" style="0" customWidth="1"/>
    <col min="2" max="2" width="39.140625" style="0" customWidth="1"/>
    <col min="3" max="5" width="15.00390625" style="0" customWidth="1"/>
  </cols>
  <sheetData>
    <row r="1" spans="1:5" s="3" customFormat="1" ht="12.75" customHeight="1">
      <c r="A1" s="76" t="s">
        <v>558</v>
      </c>
      <c r="B1" s="2"/>
      <c r="D1" s="2"/>
      <c r="E1" s="2"/>
    </row>
    <row r="2" spans="1:5" s="3" customFormat="1" ht="12.75" customHeight="1">
      <c r="A2" s="313" t="s">
        <v>490</v>
      </c>
      <c r="B2" s="313"/>
      <c r="C2" s="313"/>
      <c r="D2" s="313"/>
      <c r="E2" s="313"/>
    </row>
    <row r="3" spans="1:5" s="3" customFormat="1" ht="12.75" customHeight="1">
      <c r="A3" s="2"/>
      <c r="B3" s="5"/>
      <c r="C3" s="6"/>
      <c r="D3" s="5"/>
      <c r="E3" s="5"/>
    </row>
    <row r="4" spans="1:5" s="3" customFormat="1" ht="12.75" customHeight="1">
      <c r="A4" s="314" t="s">
        <v>750</v>
      </c>
      <c r="B4" s="314"/>
      <c r="C4" s="314"/>
      <c r="D4" s="314"/>
      <c r="E4" s="314"/>
    </row>
    <row r="5" spans="1:5" s="3" customFormat="1" ht="12.75" customHeight="1">
      <c r="A5" s="304" t="s">
        <v>559</v>
      </c>
      <c r="B5" s="304"/>
      <c r="C5" s="304"/>
      <c r="D5" s="304"/>
      <c r="E5" s="304"/>
    </row>
    <row r="6" spans="1:5" s="3" customFormat="1" ht="12.75" customHeight="1" thickBot="1">
      <c r="A6" s="2"/>
      <c r="B6" s="2"/>
      <c r="D6" s="2"/>
      <c r="E6" s="2"/>
    </row>
    <row r="7" spans="1:5" s="3" customFormat="1" ht="12.75" customHeight="1">
      <c r="A7" s="7" t="s">
        <v>3</v>
      </c>
      <c r="B7" s="235"/>
      <c r="C7" s="265"/>
      <c r="D7" s="266"/>
      <c r="E7" s="266"/>
    </row>
    <row r="8" spans="1:5" s="3" customFormat="1" ht="12.75" customHeight="1">
      <c r="A8" s="12"/>
      <c r="B8" s="12" t="s">
        <v>80</v>
      </c>
      <c r="C8" s="263" t="s">
        <v>81</v>
      </c>
      <c r="D8" s="264" t="s">
        <v>82</v>
      </c>
      <c r="E8" s="264" t="s">
        <v>83</v>
      </c>
    </row>
    <row r="9" spans="1:5" s="2" customFormat="1" ht="12.75" customHeight="1">
      <c r="A9" s="22" t="s">
        <v>491</v>
      </c>
      <c r="C9" s="236"/>
      <c r="D9" s="70"/>
      <c r="E9" s="70"/>
    </row>
    <row r="10" spans="2:5" s="2" customFormat="1" ht="12.75" customHeight="1">
      <c r="B10" s="2" t="s">
        <v>499</v>
      </c>
      <c r="C10" s="237">
        <v>892</v>
      </c>
      <c r="D10" s="25">
        <v>819</v>
      </c>
      <c r="E10" s="25">
        <v>1711</v>
      </c>
    </row>
    <row r="11" spans="2:5" s="2" customFormat="1" ht="12.75" customHeight="1">
      <c r="B11" s="21" t="s">
        <v>500</v>
      </c>
      <c r="C11" s="237">
        <v>3566</v>
      </c>
      <c r="D11" s="25">
        <v>4810</v>
      </c>
      <c r="E11" s="25">
        <v>8376</v>
      </c>
    </row>
    <row r="12" spans="2:5" s="24" customFormat="1" ht="12.75">
      <c r="B12" s="234" t="s">
        <v>79</v>
      </c>
      <c r="C12" s="238">
        <f>SUM(C10:C11)</f>
        <v>4458</v>
      </c>
      <c r="D12" s="239">
        <f>SUM(D10:D11)</f>
        <v>5629</v>
      </c>
      <c r="E12" s="239">
        <f>SUM(C12:D12)</f>
        <v>10087</v>
      </c>
    </row>
    <row r="13" spans="1:5" s="129" customFormat="1" ht="12.75">
      <c r="A13" s="129" t="s">
        <v>184</v>
      </c>
      <c r="B13" s="233"/>
      <c r="C13" s="240"/>
      <c r="D13" s="241"/>
      <c r="E13" s="241"/>
    </row>
    <row r="14" spans="2:5" ht="12.75">
      <c r="B14" t="s">
        <v>184</v>
      </c>
      <c r="C14" s="237">
        <v>1512</v>
      </c>
      <c r="D14" s="23">
        <v>3739</v>
      </c>
      <c r="E14" s="23">
        <v>5251</v>
      </c>
    </row>
    <row r="15" spans="2:5" s="24" customFormat="1" ht="12.75">
      <c r="B15" s="24" t="s">
        <v>79</v>
      </c>
      <c r="C15" s="238">
        <f>SUM(C14)</f>
        <v>1512</v>
      </c>
      <c r="D15" s="239">
        <f>SUM(D14)</f>
        <v>3739</v>
      </c>
      <c r="E15" s="239">
        <f>SUM(C15:D15)</f>
        <v>5251</v>
      </c>
    </row>
    <row r="16" spans="1:5" s="129" customFormat="1" ht="12.75">
      <c r="A16" s="129" t="s">
        <v>493</v>
      </c>
      <c r="C16" s="240"/>
      <c r="D16" s="241"/>
      <c r="E16" s="241"/>
    </row>
    <row r="17" spans="2:5" ht="12.75">
      <c r="B17" t="s">
        <v>536</v>
      </c>
      <c r="C17" s="237">
        <v>93</v>
      </c>
      <c r="D17" s="23">
        <v>34</v>
      </c>
      <c r="E17" s="23">
        <v>127</v>
      </c>
    </row>
    <row r="18" spans="2:5" ht="12.75">
      <c r="B18" t="s">
        <v>501</v>
      </c>
      <c r="C18" s="237">
        <v>0</v>
      </c>
      <c r="D18" s="23">
        <v>13</v>
      </c>
      <c r="E18" s="23">
        <v>13</v>
      </c>
    </row>
    <row r="19" spans="2:5" ht="12.75">
      <c r="B19" t="s">
        <v>502</v>
      </c>
      <c r="C19" s="237">
        <v>445</v>
      </c>
      <c r="D19" s="23">
        <v>1532</v>
      </c>
      <c r="E19" s="23">
        <v>1977</v>
      </c>
    </row>
    <row r="20" spans="2:5" ht="12.75">
      <c r="B20" t="s">
        <v>503</v>
      </c>
      <c r="C20" s="237">
        <v>1139</v>
      </c>
      <c r="D20" s="23">
        <v>2240</v>
      </c>
      <c r="E20" s="23">
        <v>3379</v>
      </c>
    </row>
    <row r="21" spans="2:5" ht="12.75">
      <c r="B21" t="s">
        <v>504</v>
      </c>
      <c r="C21" s="237">
        <v>14</v>
      </c>
      <c r="D21" s="23">
        <v>21</v>
      </c>
      <c r="E21" s="23">
        <v>35</v>
      </c>
    </row>
    <row r="22" spans="2:5" s="24" customFormat="1" ht="12.75">
      <c r="B22" s="24" t="s">
        <v>79</v>
      </c>
      <c r="C22" s="238">
        <f>SUM(C17:C21)</f>
        <v>1691</v>
      </c>
      <c r="D22" s="239">
        <f>SUM(D17:D21)</f>
        <v>3840</v>
      </c>
      <c r="E22" s="239">
        <f>SUM(C22:D22)</f>
        <v>5531</v>
      </c>
    </row>
    <row r="23" spans="1:5" s="129" customFormat="1" ht="12.75">
      <c r="A23" s="129" t="s">
        <v>494</v>
      </c>
      <c r="C23" s="240"/>
      <c r="D23" s="241"/>
      <c r="E23" s="241"/>
    </row>
    <row r="24" spans="2:5" ht="12.75">
      <c r="B24" t="s">
        <v>494</v>
      </c>
      <c r="C24" s="237">
        <v>519</v>
      </c>
      <c r="D24" s="23">
        <v>848</v>
      </c>
      <c r="E24" s="23">
        <v>1367</v>
      </c>
    </row>
    <row r="25" spans="2:5" s="24" customFormat="1" ht="12.75">
      <c r="B25" s="24" t="s">
        <v>79</v>
      </c>
      <c r="C25" s="238">
        <f>SUM(C24)</f>
        <v>519</v>
      </c>
      <c r="D25" s="239">
        <f>SUM(D24)</f>
        <v>848</v>
      </c>
      <c r="E25" s="239">
        <f>SUM(C25:D25)</f>
        <v>1367</v>
      </c>
    </row>
    <row r="26" spans="1:5" s="24" customFormat="1" ht="12.75">
      <c r="A26" s="129" t="s">
        <v>495</v>
      </c>
      <c r="C26" s="242"/>
      <c r="D26" s="243"/>
      <c r="E26" s="243"/>
    </row>
    <row r="27" spans="2:5" ht="12.75">
      <c r="B27" t="s">
        <v>495</v>
      </c>
      <c r="C27" s="237">
        <v>1098</v>
      </c>
      <c r="D27" s="23">
        <v>1648</v>
      </c>
      <c r="E27" s="23">
        <v>2746</v>
      </c>
    </row>
    <row r="28" spans="2:5" s="24" customFormat="1" ht="12.75">
      <c r="B28" s="24" t="s">
        <v>79</v>
      </c>
      <c r="C28" s="238">
        <f>SUM(C27)</f>
        <v>1098</v>
      </c>
      <c r="D28" s="239">
        <f>SUM(D27)</f>
        <v>1648</v>
      </c>
      <c r="E28" s="239">
        <f>SUM(C28:D28)</f>
        <v>2746</v>
      </c>
    </row>
    <row r="29" spans="1:5" s="24" customFormat="1" ht="12.75">
      <c r="A29" s="129" t="s">
        <v>168</v>
      </c>
      <c r="C29" s="242"/>
      <c r="D29" s="243"/>
      <c r="E29" s="243"/>
    </row>
    <row r="30" spans="2:5" ht="12.75">
      <c r="B30" t="s">
        <v>505</v>
      </c>
      <c r="C30" s="237">
        <v>8204</v>
      </c>
      <c r="D30" s="23">
        <v>7734</v>
      </c>
      <c r="E30" s="23">
        <v>15938</v>
      </c>
    </row>
    <row r="31" spans="2:5" s="129" customFormat="1" ht="12.75">
      <c r="B31" s="24" t="s">
        <v>79</v>
      </c>
      <c r="C31" s="244">
        <f>SUM(C30)</f>
        <v>8204</v>
      </c>
      <c r="D31" s="245">
        <f>SUM(D30)</f>
        <v>7734</v>
      </c>
      <c r="E31" s="245">
        <f>SUM(C31:D31)</f>
        <v>15938</v>
      </c>
    </row>
    <row r="32" spans="1:5" s="129" customFormat="1" ht="12.75">
      <c r="A32" s="129" t="s">
        <v>496</v>
      </c>
      <c r="B32" s="24"/>
      <c r="C32" s="240"/>
      <c r="D32" s="241"/>
      <c r="E32" s="241"/>
    </row>
    <row r="33" spans="2:5" ht="12.75">
      <c r="B33" t="s">
        <v>506</v>
      </c>
      <c r="C33" s="237">
        <v>1288</v>
      </c>
      <c r="D33" s="23">
        <v>870</v>
      </c>
      <c r="E33" s="23">
        <v>2158</v>
      </c>
    </row>
    <row r="34" spans="2:5" s="129" customFormat="1" ht="12.75">
      <c r="B34" s="24" t="s">
        <v>79</v>
      </c>
      <c r="C34" s="244">
        <f>SUM(C33)</f>
        <v>1288</v>
      </c>
      <c r="D34" s="245">
        <f>SUM(D33)</f>
        <v>870</v>
      </c>
      <c r="E34" s="245">
        <f>SUM(C34:D34)</f>
        <v>2158</v>
      </c>
    </row>
    <row r="35" spans="1:5" s="129" customFormat="1" ht="12.75">
      <c r="A35" s="129" t="s">
        <v>497</v>
      </c>
      <c r="B35" s="24"/>
      <c r="C35" s="240"/>
      <c r="D35" s="241"/>
      <c r="E35" s="241"/>
    </row>
    <row r="36" spans="2:5" ht="12.75">
      <c r="B36" t="s">
        <v>507</v>
      </c>
      <c r="C36" s="237">
        <v>175</v>
      </c>
      <c r="D36" s="23">
        <v>416</v>
      </c>
      <c r="E36" s="23">
        <v>591</v>
      </c>
    </row>
    <row r="37" spans="2:5" ht="12.75">
      <c r="B37" t="s">
        <v>508</v>
      </c>
      <c r="C37" s="237">
        <v>49</v>
      </c>
      <c r="D37" s="23">
        <v>173</v>
      </c>
      <c r="E37" s="23">
        <v>222</v>
      </c>
    </row>
    <row r="38" spans="2:5" ht="12.75">
      <c r="B38" t="s">
        <v>509</v>
      </c>
      <c r="C38" s="237">
        <v>153</v>
      </c>
      <c r="D38" s="23">
        <v>301</v>
      </c>
      <c r="E38" s="23">
        <v>454</v>
      </c>
    </row>
    <row r="39" spans="2:5" ht="12.75">
      <c r="B39" t="s">
        <v>510</v>
      </c>
      <c r="C39" s="237">
        <v>35</v>
      </c>
      <c r="D39" s="23">
        <v>74</v>
      </c>
      <c r="E39" s="23">
        <v>109</v>
      </c>
    </row>
    <row r="40" spans="2:5" s="24" customFormat="1" ht="12.75">
      <c r="B40" s="24" t="s">
        <v>79</v>
      </c>
      <c r="C40" s="238">
        <f>SUM(C36:C39)</f>
        <v>412</v>
      </c>
      <c r="D40" s="239">
        <f>SUM(D36:D39)</f>
        <v>964</v>
      </c>
      <c r="E40" s="239">
        <f>SUM(C40:D40)</f>
        <v>1376</v>
      </c>
    </row>
    <row r="41" spans="1:5" s="24" customFormat="1" ht="12.75">
      <c r="A41" s="129" t="s">
        <v>498</v>
      </c>
      <c r="C41" s="242"/>
      <c r="D41" s="243"/>
      <c r="E41" s="243"/>
    </row>
    <row r="42" spans="2:5" ht="12.75">
      <c r="B42" t="s">
        <v>498</v>
      </c>
      <c r="C42" s="237">
        <v>8</v>
      </c>
      <c r="D42" s="23">
        <v>16</v>
      </c>
      <c r="E42" s="23">
        <v>24</v>
      </c>
    </row>
    <row r="43" spans="2:5" ht="12.75">
      <c r="B43" t="s">
        <v>511</v>
      </c>
      <c r="C43" s="237">
        <v>69</v>
      </c>
      <c r="D43" s="23">
        <v>44</v>
      </c>
      <c r="E43" s="23">
        <v>113</v>
      </c>
    </row>
    <row r="44" spans="2:5" ht="12.75">
      <c r="B44" t="s">
        <v>540</v>
      </c>
      <c r="C44" s="237">
        <v>250</v>
      </c>
      <c r="D44" s="23">
        <v>344</v>
      </c>
      <c r="E44" s="23">
        <v>594</v>
      </c>
    </row>
    <row r="45" spans="2:5" ht="12.75">
      <c r="B45" s="47" t="s">
        <v>614</v>
      </c>
      <c r="C45" s="237">
        <v>35</v>
      </c>
      <c r="D45" s="23">
        <v>63</v>
      </c>
      <c r="E45" s="23">
        <v>98</v>
      </c>
    </row>
    <row r="46" spans="2:5" s="24" customFormat="1" ht="12.75">
      <c r="B46" s="24" t="s">
        <v>79</v>
      </c>
      <c r="C46" s="238">
        <f>SUM(C42:C45)</f>
        <v>362</v>
      </c>
      <c r="D46" s="239">
        <f>SUM(D42:D45)</f>
        <v>467</v>
      </c>
      <c r="E46" s="239">
        <f>SUM(E42:E45)</f>
        <v>829</v>
      </c>
    </row>
    <row r="47" spans="2:5" s="24" customFormat="1" ht="15.75" customHeight="1">
      <c r="B47" s="24" t="s">
        <v>181</v>
      </c>
      <c r="C47" s="242">
        <f>SUM(C46,C40,C34,C31,C28,C25,C22,C15,C12)</f>
        <v>19544</v>
      </c>
      <c r="D47" s="267">
        <f>SUM(D46,D40,D34,D31,D28,D25,D22,D15,D12)</f>
        <v>25739</v>
      </c>
      <c r="E47" s="267">
        <f>SUM(C47:D47)</f>
        <v>45283</v>
      </c>
    </row>
    <row r="49" spans="1:5" ht="34.5" customHeight="1">
      <c r="A49" s="325" t="s">
        <v>537</v>
      </c>
      <c r="B49" s="326"/>
      <c r="C49" s="326"/>
      <c r="D49" s="326"/>
      <c r="E49" s="326"/>
    </row>
  </sheetData>
  <sheetProtection/>
  <mergeCells count="4">
    <mergeCell ref="A2:E2"/>
    <mergeCell ref="A5:E5"/>
    <mergeCell ref="A4:E4"/>
    <mergeCell ref="A49:E49"/>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D29"/>
  <sheetViews>
    <sheetView zoomScalePageLayoutView="0" workbookViewId="0" topLeftCell="A1">
      <selection activeCell="I47" sqref="I47"/>
    </sheetView>
  </sheetViews>
  <sheetFormatPr defaultColWidth="9.140625" defaultRowHeight="12.75"/>
  <cols>
    <col min="1" max="1" width="43.421875" style="45" customWidth="1"/>
    <col min="2" max="3" width="17.00390625" style="44" customWidth="1"/>
    <col min="4" max="4" width="17.00390625" style="45" customWidth="1"/>
  </cols>
  <sheetData>
    <row r="1" ht="12.75">
      <c r="A1" s="76" t="s">
        <v>558</v>
      </c>
    </row>
    <row r="2" spans="1:4" ht="12.75">
      <c r="A2" s="316" t="s">
        <v>490</v>
      </c>
      <c r="B2" s="316"/>
      <c r="C2" s="316"/>
      <c r="D2" s="316"/>
    </row>
    <row r="3" ht="12.75">
      <c r="A3" s="76"/>
    </row>
    <row r="4" spans="1:4" ht="12.75">
      <c r="A4" s="316" t="s">
        <v>535</v>
      </c>
      <c r="B4" s="316"/>
      <c r="C4" s="316"/>
      <c r="D4" s="316"/>
    </row>
    <row r="5" spans="1:4" ht="12.75">
      <c r="A5" s="316" t="s">
        <v>559</v>
      </c>
      <c r="B5" s="316"/>
      <c r="C5" s="316"/>
      <c r="D5" s="316"/>
    </row>
    <row r="6" ht="13.5" thickBot="1"/>
    <row r="7" spans="1:4" ht="12.75">
      <c r="A7" s="77" t="s">
        <v>3</v>
      </c>
      <c r="B7" s="78" t="s">
        <v>81</v>
      </c>
      <c r="C7" s="79" t="s">
        <v>82</v>
      </c>
      <c r="D7" s="79" t="s">
        <v>83</v>
      </c>
    </row>
    <row r="8" spans="1:4" ht="26.25">
      <c r="A8" s="80" t="s">
        <v>512</v>
      </c>
      <c r="B8" s="81"/>
      <c r="C8" s="82"/>
      <c r="D8" s="82"/>
    </row>
    <row r="9" spans="1:4" ht="12.75">
      <c r="A9" s="45" t="s">
        <v>491</v>
      </c>
      <c r="B9" s="83">
        <v>3053</v>
      </c>
      <c r="C9" s="84">
        <v>4151</v>
      </c>
      <c r="D9" s="84">
        <v>7204</v>
      </c>
    </row>
    <row r="10" spans="1:4" ht="12.75">
      <c r="A10" s="45" t="s">
        <v>492</v>
      </c>
      <c r="B10" s="83">
        <v>1280</v>
      </c>
      <c r="C10" s="84">
        <v>3096</v>
      </c>
      <c r="D10" s="84">
        <v>4376</v>
      </c>
    </row>
    <row r="11" spans="1:4" ht="12.75">
      <c r="A11" s="45" t="s">
        <v>493</v>
      </c>
      <c r="B11" s="83">
        <v>1191</v>
      </c>
      <c r="C11" s="84">
        <v>2455</v>
      </c>
      <c r="D11" s="84">
        <v>3646</v>
      </c>
    </row>
    <row r="12" spans="1:4" ht="12.75">
      <c r="A12" s="45" t="s">
        <v>494</v>
      </c>
      <c r="B12" s="83">
        <v>404</v>
      </c>
      <c r="C12" s="84">
        <v>656</v>
      </c>
      <c r="D12" s="84">
        <v>1060</v>
      </c>
    </row>
    <row r="13" spans="1:4" ht="12.75">
      <c r="A13" s="45" t="s">
        <v>495</v>
      </c>
      <c r="B13" s="83">
        <v>850</v>
      </c>
      <c r="C13" s="84">
        <v>1089</v>
      </c>
      <c r="D13" s="84">
        <v>1939</v>
      </c>
    </row>
    <row r="14" spans="1:4" ht="12.75">
      <c r="A14" s="45" t="s">
        <v>168</v>
      </c>
      <c r="B14" s="83">
        <v>6796</v>
      </c>
      <c r="C14" s="84">
        <v>6372</v>
      </c>
      <c r="D14" s="84">
        <v>13168</v>
      </c>
    </row>
    <row r="15" spans="1:4" ht="12.75">
      <c r="A15" s="45" t="s">
        <v>496</v>
      </c>
      <c r="B15" s="83">
        <v>968</v>
      </c>
      <c r="C15" s="84">
        <v>448</v>
      </c>
      <c r="D15" s="84">
        <v>1416</v>
      </c>
    </row>
    <row r="16" spans="1:4" ht="12.75">
      <c r="A16" s="45" t="s">
        <v>497</v>
      </c>
      <c r="B16" s="83">
        <v>208</v>
      </c>
      <c r="C16" s="84">
        <v>448</v>
      </c>
      <c r="D16" s="84">
        <v>656</v>
      </c>
    </row>
    <row r="17" spans="1:4" ht="12.75">
      <c r="A17" s="45" t="s">
        <v>498</v>
      </c>
      <c r="B17" s="83">
        <v>132</v>
      </c>
      <c r="C17" s="84">
        <v>181</v>
      </c>
      <c r="D17" s="84">
        <v>313</v>
      </c>
    </row>
    <row r="18" spans="1:4" ht="12.75">
      <c r="A18" s="86" t="s">
        <v>79</v>
      </c>
      <c r="B18" s="87">
        <f>SUM(B9:B17)</f>
        <v>14882</v>
      </c>
      <c r="C18" s="88">
        <f>SUM(C9:C17)</f>
        <v>18896</v>
      </c>
      <c r="D18" s="88">
        <f>SUM(D9:D17)</f>
        <v>33778</v>
      </c>
    </row>
    <row r="19" spans="1:4" ht="26.25">
      <c r="A19" s="80" t="s">
        <v>513</v>
      </c>
      <c r="B19" s="89">
        <v>2142</v>
      </c>
      <c r="C19" s="90">
        <v>3024</v>
      </c>
      <c r="D19" s="90">
        <v>5166</v>
      </c>
    </row>
    <row r="20" spans="1:4" ht="12.75">
      <c r="A20" s="91" t="s">
        <v>181</v>
      </c>
      <c r="B20" s="87">
        <f>SUM(B18:B19)</f>
        <v>17024</v>
      </c>
      <c r="C20" s="88">
        <f>SUM(C18:C19)</f>
        <v>21920</v>
      </c>
      <c r="D20" s="88">
        <f>SUM(D18:D19)</f>
        <v>38944</v>
      </c>
    </row>
    <row r="29" ht="12.75">
      <c r="C29" s="97"/>
    </row>
  </sheetData>
  <sheetProtection/>
  <mergeCells count="3">
    <mergeCell ref="A2:D2"/>
    <mergeCell ref="A4:D4"/>
    <mergeCell ref="A5:D5"/>
  </mergeCells>
  <printOptions/>
  <pageMargins left="0.75" right="0.75" top="1" bottom="1" header="0.5" footer="0.5"/>
  <pageSetup fitToHeight="1" fitToWidth="1" horizontalDpi="600" verticalDpi="600" orientation="landscape" paperSize="9"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D86"/>
  <sheetViews>
    <sheetView zoomScalePageLayoutView="0" workbookViewId="0" topLeftCell="A1">
      <selection activeCell="I34" sqref="I34"/>
    </sheetView>
  </sheetViews>
  <sheetFormatPr defaultColWidth="9.140625" defaultRowHeight="12.75"/>
  <cols>
    <col min="1" max="1" width="21.140625" style="92" customWidth="1"/>
    <col min="2" max="2" width="19.140625" style="44" customWidth="1"/>
    <col min="3" max="4" width="19.140625" style="45" customWidth="1"/>
  </cols>
  <sheetData>
    <row r="1" spans="1:3" ht="12.75">
      <c r="A1" s="274" t="s">
        <v>558</v>
      </c>
      <c r="C1" s="44"/>
    </row>
    <row r="2" spans="1:4" ht="12.75">
      <c r="A2" s="316" t="s">
        <v>490</v>
      </c>
      <c r="B2" s="316"/>
      <c r="C2" s="316"/>
      <c r="D2" s="316"/>
    </row>
    <row r="3" spans="1:3" ht="12.75">
      <c r="A3" s="274"/>
      <c r="C3" s="44"/>
    </row>
    <row r="4" spans="1:4" ht="12.75">
      <c r="A4" s="316" t="s">
        <v>42</v>
      </c>
      <c r="B4" s="316"/>
      <c r="C4" s="316"/>
      <c r="D4" s="316"/>
    </row>
    <row r="5" spans="1:4" ht="12.75">
      <c r="A5" s="316" t="s">
        <v>559</v>
      </c>
      <c r="B5" s="316"/>
      <c r="C5" s="316"/>
      <c r="D5" s="316"/>
    </row>
    <row r="6" ht="13.5" thickBot="1"/>
    <row r="7" spans="1:4" ht="12.75">
      <c r="A7" s="275" t="s">
        <v>381</v>
      </c>
      <c r="B7" s="78" t="s">
        <v>81</v>
      </c>
      <c r="C7" s="79" t="s">
        <v>82</v>
      </c>
      <c r="D7" s="79" t="s">
        <v>83</v>
      </c>
    </row>
    <row r="8" spans="1:4" ht="12.75">
      <c r="A8" s="92">
        <v>2000</v>
      </c>
      <c r="B8" s="278">
        <v>0</v>
      </c>
      <c r="C8" s="262">
        <v>1</v>
      </c>
      <c r="D8" s="262">
        <v>1</v>
      </c>
    </row>
    <row r="9" spans="1:4" ht="12.75">
      <c r="A9" s="92">
        <v>1999</v>
      </c>
      <c r="B9" s="83">
        <v>1</v>
      </c>
      <c r="C9" s="84">
        <v>0</v>
      </c>
      <c r="D9" s="84">
        <v>1</v>
      </c>
    </row>
    <row r="10" spans="1:4" ht="12.75">
      <c r="A10" s="92">
        <v>1997</v>
      </c>
      <c r="B10" s="83">
        <v>5</v>
      </c>
      <c r="C10" s="84">
        <v>0</v>
      </c>
      <c r="D10" s="84">
        <v>5</v>
      </c>
    </row>
    <row r="11" spans="1:4" ht="12.75">
      <c r="A11" s="92">
        <v>1996</v>
      </c>
      <c r="B11" s="83">
        <v>6</v>
      </c>
      <c r="C11" s="84">
        <v>0</v>
      </c>
      <c r="D11" s="84">
        <v>6</v>
      </c>
    </row>
    <row r="12" spans="1:4" ht="12.75">
      <c r="A12" s="92">
        <v>1995</v>
      </c>
      <c r="B12" s="83">
        <v>57</v>
      </c>
      <c r="C12" s="84">
        <v>5</v>
      </c>
      <c r="D12" s="84">
        <v>62</v>
      </c>
    </row>
    <row r="13" spans="1:4" ht="12.75">
      <c r="A13" s="92">
        <v>1994</v>
      </c>
      <c r="B13" s="83">
        <v>112</v>
      </c>
      <c r="C13" s="84">
        <v>7</v>
      </c>
      <c r="D13" s="84">
        <v>119</v>
      </c>
    </row>
    <row r="14" spans="1:4" ht="12.75">
      <c r="A14" s="92">
        <v>1993</v>
      </c>
      <c r="B14" s="83">
        <v>178</v>
      </c>
      <c r="C14" s="84">
        <v>70</v>
      </c>
      <c r="D14" s="84">
        <v>248</v>
      </c>
    </row>
    <row r="15" spans="1:4" ht="12.75">
      <c r="A15" s="92">
        <v>1992</v>
      </c>
      <c r="B15" s="83">
        <v>243</v>
      </c>
      <c r="C15" s="84">
        <v>123</v>
      </c>
      <c r="D15" s="84">
        <v>366</v>
      </c>
    </row>
    <row r="16" spans="1:4" ht="12.75">
      <c r="A16" s="92">
        <v>1991</v>
      </c>
      <c r="B16" s="83">
        <v>267</v>
      </c>
      <c r="C16" s="84">
        <v>165</v>
      </c>
      <c r="D16" s="84">
        <v>432</v>
      </c>
    </row>
    <row r="17" spans="1:4" ht="12.75">
      <c r="A17" s="92">
        <v>1990</v>
      </c>
      <c r="B17" s="83">
        <v>310</v>
      </c>
      <c r="C17" s="84">
        <v>240</v>
      </c>
      <c r="D17" s="84">
        <v>550</v>
      </c>
    </row>
    <row r="18" spans="1:4" ht="12.75">
      <c r="A18" s="92">
        <v>1989</v>
      </c>
      <c r="B18" s="83">
        <v>290</v>
      </c>
      <c r="C18" s="84">
        <v>245</v>
      </c>
      <c r="D18" s="84">
        <v>535</v>
      </c>
    </row>
    <row r="19" spans="1:4" ht="12.75">
      <c r="A19" s="92">
        <v>1988</v>
      </c>
      <c r="B19" s="83">
        <v>358</v>
      </c>
      <c r="C19" s="84">
        <v>320</v>
      </c>
      <c r="D19" s="84">
        <v>678</v>
      </c>
    </row>
    <row r="20" spans="1:4" ht="12.75">
      <c r="A20" s="92">
        <v>1987</v>
      </c>
      <c r="B20" s="83">
        <v>361</v>
      </c>
      <c r="C20" s="84">
        <v>340</v>
      </c>
      <c r="D20" s="84">
        <v>701</v>
      </c>
    </row>
    <row r="21" spans="1:4" ht="12.75">
      <c r="A21" s="92">
        <v>1986</v>
      </c>
      <c r="B21" s="83">
        <v>387</v>
      </c>
      <c r="C21" s="84">
        <v>414</v>
      </c>
      <c r="D21" s="84">
        <v>801</v>
      </c>
    </row>
    <row r="22" spans="1:4" ht="12.75">
      <c r="A22" s="92">
        <v>1985</v>
      </c>
      <c r="B22" s="83">
        <v>415</v>
      </c>
      <c r="C22" s="84">
        <v>442</v>
      </c>
      <c r="D22" s="84">
        <v>857</v>
      </c>
    </row>
    <row r="23" spans="1:4" ht="12.75">
      <c r="A23" s="92">
        <v>1984</v>
      </c>
      <c r="B23" s="83">
        <v>437</v>
      </c>
      <c r="C23" s="84">
        <v>483</v>
      </c>
      <c r="D23" s="84">
        <v>920</v>
      </c>
    </row>
    <row r="24" spans="1:4" ht="12.75">
      <c r="A24" s="92">
        <v>1983</v>
      </c>
      <c r="B24" s="83">
        <v>435</v>
      </c>
      <c r="C24" s="84">
        <v>439</v>
      </c>
      <c r="D24" s="84">
        <v>874</v>
      </c>
    </row>
    <row r="25" spans="1:4" ht="12.75">
      <c r="A25" s="92">
        <v>1982</v>
      </c>
      <c r="B25" s="83">
        <v>469</v>
      </c>
      <c r="C25" s="84">
        <v>530</v>
      </c>
      <c r="D25" s="84">
        <v>999</v>
      </c>
    </row>
    <row r="26" spans="1:4" ht="12.75">
      <c r="A26" s="92">
        <v>1981</v>
      </c>
      <c r="B26" s="83">
        <v>471</v>
      </c>
      <c r="C26" s="84">
        <v>531</v>
      </c>
      <c r="D26" s="84">
        <v>1002</v>
      </c>
    </row>
    <row r="27" spans="1:4" ht="12.75">
      <c r="A27" s="92">
        <v>1980</v>
      </c>
      <c r="B27" s="83">
        <v>534</v>
      </c>
      <c r="C27" s="84">
        <v>573</v>
      </c>
      <c r="D27" s="84">
        <v>1107</v>
      </c>
    </row>
    <row r="28" spans="1:4" ht="12.75">
      <c r="A28" s="92">
        <v>1979</v>
      </c>
      <c r="B28" s="83">
        <v>487</v>
      </c>
      <c r="C28" s="84">
        <v>592</v>
      </c>
      <c r="D28" s="84">
        <v>1079</v>
      </c>
    </row>
    <row r="29" spans="1:4" ht="12.75">
      <c r="A29" s="92">
        <v>1978</v>
      </c>
      <c r="B29" s="83">
        <v>468</v>
      </c>
      <c r="C29" s="84">
        <v>586</v>
      </c>
      <c r="D29" s="84">
        <v>1054</v>
      </c>
    </row>
    <row r="30" spans="1:4" ht="12.75">
      <c r="A30" s="92">
        <v>1977</v>
      </c>
      <c r="B30" s="83">
        <v>438</v>
      </c>
      <c r="C30" s="84">
        <v>521</v>
      </c>
      <c r="D30" s="84">
        <v>959</v>
      </c>
    </row>
    <row r="31" spans="1:4" ht="12.75">
      <c r="A31" s="92">
        <v>1976</v>
      </c>
      <c r="B31" s="83">
        <v>443</v>
      </c>
      <c r="C31" s="84">
        <v>520</v>
      </c>
      <c r="D31" s="84">
        <v>963</v>
      </c>
    </row>
    <row r="32" spans="1:4" ht="12.75">
      <c r="A32" s="92">
        <v>1975</v>
      </c>
      <c r="B32" s="83">
        <v>501</v>
      </c>
      <c r="C32" s="84">
        <v>550</v>
      </c>
      <c r="D32" s="84">
        <v>1051</v>
      </c>
    </row>
    <row r="33" spans="1:4" ht="12.75">
      <c r="A33" s="92">
        <v>1974</v>
      </c>
      <c r="B33" s="83">
        <v>437</v>
      </c>
      <c r="C33" s="84">
        <v>510</v>
      </c>
      <c r="D33" s="84">
        <v>947</v>
      </c>
    </row>
    <row r="34" spans="1:4" ht="12.75">
      <c r="A34" s="92">
        <v>1973</v>
      </c>
      <c r="B34" s="83">
        <v>437</v>
      </c>
      <c r="C34" s="84">
        <v>528</v>
      </c>
      <c r="D34" s="84">
        <v>965</v>
      </c>
    </row>
    <row r="35" spans="1:4" ht="12.75">
      <c r="A35" s="92">
        <v>1972</v>
      </c>
      <c r="B35" s="83">
        <v>418</v>
      </c>
      <c r="C35" s="84">
        <v>514</v>
      </c>
      <c r="D35" s="84">
        <v>932</v>
      </c>
    </row>
    <row r="36" spans="1:4" ht="12.75">
      <c r="A36" s="92">
        <v>1971</v>
      </c>
      <c r="B36" s="83">
        <v>392</v>
      </c>
      <c r="C36" s="84">
        <v>445</v>
      </c>
      <c r="D36" s="84">
        <v>837</v>
      </c>
    </row>
    <row r="37" spans="1:4" ht="12.75">
      <c r="A37" s="92">
        <v>1970</v>
      </c>
      <c r="B37" s="83">
        <v>415</v>
      </c>
      <c r="C37" s="84">
        <v>550</v>
      </c>
      <c r="D37" s="84">
        <v>965</v>
      </c>
    </row>
    <row r="38" spans="1:4" ht="12.75">
      <c r="A38" s="92">
        <v>1969</v>
      </c>
      <c r="B38" s="83">
        <v>389</v>
      </c>
      <c r="C38" s="84">
        <v>491</v>
      </c>
      <c r="D38" s="84">
        <v>880</v>
      </c>
    </row>
    <row r="39" spans="1:4" ht="12.75">
      <c r="A39" s="92">
        <v>1968</v>
      </c>
      <c r="B39" s="83">
        <v>400</v>
      </c>
      <c r="C39" s="84">
        <v>481</v>
      </c>
      <c r="D39" s="84">
        <v>881</v>
      </c>
    </row>
    <row r="40" spans="1:4" ht="12.75">
      <c r="A40" s="92">
        <v>1967</v>
      </c>
      <c r="B40" s="83">
        <v>338</v>
      </c>
      <c r="C40" s="84">
        <v>417</v>
      </c>
      <c r="D40" s="84">
        <v>755</v>
      </c>
    </row>
    <row r="41" spans="1:4" ht="12.75">
      <c r="A41" s="92">
        <v>1966</v>
      </c>
      <c r="B41" s="83">
        <v>354</v>
      </c>
      <c r="C41" s="84">
        <v>425</v>
      </c>
      <c r="D41" s="84">
        <v>779</v>
      </c>
    </row>
    <row r="42" spans="1:4" ht="12.75">
      <c r="A42" s="92">
        <v>1965</v>
      </c>
      <c r="B42" s="83">
        <v>361</v>
      </c>
      <c r="C42" s="84">
        <v>449</v>
      </c>
      <c r="D42" s="84">
        <v>810</v>
      </c>
    </row>
    <row r="43" spans="1:4" ht="12.75">
      <c r="A43" s="92">
        <v>1964</v>
      </c>
      <c r="B43" s="83">
        <v>392</v>
      </c>
      <c r="C43" s="84">
        <v>452</v>
      </c>
      <c r="D43" s="84">
        <v>844</v>
      </c>
    </row>
    <row r="44" spans="1:4" ht="12.75">
      <c r="A44" s="92">
        <v>1963</v>
      </c>
      <c r="B44" s="83">
        <v>349</v>
      </c>
      <c r="C44" s="84">
        <v>397</v>
      </c>
      <c r="D44" s="84">
        <v>746</v>
      </c>
    </row>
    <row r="45" spans="1:4" ht="12.75">
      <c r="A45" s="92">
        <v>1962</v>
      </c>
      <c r="B45" s="83">
        <v>359</v>
      </c>
      <c r="C45" s="84">
        <v>455</v>
      </c>
      <c r="D45" s="84">
        <v>814</v>
      </c>
    </row>
    <row r="46" spans="1:4" ht="12.75">
      <c r="A46" s="92">
        <v>1961</v>
      </c>
      <c r="B46" s="83">
        <v>279</v>
      </c>
      <c r="C46" s="84">
        <v>352</v>
      </c>
      <c r="D46" s="84">
        <v>631</v>
      </c>
    </row>
    <row r="47" spans="1:4" ht="12.75">
      <c r="A47" s="92">
        <v>1960</v>
      </c>
      <c r="B47" s="83">
        <v>310</v>
      </c>
      <c r="C47" s="84">
        <v>392</v>
      </c>
      <c r="D47" s="84">
        <v>702</v>
      </c>
    </row>
    <row r="48" spans="1:4" ht="12.75">
      <c r="A48" s="92">
        <v>1959</v>
      </c>
      <c r="B48" s="83">
        <v>250</v>
      </c>
      <c r="C48" s="84">
        <v>416</v>
      </c>
      <c r="D48" s="84">
        <v>666</v>
      </c>
    </row>
    <row r="49" spans="1:4" ht="12.75">
      <c r="A49" s="92">
        <v>1958</v>
      </c>
      <c r="B49" s="83">
        <v>257</v>
      </c>
      <c r="C49" s="84">
        <v>351</v>
      </c>
      <c r="D49" s="84">
        <v>608</v>
      </c>
    </row>
    <row r="50" spans="1:4" ht="12.75">
      <c r="A50" s="92">
        <v>1957</v>
      </c>
      <c r="B50" s="83">
        <v>229</v>
      </c>
      <c r="C50" s="84">
        <v>379</v>
      </c>
      <c r="D50" s="84">
        <v>608</v>
      </c>
    </row>
    <row r="51" spans="1:4" ht="12.75">
      <c r="A51" s="92">
        <v>1956</v>
      </c>
      <c r="B51" s="83">
        <v>235</v>
      </c>
      <c r="C51" s="84">
        <v>381</v>
      </c>
      <c r="D51" s="84">
        <v>616</v>
      </c>
    </row>
    <row r="52" spans="1:4" ht="12.75">
      <c r="A52" s="92">
        <v>1955</v>
      </c>
      <c r="B52" s="83">
        <v>221</v>
      </c>
      <c r="C52" s="84">
        <v>364</v>
      </c>
      <c r="D52" s="84">
        <v>585</v>
      </c>
    </row>
    <row r="53" spans="1:4" ht="12.75">
      <c r="A53" s="92">
        <v>1954</v>
      </c>
      <c r="B53" s="83">
        <v>210</v>
      </c>
      <c r="C53" s="84">
        <v>379</v>
      </c>
      <c r="D53" s="84">
        <v>589</v>
      </c>
    </row>
    <row r="54" spans="1:4" ht="12.75">
      <c r="A54" s="92">
        <v>1953</v>
      </c>
      <c r="B54" s="83">
        <v>190</v>
      </c>
      <c r="C54" s="84">
        <v>348</v>
      </c>
      <c r="D54" s="84">
        <v>538</v>
      </c>
    </row>
    <row r="55" spans="1:4" ht="12.75">
      <c r="A55" s="92">
        <v>1952</v>
      </c>
      <c r="B55" s="83">
        <v>175</v>
      </c>
      <c r="C55" s="84">
        <v>371</v>
      </c>
      <c r="D55" s="84">
        <v>546</v>
      </c>
    </row>
    <row r="56" spans="1:4" ht="12.75">
      <c r="A56" s="92">
        <v>1951</v>
      </c>
      <c r="B56" s="83">
        <v>175</v>
      </c>
      <c r="C56" s="84">
        <v>363</v>
      </c>
      <c r="D56" s="84">
        <v>538</v>
      </c>
    </row>
    <row r="57" spans="1:4" ht="12.75">
      <c r="A57" s="92">
        <v>1950</v>
      </c>
      <c r="B57" s="83">
        <v>190</v>
      </c>
      <c r="C57" s="84">
        <v>414</v>
      </c>
      <c r="D57" s="84">
        <v>604</v>
      </c>
    </row>
    <row r="58" spans="1:4" ht="12.75">
      <c r="A58" s="92">
        <v>1949</v>
      </c>
      <c r="B58" s="83">
        <v>168</v>
      </c>
      <c r="C58" s="84">
        <v>391</v>
      </c>
      <c r="D58" s="84">
        <v>559</v>
      </c>
    </row>
    <row r="59" spans="1:4" ht="12.75">
      <c r="A59" s="92">
        <v>1948</v>
      </c>
      <c r="B59" s="83">
        <v>154</v>
      </c>
      <c r="C59" s="84">
        <v>310</v>
      </c>
      <c r="D59" s="84">
        <v>464</v>
      </c>
    </row>
    <row r="60" spans="1:4" ht="12.75">
      <c r="A60" s="92">
        <v>1947</v>
      </c>
      <c r="B60" s="83">
        <v>130</v>
      </c>
      <c r="C60" s="84">
        <v>339</v>
      </c>
      <c r="D60" s="84">
        <v>469</v>
      </c>
    </row>
    <row r="61" spans="1:4" ht="12.75">
      <c r="A61" s="92">
        <v>1946</v>
      </c>
      <c r="B61" s="83">
        <v>106</v>
      </c>
      <c r="C61" s="84">
        <v>387</v>
      </c>
      <c r="D61" s="84">
        <v>493</v>
      </c>
    </row>
    <row r="62" spans="1:4" ht="12.75">
      <c r="A62" s="92">
        <v>1945</v>
      </c>
      <c r="B62" s="83">
        <v>134</v>
      </c>
      <c r="C62" s="84">
        <v>302</v>
      </c>
      <c r="D62" s="84">
        <v>436</v>
      </c>
    </row>
    <row r="63" spans="1:4" ht="12.75">
      <c r="A63" s="92">
        <v>1944</v>
      </c>
      <c r="B63" s="83">
        <v>108</v>
      </c>
      <c r="C63" s="84">
        <v>295</v>
      </c>
      <c r="D63" s="84">
        <v>403</v>
      </c>
    </row>
    <row r="64" spans="1:4" ht="12.75">
      <c r="A64" s="92">
        <v>1943</v>
      </c>
      <c r="B64" s="83">
        <v>106</v>
      </c>
      <c r="C64" s="84">
        <v>248</v>
      </c>
      <c r="D64" s="84">
        <v>354</v>
      </c>
    </row>
    <row r="65" spans="1:4" ht="12.75">
      <c r="A65" s="92">
        <v>1942</v>
      </c>
      <c r="B65" s="83">
        <v>94</v>
      </c>
      <c r="C65" s="84">
        <v>204</v>
      </c>
      <c r="D65" s="84">
        <v>298</v>
      </c>
    </row>
    <row r="66" spans="1:4" ht="12.75">
      <c r="A66" s="92">
        <v>1941</v>
      </c>
      <c r="B66" s="83">
        <v>73</v>
      </c>
      <c r="C66" s="84">
        <v>172</v>
      </c>
      <c r="D66" s="84">
        <v>245</v>
      </c>
    </row>
    <row r="67" spans="1:4" ht="12.75">
      <c r="A67" s="92">
        <v>1940</v>
      </c>
      <c r="B67" s="83">
        <v>67</v>
      </c>
      <c r="C67" s="84">
        <v>150</v>
      </c>
      <c r="D67" s="84">
        <v>217</v>
      </c>
    </row>
    <row r="68" spans="1:4" ht="12.75">
      <c r="A68" s="92">
        <v>1939</v>
      </c>
      <c r="B68" s="83">
        <v>74</v>
      </c>
      <c r="C68" s="84">
        <v>138</v>
      </c>
      <c r="D68" s="84">
        <v>212</v>
      </c>
    </row>
    <row r="69" spans="1:4" ht="12.75">
      <c r="A69" s="92">
        <v>1938</v>
      </c>
      <c r="B69" s="83">
        <v>58</v>
      </c>
      <c r="C69" s="84">
        <v>128</v>
      </c>
      <c r="D69" s="84">
        <v>186</v>
      </c>
    </row>
    <row r="70" spans="1:4" ht="12.75">
      <c r="A70" s="92">
        <v>1937</v>
      </c>
      <c r="B70" s="83">
        <v>63</v>
      </c>
      <c r="C70" s="84">
        <v>100</v>
      </c>
      <c r="D70" s="84">
        <v>163</v>
      </c>
    </row>
    <row r="71" spans="1:4" ht="12.75">
      <c r="A71" s="92">
        <v>1936</v>
      </c>
      <c r="B71" s="83">
        <v>45</v>
      </c>
      <c r="C71" s="84">
        <v>79</v>
      </c>
      <c r="D71" s="84">
        <v>124</v>
      </c>
    </row>
    <row r="72" spans="1:4" ht="12.75">
      <c r="A72" s="92">
        <v>1935</v>
      </c>
      <c r="B72" s="83">
        <v>39</v>
      </c>
      <c r="C72" s="84">
        <v>79</v>
      </c>
      <c r="D72" s="84">
        <v>118</v>
      </c>
    </row>
    <row r="73" spans="1:4" ht="12.75">
      <c r="A73" s="92">
        <v>1934</v>
      </c>
      <c r="B73" s="83">
        <v>33</v>
      </c>
      <c r="C73" s="84">
        <v>66</v>
      </c>
      <c r="D73" s="84">
        <v>99</v>
      </c>
    </row>
    <row r="74" spans="1:4" ht="12.75">
      <c r="A74" s="92">
        <v>1933</v>
      </c>
      <c r="B74" s="83">
        <v>28</v>
      </c>
      <c r="C74" s="84">
        <v>45</v>
      </c>
      <c r="D74" s="84">
        <v>73</v>
      </c>
    </row>
    <row r="75" spans="1:4" ht="12.75">
      <c r="A75" s="92" t="s">
        <v>613</v>
      </c>
      <c r="B75" s="83">
        <v>109</v>
      </c>
      <c r="C75" s="84">
        <v>166</v>
      </c>
      <c r="D75" s="84">
        <v>275</v>
      </c>
    </row>
    <row r="76" spans="1:4" ht="12.75">
      <c r="A76" s="94" t="s">
        <v>79</v>
      </c>
      <c r="B76" s="95">
        <f>SUM(B8:B75)</f>
        <v>17024</v>
      </c>
      <c r="C76" s="96">
        <f>SUM(C8:C75)</f>
        <v>21920</v>
      </c>
      <c r="D76" s="96">
        <f>SUM(B76:C76)</f>
        <v>38944</v>
      </c>
    </row>
    <row r="86" ht="12.75">
      <c r="C86" s="98"/>
    </row>
  </sheetData>
  <sheetProtection/>
  <mergeCells count="3">
    <mergeCell ref="A2:D2"/>
    <mergeCell ref="A4:D4"/>
    <mergeCell ref="A5:D5"/>
  </mergeCells>
  <printOptions/>
  <pageMargins left="0.7874015748031497" right="0.7874015748031497" top="0.984251968503937" bottom="0.984251968503937" header="0.5118110236220472" footer="0.5118110236220472"/>
  <pageSetup fitToHeight="2" fitToWidth="1" horizontalDpi="600" verticalDpi="600" orientation="portrait" paperSize="9"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82"/>
  <sheetViews>
    <sheetView zoomScalePageLayoutView="0" workbookViewId="0" topLeftCell="A1">
      <selection activeCell="A34" sqref="A34"/>
    </sheetView>
  </sheetViews>
  <sheetFormatPr defaultColWidth="9.140625" defaultRowHeight="12.75"/>
  <cols>
    <col min="1" max="1" width="53.28125" style="142" customWidth="1"/>
    <col min="2" max="2" width="46.28125" style="146" customWidth="1"/>
    <col min="3" max="16384" width="9.140625" style="132" customWidth="1"/>
  </cols>
  <sheetData>
    <row r="1" spans="1:2" s="131" customFormat="1" ht="12.75">
      <c r="A1" s="76" t="s">
        <v>558</v>
      </c>
      <c r="B1" s="130"/>
    </row>
    <row r="2" spans="1:2" s="131" customFormat="1" ht="12.75">
      <c r="A2" s="304" t="s">
        <v>250</v>
      </c>
      <c r="B2" s="304"/>
    </row>
    <row r="3" spans="1:2" s="131" customFormat="1" ht="12.75">
      <c r="A3" s="304" t="s">
        <v>251</v>
      </c>
      <c r="B3" s="304"/>
    </row>
    <row r="4" spans="1:2" s="131" customFormat="1" ht="12.75">
      <c r="A4" s="304" t="s">
        <v>559</v>
      </c>
      <c r="B4" s="304"/>
    </row>
    <row r="5" spans="1:2" ht="3.75" customHeight="1" thickBot="1">
      <c r="A5" s="305"/>
      <c r="B5" s="305"/>
    </row>
    <row r="6" spans="1:2" ht="24.75" customHeight="1">
      <c r="A6" s="133" t="s">
        <v>76</v>
      </c>
      <c r="B6" s="134" t="s">
        <v>377</v>
      </c>
    </row>
    <row r="7" spans="1:2" ht="13.5" customHeight="1">
      <c r="A7" s="135" t="s">
        <v>84</v>
      </c>
      <c r="B7" s="136">
        <v>1343824</v>
      </c>
    </row>
    <row r="8" spans="1:2" ht="13.5" customHeight="1">
      <c r="A8" s="135" t="s">
        <v>89</v>
      </c>
      <c r="B8" s="137">
        <v>587186</v>
      </c>
    </row>
    <row r="9" spans="1:2" ht="13.5" customHeight="1">
      <c r="A9" s="135" t="s">
        <v>741</v>
      </c>
      <c r="B9" s="137">
        <v>39620</v>
      </c>
    </row>
    <row r="10" spans="1:2" ht="13.5" customHeight="1">
      <c r="A10" s="135" t="s">
        <v>93</v>
      </c>
      <c r="B10" s="137">
        <v>84280</v>
      </c>
    </row>
    <row r="11" spans="1:2" ht="13.5" customHeight="1">
      <c r="A11" s="135" t="s">
        <v>182</v>
      </c>
      <c r="B11" s="137">
        <v>26760</v>
      </c>
    </row>
    <row r="12" spans="1:2" ht="13.5" customHeight="1">
      <c r="A12" s="135" t="s">
        <v>95</v>
      </c>
      <c r="B12" s="137">
        <v>492764</v>
      </c>
    </row>
    <row r="13" spans="1:2" ht="13.5" customHeight="1">
      <c r="A13" s="135" t="s">
        <v>183</v>
      </c>
      <c r="B13" s="137">
        <v>135240</v>
      </c>
    </row>
    <row r="14" spans="1:2" ht="13.5" customHeight="1">
      <c r="A14" s="135" t="s">
        <v>104</v>
      </c>
      <c r="B14" s="137">
        <v>8840</v>
      </c>
    </row>
    <row r="15" spans="1:2" ht="13.5" customHeight="1">
      <c r="A15" s="135" t="s">
        <v>105</v>
      </c>
      <c r="B15" s="137">
        <v>720</v>
      </c>
    </row>
    <row r="16" spans="1:2" ht="13.5" customHeight="1">
      <c r="A16" s="135" t="s">
        <v>106</v>
      </c>
      <c r="B16" s="137">
        <v>1429204</v>
      </c>
    </row>
    <row r="17" spans="1:2" ht="13.5" customHeight="1">
      <c r="A17" s="135" t="s">
        <v>115</v>
      </c>
      <c r="B17" s="137">
        <v>1353756</v>
      </c>
    </row>
    <row r="18" spans="1:2" ht="13.5" customHeight="1">
      <c r="A18" s="135" t="s">
        <v>123</v>
      </c>
      <c r="B18" s="137">
        <v>495720</v>
      </c>
    </row>
    <row r="19" spans="1:2" ht="13.5" customHeight="1">
      <c r="A19" s="135" t="s">
        <v>126</v>
      </c>
      <c r="B19" s="137">
        <v>2034080</v>
      </c>
    </row>
    <row r="20" spans="1:2" ht="13.5" customHeight="1">
      <c r="A20" s="135" t="s">
        <v>184</v>
      </c>
      <c r="B20" s="137">
        <v>4273800</v>
      </c>
    </row>
    <row r="21" spans="1:2" ht="13.5" customHeight="1">
      <c r="A21" s="135" t="s">
        <v>129</v>
      </c>
      <c r="B21" s="137">
        <v>72400</v>
      </c>
    </row>
    <row r="22" spans="1:2" ht="13.5" customHeight="1">
      <c r="A22" s="135" t="s">
        <v>132</v>
      </c>
      <c r="B22" s="137">
        <v>38160</v>
      </c>
    </row>
    <row r="23" spans="1:2" ht="13.5" customHeight="1">
      <c r="A23" s="135" t="s">
        <v>135</v>
      </c>
      <c r="B23" s="137">
        <v>93520</v>
      </c>
    </row>
    <row r="24" spans="1:2" ht="13.5" customHeight="1">
      <c r="A24" s="135" t="s">
        <v>185</v>
      </c>
      <c r="B24" s="137">
        <v>128940</v>
      </c>
    </row>
    <row r="25" spans="1:2" ht="13.5" customHeight="1">
      <c r="A25" s="135" t="s">
        <v>145</v>
      </c>
      <c r="B25" s="137">
        <v>41120</v>
      </c>
    </row>
    <row r="26" spans="1:2" ht="13.5" customHeight="1">
      <c r="A26" s="135" t="s">
        <v>146</v>
      </c>
      <c r="B26" s="137">
        <v>863276</v>
      </c>
    </row>
    <row r="27" spans="1:2" ht="13.5" customHeight="1">
      <c r="A27" s="135" t="s">
        <v>149</v>
      </c>
      <c r="B27" s="137">
        <v>24020</v>
      </c>
    </row>
    <row r="28" spans="1:2" ht="13.5" customHeight="1">
      <c r="A28" s="135" t="s">
        <v>151</v>
      </c>
      <c r="B28" s="137">
        <v>834408</v>
      </c>
    </row>
    <row r="29" spans="1:2" ht="13.5" customHeight="1">
      <c r="A29" s="135" t="s">
        <v>188</v>
      </c>
      <c r="B29" s="137">
        <v>1484500</v>
      </c>
    </row>
    <row r="30" spans="1:2" ht="13.5" customHeight="1">
      <c r="A30" s="135" t="s">
        <v>164</v>
      </c>
      <c r="B30" s="137">
        <v>60840</v>
      </c>
    </row>
    <row r="31" spans="1:2" ht="13.5" customHeight="1">
      <c r="A31" s="135" t="s">
        <v>168</v>
      </c>
      <c r="B31" s="137">
        <v>10820980</v>
      </c>
    </row>
    <row r="32" spans="1:2" ht="13.5" customHeight="1">
      <c r="A32" s="135" t="s">
        <v>169</v>
      </c>
      <c r="B32" s="137">
        <v>2381026</v>
      </c>
    </row>
    <row r="33" spans="1:2" ht="13.5" customHeight="1">
      <c r="A33" s="135" t="s">
        <v>174</v>
      </c>
      <c r="B33" s="137">
        <v>32460</v>
      </c>
    </row>
    <row r="34" spans="1:2" ht="13.5" customHeight="1">
      <c r="A34" s="135" t="s">
        <v>175</v>
      </c>
      <c r="B34" s="137">
        <v>7752479</v>
      </c>
    </row>
    <row r="35" spans="1:2" ht="13.5" customHeight="1">
      <c r="A35" s="135" t="s">
        <v>176</v>
      </c>
      <c r="B35" s="137">
        <v>1083216</v>
      </c>
    </row>
    <row r="36" spans="1:2" ht="13.5" customHeight="1">
      <c r="A36" s="135" t="s">
        <v>177</v>
      </c>
      <c r="B36" s="137">
        <v>14580</v>
      </c>
    </row>
    <row r="37" spans="1:2" ht="13.5" customHeight="1">
      <c r="A37" s="135" t="s">
        <v>178</v>
      </c>
      <c r="B37" s="137">
        <v>35052</v>
      </c>
    </row>
    <row r="38" spans="1:2" ht="13.5" customHeight="1">
      <c r="A38" s="135" t="s">
        <v>180</v>
      </c>
      <c r="B38" s="204">
        <v>2074200</v>
      </c>
    </row>
    <row r="39" spans="1:3" ht="13.5" customHeight="1">
      <c r="A39" s="135" t="s">
        <v>469</v>
      </c>
      <c r="B39" s="219">
        <v>0</v>
      </c>
      <c r="C39" s="207"/>
    </row>
    <row r="40" spans="1:2" ht="13.5" customHeight="1">
      <c r="A40" s="138" t="s">
        <v>252</v>
      </c>
      <c r="B40" s="139">
        <f>SUM(B7:B39)</f>
        <v>40140971</v>
      </c>
    </row>
    <row r="41" spans="1:2" s="142" customFormat="1" ht="13.5" customHeight="1">
      <c r="A41" s="140"/>
      <c r="B41" s="141"/>
    </row>
    <row r="42" spans="1:2" s="142" customFormat="1" ht="12.75">
      <c r="A42" s="140"/>
      <c r="B42" s="141"/>
    </row>
    <row r="43" spans="1:2" s="142" customFormat="1" ht="13.5" customHeight="1">
      <c r="A43" s="302" t="s">
        <v>192</v>
      </c>
      <c r="B43" s="303"/>
    </row>
    <row r="44" spans="1:2" s="142" customFormat="1" ht="13.5" customHeight="1">
      <c r="A44" s="304" t="s">
        <v>251</v>
      </c>
      <c r="B44" s="304"/>
    </row>
    <row r="45" spans="1:2" s="142" customFormat="1" ht="13.5" customHeight="1">
      <c r="A45" s="304" t="s">
        <v>559</v>
      </c>
      <c r="B45" s="304"/>
    </row>
    <row r="46" spans="1:2" ht="3.75" customHeight="1" thickBot="1">
      <c r="A46" s="143"/>
      <c r="B46" s="143"/>
    </row>
    <row r="47" spans="1:2" ht="24.75" customHeight="1">
      <c r="A47" s="133" t="s">
        <v>76</v>
      </c>
      <c r="B47" s="134" t="s">
        <v>377</v>
      </c>
    </row>
    <row r="48" spans="1:2" ht="13.5" customHeight="1">
      <c r="A48" s="135" t="s">
        <v>193</v>
      </c>
      <c r="B48" s="144">
        <v>64984</v>
      </c>
    </row>
    <row r="49" spans="1:2" s="142" customFormat="1" ht="13.5" customHeight="1">
      <c r="A49" s="135" t="s">
        <v>195</v>
      </c>
      <c r="B49" s="144">
        <v>41938</v>
      </c>
    </row>
    <row r="50" spans="1:2" s="142" customFormat="1" ht="13.5" customHeight="1">
      <c r="A50" s="135" t="s">
        <v>196</v>
      </c>
      <c r="B50" s="144">
        <v>2148260</v>
      </c>
    </row>
    <row r="51" spans="1:2" s="142" customFormat="1" ht="13.5" customHeight="1">
      <c r="A51" s="135" t="s">
        <v>210</v>
      </c>
      <c r="B51" s="144">
        <v>425604</v>
      </c>
    </row>
    <row r="52" spans="1:2" s="142" customFormat="1" ht="13.5" customHeight="1">
      <c r="A52" s="135" t="s">
        <v>215</v>
      </c>
      <c r="B52" s="162">
        <v>1544852</v>
      </c>
    </row>
    <row r="53" spans="1:2" ht="12.75">
      <c r="A53" s="138" t="s">
        <v>252</v>
      </c>
      <c r="B53" s="145">
        <f>SUM(B48:B52)</f>
        <v>4225638</v>
      </c>
    </row>
    <row r="56" spans="1:2" ht="12.75">
      <c r="A56" s="307" t="s">
        <v>466</v>
      </c>
      <c r="B56" s="307"/>
    </row>
    <row r="57" spans="1:2" ht="12.75">
      <c r="A57" s="304" t="s">
        <v>251</v>
      </c>
      <c r="B57" s="304"/>
    </row>
    <row r="58" spans="1:2" ht="12.75">
      <c r="A58" s="304" t="s">
        <v>559</v>
      </c>
      <c r="B58" s="304"/>
    </row>
    <row r="59" spans="1:2" ht="5.25" customHeight="1" thickBot="1">
      <c r="A59" s="40"/>
      <c r="B59" s="40"/>
    </row>
    <row r="60" spans="1:2" ht="12.75">
      <c r="A60" s="133"/>
      <c r="B60" s="134" t="s">
        <v>377</v>
      </c>
    </row>
    <row r="61" spans="1:2" ht="15.75" customHeight="1">
      <c r="A61" s="135" t="s">
        <v>465</v>
      </c>
      <c r="B61" s="224">
        <v>2368396</v>
      </c>
    </row>
    <row r="62" spans="1:2" ht="12.75">
      <c r="A62" s="208"/>
      <c r="B62" s="208"/>
    </row>
    <row r="64" spans="1:2" ht="12.75">
      <c r="A64" s="302" t="s">
        <v>490</v>
      </c>
      <c r="B64" s="303"/>
    </row>
    <row r="65" spans="1:2" ht="12.75">
      <c r="A65" s="304" t="s">
        <v>251</v>
      </c>
      <c r="B65" s="304"/>
    </row>
    <row r="66" spans="1:2" ht="12.75">
      <c r="A66" s="304" t="s">
        <v>559</v>
      </c>
      <c r="B66" s="304"/>
    </row>
    <row r="67" ht="13.5" thickBot="1"/>
    <row r="68" spans="1:2" ht="23.25" customHeight="1">
      <c r="A68" s="133" t="s">
        <v>3</v>
      </c>
      <c r="B68" s="134" t="s">
        <v>528</v>
      </c>
    </row>
    <row r="69" spans="1:2" ht="12.75">
      <c r="A69" s="142" t="s">
        <v>491</v>
      </c>
      <c r="B69" s="222">
        <v>1028100</v>
      </c>
    </row>
    <row r="70" spans="1:2" ht="12.75">
      <c r="A70" s="142" t="s">
        <v>492</v>
      </c>
      <c r="B70" s="222">
        <v>375960</v>
      </c>
    </row>
    <row r="71" spans="1:2" ht="12.75">
      <c r="A71" s="142" t="s">
        <v>493</v>
      </c>
      <c r="B71" s="222">
        <v>220820</v>
      </c>
    </row>
    <row r="72" spans="1:2" ht="12.75">
      <c r="A72" s="142" t="s">
        <v>494</v>
      </c>
      <c r="B72" s="222">
        <v>50177</v>
      </c>
    </row>
    <row r="73" spans="1:2" ht="12.75">
      <c r="A73" s="142" t="s">
        <v>495</v>
      </c>
      <c r="B73" s="222">
        <v>189940</v>
      </c>
    </row>
    <row r="74" spans="1:2" ht="12.75">
      <c r="A74" s="142" t="s">
        <v>168</v>
      </c>
      <c r="B74" s="222">
        <v>1595560</v>
      </c>
    </row>
    <row r="75" spans="1:2" ht="12.75">
      <c r="A75" s="142" t="s">
        <v>496</v>
      </c>
      <c r="B75" s="222">
        <v>51160</v>
      </c>
    </row>
    <row r="76" spans="1:2" ht="12.75">
      <c r="A76" s="142" t="s">
        <v>497</v>
      </c>
      <c r="B76" s="222">
        <v>75420</v>
      </c>
    </row>
    <row r="77" spans="1:2" ht="12.75">
      <c r="A77" s="142" t="s">
        <v>498</v>
      </c>
      <c r="B77" s="222">
        <v>47540</v>
      </c>
    </row>
    <row r="78" spans="1:2" s="221" customFormat="1" ht="12.75">
      <c r="A78" s="220" t="s">
        <v>79</v>
      </c>
      <c r="B78" s="223">
        <f>SUM(B69:B77)</f>
        <v>3634677</v>
      </c>
    </row>
    <row r="80" spans="1:2" ht="25.5" customHeight="1">
      <c r="A80" s="306" t="s">
        <v>530</v>
      </c>
      <c r="B80" s="306"/>
    </row>
    <row r="81" spans="1:2" ht="38.25" customHeight="1">
      <c r="A81" s="306" t="s">
        <v>515</v>
      </c>
      <c r="B81" s="306"/>
    </row>
    <row r="82" spans="1:2" ht="25.5" customHeight="1">
      <c r="A82" s="306" t="s">
        <v>527</v>
      </c>
      <c r="B82" s="306"/>
    </row>
  </sheetData>
  <sheetProtection/>
  <mergeCells count="16">
    <mergeCell ref="A82:B82"/>
    <mergeCell ref="A56:B56"/>
    <mergeCell ref="A57:B57"/>
    <mergeCell ref="A58:B58"/>
    <mergeCell ref="A81:B81"/>
    <mergeCell ref="A80:B80"/>
    <mergeCell ref="A64:B64"/>
    <mergeCell ref="A65:B65"/>
    <mergeCell ref="A66:B66"/>
    <mergeCell ref="A43:B43"/>
    <mergeCell ref="A44:B44"/>
    <mergeCell ref="A45:B45"/>
    <mergeCell ref="A2:B2"/>
    <mergeCell ref="A3:B3"/>
    <mergeCell ref="A4:B4"/>
    <mergeCell ref="A5:B5"/>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72"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O28" sqref="O28"/>
    </sheetView>
  </sheetViews>
  <sheetFormatPr defaultColWidth="9.140625" defaultRowHeight="12.75"/>
  <sheetData/>
  <sheetProtection/>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80"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dimension ref="A1:H155"/>
  <sheetViews>
    <sheetView zoomScalePageLayoutView="0" workbookViewId="0" topLeftCell="A1">
      <selection activeCell="P32" sqref="P32"/>
    </sheetView>
  </sheetViews>
  <sheetFormatPr defaultColWidth="9.140625" defaultRowHeight="12.75"/>
  <cols>
    <col min="1" max="1" width="5.00390625" style="274" customWidth="1"/>
    <col min="2" max="2" width="87.421875" style="45" customWidth="1"/>
    <col min="3" max="3" width="19.00390625" style="45" bestFit="1" customWidth="1"/>
    <col min="4" max="8" width="9.140625" style="45" customWidth="1"/>
    <col min="9" max="16384" width="9.140625" style="44" customWidth="1"/>
  </cols>
  <sheetData>
    <row r="1" spans="1:3" ht="12.75" customHeight="1">
      <c r="A1" s="76" t="s">
        <v>558</v>
      </c>
      <c r="B1" s="287"/>
      <c r="C1" s="288"/>
    </row>
    <row r="2" spans="1:3" ht="12.75" customHeight="1">
      <c r="A2" s="308" t="s">
        <v>367</v>
      </c>
      <c r="B2" s="308"/>
      <c r="C2" s="308"/>
    </row>
    <row r="3" spans="1:3" ht="12.75" customHeight="1">
      <c r="A3" s="308" t="s">
        <v>559</v>
      </c>
      <c r="B3" s="308"/>
      <c r="C3" s="308"/>
    </row>
    <row r="4" spans="1:3" ht="12.75" customHeight="1" thickBot="1">
      <c r="A4" s="289"/>
      <c r="B4" s="287"/>
      <c r="C4" s="288"/>
    </row>
    <row r="5" spans="1:3" ht="12.75" customHeight="1">
      <c r="A5" s="290" t="s">
        <v>355</v>
      </c>
      <c r="B5" s="291"/>
      <c r="C5" s="292"/>
    </row>
    <row r="6" spans="1:8" s="296" customFormat="1" ht="12.75" customHeight="1">
      <c r="A6" s="293"/>
      <c r="B6" s="294" t="s">
        <v>378</v>
      </c>
      <c r="C6" s="295" t="s">
        <v>379</v>
      </c>
      <c r="E6" s="297"/>
      <c r="F6" s="297"/>
      <c r="G6" s="297"/>
      <c r="H6" s="297"/>
    </row>
    <row r="7" spans="1:3" s="45" customFormat="1" ht="12.75" customHeight="1">
      <c r="A7" s="289" t="s">
        <v>619</v>
      </c>
      <c r="B7" s="287"/>
      <c r="C7" s="288"/>
    </row>
    <row r="8" spans="1:3" s="45" customFormat="1" ht="12.75" customHeight="1">
      <c r="A8" s="289"/>
      <c r="B8" s="298" t="s">
        <v>620</v>
      </c>
      <c r="C8" s="299" t="s">
        <v>290</v>
      </c>
    </row>
    <row r="9" spans="1:3" s="45" customFormat="1" ht="12.75" customHeight="1">
      <c r="A9" s="289"/>
      <c r="B9" s="298" t="s">
        <v>621</v>
      </c>
      <c r="C9" s="299" t="s">
        <v>290</v>
      </c>
    </row>
    <row r="10" spans="1:3" s="45" customFormat="1" ht="12.75" customHeight="1">
      <c r="A10" s="289"/>
      <c r="B10" s="298" t="s">
        <v>623</v>
      </c>
      <c r="C10" s="299" t="s">
        <v>290</v>
      </c>
    </row>
    <row r="11" spans="1:3" s="45" customFormat="1" ht="12.75" customHeight="1">
      <c r="A11" s="289"/>
      <c r="B11" s="298" t="s">
        <v>622</v>
      </c>
      <c r="C11" s="299" t="s">
        <v>290</v>
      </c>
    </row>
    <row r="12" spans="1:3" s="45" customFormat="1" ht="12.75" customHeight="1">
      <c r="A12" s="289"/>
      <c r="B12" s="298" t="s">
        <v>624</v>
      </c>
      <c r="C12" s="299" t="s">
        <v>290</v>
      </c>
    </row>
    <row r="13" spans="1:3" s="45" customFormat="1" ht="12.75" customHeight="1">
      <c r="A13" s="289"/>
      <c r="B13" s="298" t="s">
        <v>625</v>
      </c>
      <c r="C13" s="299" t="s">
        <v>290</v>
      </c>
    </row>
    <row r="14" spans="1:3" s="45" customFormat="1" ht="12.75" customHeight="1">
      <c r="A14" s="289"/>
      <c r="B14" s="298" t="s">
        <v>626</v>
      </c>
      <c r="C14" s="299" t="s">
        <v>290</v>
      </c>
    </row>
    <row r="15" spans="1:3" ht="12.75" customHeight="1">
      <c r="A15" s="289"/>
      <c r="B15" s="298" t="s">
        <v>626</v>
      </c>
      <c r="C15" s="299" t="s">
        <v>291</v>
      </c>
    </row>
    <row r="16" spans="1:3" ht="12.75" customHeight="1">
      <c r="A16" s="289"/>
      <c r="B16" s="298" t="s">
        <v>627</v>
      </c>
      <c r="C16" s="299" t="s">
        <v>290</v>
      </c>
    </row>
    <row r="17" spans="1:3" ht="12.75" customHeight="1">
      <c r="A17" s="289"/>
      <c r="B17" s="298" t="s">
        <v>628</v>
      </c>
      <c r="C17" s="299" t="s">
        <v>292</v>
      </c>
    </row>
    <row r="18" spans="1:3" ht="12.75" customHeight="1">
      <c r="A18" s="289"/>
      <c r="B18" s="298" t="s">
        <v>629</v>
      </c>
      <c r="C18" s="299" t="s">
        <v>290</v>
      </c>
    </row>
    <row r="19" spans="1:3" ht="12.75" customHeight="1">
      <c r="A19" s="289"/>
      <c r="B19" s="298" t="s">
        <v>630</v>
      </c>
      <c r="C19" s="299" t="s">
        <v>290</v>
      </c>
    </row>
    <row r="20" spans="1:3" ht="12.75" customHeight="1">
      <c r="A20" s="289"/>
      <c r="B20" s="298" t="s">
        <v>631</v>
      </c>
      <c r="C20" s="299" t="s">
        <v>290</v>
      </c>
    </row>
    <row r="21" spans="1:3" ht="12.75" customHeight="1">
      <c r="A21" s="289"/>
      <c r="B21" s="298" t="s">
        <v>632</v>
      </c>
      <c r="C21" s="299" t="s">
        <v>290</v>
      </c>
    </row>
    <row r="22" spans="1:3" ht="12.75" customHeight="1">
      <c r="A22" s="289"/>
      <c r="B22" s="298" t="s">
        <v>633</v>
      </c>
      <c r="C22" s="299" t="s">
        <v>290</v>
      </c>
    </row>
    <row r="23" spans="1:3" ht="12.75" customHeight="1">
      <c r="A23" s="289"/>
      <c r="B23" s="298" t="s">
        <v>634</v>
      </c>
      <c r="C23" s="299" t="s">
        <v>290</v>
      </c>
    </row>
    <row r="24" spans="1:3" ht="12.75" customHeight="1">
      <c r="A24" s="289"/>
      <c r="B24" s="298" t="s">
        <v>635</v>
      </c>
      <c r="C24" s="299" t="s">
        <v>290</v>
      </c>
    </row>
    <row r="25" spans="1:3" ht="12.75" customHeight="1">
      <c r="A25" s="289"/>
      <c r="B25" s="298" t="s">
        <v>636</v>
      </c>
      <c r="C25" s="299" t="s">
        <v>290</v>
      </c>
    </row>
    <row r="26" spans="1:3" ht="12.75" customHeight="1">
      <c r="A26" s="289"/>
      <c r="B26" s="298"/>
      <c r="C26" s="299"/>
    </row>
    <row r="27" spans="1:3" ht="12.75" customHeight="1">
      <c r="A27" s="289" t="s">
        <v>356</v>
      </c>
      <c r="B27" s="298"/>
      <c r="C27" s="299"/>
    </row>
    <row r="28" spans="1:3" ht="12.75" customHeight="1">
      <c r="A28" s="289"/>
      <c r="B28" s="298" t="s">
        <v>637</v>
      </c>
      <c r="C28" s="299" t="s">
        <v>293</v>
      </c>
    </row>
    <row r="29" spans="1:3" ht="12.75" customHeight="1">
      <c r="A29" s="289"/>
      <c r="B29" s="298" t="s">
        <v>638</v>
      </c>
      <c r="C29" s="299" t="s">
        <v>294</v>
      </c>
    </row>
    <row r="30" spans="1:3" ht="12.75" customHeight="1">
      <c r="A30" s="289"/>
      <c r="B30" s="298" t="s">
        <v>639</v>
      </c>
      <c r="C30" s="299" t="s">
        <v>294</v>
      </c>
    </row>
    <row r="31" spans="1:3" ht="12.75" customHeight="1">
      <c r="A31" s="289"/>
      <c r="B31" s="298" t="s">
        <v>626</v>
      </c>
      <c r="C31" s="299" t="s">
        <v>295</v>
      </c>
    </row>
    <row r="32" spans="1:3" ht="12.75" customHeight="1">
      <c r="A32" s="289"/>
      <c r="B32" s="298" t="s">
        <v>640</v>
      </c>
      <c r="C32" s="299" t="s">
        <v>295</v>
      </c>
    </row>
    <row r="33" spans="1:3" ht="12.75" customHeight="1">
      <c r="A33" s="289"/>
      <c r="B33" s="298" t="s">
        <v>641</v>
      </c>
      <c r="C33" s="299" t="s">
        <v>295</v>
      </c>
    </row>
    <row r="34" spans="1:3" ht="12.75" customHeight="1">
      <c r="A34" s="289"/>
      <c r="B34" s="298" t="s">
        <v>642</v>
      </c>
      <c r="C34" s="299" t="s">
        <v>296</v>
      </c>
    </row>
    <row r="35" spans="1:3" ht="12.75" customHeight="1">
      <c r="A35" s="289"/>
      <c r="B35" s="298" t="s">
        <v>643</v>
      </c>
      <c r="C35" s="299" t="s">
        <v>296</v>
      </c>
    </row>
    <row r="36" spans="1:3" ht="12.75" customHeight="1">
      <c r="A36" s="289"/>
      <c r="B36" s="298" t="s">
        <v>644</v>
      </c>
      <c r="C36" s="299" t="s">
        <v>294</v>
      </c>
    </row>
    <row r="37" spans="1:3" ht="12.75" customHeight="1">
      <c r="A37" s="289"/>
      <c r="B37" s="298" t="s">
        <v>645</v>
      </c>
      <c r="C37" s="299" t="s">
        <v>295</v>
      </c>
    </row>
    <row r="38" spans="1:3" ht="12.75" customHeight="1">
      <c r="A38" s="289"/>
      <c r="B38" s="298"/>
      <c r="C38" s="299"/>
    </row>
    <row r="39" spans="1:3" ht="12.75" customHeight="1">
      <c r="A39" s="289" t="s">
        <v>357</v>
      </c>
      <c r="B39" s="298"/>
      <c r="C39" s="299"/>
    </row>
    <row r="40" spans="1:3" ht="12.75" customHeight="1">
      <c r="A40" s="289"/>
      <c r="B40" s="298" t="s">
        <v>646</v>
      </c>
      <c r="C40" s="299" t="s">
        <v>297</v>
      </c>
    </row>
    <row r="41" spans="1:3" ht="12.75" customHeight="1">
      <c r="A41" s="289"/>
      <c r="B41" s="298" t="s">
        <v>647</v>
      </c>
      <c r="C41" s="299" t="s">
        <v>298</v>
      </c>
    </row>
    <row r="42" spans="1:3" ht="12.75" customHeight="1">
      <c r="A42" s="289"/>
      <c r="B42" s="298" t="s">
        <v>648</v>
      </c>
      <c r="C42" s="299" t="s">
        <v>297</v>
      </c>
    </row>
    <row r="43" spans="1:3" ht="12.75" customHeight="1">
      <c r="A43" s="289"/>
      <c r="B43" s="298" t="s">
        <v>299</v>
      </c>
      <c r="C43" s="299" t="s">
        <v>300</v>
      </c>
    </row>
    <row r="44" spans="1:3" ht="12.75" customHeight="1">
      <c r="A44" s="289"/>
      <c r="B44" s="298" t="s">
        <v>649</v>
      </c>
      <c r="C44" s="299" t="s">
        <v>297</v>
      </c>
    </row>
    <row r="45" spans="1:3" ht="12.75" customHeight="1">
      <c r="A45" s="289"/>
      <c r="B45" s="298" t="s">
        <v>650</v>
      </c>
      <c r="C45" s="299" t="s">
        <v>297</v>
      </c>
    </row>
    <row r="46" spans="1:3" ht="12.75" customHeight="1">
      <c r="A46" s="289"/>
      <c r="B46" s="300"/>
      <c r="C46" s="299"/>
    </row>
    <row r="47" spans="1:3" ht="12.75" customHeight="1">
      <c r="A47" s="289" t="s">
        <v>358</v>
      </c>
      <c r="B47" s="298"/>
      <c r="C47" s="299"/>
    </row>
    <row r="48" spans="1:3" ht="12.75" customHeight="1">
      <c r="A48" s="289"/>
      <c r="B48" s="298" t="s">
        <v>651</v>
      </c>
      <c r="C48" s="299" t="s">
        <v>301</v>
      </c>
    </row>
    <row r="49" spans="1:3" ht="12.75" customHeight="1">
      <c r="A49" s="289"/>
      <c r="B49" s="298" t="s">
        <v>652</v>
      </c>
      <c r="C49" s="299" t="s">
        <v>302</v>
      </c>
    </row>
    <row r="50" spans="1:3" ht="12.75" customHeight="1">
      <c r="A50" s="289"/>
      <c r="B50" s="298" t="s">
        <v>653</v>
      </c>
      <c r="C50" s="299" t="s">
        <v>301</v>
      </c>
    </row>
    <row r="51" spans="1:3" ht="12.75" customHeight="1">
      <c r="A51" s="289"/>
      <c r="B51" s="298" t="s">
        <v>654</v>
      </c>
      <c r="C51" s="299" t="s">
        <v>302</v>
      </c>
    </row>
    <row r="52" spans="1:3" ht="12.75" customHeight="1">
      <c r="A52" s="289"/>
      <c r="B52" s="298" t="s">
        <v>655</v>
      </c>
      <c r="C52" s="299" t="s">
        <v>303</v>
      </c>
    </row>
    <row r="53" spans="1:3" ht="12.75" customHeight="1">
      <c r="A53" s="289"/>
      <c r="B53" s="300" t="s">
        <v>656</v>
      </c>
      <c r="C53" s="299" t="s">
        <v>304</v>
      </c>
    </row>
    <row r="54" spans="1:3" ht="12.75" customHeight="1">
      <c r="A54" s="289"/>
      <c r="B54" s="298" t="s">
        <v>657</v>
      </c>
      <c r="C54" s="299" t="s">
        <v>302</v>
      </c>
    </row>
    <row r="55" spans="1:3" ht="12.75" customHeight="1">
      <c r="A55" s="289"/>
      <c r="B55" s="298" t="s">
        <v>305</v>
      </c>
      <c r="C55" s="299" t="s">
        <v>302</v>
      </c>
    </row>
    <row r="56" spans="1:3" ht="12.75" customHeight="1">
      <c r="A56" s="289"/>
      <c r="B56" s="298" t="s">
        <v>658</v>
      </c>
      <c r="C56" s="299" t="s">
        <v>302</v>
      </c>
    </row>
    <row r="57" spans="1:3" ht="12.75" customHeight="1">
      <c r="A57" s="289"/>
      <c r="B57" s="298" t="s">
        <v>659</v>
      </c>
      <c r="C57" s="299" t="s">
        <v>302</v>
      </c>
    </row>
    <row r="58" spans="1:3" ht="12.75" customHeight="1">
      <c r="A58" s="289"/>
      <c r="B58" s="298" t="s">
        <v>660</v>
      </c>
      <c r="C58" s="299" t="s">
        <v>306</v>
      </c>
    </row>
    <row r="59" spans="1:3" ht="12.75" customHeight="1">
      <c r="A59" s="289"/>
      <c r="B59" s="298" t="s">
        <v>661</v>
      </c>
      <c r="C59" s="299" t="s">
        <v>302</v>
      </c>
    </row>
    <row r="60" spans="1:3" ht="12.75" customHeight="1">
      <c r="A60" s="289"/>
      <c r="B60" s="298"/>
      <c r="C60" s="299"/>
    </row>
    <row r="61" spans="1:3" ht="12.75" customHeight="1">
      <c r="A61" s="289" t="s">
        <v>662</v>
      </c>
      <c r="B61" s="298"/>
      <c r="C61" s="299"/>
    </row>
    <row r="62" spans="1:3" ht="12.75" customHeight="1">
      <c r="A62" s="289"/>
      <c r="B62" s="298" t="s">
        <v>663</v>
      </c>
      <c r="C62" s="299" t="s">
        <v>664</v>
      </c>
    </row>
    <row r="63" spans="1:3" ht="12.75" customHeight="1">
      <c r="A63" s="289"/>
      <c r="B63" s="298" t="s">
        <v>665</v>
      </c>
      <c r="C63" s="299" t="s">
        <v>307</v>
      </c>
    </row>
    <row r="64" spans="1:3" ht="12.75" customHeight="1">
      <c r="A64" s="289"/>
      <c r="B64" s="298" t="s">
        <v>666</v>
      </c>
      <c r="C64" s="299" t="s">
        <v>308</v>
      </c>
    </row>
    <row r="65" spans="1:3" ht="12.75" customHeight="1">
      <c r="A65" s="289"/>
      <c r="B65" s="298" t="s">
        <v>667</v>
      </c>
      <c r="C65" s="299" t="s">
        <v>668</v>
      </c>
    </row>
    <row r="66" spans="1:3" ht="12.75" customHeight="1">
      <c r="A66" s="289"/>
      <c r="B66" s="298" t="s">
        <v>669</v>
      </c>
      <c r="C66" s="299" t="s">
        <v>309</v>
      </c>
    </row>
    <row r="67" spans="1:3" ht="12.75" customHeight="1">
      <c r="A67" s="289"/>
      <c r="B67" s="298" t="s">
        <v>670</v>
      </c>
      <c r="C67" s="299" t="s">
        <v>310</v>
      </c>
    </row>
    <row r="68" spans="1:3" ht="12.75" customHeight="1">
      <c r="A68" s="289"/>
      <c r="B68" s="298"/>
      <c r="C68" s="299"/>
    </row>
    <row r="69" spans="1:3" ht="12.75" customHeight="1">
      <c r="A69" s="289" t="s">
        <v>359</v>
      </c>
      <c r="B69" s="298"/>
      <c r="C69" s="299"/>
    </row>
    <row r="70" spans="1:3" ht="12.75" customHeight="1">
      <c r="A70" s="289"/>
      <c r="B70" s="298" t="s">
        <v>671</v>
      </c>
      <c r="C70" s="299" t="s">
        <v>311</v>
      </c>
    </row>
    <row r="71" spans="1:3" ht="12.75" customHeight="1">
      <c r="A71" s="289"/>
      <c r="B71" s="298" t="s">
        <v>672</v>
      </c>
      <c r="C71" s="299" t="s">
        <v>312</v>
      </c>
    </row>
    <row r="72" spans="1:3" ht="12.75" customHeight="1">
      <c r="A72" s="289"/>
      <c r="B72" s="298" t="s">
        <v>673</v>
      </c>
      <c r="C72" s="299" t="s">
        <v>313</v>
      </c>
    </row>
    <row r="73" spans="1:3" ht="12.75" customHeight="1">
      <c r="A73" s="289"/>
      <c r="B73" s="298" t="s">
        <v>674</v>
      </c>
      <c r="C73" s="299" t="s">
        <v>314</v>
      </c>
    </row>
    <row r="74" spans="1:3" ht="12.75" customHeight="1">
      <c r="A74" s="289"/>
      <c r="B74" s="298" t="s">
        <v>675</v>
      </c>
      <c r="C74" s="299" t="s">
        <v>314</v>
      </c>
    </row>
    <row r="75" spans="1:3" ht="12.75" customHeight="1">
      <c r="A75" s="289"/>
      <c r="B75" s="298" t="s">
        <v>676</v>
      </c>
      <c r="C75" s="299" t="s">
        <v>311</v>
      </c>
    </row>
    <row r="76" spans="1:3" ht="12.75" customHeight="1">
      <c r="A76" s="289"/>
      <c r="B76" s="298"/>
      <c r="C76" s="299"/>
    </row>
    <row r="77" spans="1:3" ht="12.75" customHeight="1">
      <c r="A77" s="289" t="s">
        <v>360</v>
      </c>
      <c r="B77" s="298"/>
      <c r="C77" s="299"/>
    </row>
    <row r="78" spans="1:3" ht="12.75" customHeight="1">
      <c r="A78" s="289"/>
      <c r="B78" s="298" t="s">
        <v>677</v>
      </c>
      <c r="C78" s="299" t="s">
        <v>315</v>
      </c>
    </row>
    <row r="79" spans="1:3" ht="12.75" customHeight="1">
      <c r="A79" s="289"/>
      <c r="B79" s="298" t="s">
        <v>678</v>
      </c>
      <c r="C79" s="299" t="s">
        <v>316</v>
      </c>
    </row>
    <row r="80" spans="1:3" ht="12.75" customHeight="1">
      <c r="A80" s="289"/>
      <c r="B80" s="298" t="s">
        <v>679</v>
      </c>
      <c r="C80" s="299" t="s">
        <v>317</v>
      </c>
    </row>
    <row r="81" spans="1:3" ht="12.75" customHeight="1">
      <c r="A81" s="289"/>
      <c r="B81" s="298" t="s">
        <v>680</v>
      </c>
      <c r="C81" s="299" t="s">
        <v>318</v>
      </c>
    </row>
    <row r="82" spans="1:3" ht="12.75" customHeight="1">
      <c r="A82" s="289"/>
      <c r="B82" s="298" t="s">
        <v>681</v>
      </c>
      <c r="C82" s="299" t="s">
        <v>319</v>
      </c>
    </row>
    <row r="83" spans="1:3" ht="12.75" customHeight="1">
      <c r="A83" s="289"/>
      <c r="B83" s="298" t="s">
        <v>682</v>
      </c>
      <c r="C83" s="299" t="s">
        <v>320</v>
      </c>
    </row>
    <row r="84" spans="1:3" ht="12.75" customHeight="1">
      <c r="A84" s="289"/>
      <c r="B84" s="298" t="s">
        <v>683</v>
      </c>
      <c r="C84" s="299" t="s">
        <v>321</v>
      </c>
    </row>
    <row r="85" spans="1:3" ht="12.75" customHeight="1">
      <c r="A85" s="289"/>
      <c r="B85" s="298" t="s">
        <v>684</v>
      </c>
      <c r="C85" s="299" t="s">
        <v>321</v>
      </c>
    </row>
    <row r="86" spans="1:3" ht="12.75" customHeight="1">
      <c r="A86" s="289"/>
      <c r="B86" s="298" t="s">
        <v>685</v>
      </c>
      <c r="C86" s="299" t="s">
        <v>315</v>
      </c>
    </row>
    <row r="87" spans="1:3" ht="12.75" customHeight="1">
      <c r="A87" s="289"/>
      <c r="B87" s="298" t="s">
        <v>686</v>
      </c>
      <c r="C87" s="299" t="s">
        <v>321</v>
      </c>
    </row>
    <row r="88" spans="1:3" ht="12.75" customHeight="1">
      <c r="A88" s="289"/>
      <c r="B88" s="298" t="s">
        <v>687</v>
      </c>
      <c r="C88" s="299"/>
    </row>
    <row r="89" spans="1:3" ht="12.75" customHeight="1">
      <c r="A89" s="289" t="s">
        <v>361</v>
      </c>
      <c r="B89" s="298"/>
      <c r="C89" s="299"/>
    </row>
    <row r="90" spans="1:3" ht="12.75" customHeight="1">
      <c r="A90" s="289"/>
      <c r="B90" s="298" t="s">
        <v>688</v>
      </c>
      <c r="C90" s="299" t="s">
        <v>322</v>
      </c>
    </row>
    <row r="91" spans="1:3" ht="12.75" customHeight="1">
      <c r="A91" s="289"/>
      <c r="B91" s="298" t="s">
        <v>689</v>
      </c>
      <c r="C91" s="299" t="s">
        <v>323</v>
      </c>
    </row>
    <row r="92" spans="1:3" ht="14.25" customHeight="1">
      <c r="A92" s="289"/>
      <c r="B92" s="298" t="s">
        <v>690</v>
      </c>
      <c r="C92" s="299" t="s">
        <v>322</v>
      </c>
    </row>
    <row r="93" spans="1:3" ht="12.75" customHeight="1">
      <c r="A93" s="289"/>
      <c r="B93" s="298" t="s">
        <v>691</v>
      </c>
      <c r="C93" s="299" t="s">
        <v>322</v>
      </c>
    </row>
    <row r="94" spans="1:3" ht="12.75" customHeight="1">
      <c r="A94" s="289"/>
      <c r="B94" s="298" t="s">
        <v>692</v>
      </c>
      <c r="C94" s="299" t="s">
        <v>324</v>
      </c>
    </row>
    <row r="95" spans="1:3" ht="12.75" customHeight="1">
      <c r="A95" s="289"/>
      <c r="B95" s="298" t="s">
        <v>693</v>
      </c>
      <c r="C95" s="299" t="s">
        <v>325</v>
      </c>
    </row>
    <row r="96" spans="1:3" ht="12.75" customHeight="1">
      <c r="A96" s="289"/>
      <c r="B96" s="298" t="s">
        <v>694</v>
      </c>
      <c r="C96" s="299" t="s">
        <v>326</v>
      </c>
    </row>
    <row r="97" spans="1:3" ht="12.75" customHeight="1">
      <c r="A97" s="289"/>
      <c r="B97" s="298" t="s">
        <v>695</v>
      </c>
      <c r="C97" s="299" t="s">
        <v>326</v>
      </c>
    </row>
    <row r="98" spans="1:3" ht="12.75" customHeight="1">
      <c r="A98" s="289"/>
      <c r="B98" s="298" t="s">
        <v>696</v>
      </c>
      <c r="C98" s="299" t="s">
        <v>322</v>
      </c>
    </row>
    <row r="99" spans="1:3" ht="12.75" customHeight="1">
      <c r="A99" s="289"/>
      <c r="B99" s="298" t="s">
        <v>697</v>
      </c>
      <c r="C99" s="299" t="s">
        <v>326</v>
      </c>
    </row>
    <row r="100" spans="1:3" ht="12.75" customHeight="1">
      <c r="A100" s="289"/>
      <c r="B100" s="298"/>
      <c r="C100" s="299"/>
    </row>
    <row r="101" spans="1:3" ht="12.75" customHeight="1">
      <c r="A101" s="289" t="s">
        <v>362</v>
      </c>
      <c r="B101" s="298"/>
      <c r="C101" s="299"/>
    </row>
    <row r="102" spans="1:3" ht="12.75" customHeight="1">
      <c r="A102" s="289"/>
      <c r="B102" s="298" t="s">
        <v>698</v>
      </c>
      <c r="C102" s="299" t="s">
        <v>327</v>
      </c>
    </row>
    <row r="103" spans="1:3" ht="12.75" customHeight="1">
      <c r="A103" s="289"/>
      <c r="B103" s="298" t="s">
        <v>699</v>
      </c>
      <c r="C103" s="299" t="s">
        <v>328</v>
      </c>
    </row>
    <row r="104" spans="1:3" ht="12.75" customHeight="1">
      <c r="A104" s="289"/>
      <c r="B104" s="298" t="s">
        <v>700</v>
      </c>
      <c r="C104" s="299" t="s">
        <v>327</v>
      </c>
    </row>
    <row r="105" spans="1:3" ht="12.75" customHeight="1">
      <c r="A105" s="289"/>
      <c r="B105" s="298" t="s">
        <v>701</v>
      </c>
      <c r="C105" s="299" t="s">
        <v>329</v>
      </c>
    </row>
    <row r="106" spans="1:3" ht="12.75" customHeight="1">
      <c r="A106" s="289"/>
      <c r="B106" s="298" t="s">
        <v>702</v>
      </c>
      <c r="C106" s="299" t="s">
        <v>329</v>
      </c>
    </row>
    <row r="107" spans="1:3" ht="12.75" customHeight="1">
      <c r="A107" s="289"/>
      <c r="B107" s="298" t="s">
        <v>703</v>
      </c>
      <c r="C107" s="299" t="s">
        <v>330</v>
      </c>
    </row>
    <row r="108" spans="1:3" ht="12.75" customHeight="1">
      <c r="A108" s="289"/>
      <c r="B108" s="298" t="s">
        <v>704</v>
      </c>
      <c r="C108" s="299" t="s">
        <v>330</v>
      </c>
    </row>
    <row r="109" spans="1:3" ht="12.75" customHeight="1">
      <c r="A109" s="289"/>
      <c r="B109" s="298"/>
      <c r="C109" s="299"/>
    </row>
    <row r="110" spans="1:3" ht="12.75" customHeight="1">
      <c r="A110" s="289" t="s">
        <v>363</v>
      </c>
      <c r="B110" s="298"/>
      <c r="C110" s="299"/>
    </row>
    <row r="111" spans="1:3" ht="12.75" customHeight="1">
      <c r="A111" s="289"/>
      <c r="B111" s="298" t="s">
        <v>705</v>
      </c>
      <c r="C111" s="299" t="s">
        <v>331</v>
      </c>
    </row>
    <row r="112" spans="1:3" ht="12.75" customHeight="1">
      <c r="A112" s="289"/>
      <c r="B112" s="298" t="s">
        <v>332</v>
      </c>
      <c r="C112" s="299" t="s">
        <v>331</v>
      </c>
    </row>
    <row r="113" spans="1:3" ht="12.75" customHeight="1">
      <c r="A113" s="289"/>
      <c r="B113" s="298" t="s">
        <v>706</v>
      </c>
      <c r="C113" s="299" t="s">
        <v>333</v>
      </c>
    </row>
    <row r="114" spans="1:3" ht="12.75" customHeight="1">
      <c r="A114" s="289"/>
      <c r="B114" s="298" t="s">
        <v>707</v>
      </c>
      <c r="C114" s="299" t="s">
        <v>334</v>
      </c>
    </row>
    <row r="115" spans="1:3" ht="12.75" customHeight="1">
      <c r="A115" s="289"/>
      <c r="B115" s="298" t="s">
        <v>708</v>
      </c>
      <c r="C115" s="299" t="s">
        <v>334</v>
      </c>
    </row>
    <row r="116" spans="1:3" ht="12.75" customHeight="1">
      <c r="A116" s="289"/>
      <c r="B116" s="298" t="s">
        <v>709</v>
      </c>
      <c r="C116" s="299" t="s">
        <v>331</v>
      </c>
    </row>
    <row r="117" spans="1:3" ht="12.75" customHeight="1">
      <c r="A117" s="289"/>
      <c r="B117" s="298" t="s">
        <v>710</v>
      </c>
      <c r="C117" s="299" t="s">
        <v>331</v>
      </c>
    </row>
    <row r="118" spans="1:3" ht="12.75" customHeight="1">
      <c r="A118" s="289"/>
      <c r="B118" s="298" t="s">
        <v>711</v>
      </c>
      <c r="C118" s="299" t="s">
        <v>335</v>
      </c>
    </row>
    <row r="119" spans="1:3" ht="12.75" customHeight="1">
      <c r="A119" s="289"/>
      <c r="B119" s="298" t="s">
        <v>712</v>
      </c>
      <c r="C119" s="299" t="s">
        <v>331</v>
      </c>
    </row>
    <row r="120" spans="1:3" ht="12.75" customHeight="1">
      <c r="A120" s="289"/>
      <c r="B120" s="298"/>
      <c r="C120" s="299"/>
    </row>
    <row r="121" spans="1:3" ht="12.75" customHeight="1">
      <c r="A121" s="289" t="s">
        <v>364</v>
      </c>
      <c r="B121" s="298"/>
      <c r="C121" s="299"/>
    </row>
    <row r="122" spans="1:3" ht="12.75" customHeight="1">
      <c r="A122" s="289"/>
      <c r="B122" s="298" t="s">
        <v>713</v>
      </c>
      <c r="C122" s="299" t="s">
        <v>336</v>
      </c>
    </row>
    <row r="123" spans="1:3" ht="12.75" customHeight="1">
      <c r="A123" s="289"/>
      <c r="B123" s="298" t="s">
        <v>337</v>
      </c>
      <c r="C123" s="299" t="s">
        <v>336</v>
      </c>
    </row>
    <row r="124" spans="1:3" ht="12.75" customHeight="1">
      <c r="A124" s="289"/>
      <c r="B124" s="298" t="s">
        <v>714</v>
      </c>
      <c r="C124" s="299" t="s">
        <v>338</v>
      </c>
    </row>
    <row r="125" spans="1:3" ht="12.75" customHeight="1">
      <c r="A125" s="289"/>
      <c r="B125" s="298" t="s">
        <v>715</v>
      </c>
      <c r="C125" s="299" t="s">
        <v>336</v>
      </c>
    </row>
    <row r="126" spans="1:3" ht="12.75" customHeight="1">
      <c r="A126" s="289"/>
      <c r="B126" s="298" t="s">
        <v>716</v>
      </c>
      <c r="C126" s="299" t="s">
        <v>336</v>
      </c>
    </row>
    <row r="127" spans="1:3" ht="12.75" customHeight="1">
      <c r="A127" s="289"/>
      <c r="B127" s="298" t="s">
        <v>717</v>
      </c>
      <c r="C127" s="299" t="s">
        <v>336</v>
      </c>
    </row>
    <row r="128" spans="1:3" ht="12.75" customHeight="1">
      <c r="A128" s="289"/>
      <c r="B128" s="298" t="s">
        <v>718</v>
      </c>
      <c r="C128" s="299" t="s">
        <v>339</v>
      </c>
    </row>
    <row r="129" spans="1:3" ht="12.75" customHeight="1">
      <c r="A129" s="289"/>
      <c r="B129" s="298" t="s">
        <v>719</v>
      </c>
      <c r="C129" s="299" t="s">
        <v>336</v>
      </c>
    </row>
    <row r="130" spans="1:3" ht="12.75" customHeight="1">
      <c r="A130" s="289"/>
      <c r="B130" s="298" t="s">
        <v>720</v>
      </c>
      <c r="C130" s="299" t="s">
        <v>336</v>
      </c>
    </row>
    <row r="131" spans="1:3" ht="12.75" customHeight="1">
      <c r="A131" s="289"/>
      <c r="B131" s="298" t="s">
        <v>721</v>
      </c>
      <c r="C131" s="299" t="s">
        <v>336</v>
      </c>
    </row>
    <row r="132" spans="1:3" ht="12.75" customHeight="1">
      <c r="A132" s="289"/>
      <c r="B132" s="298"/>
      <c r="C132" s="299"/>
    </row>
    <row r="133" spans="1:3" ht="12.75" customHeight="1">
      <c r="A133" s="289" t="s">
        <v>365</v>
      </c>
      <c r="B133" s="298"/>
      <c r="C133" s="299"/>
    </row>
    <row r="134" spans="1:3" ht="12.75" customHeight="1">
      <c r="A134" s="289"/>
      <c r="B134" s="298" t="s">
        <v>722</v>
      </c>
      <c r="C134" s="299" t="s">
        <v>340</v>
      </c>
    </row>
    <row r="135" spans="1:3" ht="12.75" customHeight="1">
      <c r="A135" s="289"/>
      <c r="B135" s="298" t="s">
        <v>341</v>
      </c>
      <c r="C135" s="299" t="s">
        <v>340</v>
      </c>
    </row>
    <row r="136" spans="1:3" ht="12.75" customHeight="1">
      <c r="A136" s="289"/>
      <c r="B136" s="298" t="s">
        <v>723</v>
      </c>
      <c r="C136" s="299" t="s">
        <v>342</v>
      </c>
    </row>
    <row r="137" spans="1:3" ht="12.75" customHeight="1">
      <c r="A137" s="289"/>
      <c r="B137" s="298" t="s">
        <v>724</v>
      </c>
      <c r="C137" s="299" t="s">
        <v>343</v>
      </c>
    </row>
    <row r="138" spans="1:3" ht="12.75" customHeight="1">
      <c r="A138" s="289"/>
      <c r="B138" s="298" t="s">
        <v>725</v>
      </c>
      <c r="C138" s="299" t="s">
        <v>344</v>
      </c>
    </row>
    <row r="139" spans="1:3" ht="12.75" customHeight="1">
      <c r="A139" s="289"/>
      <c r="B139" s="298" t="s">
        <v>726</v>
      </c>
      <c r="C139" s="299" t="s">
        <v>340</v>
      </c>
    </row>
    <row r="140" spans="1:3" ht="12.75" customHeight="1">
      <c r="A140" s="289"/>
      <c r="B140" s="298" t="s">
        <v>727</v>
      </c>
      <c r="C140" s="299" t="s">
        <v>340</v>
      </c>
    </row>
    <row r="141" spans="1:3" ht="12.75" customHeight="1">
      <c r="A141" s="289"/>
      <c r="B141" s="298" t="s">
        <v>728</v>
      </c>
      <c r="C141" s="299" t="s">
        <v>342</v>
      </c>
    </row>
    <row r="142" spans="1:3" ht="13.5" customHeight="1">
      <c r="A142" s="289"/>
      <c r="B142" s="298" t="s">
        <v>729</v>
      </c>
      <c r="C142" s="299" t="s">
        <v>340</v>
      </c>
    </row>
    <row r="143" spans="2:3" ht="12.75" customHeight="1">
      <c r="B143" s="45" t="s">
        <v>730</v>
      </c>
      <c r="C143" s="45" t="s">
        <v>345</v>
      </c>
    </row>
    <row r="144" ht="12.75" customHeight="1"/>
    <row r="145" ht="12.75">
      <c r="A145" s="274" t="s">
        <v>366</v>
      </c>
    </row>
    <row r="146" spans="2:3" ht="12.75">
      <c r="B146" s="45" t="s">
        <v>380</v>
      </c>
      <c r="C146" s="45" t="s">
        <v>346</v>
      </c>
    </row>
    <row r="147" spans="2:3" ht="12.75">
      <c r="B147" s="45" t="s">
        <v>731</v>
      </c>
      <c r="C147" s="45" t="s">
        <v>346</v>
      </c>
    </row>
    <row r="148" spans="2:3" ht="12.75">
      <c r="B148" s="45" t="s">
        <v>732</v>
      </c>
      <c r="C148" s="45" t="s">
        <v>347</v>
      </c>
    </row>
    <row r="149" spans="2:3" ht="12.75">
      <c r="B149" s="45" t="s">
        <v>733</v>
      </c>
      <c r="C149" s="45" t="s">
        <v>346</v>
      </c>
    </row>
    <row r="150" spans="2:3" ht="12.75">
      <c r="B150" s="45" t="s">
        <v>734</v>
      </c>
      <c r="C150" s="45" t="s">
        <v>348</v>
      </c>
    </row>
    <row r="151" spans="2:3" ht="12.75">
      <c r="B151" s="45" t="s">
        <v>735</v>
      </c>
      <c r="C151" s="45" t="s">
        <v>349</v>
      </c>
    </row>
    <row r="152" spans="2:3" ht="12.75">
      <c r="B152" s="45" t="s">
        <v>736</v>
      </c>
      <c r="C152" s="45" t="s">
        <v>346</v>
      </c>
    </row>
    <row r="153" spans="2:3" ht="12.75">
      <c r="B153" s="45" t="s">
        <v>737</v>
      </c>
      <c r="C153" s="45" t="s">
        <v>346</v>
      </c>
    </row>
    <row r="154" spans="2:3" ht="12.75">
      <c r="B154" s="45" t="s">
        <v>738</v>
      </c>
      <c r="C154" s="45" t="s">
        <v>346</v>
      </c>
    </row>
    <row r="155" spans="2:3" ht="12.75">
      <c r="B155" s="45" t="s">
        <v>739</v>
      </c>
      <c r="C155" s="45" t="s">
        <v>346</v>
      </c>
    </row>
  </sheetData>
  <sheetProtection/>
  <mergeCells count="2">
    <mergeCell ref="A3:C3"/>
    <mergeCell ref="A2:C2"/>
  </mergeCells>
  <printOptions horizontalCentered="1"/>
  <pageMargins left="0" right="0" top="0.7874015748031497" bottom="0.5905511811023623" header="0.5118110236220472" footer="0.5118110236220472"/>
  <pageSetup horizontalDpi="600" verticalDpi="600" orientation="portrait" paperSize="9" scale="9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55"/>
  <sheetViews>
    <sheetView zoomScalePageLayoutView="0" workbookViewId="0" topLeftCell="A1">
      <selection activeCell="Y50" sqref="Y50"/>
    </sheetView>
  </sheetViews>
  <sheetFormatPr defaultColWidth="9.140625" defaultRowHeight="12.75"/>
  <cols>
    <col min="1" max="1" width="36.28125" style="46" bestFit="1" customWidth="1"/>
    <col min="2" max="8" width="9.140625" style="46" customWidth="1"/>
    <col min="9" max="14" width="9.140625" style="47" customWidth="1"/>
    <col min="15" max="15" width="9.140625" style="46" customWidth="1"/>
    <col min="16" max="16" width="8.57421875" style="227" customWidth="1"/>
    <col min="17" max="17" width="8.57421875" style="47" customWidth="1"/>
    <col min="18" max="18" width="8.57421875" style="46" customWidth="1"/>
    <col min="19" max="29" width="8.57421875" style="47" customWidth="1"/>
    <col min="30" max="16384" width="9.140625" style="47" customWidth="1"/>
  </cols>
  <sheetData>
    <row r="1" spans="1:15" ht="15">
      <c r="A1" s="309" t="s">
        <v>558</v>
      </c>
      <c r="B1" s="309"/>
      <c r="C1" s="309"/>
      <c r="D1" s="309"/>
      <c r="E1" s="309"/>
      <c r="F1" s="309"/>
      <c r="G1" s="309"/>
      <c r="H1" s="309"/>
      <c r="I1" s="309"/>
      <c r="J1" s="309"/>
      <c r="K1" s="309"/>
      <c r="L1" s="309"/>
      <c r="M1" s="309"/>
      <c r="N1" s="309"/>
      <c r="O1" s="309"/>
    </row>
    <row r="2" spans="1:18" ht="15">
      <c r="A2" s="310" t="s">
        <v>250</v>
      </c>
      <c r="B2" s="310"/>
      <c r="C2" s="310"/>
      <c r="D2" s="310"/>
      <c r="E2" s="310"/>
      <c r="F2" s="310"/>
      <c r="G2" s="310"/>
      <c r="H2" s="310"/>
      <c r="I2" s="310"/>
      <c r="J2" s="310"/>
      <c r="K2" s="310"/>
      <c r="L2" s="310"/>
      <c r="M2" s="310"/>
      <c r="N2" s="310"/>
      <c r="O2" s="310"/>
      <c r="P2" s="228"/>
      <c r="Q2" s="48"/>
      <c r="R2" s="48"/>
    </row>
    <row r="3" spans="1:15" ht="15">
      <c r="A3" s="49"/>
      <c r="B3" s="49"/>
      <c r="C3" s="49"/>
      <c r="D3" s="49"/>
      <c r="E3" s="49"/>
      <c r="F3" s="49"/>
      <c r="G3" s="49"/>
      <c r="H3" s="49"/>
      <c r="I3" s="49"/>
      <c r="J3" s="50"/>
      <c r="K3" s="50"/>
      <c r="L3" s="50"/>
      <c r="M3" s="50"/>
      <c r="N3" s="49"/>
      <c r="O3" s="49"/>
    </row>
    <row r="4" spans="1:18" ht="15">
      <c r="A4" s="304" t="s">
        <v>352</v>
      </c>
      <c r="B4" s="304"/>
      <c r="C4" s="304"/>
      <c r="D4" s="304"/>
      <c r="E4" s="304"/>
      <c r="F4" s="304"/>
      <c r="G4" s="304"/>
      <c r="H4" s="304"/>
      <c r="I4" s="304"/>
      <c r="J4" s="304"/>
      <c r="K4" s="304"/>
      <c r="L4" s="304"/>
      <c r="M4" s="304"/>
      <c r="N4" s="304"/>
      <c r="O4" s="304"/>
      <c r="P4" s="229"/>
      <c r="Q4" s="40"/>
      <c r="R4" s="40"/>
    </row>
    <row r="5" spans="1:18" ht="15">
      <c r="A5" s="304" t="s">
        <v>559</v>
      </c>
      <c r="B5" s="304"/>
      <c r="C5" s="304"/>
      <c r="D5" s="304"/>
      <c r="E5" s="304"/>
      <c r="F5" s="304"/>
      <c r="G5" s="304"/>
      <c r="H5" s="304"/>
      <c r="I5" s="304"/>
      <c r="J5" s="304"/>
      <c r="K5" s="304"/>
      <c r="L5" s="304"/>
      <c r="M5" s="304"/>
      <c r="N5" s="304"/>
      <c r="O5" s="304"/>
      <c r="P5" s="229"/>
      <c r="Q5" s="40"/>
      <c r="R5" s="40"/>
    </row>
    <row r="6" spans="1:18" ht="15.75" thickBot="1">
      <c r="A6" s="40"/>
      <c r="B6" s="40"/>
      <c r="C6" s="40"/>
      <c r="D6" s="40"/>
      <c r="E6" s="40"/>
      <c r="F6" s="40"/>
      <c r="G6" s="40"/>
      <c r="H6" s="40"/>
      <c r="I6" s="40"/>
      <c r="J6" s="40"/>
      <c r="K6" s="40"/>
      <c r="L6" s="40"/>
      <c r="M6" s="40"/>
      <c r="N6" s="40"/>
      <c r="O6" s="99"/>
      <c r="P6" s="229"/>
      <c r="Q6" s="40"/>
      <c r="R6" s="40"/>
    </row>
    <row r="7" spans="1:18" ht="219" customHeight="1">
      <c r="A7" s="51" t="s">
        <v>76</v>
      </c>
      <c r="B7" s="301" t="s">
        <v>619</v>
      </c>
      <c r="C7" s="53" t="s">
        <v>356</v>
      </c>
      <c r="D7" s="53" t="s">
        <v>357</v>
      </c>
      <c r="E7" s="53" t="s">
        <v>358</v>
      </c>
      <c r="F7" s="53" t="s">
        <v>514</v>
      </c>
      <c r="G7" s="53" t="s">
        <v>359</v>
      </c>
      <c r="H7" s="53" t="s">
        <v>360</v>
      </c>
      <c r="I7" s="53" t="s">
        <v>361</v>
      </c>
      <c r="J7" s="53" t="s">
        <v>362</v>
      </c>
      <c r="K7" s="53" t="s">
        <v>363</v>
      </c>
      <c r="L7" s="53" t="s">
        <v>364</v>
      </c>
      <c r="M7" s="53" t="s">
        <v>365</v>
      </c>
      <c r="N7" s="53" t="s">
        <v>366</v>
      </c>
      <c r="O7" s="53" t="s">
        <v>79</v>
      </c>
      <c r="R7" s="47"/>
    </row>
    <row r="8" spans="1:18" ht="13.5" customHeight="1">
      <c r="A8" s="52" t="s">
        <v>84</v>
      </c>
      <c r="B8" s="59">
        <v>1907</v>
      </c>
      <c r="C8" s="66">
        <v>523</v>
      </c>
      <c r="D8" s="66">
        <v>527</v>
      </c>
      <c r="E8" s="66">
        <v>949</v>
      </c>
      <c r="F8" s="66">
        <v>0</v>
      </c>
      <c r="G8" s="66">
        <v>197</v>
      </c>
      <c r="H8" s="66">
        <v>158</v>
      </c>
      <c r="I8" s="66">
        <v>443</v>
      </c>
      <c r="J8" s="66">
        <v>354</v>
      </c>
      <c r="K8" s="66">
        <v>208</v>
      </c>
      <c r="L8" s="66">
        <v>775</v>
      </c>
      <c r="M8" s="66">
        <v>852</v>
      </c>
      <c r="N8" s="67">
        <v>623</v>
      </c>
      <c r="O8" s="100">
        <f>SUM(B8:N8)</f>
        <v>7516</v>
      </c>
      <c r="R8" s="47"/>
    </row>
    <row r="9" spans="1:18" ht="13.5" customHeight="1">
      <c r="A9" s="46" t="s">
        <v>89</v>
      </c>
      <c r="B9" s="30">
        <v>204</v>
      </c>
      <c r="C9" s="68">
        <v>743</v>
      </c>
      <c r="D9" s="68">
        <v>102</v>
      </c>
      <c r="E9" s="68">
        <v>368</v>
      </c>
      <c r="F9" s="68">
        <v>0</v>
      </c>
      <c r="G9" s="68">
        <v>0</v>
      </c>
      <c r="H9" s="68">
        <v>563</v>
      </c>
      <c r="I9" s="68">
        <v>135</v>
      </c>
      <c r="J9" s="68">
        <v>203</v>
      </c>
      <c r="K9" s="68">
        <v>558</v>
      </c>
      <c r="L9" s="68">
        <v>497</v>
      </c>
      <c r="M9" s="68">
        <v>754</v>
      </c>
      <c r="N9" s="69">
        <v>381</v>
      </c>
      <c r="O9" s="30">
        <f aca="true" t="shared" si="0" ref="O9:O41">SUM(B9:N9)</f>
        <v>4508</v>
      </c>
      <c r="R9" s="47"/>
    </row>
    <row r="10" spans="1:18" ht="13.5" customHeight="1">
      <c r="A10" s="46" t="s">
        <v>741</v>
      </c>
      <c r="B10" s="30">
        <v>99</v>
      </c>
      <c r="C10" s="68">
        <v>0</v>
      </c>
      <c r="D10" s="68">
        <v>0</v>
      </c>
      <c r="E10" s="68">
        <v>13</v>
      </c>
      <c r="F10" s="68">
        <v>0</v>
      </c>
      <c r="G10" s="68">
        <v>11</v>
      </c>
      <c r="H10" s="68">
        <v>30</v>
      </c>
      <c r="I10" s="68">
        <v>0</v>
      </c>
      <c r="J10" s="68">
        <v>0</v>
      </c>
      <c r="K10" s="68">
        <v>0</v>
      </c>
      <c r="L10" s="68">
        <v>199</v>
      </c>
      <c r="M10" s="68">
        <v>0</v>
      </c>
      <c r="N10" s="69">
        <v>48</v>
      </c>
      <c r="O10" s="30">
        <f t="shared" si="0"/>
        <v>400</v>
      </c>
      <c r="R10" s="47"/>
    </row>
    <row r="11" spans="1:18" ht="13.5" customHeight="1">
      <c r="A11" s="46" t="s">
        <v>93</v>
      </c>
      <c r="B11" s="30">
        <v>18</v>
      </c>
      <c r="C11" s="68">
        <v>0</v>
      </c>
      <c r="D11" s="68">
        <v>48</v>
      </c>
      <c r="E11" s="68">
        <v>9</v>
      </c>
      <c r="F11" s="68">
        <v>19</v>
      </c>
      <c r="G11" s="68">
        <v>10</v>
      </c>
      <c r="H11" s="68">
        <v>21</v>
      </c>
      <c r="I11" s="68">
        <v>38</v>
      </c>
      <c r="J11" s="68">
        <v>7</v>
      </c>
      <c r="K11" s="68">
        <v>0</v>
      </c>
      <c r="L11" s="68">
        <v>140</v>
      </c>
      <c r="M11" s="68">
        <v>26</v>
      </c>
      <c r="N11" s="69">
        <v>65</v>
      </c>
      <c r="O11" s="30">
        <f t="shared" si="0"/>
        <v>401</v>
      </c>
      <c r="R11" s="47"/>
    </row>
    <row r="12" spans="1:18" ht="13.5" customHeight="1">
      <c r="A12" s="46" t="s">
        <v>182</v>
      </c>
      <c r="B12" s="30">
        <v>24</v>
      </c>
      <c r="C12" s="68">
        <v>0</v>
      </c>
      <c r="D12" s="68">
        <v>0</v>
      </c>
      <c r="E12" s="68">
        <v>0</v>
      </c>
      <c r="F12" s="68">
        <v>0</v>
      </c>
      <c r="G12" s="68">
        <v>0</v>
      </c>
      <c r="H12" s="68">
        <v>0</v>
      </c>
      <c r="I12" s="68">
        <v>0</v>
      </c>
      <c r="J12" s="68">
        <v>0</v>
      </c>
      <c r="K12" s="68">
        <v>0</v>
      </c>
      <c r="L12" s="68">
        <v>87</v>
      </c>
      <c r="M12" s="68">
        <v>0</v>
      </c>
      <c r="N12" s="69">
        <v>0</v>
      </c>
      <c r="O12" s="30">
        <f t="shared" si="0"/>
        <v>111</v>
      </c>
      <c r="R12" s="47"/>
    </row>
    <row r="13" spans="1:18" ht="13.5" customHeight="1">
      <c r="A13" s="46" t="s">
        <v>95</v>
      </c>
      <c r="B13" s="30">
        <v>107</v>
      </c>
      <c r="C13" s="68">
        <v>473</v>
      </c>
      <c r="D13" s="68">
        <v>114</v>
      </c>
      <c r="E13" s="68">
        <v>49</v>
      </c>
      <c r="F13" s="68">
        <v>0</v>
      </c>
      <c r="G13" s="68">
        <v>0</v>
      </c>
      <c r="H13" s="68">
        <v>641</v>
      </c>
      <c r="I13" s="68">
        <v>236</v>
      </c>
      <c r="J13" s="68">
        <v>611</v>
      </c>
      <c r="K13" s="68">
        <v>414</v>
      </c>
      <c r="L13" s="68">
        <v>374</v>
      </c>
      <c r="M13" s="68">
        <v>355</v>
      </c>
      <c r="N13" s="69">
        <v>443</v>
      </c>
      <c r="O13" s="30">
        <f t="shared" si="0"/>
        <v>3817</v>
      </c>
      <c r="R13" s="47"/>
    </row>
    <row r="14" spans="1:18" ht="13.5" customHeight="1">
      <c r="A14" s="46" t="s">
        <v>183</v>
      </c>
      <c r="B14" s="30">
        <v>91</v>
      </c>
      <c r="C14" s="68">
        <v>0</v>
      </c>
      <c r="D14" s="68">
        <v>0</v>
      </c>
      <c r="E14" s="68">
        <v>101</v>
      </c>
      <c r="F14" s="68">
        <v>0</v>
      </c>
      <c r="G14" s="68">
        <v>182</v>
      </c>
      <c r="H14" s="68">
        <v>0</v>
      </c>
      <c r="I14" s="68">
        <v>0</v>
      </c>
      <c r="J14" s="68">
        <v>27</v>
      </c>
      <c r="K14" s="68">
        <v>0</v>
      </c>
      <c r="L14" s="68">
        <v>46</v>
      </c>
      <c r="M14" s="68">
        <v>6</v>
      </c>
      <c r="N14" s="69">
        <v>0</v>
      </c>
      <c r="O14" s="30">
        <f t="shared" si="0"/>
        <v>453</v>
      </c>
      <c r="R14" s="47"/>
    </row>
    <row r="15" spans="1:18" ht="13.5" customHeight="1">
      <c r="A15" s="46" t="s">
        <v>104</v>
      </c>
      <c r="B15" s="30">
        <v>0</v>
      </c>
      <c r="C15" s="68">
        <v>0</v>
      </c>
      <c r="D15" s="68">
        <v>0</v>
      </c>
      <c r="E15" s="68">
        <v>0</v>
      </c>
      <c r="F15" s="68">
        <v>0</v>
      </c>
      <c r="G15" s="68">
        <v>0</v>
      </c>
      <c r="H15" s="68">
        <v>0</v>
      </c>
      <c r="I15" s="68">
        <v>0</v>
      </c>
      <c r="J15" s="68">
        <v>0</v>
      </c>
      <c r="K15" s="68">
        <v>0</v>
      </c>
      <c r="L15" s="68">
        <v>1</v>
      </c>
      <c r="M15" s="68">
        <v>24</v>
      </c>
      <c r="N15" s="69">
        <v>0</v>
      </c>
      <c r="O15" s="30">
        <f t="shared" si="0"/>
        <v>25</v>
      </c>
      <c r="R15" s="47"/>
    </row>
    <row r="16" spans="1:18" ht="13.5" customHeight="1">
      <c r="A16" s="46" t="s">
        <v>105</v>
      </c>
      <c r="B16" s="30">
        <v>9</v>
      </c>
      <c r="C16" s="68">
        <v>0</v>
      </c>
      <c r="D16" s="68">
        <v>0</v>
      </c>
      <c r="E16" s="68">
        <v>0</v>
      </c>
      <c r="F16" s="68">
        <v>0</v>
      </c>
      <c r="G16" s="68">
        <v>0</v>
      </c>
      <c r="H16" s="68">
        <v>0</v>
      </c>
      <c r="I16" s="68">
        <v>0</v>
      </c>
      <c r="J16" s="68">
        <v>0</v>
      </c>
      <c r="K16" s="68">
        <v>0</v>
      </c>
      <c r="L16" s="68">
        <v>0</v>
      </c>
      <c r="M16" s="68">
        <v>0</v>
      </c>
      <c r="N16" s="69">
        <v>0</v>
      </c>
      <c r="O16" s="30">
        <f t="shared" si="0"/>
        <v>9</v>
      </c>
      <c r="R16" s="47"/>
    </row>
    <row r="17" spans="1:18" ht="13.5" customHeight="1">
      <c r="A17" s="46" t="s">
        <v>106</v>
      </c>
      <c r="B17" s="30">
        <v>1404</v>
      </c>
      <c r="C17" s="68">
        <v>986</v>
      </c>
      <c r="D17" s="68">
        <v>461</v>
      </c>
      <c r="E17" s="68">
        <v>1377</v>
      </c>
      <c r="F17" s="68">
        <v>598</v>
      </c>
      <c r="G17" s="68">
        <v>181</v>
      </c>
      <c r="H17" s="68">
        <v>2684</v>
      </c>
      <c r="I17" s="68">
        <v>785</v>
      </c>
      <c r="J17" s="68">
        <v>1518</v>
      </c>
      <c r="K17" s="68">
        <v>461</v>
      </c>
      <c r="L17" s="68">
        <v>2356</v>
      </c>
      <c r="M17" s="68">
        <v>897</v>
      </c>
      <c r="N17" s="69">
        <v>497</v>
      </c>
      <c r="O17" s="30">
        <f t="shared" si="0"/>
        <v>14205</v>
      </c>
      <c r="R17" s="47"/>
    </row>
    <row r="18" spans="1:18" ht="13.5" customHeight="1">
      <c r="A18" s="46" t="s">
        <v>115</v>
      </c>
      <c r="B18" s="30">
        <v>2220</v>
      </c>
      <c r="C18" s="68">
        <v>792</v>
      </c>
      <c r="D18" s="68">
        <v>489</v>
      </c>
      <c r="E18" s="68">
        <v>1049</v>
      </c>
      <c r="F18" s="68">
        <v>64</v>
      </c>
      <c r="G18" s="68">
        <v>221</v>
      </c>
      <c r="H18" s="68">
        <v>310</v>
      </c>
      <c r="I18" s="68">
        <v>280</v>
      </c>
      <c r="J18" s="68">
        <v>182</v>
      </c>
      <c r="K18" s="68">
        <v>414</v>
      </c>
      <c r="L18" s="68">
        <v>753</v>
      </c>
      <c r="M18" s="68">
        <v>1005</v>
      </c>
      <c r="N18" s="69">
        <v>1158</v>
      </c>
      <c r="O18" s="30">
        <f t="shared" si="0"/>
        <v>8937</v>
      </c>
      <c r="R18" s="47"/>
    </row>
    <row r="19" spans="1:18" ht="13.5" customHeight="1">
      <c r="A19" s="46" t="s">
        <v>123</v>
      </c>
      <c r="B19" s="30">
        <v>254</v>
      </c>
      <c r="C19" s="68">
        <v>438</v>
      </c>
      <c r="D19" s="68">
        <v>374</v>
      </c>
      <c r="E19" s="68">
        <v>304</v>
      </c>
      <c r="F19" s="68">
        <v>0</v>
      </c>
      <c r="G19" s="68">
        <v>0</v>
      </c>
      <c r="H19" s="68">
        <v>305</v>
      </c>
      <c r="I19" s="68">
        <v>224</v>
      </c>
      <c r="J19" s="68">
        <v>266</v>
      </c>
      <c r="K19" s="68">
        <v>178</v>
      </c>
      <c r="L19" s="68">
        <v>466</v>
      </c>
      <c r="M19" s="68">
        <v>267</v>
      </c>
      <c r="N19" s="69">
        <v>220</v>
      </c>
      <c r="O19" s="30">
        <f t="shared" si="0"/>
        <v>3296</v>
      </c>
      <c r="R19" s="47"/>
    </row>
    <row r="20" spans="1:18" ht="13.5" customHeight="1">
      <c r="A20" s="46" t="s">
        <v>126</v>
      </c>
      <c r="B20" s="30">
        <v>1289</v>
      </c>
      <c r="C20" s="68">
        <v>368</v>
      </c>
      <c r="D20" s="68">
        <v>1005</v>
      </c>
      <c r="E20" s="68">
        <v>915</v>
      </c>
      <c r="F20" s="68">
        <v>283</v>
      </c>
      <c r="G20" s="68">
        <v>0</v>
      </c>
      <c r="H20" s="68">
        <v>1966</v>
      </c>
      <c r="I20" s="68">
        <v>439</v>
      </c>
      <c r="J20" s="68">
        <v>1206</v>
      </c>
      <c r="K20" s="68">
        <v>233</v>
      </c>
      <c r="L20" s="68">
        <v>3874</v>
      </c>
      <c r="M20" s="68">
        <v>1601</v>
      </c>
      <c r="N20" s="69">
        <v>2940</v>
      </c>
      <c r="O20" s="30">
        <f t="shared" si="0"/>
        <v>16119</v>
      </c>
      <c r="R20" s="47"/>
    </row>
    <row r="21" spans="1:18" ht="13.5" customHeight="1">
      <c r="A21" s="46" t="s">
        <v>184</v>
      </c>
      <c r="B21" s="30">
        <v>2690</v>
      </c>
      <c r="C21" s="68">
        <v>3900</v>
      </c>
      <c r="D21" s="68">
        <v>1308</v>
      </c>
      <c r="E21" s="68">
        <v>3204</v>
      </c>
      <c r="F21" s="68">
        <v>2847</v>
      </c>
      <c r="G21" s="68">
        <v>319</v>
      </c>
      <c r="H21" s="68">
        <v>6088</v>
      </c>
      <c r="I21" s="68">
        <v>2038</v>
      </c>
      <c r="J21" s="68">
        <v>3807</v>
      </c>
      <c r="K21" s="68">
        <v>2971</v>
      </c>
      <c r="L21" s="68">
        <v>5332</v>
      </c>
      <c r="M21" s="68">
        <v>6458</v>
      </c>
      <c r="N21" s="69">
        <v>8775</v>
      </c>
      <c r="O21" s="30">
        <f t="shared" si="0"/>
        <v>49737</v>
      </c>
      <c r="R21" s="47"/>
    </row>
    <row r="22" spans="1:18" ht="13.5" customHeight="1">
      <c r="A22" s="46" t="s">
        <v>129</v>
      </c>
      <c r="B22" s="30">
        <v>358</v>
      </c>
      <c r="C22" s="68">
        <v>0</v>
      </c>
      <c r="D22" s="68">
        <v>0</v>
      </c>
      <c r="E22" s="68">
        <v>0</v>
      </c>
      <c r="F22" s="68">
        <v>0</v>
      </c>
      <c r="G22" s="68">
        <v>0</v>
      </c>
      <c r="H22" s="68">
        <v>0</v>
      </c>
      <c r="I22" s="68">
        <v>0</v>
      </c>
      <c r="J22" s="68">
        <v>0</v>
      </c>
      <c r="K22" s="68">
        <v>0</v>
      </c>
      <c r="L22" s="68">
        <v>0</v>
      </c>
      <c r="M22" s="68">
        <v>33</v>
      </c>
      <c r="N22" s="69">
        <v>0</v>
      </c>
      <c r="O22" s="30">
        <f t="shared" si="0"/>
        <v>391</v>
      </c>
      <c r="R22" s="47"/>
    </row>
    <row r="23" spans="1:18" ht="13.5" customHeight="1">
      <c r="A23" s="46" t="s">
        <v>132</v>
      </c>
      <c r="B23" s="30">
        <v>24</v>
      </c>
      <c r="C23" s="68">
        <v>0</v>
      </c>
      <c r="D23" s="68">
        <v>42</v>
      </c>
      <c r="E23" s="68">
        <v>0</v>
      </c>
      <c r="F23" s="68">
        <v>0</v>
      </c>
      <c r="G23" s="68">
        <v>0</v>
      </c>
      <c r="H23" s="68">
        <v>99</v>
      </c>
      <c r="I23" s="68">
        <v>0</v>
      </c>
      <c r="J23" s="68">
        <v>0</v>
      </c>
      <c r="K23" s="68">
        <v>0</v>
      </c>
      <c r="L23" s="68">
        <v>135</v>
      </c>
      <c r="M23" s="68">
        <v>0</v>
      </c>
      <c r="N23" s="69">
        <v>20</v>
      </c>
      <c r="O23" s="30">
        <f t="shared" si="0"/>
        <v>320</v>
      </c>
      <c r="R23" s="47"/>
    </row>
    <row r="24" spans="1:18" ht="13.5" customHeight="1">
      <c r="A24" s="46" t="s">
        <v>135</v>
      </c>
      <c r="B24" s="30">
        <v>47</v>
      </c>
      <c r="C24" s="68">
        <v>145</v>
      </c>
      <c r="D24" s="68">
        <v>0</v>
      </c>
      <c r="E24" s="68">
        <v>99</v>
      </c>
      <c r="F24" s="68">
        <v>0</v>
      </c>
      <c r="G24" s="68">
        <v>0</v>
      </c>
      <c r="H24" s="68">
        <v>36</v>
      </c>
      <c r="I24" s="68">
        <v>27</v>
      </c>
      <c r="J24" s="68">
        <v>73</v>
      </c>
      <c r="K24" s="68">
        <v>105</v>
      </c>
      <c r="L24" s="68">
        <v>184</v>
      </c>
      <c r="M24" s="68">
        <v>35</v>
      </c>
      <c r="N24" s="69">
        <v>97</v>
      </c>
      <c r="O24" s="30">
        <f t="shared" si="0"/>
        <v>848</v>
      </c>
      <c r="R24" s="47"/>
    </row>
    <row r="25" spans="1:18" ht="13.5" customHeight="1">
      <c r="A25" s="46" t="s">
        <v>185</v>
      </c>
      <c r="B25" s="30">
        <v>0</v>
      </c>
      <c r="C25" s="68">
        <v>105</v>
      </c>
      <c r="D25" s="68">
        <v>0</v>
      </c>
      <c r="E25" s="68">
        <v>56</v>
      </c>
      <c r="F25" s="68">
        <v>0</v>
      </c>
      <c r="G25" s="68">
        <v>184</v>
      </c>
      <c r="H25" s="68">
        <v>388</v>
      </c>
      <c r="I25" s="68">
        <v>0</v>
      </c>
      <c r="J25" s="68">
        <v>151</v>
      </c>
      <c r="K25" s="68">
        <v>0</v>
      </c>
      <c r="L25" s="68">
        <v>88</v>
      </c>
      <c r="M25" s="68">
        <v>365</v>
      </c>
      <c r="N25" s="69">
        <v>28</v>
      </c>
      <c r="O25" s="30">
        <f t="shared" si="0"/>
        <v>1365</v>
      </c>
      <c r="R25" s="47"/>
    </row>
    <row r="26" spans="1:18" ht="13.5" customHeight="1">
      <c r="A26" s="46" t="s">
        <v>145</v>
      </c>
      <c r="B26" s="30">
        <v>0</v>
      </c>
      <c r="C26" s="68">
        <v>0</v>
      </c>
      <c r="D26" s="68">
        <v>0</v>
      </c>
      <c r="E26" s="68">
        <v>0</v>
      </c>
      <c r="F26" s="68">
        <v>0</v>
      </c>
      <c r="G26" s="68">
        <v>0</v>
      </c>
      <c r="H26" s="68">
        <v>0</v>
      </c>
      <c r="I26" s="68">
        <v>0</v>
      </c>
      <c r="J26" s="68">
        <v>252</v>
      </c>
      <c r="K26" s="68">
        <v>0</v>
      </c>
      <c r="L26" s="68">
        <v>0</v>
      </c>
      <c r="M26" s="68">
        <v>0</v>
      </c>
      <c r="N26" s="69">
        <v>0</v>
      </c>
      <c r="O26" s="30">
        <f t="shared" si="0"/>
        <v>252</v>
      </c>
      <c r="R26" s="47"/>
    </row>
    <row r="27" spans="1:18" ht="13.5" customHeight="1">
      <c r="A27" s="46" t="s">
        <v>146</v>
      </c>
      <c r="B27" s="30">
        <v>1796</v>
      </c>
      <c r="C27" s="68">
        <v>423</v>
      </c>
      <c r="D27" s="68">
        <v>12</v>
      </c>
      <c r="E27" s="68">
        <v>211</v>
      </c>
      <c r="F27" s="68">
        <v>0</v>
      </c>
      <c r="G27" s="68">
        <v>0</v>
      </c>
      <c r="H27" s="68">
        <v>237</v>
      </c>
      <c r="I27" s="68">
        <v>128</v>
      </c>
      <c r="J27" s="68">
        <v>580</v>
      </c>
      <c r="K27" s="68">
        <v>301</v>
      </c>
      <c r="L27" s="68">
        <v>630</v>
      </c>
      <c r="M27" s="68">
        <v>169</v>
      </c>
      <c r="N27" s="69">
        <v>472</v>
      </c>
      <c r="O27" s="30">
        <f t="shared" si="0"/>
        <v>4959</v>
      </c>
      <c r="R27" s="47"/>
    </row>
    <row r="28" spans="1:18" ht="13.5" customHeight="1">
      <c r="A28" s="46" t="s">
        <v>149</v>
      </c>
      <c r="B28" s="30">
        <v>77</v>
      </c>
      <c r="C28" s="68">
        <v>0</v>
      </c>
      <c r="D28" s="68">
        <v>0</v>
      </c>
      <c r="E28" s="68">
        <v>0</v>
      </c>
      <c r="F28" s="68">
        <v>0</v>
      </c>
      <c r="G28" s="68">
        <v>0</v>
      </c>
      <c r="H28" s="68">
        <v>0</v>
      </c>
      <c r="I28" s="68">
        <v>0</v>
      </c>
      <c r="J28" s="68">
        <v>0</v>
      </c>
      <c r="K28" s="68">
        <v>0</v>
      </c>
      <c r="L28" s="68">
        <v>0</v>
      </c>
      <c r="M28" s="68">
        <v>0</v>
      </c>
      <c r="N28" s="69">
        <v>58</v>
      </c>
      <c r="O28" s="30">
        <f t="shared" si="0"/>
        <v>135</v>
      </c>
      <c r="R28" s="47"/>
    </row>
    <row r="29" spans="1:18" ht="13.5" customHeight="1">
      <c r="A29" s="46" t="s">
        <v>151</v>
      </c>
      <c r="B29" s="30">
        <v>610</v>
      </c>
      <c r="C29" s="68">
        <v>601</v>
      </c>
      <c r="D29" s="68">
        <v>103</v>
      </c>
      <c r="E29" s="68">
        <v>408</v>
      </c>
      <c r="F29" s="68">
        <v>6</v>
      </c>
      <c r="G29" s="68">
        <v>39</v>
      </c>
      <c r="H29" s="68">
        <v>1137</v>
      </c>
      <c r="I29" s="68">
        <v>557</v>
      </c>
      <c r="J29" s="68">
        <v>737</v>
      </c>
      <c r="K29" s="68">
        <v>649</v>
      </c>
      <c r="L29" s="68">
        <v>971</v>
      </c>
      <c r="M29" s="68">
        <v>872</v>
      </c>
      <c r="N29" s="69">
        <v>594</v>
      </c>
      <c r="O29" s="30">
        <f t="shared" si="0"/>
        <v>7284</v>
      </c>
      <c r="R29" s="47"/>
    </row>
    <row r="30" spans="1:18" ht="13.5" customHeight="1">
      <c r="A30" s="46" t="s">
        <v>188</v>
      </c>
      <c r="B30" s="30">
        <v>1386</v>
      </c>
      <c r="C30" s="68">
        <v>537</v>
      </c>
      <c r="D30" s="68">
        <v>1269</v>
      </c>
      <c r="E30" s="68">
        <v>2213</v>
      </c>
      <c r="F30" s="68">
        <v>244</v>
      </c>
      <c r="G30" s="68">
        <v>0</v>
      </c>
      <c r="H30" s="68">
        <v>543</v>
      </c>
      <c r="I30" s="68">
        <v>142</v>
      </c>
      <c r="J30" s="68">
        <v>391</v>
      </c>
      <c r="K30" s="68">
        <v>497</v>
      </c>
      <c r="L30" s="68">
        <v>1519</v>
      </c>
      <c r="M30" s="68">
        <v>996</v>
      </c>
      <c r="N30" s="69">
        <v>1980</v>
      </c>
      <c r="O30" s="30">
        <f t="shared" si="0"/>
        <v>11717</v>
      </c>
      <c r="R30" s="47"/>
    </row>
    <row r="31" spans="1:18" ht="13.5" customHeight="1">
      <c r="A31" s="46" t="s">
        <v>164</v>
      </c>
      <c r="B31" s="30">
        <v>0</v>
      </c>
      <c r="C31" s="68">
        <v>0</v>
      </c>
      <c r="D31" s="68">
        <v>224</v>
      </c>
      <c r="E31" s="68">
        <v>0</v>
      </c>
      <c r="F31" s="68">
        <v>0</v>
      </c>
      <c r="G31" s="68">
        <v>0</v>
      </c>
      <c r="H31" s="68">
        <v>0</v>
      </c>
      <c r="I31" s="68">
        <v>0</v>
      </c>
      <c r="J31" s="68">
        <v>0</v>
      </c>
      <c r="K31" s="68">
        <v>0</v>
      </c>
      <c r="L31" s="68">
        <v>0</v>
      </c>
      <c r="M31" s="68">
        <v>0</v>
      </c>
      <c r="N31" s="69">
        <v>0</v>
      </c>
      <c r="O31" s="30">
        <f t="shared" si="0"/>
        <v>224</v>
      </c>
      <c r="R31" s="47"/>
    </row>
    <row r="32" spans="1:18" ht="13.5" customHeight="1">
      <c r="A32" s="46" t="s">
        <v>168</v>
      </c>
      <c r="B32" s="30">
        <v>17720</v>
      </c>
      <c r="C32" s="68">
        <v>3090</v>
      </c>
      <c r="D32" s="68">
        <v>3271</v>
      </c>
      <c r="E32" s="68">
        <v>4789</v>
      </c>
      <c r="F32" s="68">
        <v>7842</v>
      </c>
      <c r="G32" s="68">
        <v>14016</v>
      </c>
      <c r="H32" s="68">
        <v>2840</v>
      </c>
      <c r="I32" s="68">
        <v>4022</v>
      </c>
      <c r="J32" s="68">
        <v>2408</v>
      </c>
      <c r="K32" s="68">
        <v>2645</v>
      </c>
      <c r="L32" s="68">
        <v>6861</v>
      </c>
      <c r="M32" s="68">
        <v>3722</v>
      </c>
      <c r="N32" s="69">
        <v>5526</v>
      </c>
      <c r="O32" s="30">
        <f t="shared" si="0"/>
        <v>78752</v>
      </c>
      <c r="R32" s="47"/>
    </row>
    <row r="33" spans="1:18" ht="13.5" customHeight="1">
      <c r="A33" s="46" t="s">
        <v>169</v>
      </c>
      <c r="B33" s="30">
        <v>1545</v>
      </c>
      <c r="C33" s="68">
        <v>1162</v>
      </c>
      <c r="D33" s="68">
        <v>440</v>
      </c>
      <c r="E33" s="68">
        <v>581</v>
      </c>
      <c r="F33" s="68">
        <v>107</v>
      </c>
      <c r="G33" s="68">
        <v>342</v>
      </c>
      <c r="H33" s="68">
        <v>98</v>
      </c>
      <c r="I33" s="68">
        <v>950</v>
      </c>
      <c r="J33" s="68">
        <v>28</v>
      </c>
      <c r="K33" s="68">
        <v>25</v>
      </c>
      <c r="L33" s="68">
        <v>1960</v>
      </c>
      <c r="M33" s="68">
        <v>976</v>
      </c>
      <c r="N33" s="69">
        <v>279</v>
      </c>
      <c r="O33" s="30">
        <f t="shared" si="0"/>
        <v>8493</v>
      </c>
      <c r="R33" s="47"/>
    </row>
    <row r="34" spans="1:18" ht="13.5" customHeight="1">
      <c r="A34" s="46" t="s">
        <v>174</v>
      </c>
      <c r="B34" s="30">
        <v>0</v>
      </c>
      <c r="C34" s="68">
        <v>0</v>
      </c>
      <c r="D34" s="68">
        <v>0</v>
      </c>
      <c r="E34" s="68">
        <v>0</v>
      </c>
      <c r="F34" s="68">
        <v>0</v>
      </c>
      <c r="G34" s="68">
        <v>57</v>
      </c>
      <c r="H34" s="68">
        <v>0</v>
      </c>
      <c r="I34" s="68">
        <v>0</v>
      </c>
      <c r="J34" s="68">
        <v>0</v>
      </c>
      <c r="K34" s="68">
        <v>0</v>
      </c>
      <c r="L34" s="68">
        <v>47</v>
      </c>
      <c r="M34" s="68">
        <v>0</v>
      </c>
      <c r="N34" s="69">
        <v>0</v>
      </c>
      <c r="O34" s="30">
        <f t="shared" si="0"/>
        <v>104</v>
      </c>
      <c r="R34" s="47"/>
    </row>
    <row r="35" spans="1:18" ht="13.5" customHeight="1">
      <c r="A35" s="46" t="s">
        <v>175</v>
      </c>
      <c r="B35" s="30">
        <v>7781</v>
      </c>
      <c r="C35" s="68">
        <v>3397</v>
      </c>
      <c r="D35" s="68">
        <v>2743</v>
      </c>
      <c r="E35" s="68">
        <v>8366</v>
      </c>
      <c r="F35" s="68">
        <v>7801</v>
      </c>
      <c r="G35" s="68">
        <v>6085</v>
      </c>
      <c r="H35" s="68">
        <v>3663</v>
      </c>
      <c r="I35" s="68">
        <v>3646</v>
      </c>
      <c r="J35" s="68">
        <v>3940</v>
      </c>
      <c r="K35" s="68">
        <v>3897</v>
      </c>
      <c r="L35" s="68">
        <v>7706</v>
      </c>
      <c r="M35" s="68">
        <v>5307</v>
      </c>
      <c r="N35" s="69">
        <v>5776</v>
      </c>
      <c r="O35" s="30">
        <f t="shared" si="0"/>
        <v>70108</v>
      </c>
      <c r="R35" s="47"/>
    </row>
    <row r="36" spans="1:18" ht="13.5" customHeight="1">
      <c r="A36" s="46" t="s">
        <v>176</v>
      </c>
      <c r="B36" s="30">
        <v>1735</v>
      </c>
      <c r="C36" s="68">
        <v>452</v>
      </c>
      <c r="D36" s="68">
        <v>119</v>
      </c>
      <c r="E36" s="68">
        <v>1535</v>
      </c>
      <c r="F36" s="68">
        <v>1121</v>
      </c>
      <c r="G36" s="68">
        <v>903</v>
      </c>
      <c r="H36" s="68">
        <v>330</v>
      </c>
      <c r="I36" s="68">
        <v>373</v>
      </c>
      <c r="J36" s="68">
        <v>509</v>
      </c>
      <c r="K36" s="68">
        <v>454</v>
      </c>
      <c r="L36" s="68">
        <v>944</v>
      </c>
      <c r="M36" s="68">
        <v>503</v>
      </c>
      <c r="N36" s="69">
        <v>803</v>
      </c>
      <c r="O36" s="30">
        <f t="shared" si="0"/>
        <v>9781</v>
      </c>
      <c r="R36" s="47"/>
    </row>
    <row r="37" spans="1:18" ht="13.5" customHeight="1">
      <c r="A37" s="46" t="s">
        <v>177</v>
      </c>
      <c r="B37" s="30">
        <v>0</v>
      </c>
      <c r="C37" s="68">
        <v>0</v>
      </c>
      <c r="D37" s="68">
        <v>0</v>
      </c>
      <c r="E37" s="68">
        <v>0</v>
      </c>
      <c r="F37" s="68">
        <v>0</v>
      </c>
      <c r="G37" s="68">
        <v>0</v>
      </c>
      <c r="H37" s="68">
        <v>0</v>
      </c>
      <c r="I37" s="68">
        <v>0</v>
      </c>
      <c r="J37" s="68">
        <v>0</v>
      </c>
      <c r="K37" s="68">
        <v>0</v>
      </c>
      <c r="L37" s="68">
        <v>48</v>
      </c>
      <c r="M37" s="68">
        <v>4</v>
      </c>
      <c r="N37" s="69">
        <v>0</v>
      </c>
      <c r="O37" s="30">
        <f t="shared" si="0"/>
        <v>52</v>
      </c>
      <c r="R37" s="47"/>
    </row>
    <row r="38" spans="1:18" ht="13.5" customHeight="1">
      <c r="A38" s="46" t="s">
        <v>178</v>
      </c>
      <c r="B38" s="30">
        <v>64</v>
      </c>
      <c r="C38" s="68">
        <v>4</v>
      </c>
      <c r="D38" s="68">
        <v>0</v>
      </c>
      <c r="E38" s="68">
        <v>0</v>
      </c>
      <c r="F38" s="68">
        <v>39</v>
      </c>
      <c r="G38" s="68">
        <v>0</v>
      </c>
      <c r="H38" s="68">
        <v>24</v>
      </c>
      <c r="I38" s="68">
        <v>0</v>
      </c>
      <c r="J38" s="68">
        <v>0</v>
      </c>
      <c r="K38" s="68">
        <v>0</v>
      </c>
      <c r="L38" s="68">
        <v>43</v>
      </c>
      <c r="M38" s="68">
        <v>0</v>
      </c>
      <c r="N38" s="69">
        <v>82</v>
      </c>
      <c r="O38" s="30">
        <f t="shared" si="0"/>
        <v>256</v>
      </c>
      <c r="R38" s="47"/>
    </row>
    <row r="39" spans="1:18" ht="13.5" customHeight="1">
      <c r="A39" s="46" t="s">
        <v>180</v>
      </c>
      <c r="B39" s="30">
        <v>3836</v>
      </c>
      <c r="C39" s="68">
        <v>2132</v>
      </c>
      <c r="D39" s="68">
        <v>0</v>
      </c>
      <c r="E39" s="68">
        <v>728</v>
      </c>
      <c r="F39" s="68">
        <v>40</v>
      </c>
      <c r="G39" s="68">
        <v>1682</v>
      </c>
      <c r="H39" s="68">
        <v>207</v>
      </c>
      <c r="I39" s="68">
        <v>1749</v>
      </c>
      <c r="J39" s="68">
        <v>956</v>
      </c>
      <c r="K39" s="68">
        <v>1112</v>
      </c>
      <c r="L39" s="68">
        <v>761</v>
      </c>
      <c r="M39" s="68">
        <v>506</v>
      </c>
      <c r="N39" s="69">
        <v>4312</v>
      </c>
      <c r="O39" s="30">
        <f t="shared" si="0"/>
        <v>18021</v>
      </c>
      <c r="R39" s="47"/>
    </row>
    <row r="40" spans="1:16" s="148" customFormat="1" ht="13.5" customHeight="1">
      <c r="A40" s="147" t="s">
        <v>469</v>
      </c>
      <c r="B40" s="83">
        <v>0</v>
      </c>
      <c r="C40" s="210">
        <v>4</v>
      </c>
      <c r="D40" s="210">
        <v>0</v>
      </c>
      <c r="E40" s="210">
        <v>0</v>
      </c>
      <c r="F40" s="210">
        <v>0</v>
      </c>
      <c r="G40" s="210">
        <v>130</v>
      </c>
      <c r="H40" s="210">
        <v>2</v>
      </c>
      <c r="I40" s="210">
        <v>0</v>
      </c>
      <c r="J40" s="210">
        <v>0</v>
      </c>
      <c r="K40" s="210">
        <v>0</v>
      </c>
      <c r="L40" s="210">
        <v>12</v>
      </c>
      <c r="M40" s="210">
        <v>0</v>
      </c>
      <c r="N40" s="211">
        <v>0</v>
      </c>
      <c r="O40" s="83">
        <f t="shared" si="0"/>
        <v>148</v>
      </c>
      <c r="P40" s="230"/>
    </row>
    <row r="41" spans="1:16" s="24" customFormat="1" ht="13.5" customHeight="1">
      <c r="A41" s="32" t="s">
        <v>79</v>
      </c>
      <c r="B41" s="41">
        <f>SUM(B8:B40)</f>
        <v>47295</v>
      </c>
      <c r="C41" s="41">
        <f aca="true" t="shared" si="1" ref="C41:N41">SUM(C8:C40)</f>
        <v>20275</v>
      </c>
      <c r="D41" s="41">
        <f t="shared" si="1"/>
        <v>12651</v>
      </c>
      <c r="E41" s="41">
        <f t="shared" si="1"/>
        <v>27324</v>
      </c>
      <c r="F41" s="41">
        <f t="shared" si="1"/>
        <v>21011</v>
      </c>
      <c r="G41" s="41">
        <f t="shared" si="1"/>
        <v>24559</v>
      </c>
      <c r="H41" s="41">
        <f t="shared" si="1"/>
        <v>22370</v>
      </c>
      <c r="I41" s="41">
        <f t="shared" si="1"/>
        <v>16212</v>
      </c>
      <c r="J41" s="41">
        <f t="shared" si="1"/>
        <v>18206</v>
      </c>
      <c r="K41" s="41">
        <f t="shared" si="1"/>
        <v>15122</v>
      </c>
      <c r="L41" s="41">
        <f t="shared" si="1"/>
        <v>36809</v>
      </c>
      <c r="M41" s="41">
        <f t="shared" si="1"/>
        <v>25733</v>
      </c>
      <c r="N41" s="41">
        <f t="shared" si="1"/>
        <v>35177</v>
      </c>
      <c r="O41" s="41">
        <f t="shared" si="0"/>
        <v>322744</v>
      </c>
      <c r="P41" s="227"/>
    </row>
    <row r="42" spans="2:18" ht="13.5" customHeight="1">
      <c r="B42" s="47"/>
      <c r="C42" s="47"/>
      <c r="D42" s="47"/>
      <c r="E42" s="47"/>
      <c r="F42" s="47"/>
      <c r="G42" s="47"/>
      <c r="H42" s="47"/>
      <c r="R42" s="47"/>
    </row>
    <row r="43" spans="2:18" ht="13.5" customHeight="1">
      <c r="B43" s="47"/>
      <c r="C43" s="47"/>
      <c r="D43" s="47"/>
      <c r="E43" s="47"/>
      <c r="F43" s="47"/>
      <c r="G43" s="47"/>
      <c r="H43" s="47"/>
      <c r="R43" s="47"/>
    </row>
    <row r="44" spans="2:18" ht="15">
      <c r="B44" s="47"/>
      <c r="C44" s="47"/>
      <c r="D44" s="47"/>
      <c r="E44" s="47"/>
      <c r="F44" s="47"/>
      <c r="G44" s="47"/>
      <c r="H44" s="47"/>
      <c r="R44" s="47"/>
    </row>
    <row r="45" spans="2:18" ht="15">
      <c r="B45" s="47"/>
      <c r="C45" s="47"/>
      <c r="D45" s="47"/>
      <c r="E45" s="47"/>
      <c r="F45" s="47"/>
      <c r="G45" s="47"/>
      <c r="H45" s="47"/>
      <c r="R45" s="47"/>
    </row>
    <row r="46" spans="3:18" ht="15">
      <c r="C46" s="47"/>
      <c r="D46" s="47"/>
      <c r="E46" s="47"/>
      <c r="F46" s="47"/>
      <c r="G46" s="47"/>
      <c r="H46" s="47"/>
      <c r="P46" s="231"/>
      <c r="R46" s="47"/>
    </row>
    <row r="47" spans="3:18" ht="15">
      <c r="C47" s="47"/>
      <c r="D47" s="47"/>
      <c r="E47" s="47"/>
      <c r="F47" s="47"/>
      <c r="G47" s="47"/>
      <c r="H47" s="47"/>
      <c r="P47" s="231"/>
      <c r="R47" s="47"/>
    </row>
    <row r="48" spans="3:18" ht="15">
      <c r="C48" s="47"/>
      <c r="D48" s="47"/>
      <c r="E48" s="47"/>
      <c r="F48" s="47"/>
      <c r="G48" s="47"/>
      <c r="H48" s="47"/>
      <c r="P48" s="231"/>
      <c r="R48" s="47"/>
    </row>
    <row r="49" spans="4:18" ht="15">
      <c r="D49" s="47"/>
      <c r="E49" s="47"/>
      <c r="F49" s="47"/>
      <c r="G49" s="47"/>
      <c r="H49" s="47"/>
      <c r="P49" s="231"/>
      <c r="R49" s="47"/>
    </row>
    <row r="50" spans="4:18" ht="15">
      <c r="D50" s="47"/>
      <c r="E50" s="47"/>
      <c r="F50" s="47"/>
      <c r="G50" s="47"/>
      <c r="H50" s="47"/>
      <c r="P50" s="231"/>
      <c r="R50" s="47"/>
    </row>
    <row r="51" spans="5:18" ht="15">
      <c r="E51" s="47"/>
      <c r="F51" s="47"/>
      <c r="H51" s="47"/>
      <c r="Q51" s="46"/>
      <c r="R51" s="47"/>
    </row>
    <row r="52" spans="5:18" ht="15">
      <c r="E52" s="47"/>
      <c r="F52" s="47"/>
      <c r="H52" s="47"/>
      <c r="Q52" s="46"/>
      <c r="R52" s="47"/>
    </row>
    <row r="53" spans="6:18" ht="15">
      <c r="F53" s="47"/>
      <c r="H53" s="47"/>
      <c r="Q53" s="46"/>
      <c r="R53" s="47"/>
    </row>
    <row r="54" spans="6:18" ht="15">
      <c r="F54" s="47"/>
      <c r="H54" s="47"/>
      <c r="Q54" s="46"/>
      <c r="R54" s="47"/>
    </row>
    <row r="55" spans="17:18" ht="15">
      <c r="Q55" s="46"/>
      <c r="R55" s="47"/>
    </row>
  </sheetData>
  <sheetProtection/>
  <mergeCells count="4">
    <mergeCell ref="A1:O1"/>
    <mergeCell ref="A5:O5"/>
    <mergeCell ref="A4:O4"/>
    <mergeCell ref="A2:O2"/>
  </mergeCells>
  <printOptions horizontalCentered="1"/>
  <pageMargins left="0.1968503937007874" right="0.1968503937007874" top="0.3937007874015748" bottom="0.3937007874015748" header="0.5118110236220472" footer="0.5118110236220472"/>
  <pageSetup fitToHeight="1" fitToWidth="1" horizontalDpi="600" verticalDpi="600" orientation="landscape" paperSize="9" scale="64" r:id="rId2"/>
  <headerFooter alignWithMargins="0">
    <oddFooter>&amp;R&amp;A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Q24"/>
  <sheetViews>
    <sheetView zoomScalePageLayoutView="0" workbookViewId="0" topLeftCell="A1">
      <selection activeCell="S27" sqref="S27"/>
    </sheetView>
  </sheetViews>
  <sheetFormatPr defaultColWidth="9.140625" defaultRowHeight="12.75"/>
  <cols>
    <col min="1" max="1" width="36.28125" style="147" bestFit="1" customWidth="1"/>
    <col min="2" max="14" width="8.00390625" style="148" customWidth="1"/>
    <col min="15" max="15" width="8.00390625" style="147" customWidth="1"/>
    <col min="16" max="16" width="6.7109375" style="209" customWidth="1"/>
    <col min="17" max="17" width="9.28125" style="148" bestFit="1" customWidth="1"/>
    <col min="18" max="16384" width="9.140625" style="148" customWidth="1"/>
  </cols>
  <sheetData>
    <row r="1" spans="1:10" ht="12.75">
      <c r="A1" s="76" t="s">
        <v>558</v>
      </c>
      <c r="B1" s="76"/>
      <c r="C1" s="76"/>
      <c r="D1" s="76"/>
      <c r="E1" s="147"/>
      <c r="J1" s="147"/>
    </row>
    <row r="2" spans="1:15" ht="12.75">
      <c r="A2" s="312" t="s">
        <v>192</v>
      </c>
      <c r="B2" s="312"/>
      <c r="C2" s="312"/>
      <c r="D2" s="312"/>
      <c r="E2" s="312"/>
      <c r="F2" s="312"/>
      <c r="G2" s="312"/>
      <c r="H2" s="312"/>
      <c r="I2" s="312"/>
      <c r="J2" s="312"/>
      <c r="K2" s="312"/>
      <c r="L2" s="312"/>
      <c r="M2" s="312"/>
      <c r="N2" s="312"/>
      <c r="O2" s="312"/>
    </row>
    <row r="3" spans="1:10" ht="12.75">
      <c r="A3" s="150"/>
      <c r="B3" s="149"/>
      <c r="C3" s="149"/>
      <c r="D3" s="149"/>
      <c r="E3" s="149"/>
      <c r="F3" s="149"/>
      <c r="G3" s="149"/>
      <c r="H3" s="149"/>
      <c r="I3" s="149"/>
      <c r="J3" s="149"/>
    </row>
    <row r="4" spans="1:15" ht="12.75">
      <c r="A4" s="312" t="s">
        <v>352</v>
      </c>
      <c r="B4" s="312"/>
      <c r="C4" s="312"/>
      <c r="D4" s="312"/>
      <c r="E4" s="312"/>
      <c r="F4" s="312"/>
      <c r="G4" s="312"/>
      <c r="H4" s="312"/>
      <c r="I4" s="312"/>
      <c r="J4" s="312"/>
      <c r="K4" s="312"/>
      <c r="L4" s="312"/>
      <c r="M4" s="312"/>
      <c r="N4" s="312"/>
      <c r="O4" s="312"/>
    </row>
    <row r="5" spans="1:15" ht="12.75">
      <c r="A5" s="312" t="s">
        <v>559</v>
      </c>
      <c r="B5" s="312"/>
      <c r="C5" s="312"/>
      <c r="D5" s="312"/>
      <c r="E5" s="312"/>
      <c r="F5" s="312"/>
      <c r="G5" s="312"/>
      <c r="H5" s="312"/>
      <c r="I5" s="312"/>
      <c r="J5" s="312"/>
      <c r="K5" s="312"/>
      <c r="L5" s="312"/>
      <c r="M5" s="312"/>
      <c r="N5" s="312"/>
      <c r="O5" s="312"/>
    </row>
    <row r="6" spans="1:15" ht="5.25" customHeight="1" thickBot="1">
      <c r="A6" s="150"/>
      <c r="B6" s="149"/>
      <c r="C6" s="149"/>
      <c r="D6" s="149"/>
      <c r="E6" s="149"/>
      <c r="F6" s="149"/>
      <c r="G6" s="149"/>
      <c r="H6" s="149"/>
      <c r="I6" s="149"/>
      <c r="J6" s="149"/>
      <c r="K6" s="149"/>
      <c r="L6" s="149"/>
      <c r="M6" s="149"/>
      <c r="N6" s="149"/>
      <c r="O6" s="150"/>
    </row>
    <row r="7" spans="1:15" ht="216" customHeight="1">
      <c r="A7" s="151" t="s">
        <v>76</v>
      </c>
      <c r="B7" s="301" t="s">
        <v>619</v>
      </c>
      <c r="C7" s="152" t="s">
        <v>356</v>
      </c>
      <c r="D7" s="152" t="s">
        <v>357</v>
      </c>
      <c r="E7" s="152" t="s">
        <v>358</v>
      </c>
      <c r="F7" s="53" t="s">
        <v>514</v>
      </c>
      <c r="G7" s="152" t="s">
        <v>359</v>
      </c>
      <c r="H7" s="152" t="s">
        <v>360</v>
      </c>
      <c r="I7" s="152" t="s">
        <v>361</v>
      </c>
      <c r="J7" s="152" t="s">
        <v>362</v>
      </c>
      <c r="K7" s="152" t="s">
        <v>363</v>
      </c>
      <c r="L7" s="152" t="s">
        <v>364</v>
      </c>
      <c r="M7" s="152" t="s">
        <v>365</v>
      </c>
      <c r="N7" s="152" t="s">
        <v>366</v>
      </c>
      <c r="O7" s="153" t="s">
        <v>79</v>
      </c>
    </row>
    <row r="8" spans="1:17" ht="12.75">
      <c r="A8" s="154" t="s">
        <v>193</v>
      </c>
      <c r="B8" s="155">
        <v>30</v>
      </c>
      <c r="C8" s="156">
        <v>68</v>
      </c>
      <c r="D8" s="156">
        <v>0</v>
      </c>
      <c r="E8" s="156">
        <v>81</v>
      </c>
      <c r="F8" s="156">
        <v>0</v>
      </c>
      <c r="G8" s="156">
        <v>31</v>
      </c>
      <c r="H8" s="156">
        <v>0</v>
      </c>
      <c r="I8" s="156">
        <v>0</v>
      </c>
      <c r="J8" s="156">
        <v>0</v>
      </c>
      <c r="K8" s="156">
        <v>0</v>
      </c>
      <c r="L8" s="156">
        <v>49</v>
      </c>
      <c r="M8" s="156">
        <v>0</v>
      </c>
      <c r="N8" s="156">
        <v>0</v>
      </c>
      <c r="O8" s="157">
        <f aca="true" t="shared" si="0" ref="O8:O13">SUM(B8:N8)</f>
        <v>259</v>
      </c>
      <c r="Q8" s="232"/>
    </row>
    <row r="9" spans="1:17" ht="12.75">
      <c r="A9" s="147" t="s">
        <v>195</v>
      </c>
      <c r="B9" s="83">
        <v>0</v>
      </c>
      <c r="C9" s="158">
        <v>0</v>
      </c>
      <c r="D9" s="158">
        <v>0</v>
      </c>
      <c r="E9" s="158">
        <v>0</v>
      </c>
      <c r="F9" s="158">
        <v>0</v>
      </c>
      <c r="G9" s="158">
        <v>74</v>
      </c>
      <c r="H9" s="158">
        <v>0</v>
      </c>
      <c r="I9" s="158">
        <v>0</v>
      </c>
      <c r="J9" s="158">
        <v>0</v>
      </c>
      <c r="K9" s="158">
        <v>0</v>
      </c>
      <c r="L9" s="158">
        <v>0</v>
      </c>
      <c r="M9" s="158">
        <v>0</v>
      </c>
      <c r="N9" s="158">
        <v>36</v>
      </c>
      <c r="O9" s="159">
        <f t="shared" si="0"/>
        <v>110</v>
      </c>
      <c r="Q9" s="232"/>
    </row>
    <row r="10" spans="1:17" ht="15">
      <c r="A10" s="147" t="s">
        <v>196</v>
      </c>
      <c r="B10" s="83">
        <v>1777</v>
      </c>
      <c r="C10" s="158">
        <v>1171</v>
      </c>
      <c r="D10" s="158">
        <v>365</v>
      </c>
      <c r="E10" s="158">
        <v>997</v>
      </c>
      <c r="F10" s="158">
        <v>26</v>
      </c>
      <c r="G10" s="158">
        <v>725</v>
      </c>
      <c r="H10" s="158">
        <v>44</v>
      </c>
      <c r="I10" s="158">
        <v>857</v>
      </c>
      <c r="J10" s="158">
        <v>386</v>
      </c>
      <c r="K10" s="158">
        <v>705</v>
      </c>
      <c r="L10" s="158">
        <v>1345</v>
      </c>
      <c r="M10" s="158">
        <v>675</v>
      </c>
      <c r="N10" s="158">
        <v>492</v>
      </c>
      <c r="O10" s="159">
        <f t="shared" si="0"/>
        <v>9565</v>
      </c>
      <c r="P10" s="230"/>
      <c r="Q10" s="232"/>
    </row>
    <row r="11" spans="1:17" ht="12.75">
      <c r="A11" s="147" t="s">
        <v>210</v>
      </c>
      <c r="B11" s="83">
        <v>249</v>
      </c>
      <c r="C11" s="158">
        <v>200</v>
      </c>
      <c r="D11" s="158">
        <v>51</v>
      </c>
      <c r="E11" s="158">
        <v>210</v>
      </c>
      <c r="F11" s="158">
        <v>0</v>
      </c>
      <c r="G11" s="158">
        <v>7</v>
      </c>
      <c r="H11" s="158">
        <v>162</v>
      </c>
      <c r="I11" s="158">
        <v>77</v>
      </c>
      <c r="J11" s="158">
        <v>0</v>
      </c>
      <c r="K11" s="158">
        <v>71</v>
      </c>
      <c r="L11" s="158">
        <v>287</v>
      </c>
      <c r="M11" s="158">
        <v>251</v>
      </c>
      <c r="N11" s="158">
        <v>73</v>
      </c>
      <c r="O11" s="159">
        <f t="shared" si="0"/>
        <v>1638</v>
      </c>
      <c r="Q11" s="232"/>
    </row>
    <row r="12" spans="1:17" ht="12.75">
      <c r="A12" s="147" t="s">
        <v>215</v>
      </c>
      <c r="B12" s="83">
        <v>655</v>
      </c>
      <c r="C12" s="158">
        <v>630</v>
      </c>
      <c r="D12" s="158">
        <v>127</v>
      </c>
      <c r="E12" s="158">
        <v>1395</v>
      </c>
      <c r="F12" s="158">
        <v>0</v>
      </c>
      <c r="G12" s="158">
        <v>129</v>
      </c>
      <c r="H12" s="158">
        <v>22</v>
      </c>
      <c r="I12" s="158">
        <v>457</v>
      </c>
      <c r="J12" s="158">
        <v>0</v>
      </c>
      <c r="K12" s="158">
        <v>0</v>
      </c>
      <c r="L12" s="158">
        <v>1611</v>
      </c>
      <c r="M12" s="158">
        <v>1637</v>
      </c>
      <c r="N12" s="158">
        <v>0</v>
      </c>
      <c r="O12" s="159">
        <f t="shared" si="0"/>
        <v>6663</v>
      </c>
      <c r="Q12" s="232"/>
    </row>
    <row r="13" spans="1:17" s="161" customFormat="1" ht="15">
      <c r="A13" s="94" t="s">
        <v>79</v>
      </c>
      <c r="B13" s="160">
        <f aca="true" t="shared" si="1" ref="B13:N13">SUM(B8:B12)</f>
        <v>2711</v>
      </c>
      <c r="C13" s="160">
        <f t="shared" si="1"/>
        <v>2069</v>
      </c>
      <c r="D13" s="160">
        <f t="shared" si="1"/>
        <v>543</v>
      </c>
      <c r="E13" s="160">
        <f t="shared" si="1"/>
        <v>2683</v>
      </c>
      <c r="F13" s="160">
        <f t="shared" si="1"/>
        <v>26</v>
      </c>
      <c r="G13" s="160">
        <f t="shared" si="1"/>
        <v>966</v>
      </c>
      <c r="H13" s="160">
        <f t="shared" si="1"/>
        <v>228</v>
      </c>
      <c r="I13" s="160">
        <f t="shared" si="1"/>
        <v>1391</v>
      </c>
      <c r="J13" s="160">
        <f t="shared" si="1"/>
        <v>386</v>
      </c>
      <c r="K13" s="160">
        <f t="shared" si="1"/>
        <v>776</v>
      </c>
      <c r="L13" s="160">
        <f t="shared" si="1"/>
        <v>3292</v>
      </c>
      <c r="M13" s="160">
        <f t="shared" si="1"/>
        <v>2563</v>
      </c>
      <c r="N13" s="160">
        <f t="shared" si="1"/>
        <v>601</v>
      </c>
      <c r="O13" s="160">
        <f t="shared" si="0"/>
        <v>18235</v>
      </c>
      <c r="P13" s="230"/>
      <c r="Q13" s="232"/>
    </row>
    <row r="16" spans="1:15" ht="12.75">
      <c r="A16" s="312" t="s">
        <v>466</v>
      </c>
      <c r="B16" s="312"/>
      <c r="C16" s="312"/>
      <c r="D16" s="312"/>
      <c r="E16" s="312"/>
      <c r="F16" s="312"/>
      <c r="G16" s="312"/>
      <c r="H16" s="312"/>
      <c r="I16" s="312"/>
      <c r="J16" s="312"/>
      <c r="K16" s="312"/>
      <c r="L16" s="312"/>
      <c r="M16" s="312"/>
      <c r="N16" s="312"/>
      <c r="O16" s="312"/>
    </row>
    <row r="17" spans="1:10" ht="7.5" customHeight="1">
      <c r="A17" s="150"/>
      <c r="B17" s="149"/>
      <c r="C17" s="149"/>
      <c r="D17" s="149"/>
      <c r="E17" s="149"/>
      <c r="F17" s="149"/>
      <c r="G17" s="149"/>
      <c r="H17" s="149"/>
      <c r="I17" s="149"/>
      <c r="J17" s="149"/>
    </row>
    <row r="18" spans="1:15" ht="12.75">
      <c r="A18" s="312" t="s">
        <v>460</v>
      </c>
      <c r="B18" s="312"/>
      <c r="C18" s="312"/>
      <c r="D18" s="312"/>
      <c r="E18" s="312"/>
      <c r="F18" s="312"/>
      <c r="G18" s="312"/>
      <c r="H18" s="312"/>
      <c r="I18" s="312"/>
      <c r="J18" s="312"/>
      <c r="K18" s="312"/>
      <c r="L18" s="312"/>
      <c r="M18" s="312"/>
      <c r="N18" s="312"/>
      <c r="O18" s="312"/>
    </row>
    <row r="19" spans="1:15" ht="12.75">
      <c r="A19" s="312" t="s">
        <v>559</v>
      </c>
      <c r="B19" s="312"/>
      <c r="C19" s="312"/>
      <c r="D19" s="312"/>
      <c r="E19" s="312"/>
      <c r="F19" s="312"/>
      <c r="G19" s="312"/>
      <c r="H19" s="312"/>
      <c r="I19" s="312"/>
      <c r="J19" s="312"/>
      <c r="K19" s="312"/>
      <c r="L19" s="312"/>
      <c r="M19" s="312"/>
      <c r="N19" s="312"/>
      <c r="O19" s="312"/>
    </row>
    <row r="20" ht="5.25" customHeight="1"/>
    <row r="21" spans="1:15" ht="20.25" customHeight="1">
      <c r="A21" s="147" t="s">
        <v>455</v>
      </c>
      <c r="B21" s="83">
        <v>1350</v>
      </c>
      <c r="C21" s="158">
        <v>855</v>
      </c>
      <c r="D21" s="158">
        <v>484</v>
      </c>
      <c r="E21" s="158">
        <v>782</v>
      </c>
      <c r="F21" s="158">
        <v>0</v>
      </c>
      <c r="G21" s="158">
        <v>442</v>
      </c>
      <c r="H21" s="158">
        <v>192</v>
      </c>
      <c r="I21" s="158">
        <v>1090</v>
      </c>
      <c r="J21" s="158">
        <v>0</v>
      </c>
      <c r="K21" s="158">
        <v>565</v>
      </c>
      <c r="L21" s="158">
        <v>1981</v>
      </c>
      <c r="M21" s="158">
        <v>760</v>
      </c>
      <c r="N21" s="158">
        <v>698</v>
      </c>
      <c r="O21" s="159">
        <f>SUM(B21:N21)</f>
        <v>9199</v>
      </c>
    </row>
    <row r="23" spans="1:15" ht="38.25" customHeight="1">
      <c r="A23" s="311" t="s">
        <v>456</v>
      </c>
      <c r="B23" s="311"/>
      <c r="C23" s="311"/>
      <c r="D23" s="311"/>
      <c r="E23" s="311"/>
      <c r="F23" s="311"/>
      <c r="G23" s="311"/>
      <c r="H23" s="311"/>
      <c r="I23" s="311"/>
      <c r="J23" s="311"/>
      <c r="K23" s="311"/>
      <c r="L23" s="311"/>
      <c r="M23" s="311"/>
      <c r="N23" s="311"/>
      <c r="O23" s="311"/>
    </row>
    <row r="24" spans="1:15" ht="28.5" customHeight="1">
      <c r="A24" s="306" t="s">
        <v>4</v>
      </c>
      <c r="B24" s="306"/>
      <c r="C24" s="306"/>
      <c r="D24" s="306"/>
      <c r="E24" s="306"/>
      <c r="F24" s="306"/>
      <c r="G24" s="306"/>
      <c r="H24" s="306"/>
      <c r="I24" s="306"/>
      <c r="J24" s="306"/>
      <c r="K24" s="306"/>
      <c r="L24" s="306"/>
      <c r="M24" s="306"/>
      <c r="N24" s="306"/>
      <c r="O24" s="306"/>
    </row>
  </sheetData>
  <sheetProtection/>
  <mergeCells count="8">
    <mergeCell ref="A24:O24"/>
    <mergeCell ref="A23:O23"/>
    <mergeCell ref="A18:O18"/>
    <mergeCell ref="A19:O19"/>
    <mergeCell ref="A2:O2"/>
    <mergeCell ref="A4:O4"/>
    <mergeCell ref="A5:O5"/>
    <mergeCell ref="A16:O16"/>
  </mergeCells>
  <printOptions horizontalCentered="1"/>
  <pageMargins left="0.1968503937007874" right="0.1968503937007874" top="0.7874015748031497" bottom="0.5905511811023623" header="0.5118110236220472" footer="0.5118110236220472"/>
  <pageSetup fitToHeight="1" fitToWidth="1" horizontalDpi="600" verticalDpi="600" orientation="landscape" paperSize="9" scale="91"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31"/>
  <sheetViews>
    <sheetView zoomScalePageLayoutView="0" workbookViewId="0" topLeftCell="A1">
      <selection activeCell="U27" sqref="U27"/>
    </sheetView>
  </sheetViews>
  <sheetFormatPr defaultColWidth="9.140625" defaultRowHeight="12.75"/>
  <cols>
    <col min="1" max="1" width="36.28125" style="46" bestFit="1" customWidth="1"/>
    <col min="2" max="8" width="9.140625" style="46" customWidth="1"/>
    <col min="9" max="14" width="9.140625" style="47" customWidth="1"/>
    <col min="15" max="15" width="9.140625" style="46" customWidth="1"/>
    <col min="16" max="17" width="8.57421875" style="47" customWidth="1"/>
    <col min="18" max="18" width="8.57421875" style="46" customWidth="1"/>
    <col min="19" max="29" width="8.57421875" style="47" customWidth="1"/>
    <col min="30" max="16384" width="9.140625" style="47" customWidth="1"/>
  </cols>
  <sheetData>
    <row r="1" spans="1:15" ht="12.75">
      <c r="A1" s="309" t="s">
        <v>558</v>
      </c>
      <c r="B1" s="309"/>
      <c r="C1" s="309"/>
      <c r="D1" s="309"/>
      <c r="E1" s="309"/>
      <c r="F1" s="309"/>
      <c r="G1" s="309"/>
      <c r="H1" s="309"/>
      <c r="I1" s="309"/>
      <c r="J1" s="309"/>
      <c r="K1" s="309"/>
      <c r="L1" s="309"/>
      <c r="M1" s="309"/>
      <c r="N1" s="309"/>
      <c r="O1" s="309"/>
    </row>
    <row r="2" spans="1:18" ht="12.75">
      <c r="A2" s="310" t="s">
        <v>490</v>
      </c>
      <c r="B2" s="310"/>
      <c r="C2" s="310"/>
      <c r="D2" s="310"/>
      <c r="E2" s="310"/>
      <c r="F2" s="310"/>
      <c r="G2" s="310"/>
      <c r="H2" s="310"/>
      <c r="I2" s="310"/>
      <c r="J2" s="310"/>
      <c r="K2" s="310"/>
      <c r="L2" s="310"/>
      <c r="M2" s="310"/>
      <c r="N2" s="310"/>
      <c r="O2" s="310"/>
      <c r="P2" s="48"/>
      <c r="Q2" s="48"/>
      <c r="R2" s="48"/>
    </row>
    <row r="3" spans="1:15" ht="12.75">
      <c r="A3" s="49"/>
      <c r="B3" s="49"/>
      <c r="C3" s="49"/>
      <c r="D3" s="49"/>
      <c r="E3" s="49"/>
      <c r="F3" s="49"/>
      <c r="G3" s="49"/>
      <c r="H3" s="49"/>
      <c r="I3" s="49"/>
      <c r="J3" s="50"/>
      <c r="K3" s="50"/>
      <c r="L3" s="50"/>
      <c r="M3" s="50"/>
      <c r="N3" s="49"/>
      <c r="O3" s="49"/>
    </row>
    <row r="4" spans="1:18" ht="12.75">
      <c r="A4" s="304" t="s">
        <v>529</v>
      </c>
      <c r="B4" s="304"/>
      <c r="C4" s="304"/>
      <c r="D4" s="304"/>
      <c r="E4" s="304"/>
      <c r="F4" s="304"/>
      <c r="G4" s="304"/>
      <c r="H4" s="304"/>
      <c r="I4" s="304"/>
      <c r="J4" s="304"/>
      <c r="K4" s="304"/>
      <c r="L4" s="304"/>
      <c r="M4" s="304"/>
      <c r="N4" s="304"/>
      <c r="O4" s="304"/>
      <c r="P4" s="40"/>
      <c r="Q4" s="40"/>
      <c r="R4" s="40"/>
    </row>
    <row r="5" spans="1:18" ht="12.75">
      <c r="A5" s="304" t="s">
        <v>559</v>
      </c>
      <c r="B5" s="304"/>
      <c r="C5" s="304"/>
      <c r="D5" s="304"/>
      <c r="E5" s="304"/>
      <c r="F5" s="304"/>
      <c r="G5" s="304"/>
      <c r="H5" s="304"/>
      <c r="I5" s="304"/>
      <c r="J5" s="304"/>
      <c r="K5" s="304"/>
      <c r="L5" s="304"/>
      <c r="M5" s="304"/>
      <c r="N5" s="304"/>
      <c r="O5" s="304"/>
      <c r="P5" s="40"/>
      <c r="Q5" s="40"/>
      <c r="R5" s="40"/>
    </row>
    <row r="6" spans="1:18" ht="13.5" thickBot="1">
      <c r="A6" s="40"/>
      <c r="B6" s="40"/>
      <c r="C6" s="40"/>
      <c r="D6" s="40"/>
      <c r="E6" s="40"/>
      <c r="F6" s="40"/>
      <c r="G6" s="40"/>
      <c r="H6" s="40"/>
      <c r="I6" s="40"/>
      <c r="J6" s="40"/>
      <c r="K6" s="40"/>
      <c r="L6" s="40"/>
      <c r="M6" s="40"/>
      <c r="N6" s="40"/>
      <c r="O6" s="99"/>
      <c r="P6" s="40"/>
      <c r="Q6" s="40"/>
      <c r="R6" s="40"/>
    </row>
    <row r="7" spans="1:18" ht="219" customHeight="1">
      <c r="A7" s="51" t="s">
        <v>3</v>
      </c>
      <c r="B7" s="301" t="s">
        <v>619</v>
      </c>
      <c r="C7" s="53" t="s">
        <v>356</v>
      </c>
      <c r="D7" s="53" t="s">
        <v>357</v>
      </c>
      <c r="E7" s="53" t="s">
        <v>358</v>
      </c>
      <c r="F7" s="53" t="s">
        <v>514</v>
      </c>
      <c r="G7" s="53" t="s">
        <v>359</v>
      </c>
      <c r="H7" s="53" t="s">
        <v>360</v>
      </c>
      <c r="I7" s="53" t="s">
        <v>361</v>
      </c>
      <c r="J7" s="53" t="s">
        <v>362</v>
      </c>
      <c r="K7" s="53" t="s">
        <v>363</v>
      </c>
      <c r="L7" s="53" t="s">
        <v>364</v>
      </c>
      <c r="M7" s="53" t="s">
        <v>365</v>
      </c>
      <c r="N7" s="53" t="s">
        <v>366</v>
      </c>
      <c r="O7" s="53" t="s">
        <v>79</v>
      </c>
      <c r="R7" s="47"/>
    </row>
    <row r="8" spans="1:18" ht="13.5" customHeight="1">
      <c r="A8" s="52" t="s">
        <v>491</v>
      </c>
      <c r="B8" s="59">
        <v>3620</v>
      </c>
      <c r="C8" s="66">
        <v>404</v>
      </c>
      <c r="D8" s="66">
        <v>1113</v>
      </c>
      <c r="E8" s="66">
        <v>709</v>
      </c>
      <c r="F8" s="66">
        <v>342</v>
      </c>
      <c r="G8" s="66">
        <v>348</v>
      </c>
      <c r="H8" s="66">
        <v>591</v>
      </c>
      <c r="I8" s="66">
        <v>296</v>
      </c>
      <c r="J8" s="66">
        <v>406</v>
      </c>
      <c r="K8" s="66">
        <v>295</v>
      </c>
      <c r="L8" s="66">
        <v>1095</v>
      </c>
      <c r="M8" s="66">
        <v>424</v>
      </c>
      <c r="N8" s="67">
        <v>444</v>
      </c>
      <c r="O8" s="100">
        <f>SUM(B8:N8)</f>
        <v>10087</v>
      </c>
      <c r="P8" s="190"/>
      <c r="R8" s="47"/>
    </row>
    <row r="9" spans="1:18" ht="13.5" customHeight="1">
      <c r="A9" s="46" t="s">
        <v>492</v>
      </c>
      <c r="B9" s="30">
        <v>268</v>
      </c>
      <c r="C9" s="68">
        <v>347</v>
      </c>
      <c r="D9" s="68">
        <v>423</v>
      </c>
      <c r="E9" s="68">
        <v>827</v>
      </c>
      <c r="F9" s="68">
        <v>534</v>
      </c>
      <c r="G9" s="68">
        <v>37</v>
      </c>
      <c r="H9" s="68">
        <v>524</v>
      </c>
      <c r="I9" s="68">
        <v>345</v>
      </c>
      <c r="J9" s="68">
        <v>191</v>
      </c>
      <c r="K9" s="68">
        <v>376</v>
      </c>
      <c r="L9" s="68">
        <v>316</v>
      </c>
      <c r="M9" s="68">
        <v>161</v>
      </c>
      <c r="N9" s="69">
        <v>902</v>
      </c>
      <c r="O9" s="30">
        <f aca="true" t="shared" si="0" ref="O9:O16">SUM(B9:N9)</f>
        <v>5251</v>
      </c>
      <c r="P9" s="190"/>
      <c r="R9" s="47"/>
    </row>
    <row r="10" spans="1:18" ht="13.5" customHeight="1">
      <c r="A10" s="46" t="s">
        <v>493</v>
      </c>
      <c r="B10" s="30">
        <v>631</v>
      </c>
      <c r="C10" s="68">
        <v>510</v>
      </c>
      <c r="D10" s="68">
        <v>453</v>
      </c>
      <c r="E10" s="68">
        <v>457</v>
      </c>
      <c r="F10" s="68">
        <v>706</v>
      </c>
      <c r="G10" s="68">
        <v>123</v>
      </c>
      <c r="H10" s="68">
        <v>505</v>
      </c>
      <c r="I10" s="68">
        <v>382</v>
      </c>
      <c r="J10" s="68">
        <v>235</v>
      </c>
      <c r="K10" s="68">
        <v>253</v>
      </c>
      <c r="L10" s="68">
        <v>577</v>
      </c>
      <c r="M10" s="68">
        <v>328</v>
      </c>
      <c r="N10" s="69">
        <v>371</v>
      </c>
      <c r="O10" s="30">
        <f t="shared" si="0"/>
        <v>5531</v>
      </c>
      <c r="P10" s="190"/>
      <c r="R10" s="47"/>
    </row>
    <row r="11" spans="1:18" ht="13.5" customHeight="1">
      <c r="A11" s="46" t="s">
        <v>494</v>
      </c>
      <c r="B11" s="30">
        <v>282</v>
      </c>
      <c r="C11" s="68">
        <v>77</v>
      </c>
      <c r="D11" s="68">
        <v>48</v>
      </c>
      <c r="E11" s="68">
        <v>88</v>
      </c>
      <c r="F11" s="68">
        <v>297</v>
      </c>
      <c r="G11" s="68">
        <v>14</v>
      </c>
      <c r="H11" s="68">
        <v>302</v>
      </c>
      <c r="I11" s="68">
        <v>0</v>
      </c>
      <c r="J11" s="68">
        <v>18</v>
      </c>
      <c r="K11" s="68">
        <v>59</v>
      </c>
      <c r="L11" s="68">
        <v>107</v>
      </c>
      <c r="M11" s="68">
        <v>15</v>
      </c>
      <c r="N11" s="69">
        <v>60</v>
      </c>
      <c r="O11" s="30">
        <f t="shared" si="0"/>
        <v>1367</v>
      </c>
      <c r="P11" s="190"/>
      <c r="R11" s="47"/>
    </row>
    <row r="12" spans="1:18" ht="13.5" customHeight="1">
      <c r="A12" s="46" t="s">
        <v>495</v>
      </c>
      <c r="B12" s="30">
        <v>594</v>
      </c>
      <c r="C12" s="68">
        <v>194</v>
      </c>
      <c r="D12" s="68">
        <v>303</v>
      </c>
      <c r="E12" s="68">
        <v>351</v>
      </c>
      <c r="F12" s="68">
        <v>167</v>
      </c>
      <c r="G12" s="68">
        <v>85</v>
      </c>
      <c r="H12" s="68">
        <v>149</v>
      </c>
      <c r="I12" s="68">
        <v>124</v>
      </c>
      <c r="J12" s="68">
        <v>159</v>
      </c>
      <c r="K12" s="68">
        <v>159</v>
      </c>
      <c r="L12" s="68">
        <v>177</v>
      </c>
      <c r="M12" s="68">
        <v>141</v>
      </c>
      <c r="N12" s="69">
        <v>143</v>
      </c>
      <c r="O12" s="30">
        <f t="shared" si="0"/>
        <v>2746</v>
      </c>
      <c r="P12" s="190"/>
      <c r="R12" s="47"/>
    </row>
    <row r="13" spans="1:18" ht="13.5" customHeight="1">
      <c r="A13" s="46" t="s">
        <v>168</v>
      </c>
      <c r="B13" s="30">
        <v>4846</v>
      </c>
      <c r="C13" s="68">
        <v>492</v>
      </c>
      <c r="D13" s="68">
        <v>866</v>
      </c>
      <c r="E13" s="68">
        <v>960</v>
      </c>
      <c r="F13" s="68">
        <v>1435</v>
      </c>
      <c r="G13" s="68">
        <v>1389</v>
      </c>
      <c r="H13" s="68">
        <v>1215</v>
      </c>
      <c r="I13" s="68">
        <v>570</v>
      </c>
      <c r="J13" s="68">
        <v>703</v>
      </c>
      <c r="K13" s="68">
        <v>593</v>
      </c>
      <c r="L13" s="68">
        <v>1599</v>
      </c>
      <c r="M13" s="68">
        <v>512</v>
      </c>
      <c r="N13" s="69">
        <v>758</v>
      </c>
      <c r="O13" s="30">
        <f t="shared" si="0"/>
        <v>15938</v>
      </c>
      <c r="P13" s="190"/>
      <c r="R13" s="47"/>
    </row>
    <row r="14" spans="1:18" ht="13.5" customHeight="1">
      <c r="A14" s="46" t="s">
        <v>496</v>
      </c>
      <c r="B14" s="30">
        <v>606</v>
      </c>
      <c r="C14" s="68">
        <v>94</v>
      </c>
      <c r="D14" s="68">
        <v>226</v>
      </c>
      <c r="E14" s="68">
        <v>31</v>
      </c>
      <c r="F14" s="68">
        <v>63</v>
      </c>
      <c r="G14" s="68">
        <v>98</v>
      </c>
      <c r="H14" s="68">
        <v>95</v>
      </c>
      <c r="I14" s="68">
        <v>46</v>
      </c>
      <c r="J14" s="68">
        <v>70</v>
      </c>
      <c r="K14" s="68">
        <v>79</v>
      </c>
      <c r="L14" s="68">
        <v>354</v>
      </c>
      <c r="M14" s="68">
        <v>130</v>
      </c>
      <c r="N14" s="69">
        <v>266</v>
      </c>
      <c r="O14" s="30">
        <f t="shared" si="0"/>
        <v>2158</v>
      </c>
      <c r="P14" s="190"/>
      <c r="R14" s="47"/>
    </row>
    <row r="15" spans="1:18" ht="13.5" customHeight="1">
      <c r="A15" s="46" t="s">
        <v>497</v>
      </c>
      <c r="B15" s="30">
        <v>91</v>
      </c>
      <c r="C15" s="68">
        <v>45</v>
      </c>
      <c r="D15" s="68">
        <v>62</v>
      </c>
      <c r="E15" s="68">
        <v>225</v>
      </c>
      <c r="F15" s="68">
        <v>189</v>
      </c>
      <c r="G15" s="68">
        <v>28</v>
      </c>
      <c r="H15" s="68">
        <v>144</v>
      </c>
      <c r="I15" s="68">
        <v>52</v>
      </c>
      <c r="J15" s="68">
        <v>67</v>
      </c>
      <c r="K15" s="68">
        <v>61</v>
      </c>
      <c r="L15" s="68">
        <v>94</v>
      </c>
      <c r="M15" s="68">
        <v>61</v>
      </c>
      <c r="N15" s="69">
        <v>257</v>
      </c>
      <c r="O15" s="30">
        <f t="shared" si="0"/>
        <v>1376</v>
      </c>
      <c r="P15" s="190"/>
      <c r="R15" s="47"/>
    </row>
    <row r="16" spans="1:18" ht="13.5" customHeight="1">
      <c r="A16" s="46" t="s">
        <v>498</v>
      </c>
      <c r="B16" s="30">
        <v>361</v>
      </c>
      <c r="C16" s="68">
        <v>17</v>
      </c>
      <c r="D16" s="68">
        <v>64</v>
      </c>
      <c r="E16" s="68">
        <v>10</v>
      </c>
      <c r="F16" s="68">
        <v>0</v>
      </c>
      <c r="G16" s="68">
        <v>0</v>
      </c>
      <c r="H16" s="68">
        <v>51</v>
      </c>
      <c r="I16" s="68">
        <v>0</v>
      </c>
      <c r="J16" s="68">
        <v>90</v>
      </c>
      <c r="K16" s="68">
        <v>69</v>
      </c>
      <c r="L16" s="68">
        <v>48</v>
      </c>
      <c r="M16" s="68">
        <v>68</v>
      </c>
      <c r="N16" s="69">
        <v>51</v>
      </c>
      <c r="O16" s="30">
        <f t="shared" si="0"/>
        <v>829</v>
      </c>
      <c r="P16" s="190"/>
      <c r="R16" s="47"/>
    </row>
    <row r="17" spans="1:16" s="24" customFormat="1" ht="13.5" customHeight="1">
      <c r="A17" s="39" t="s">
        <v>79</v>
      </c>
      <c r="B17" s="41">
        <f>SUM(B8:B16)</f>
        <v>11299</v>
      </c>
      <c r="C17" s="225">
        <f aca="true" t="shared" si="1" ref="C17:O17">SUM(C8:C16)</f>
        <v>2180</v>
      </c>
      <c r="D17" s="225">
        <f t="shared" si="1"/>
        <v>3558</v>
      </c>
      <c r="E17" s="225">
        <f t="shared" si="1"/>
        <v>3658</v>
      </c>
      <c r="F17" s="225">
        <f t="shared" si="1"/>
        <v>3733</v>
      </c>
      <c r="G17" s="225">
        <f t="shared" si="1"/>
        <v>2122</v>
      </c>
      <c r="H17" s="225">
        <f t="shared" si="1"/>
        <v>3576</v>
      </c>
      <c r="I17" s="225">
        <f t="shared" si="1"/>
        <v>1815</v>
      </c>
      <c r="J17" s="225">
        <f t="shared" si="1"/>
        <v>1939</v>
      </c>
      <c r="K17" s="225">
        <f t="shared" si="1"/>
        <v>1944</v>
      </c>
      <c r="L17" s="225">
        <f t="shared" si="1"/>
        <v>4367</v>
      </c>
      <c r="M17" s="225">
        <f t="shared" si="1"/>
        <v>1840</v>
      </c>
      <c r="N17" s="226">
        <f t="shared" si="1"/>
        <v>3252</v>
      </c>
      <c r="O17" s="41">
        <f t="shared" si="1"/>
        <v>45283</v>
      </c>
      <c r="P17" s="190"/>
    </row>
    <row r="18" spans="2:18" ht="13.5" customHeight="1">
      <c r="B18" s="47"/>
      <c r="C18" s="47"/>
      <c r="D18" s="47"/>
      <c r="E18" s="47"/>
      <c r="F18" s="47"/>
      <c r="G18" s="47"/>
      <c r="H18" s="47"/>
      <c r="R18" s="47"/>
    </row>
    <row r="19" spans="2:18" ht="13.5" customHeight="1">
      <c r="B19" s="47"/>
      <c r="C19" s="47"/>
      <c r="D19" s="47"/>
      <c r="E19" s="47"/>
      <c r="F19" s="47"/>
      <c r="G19" s="47"/>
      <c r="H19" s="47"/>
      <c r="R19" s="47"/>
    </row>
    <row r="20" spans="2:18" ht="12.75">
      <c r="B20" s="47"/>
      <c r="C20" s="47"/>
      <c r="D20" s="47"/>
      <c r="E20" s="47"/>
      <c r="F20" s="47"/>
      <c r="G20" s="47"/>
      <c r="H20" s="47"/>
      <c r="R20" s="47"/>
    </row>
    <row r="21" spans="2:18" ht="12.75">
      <c r="B21" s="47"/>
      <c r="C21" s="47"/>
      <c r="D21" s="47"/>
      <c r="E21" s="47"/>
      <c r="F21" s="47"/>
      <c r="G21" s="47"/>
      <c r="H21" s="47"/>
      <c r="R21" s="47"/>
    </row>
    <row r="22" spans="3:18" ht="12.75">
      <c r="C22" s="47"/>
      <c r="D22" s="47"/>
      <c r="E22" s="47"/>
      <c r="F22" s="47"/>
      <c r="G22" s="47"/>
      <c r="H22" s="47"/>
      <c r="P22" s="46"/>
      <c r="R22" s="47"/>
    </row>
    <row r="23" spans="3:18" ht="12.75">
      <c r="C23" s="47"/>
      <c r="D23" s="47"/>
      <c r="E23" s="47"/>
      <c r="F23" s="47"/>
      <c r="G23" s="47"/>
      <c r="H23" s="47"/>
      <c r="P23" s="46"/>
      <c r="R23" s="47"/>
    </row>
    <row r="24" spans="3:18" ht="12.75">
      <c r="C24" s="47"/>
      <c r="D24" s="47"/>
      <c r="E24" s="47"/>
      <c r="F24" s="47"/>
      <c r="G24" s="47"/>
      <c r="H24" s="47"/>
      <c r="P24" s="46"/>
      <c r="R24" s="47"/>
    </row>
    <row r="25" spans="4:18" ht="12.75">
      <c r="D25" s="47"/>
      <c r="E25" s="47"/>
      <c r="F25" s="47"/>
      <c r="G25" s="47"/>
      <c r="H25" s="47"/>
      <c r="P25" s="46"/>
      <c r="R25" s="47"/>
    </row>
    <row r="26" spans="4:18" ht="12.75">
      <c r="D26" s="47"/>
      <c r="E26" s="47"/>
      <c r="F26" s="47"/>
      <c r="G26" s="47"/>
      <c r="H26" s="47"/>
      <c r="P26" s="46"/>
      <c r="R26" s="47"/>
    </row>
    <row r="27" spans="5:18" ht="12.75">
      <c r="E27" s="47"/>
      <c r="F27" s="47"/>
      <c r="H27" s="47"/>
      <c r="Q27" s="46"/>
      <c r="R27" s="47"/>
    </row>
    <row r="28" spans="5:18" ht="12.75">
      <c r="E28" s="47"/>
      <c r="F28" s="47"/>
      <c r="H28" s="47"/>
      <c r="Q28" s="46"/>
      <c r="R28" s="47"/>
    </row>
    <row r="29" spans="6:18" ht="12.75">
      <c r="F29" s="47"/>
      <c r="H29" s="47"/>
      <c r="Q29" s="46"/>
      <c r="R29" s="47"/>
    </row>
    <row r="30" spans="6:18" ht="12.75">
      <c r="F30" s="47"/>
      <c r="H30" s="47"/>
      <c r="Q30" s="46"/>
      <c r="R30" s="47"/>
    </row>
    <row r="31" spans="17:18" ht="12.75">
      <c r="Q31" s="46"/>
      <c r="R31" s="47"/>
    </row>
  </sheetData>
  <sheetProtection/>
  <mergeCells count="4">
    <mergeCell ref="A1:O1"/>
    <mergeCell ref="A2:O2"/>
    <mergeCell ref="A4:O4"/>
    <mergeCell ref="A5:O5"/>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88" r:id="rId2"/>
  <headerFooter alignWithMargins="0">
    <oddFooter>&amp;R&amp;A</oddFooter>
  </headerFooter>
  <drawing r:id="rId1"/>
</worksheet>
</file>

<file path=xl/worksheets/sheet8.xml><?xml version="1.0" encoding="utf-8"?>
<worksheet xmlns="http://schemas.openxmlformats.org/spreadsheetml/2006/main" xmlns:r="http://schemas.openxmlformats.org/officeDocument/2006/relationships">
  <dimension ref="A1:L431"/>
  <sheetViews>
    <sheetView zoomScalePageLayoutView="0" workbookViewId="0" topLeftCell="A1">
      <selection activeCell="I36" sqref="I36"/>
    </sheetView>
  </sheetViews>
  <sheetFormatPr defaultColWidth="9.140625" defaultRowHeight="12.75" customHeight="1"/>
  <cols>
    <col min="1" max="1" width="2.7109375" style="2" customWidth="1"/>
    <col min="2" max="2" width="47.8515625" style="2" customWidth="1"/>
    <col min="3" max="3" width="8.00390625" style="2" customWidth="1"/>
    <col min="4" max="6" width="8.00390625" style="3" customWidth="1"/>
    <col min="7" max="8" width="8.00390625" style="2" customWidth="1"/>
    <col min="9" max="9" width="8.00390625" style="3" customWidth="1"/>
    <col min="10" max="11" width="8.00390625" style="2" customWidth="1"/>
    <col min="12" max="12" width="14.8515625" style="3" customWidth="1"/>
    <col min="13" max="16384" width="9.140625" style="3" customWidth="1"/>
  </cols>
  <sheetData>
    <row r="1" ht="12.75" customHeight="1">
      <c r="A1" s="76" t="s">
        <v>558</v>
      </c>
    </row>
    <row r="2" spans="1:12" ht="12.75" customHeight="1">
      <c r="A2" s="313" t="s">
        <v>250</v>
      </c>
      <c r="B2" s="313"/>
      <c r="C2" s="313"/>
      <c r="D2" s="313"/>
      <c r="E2" s="313"/>
      <c r="F2" s="313"/>
      <c r="G2" s="313"/>
      <c r="H2" s="313"/>
      <c r="I2" s="313"/>
      <c r="J2" s="313"/>
      <c r="K2" s="313"/>
      <c r="L2" s="4"/>
    </row>
    <row r="3" spans="2:12" ht="12.75" customHeight="1">
      <c r="B3" s="5"/>
      <c r="C3" s="5"/>
      <c r="D3" s="6"/>
      <c r="E3" s="6"/>
      <c r="F3" s="6"/>
      <c r="G3" s="5"/>
      <c r="H3" s="6"/>
      <c r="I3" s="6"/>
      <c r="J3" s="5"/>
      <c r="K3" s="5"/>
      <c r="L3" s="6"/>
    </row>
    <row r="4" spans="1:12" ht="12.75" customHeight="1">
      <c r="A4" s="314" t="s">
        <v>747</v>
      </c>
      <c r="B4" s="314"/>
      <c r="C4" s="314"/>
      <c r="D4" s="314"/>
      <c r="E4" s="314"/>
      <c r="F4" s="314"/>
      <c r="G4" s="314"/>
      <c r="H4" s="314"/>
      <c r="I4" s="314"/>
      <c r="J4" s="314"/>
      <c r="K4" s="314"/>
      <c r="L4" s="4"/>
    </row>
    <row r="5" spans="1:12" ht="12.75" customHeight="1">
      <c r="A5" s="304" t="s">
        <v>559</v>
      </c>
      <c r="B5" s="304"/>
      <c r="C5" s="304"/>
      <c r="D5" s="304"/>
      <c r="E5" s="304"/>
      <c r="F5" s="304"/>
      <c r="G5" s="304"/>
      <c r="H5" s="304"/>
      <c r="I5" s="304"/>
      <c r="J5" s="304"/>
      <c r="K5" s="304"/>
      <c r="L5" s="4"/>
    </row>
    <row r="6" ht="12.75" customHeight="1" thickBot="1"/>
    <row r="7" spans="1:11" ht="12.75" customHeight="1">
      <c r="A7" s="7" t="s">
        <v>76</v>
      </c>
      <c r="B7" s="101"/>
      <c r="C7" s="8" t="s">
        <v>77</v>
      </c>
      <c r="D7" s="9"/>
      <c r="E7" s="10"/>
      <c r="F7" s="11" t="s">
        <v>78</v>
      </c>
      <c r="G7" s="9"/>
      <c r="H7" s="9"/>
      <c r="I7" s="11" t="s">
        <v>79</v>
      </c>
      <c r="J7" s="9"/>
      <c r="K7" s="9"/>
    </row>
    <row r="8" spans="1:11" ht="12.75" customHeight="1">
      <c r="A8" s="12"/>
      <c r="B8" s="12" t="s">
        <v>80</v>
      </c>
      <c r="C8" s="13" t="s">
        <v>81</v>
      </c>
      <c r="D8" s="14" t="s">
        <v>82</v>
      </c>
      <c r="E8" s="15" t="s">
        <v>83</v>
      </c>
      <c r="F8" s="13" t="s">
        <v>81</v>
      </c>
      <c r="G8" s="14" t="s">
        <v>82</v>
      </c>
      <c r="H8" s="14" t="s">
        <v>83</v>
      </c>
      <c r="I8" s="13" t="s">
        <v>81</v>
      </c>
      <c r="J8" s="14" t="s">
        <v>82</v>
      </c>
      <c r="K8" s="14" t="s">
        <v>83</v>
      </c>
    </row>
    <row r="9" spans="1:11" s="2" customFormat="1" ht="12.75" customHeight="1">
      <c r="A9" s="22" t="s">
        <v>84</v>
      </c>
      <c r="C9" s="27"/>
      <c r="D9" s="28"/>
      <c r="E9" s="21"/>
      <c r="F9" s="27"/>
      <c r="G9" s="28"/>
      <c r="H9" s="29"/>
      <c r="I9" s="21"/>
      <c r="J9" s="21"/>
      <c r="K9" s="21"/>
    </row>
    <row r="10" spans="2:11" s="2" customFormat="1" ht="12.75" customHeight="1">
      <c r="B10" s="21" t="s">
        <v>85</v>
      </c>
      <c r="C10" s="30">
        <v>0</v>
      </c>
      <c r="D10" s="25">
        <v>0</v>
      </c>
      <c r="E10" s="31">
        <v>0</v>
      </c>
      <c r="F10" s="30">
        <v>1246</v>
      </c>
      <c r="G10" s="25">
        <v>1868</v>
      </c>
      <c r="H10" s="31">
        <v>3114</v>
      </c>
      <c r="I10" s="30">
        <v>1246</v>
      </c>
      <c r="J10" s="25">
        <v>1868</v>
      </c>
      <c r="K10" s="25">
        <v>3114</v>
      </c>
    </row>
    <row r="11" spans="2:11" s="2" customFormat="1" ht="12.75" customHeight="1">
      <c r="B11" s="21" t="s">
        <v>86</v>
      </c>
      <c r="C11" s="30">
        <v>0</v>
      </c>
      <c r="D11" s="25">
        <v>0</v>
      </c>
      <c r="E11" s="31">
        <v>0</v>
      </c>
      <c r="F11" s="30">
        <v>55</v>
      </c>
      <c r="G11" s="25">
        <v>58</v>
      </c>
      <c r="H11" s="31">
        <v>113</v>
      </c>
      <c r="I11" s="30">
        <v>55</v>
      </c>
      <c r="J11" s="25">
        <v>58</v>
      </c>
      <c r="K11" s="25">
        <v>113</v>
      </c>
    </row>
    <row r="12" spans="2:11" s="2" customFormat="1" ht="12.75" customHeight="1">
      <c r="B12" s="21" t="s">
        <v>87</v>
      </c>
      <c r="C12" s="30">
        <v>0</v>
      </c>
      <c r="D12" s="25">
        <v>0</v>
      </c>
      <c r="E12" s="31">
        <v>0</v>
      </c>
      <c r="F12" s="30">
        <v>1173</v>
      </c>
      <c r="G12" s="25">
        <v>974</v>
      </c>
      <c r="H12" s="31">
        <v>2147</v>
      </c>
      <c r="I12" s="30">
        <v>1173</v>
      </c>
      <c r="J12" s="25">
        <v>974</v>
      </c>
      <c r="K12" s="25">
        <v>2147</v>
      </c>
    </row>
    <row r="13" spans="2:11" s="2" customFormat="1" ht="12.75" customHeight="1">
      <c r="B13" s="21" t="s">
        <v>88</v>
      </c>
      <c r="C13" s="30">
        <v>0</v>
      </c>
      <c r="D13" s="25">
        <v>0</v>
      </c>
      <c r="E13" s="31">
        <v>0</v>
      </c>
      <c r="F13" s="30">
        <v>47</v>
      </c>
      <c r="G13" s="25">
        <v>37</v>
      </c>
      <c r="H13" s="31">
        <v>84</v>
      </c>
      <c r="I13" s="30">
        <v>47</v>
      </c>
      <c r="J13" s="25">
        <v>37</v>
      </c>
      <c r="K13" s="25">
        <v>84</v>
      </c>
    </row>
    <row r="14" spans="2:11" s="2" customFormat="1" ht="12.75" customHeight="1">
      <c r="B14" s="46" t="s">
        <v>472</v>
      </c>
      <c r="C14" s="30">
        <v>0</v>
      </c>
      <c r="D14" s="25">
        <v>0</v>
      </c>
      <c r="E14" s="31">
        <v>0</v>
      </c>
      <c r="F14" s="30">
        <v>74</v>
      </c>
      <c r="G14" s="25">
        <v>73</v>
      </c>
      <c r="H14" s="31">
        <v>147</v>
      </c>
      <c r="I14" s="30">
        <v>74</v>
      </c>
      <c r="J14" s="25">
        <v>73</v>
      </c>
      <c r="K14" s="25">
        <v>147</v>
      </c>
    </row>
    <row r="15" spans="2:11" s="2" customFormat="1" ht="12.75" customHeight="1">
      <c r="B15" s="21" t="s">
        <v>560</v>
      </c>
      <c r="C15" s="30">
        <v>0</v>
      </c>
      <c r="D15" s="25">
        <v>0</v>
      </c>
      <c r="E15" s="31">
        <v>0</v>
      </c>
      <c r="F15" s="30">
        <v>10</v>
      </c>
      <c r="G15" s="25">
        <v>15</v>
      </c>
      <c r="H15" s="31">
        <v>25</v>
      </c>
      <c r="I15" s="30">
        <v>10</v>
      </c>
      <c r="J15" s="25">
        <v>15</v>
      </c>
      <c r="K15" s="25">
        <v>25</v>
      </c>
    </row>
    <row r="16" spans="2:11" s="2" customFormat="1" ht="12.75" customHeight="1">
      <c r="B16" s="21" t="s">
        <v>382</v>
      </c>
      <c r="C16" s="30">
        <v>0</v>
      </c>
      <c r="D16" s="25">
        <v>0</v>
      </c>
      <c r="E16" s="31">
        <v>0</v>
      </c>
      <c r="F16" s="30">
        <v>104</v>
      </c>
      <c r="G16" s="25">
        <v>107</v>
      </c>
      <c r="H16" s="31">
        <v>211</v>
      </c>
      <c r="I16" s="30">
        <v>104</v>
      </c>
      <c r="J16" s="25">
        <v>107</v>
      </c>
      <c r="K16" s="25">
        <v>211</v>
      </c>
    </row>
    <row r="17" spans="2:11" s="2" customFormat="1" ht="12.75" customHeight="1">
      <c r="B17" s="21" t="s">
        <v>383</v>
      </c>
      <c r="C17" s="30">
        <v>0</v>
      </c>
      <c r="D17" s="25">
        <v>0</v>
      </c>
      <c r="E17" s="31">
        <v>0</v>
      </c>
      <c r="F17" s="30">
        <v>320</v>
      </c>
      <c r="G17" s="25">
        <v>259</v>
      </c>
      <c r="H17" s="31">
        <v>579</v>
      </c>
      <c r="I17" s="30">
        <v>320</v>
      </c>
      <c r="J17" s="25">
        <v>259</v>
      </c>
      <c r="K17" s="25">
        <v>579</v>
      </c>
    </row>
    <row r="18" spans="2:11" s="2" customFormat="1" ht="12.75" customHeight="1">
      <c r="B18" s="21" t="s">
        <v>561</v>
      </c>
      <c r="C18" s="30">
        <v>0</v>
      </c>
      <c r="D18" s="25">
        <v>0</v>
      </c>
      <c r="E18" s="31">
        <v>0</v>
      </c>
      <c r="F18" s="30">
        <v>2</v>
      </c>
      <c r="G18" s="25">
        <v>7</v>
      </c>
      <c r="H18" s="31">
        <v>9</v>
      </c>
      <c r="I18" s="30">
        <v>2</v>
      </c>
      <c r="J18" s="25">
        <v>7</v>
      </c>
      <c r="K18" s="25">
        <v>9</v>
      </c>
    </row>
    <row r="19" spans="2:11" s="1" customFormat="1" ht="12.75" customHeight="1">
      <c r="B19" s="21" t="s">
        <v>385</v>
      </c>
      <c r="C19" s="30">
        <v>0</v>
      </c>
      <c r="D19" s="25">
        <v>0</v>
      </c>
      <c r="E19" s="31">
        <v>0</v>
      </c>
      <c r="F19" s="30">
        <v>38</v>
      </c>
      <c r="G19" s="25">
        <v>36</v>
      </c>
      <c r="H19" s="31">
        <v>74</v>
      </c>
      <c r="I19" s="30">
        <v>38</v>
      </c>
      <c r="J19" s="25">
        <v>36</v>
      </c>
      <c r="K19" s="25">
        <v>74</v>
      </c>
    </row>
    <row r="20" spans="2:11" s="1" customFormat="1" ht="12.75" customHeight="1">
      <c r="B20" s="21" t="s">
        <v>386</v>
      </c>
      <c r="C20" s="30">
        <v>0</v>
      </c>
      <c r="D20" s="25">
        <v>0</v>
      </c>
      <c r="E20" s="31">
        <v>0</v>
      </c>
      <c r="F20" s="30">
        <v>18</v>
      </c>
      <c r="G20" s="25">
        <v>32</v>
      </c>
      <c r="H20" s="25">
        <v>50</v>
      </c>
      <c r="I20" s="30">
        <v>18</v>
      </c>
      <c r="J20" s="25">
        <v>32</v>
      </c>
      <c r="K20" s="25">
        <v>50</v>
      </c>
    </row>
    <row r="21" spans="2:11" s="2" customFormat="1" ht="12.75" customHeight="1">
      <c r="B21" s="21" t="s">
        <v>387</v>
      </c>
      <c r="C21" s="30">
        <v>0</v>
      </c>
      <c r="D21" s="25">
        <v>0</v>
      </c>
      <c r="E21" s="31">
        <v>0</v>
      </c>
      <c r="F21" s="30">
        <v>209</v>
      </c>
      <c r="G21" s="25">
        <v>146</v>
      </c>
      <c r="H21" s="31">
        <v>355</v>
      </c>
      <c r="I21" s="30">
        <v>209</v>
      </c>
      <c r="J21" s="25">
        <v>146</v>
      </c>
      <c r="K21" s="25">
        <v>355</v>
      </c>
    </row>
    <row r="22" spans="2:11" s="2" customFormat="1" ht="13.5" customHeight="1">
      <c r="B22" s="21" t="s">
        <v>388</v>
      </c>
      <c r="C22" s="30">
        <v>0</v>
      </c>
      <c r="D22" s="25">
        <v>0</v>
      </c>
      <c r="E22" s="31">
        <v>0</v>
      </c>
      <c r="F22" s="30">
        <v>248</v>
      </c>
      <c r="G22" s="25">
        <v>152</v>
      </c>
      <c r="H22" s="31">
        <v>400</v>
      </c>
      <c r="I22" s="30">
        <v>248</v>
      </c>
      <c r="J22" s="25">
        <v>152</v>
      </c>
      <c r="K22" s="25">
        <v>400</v>
      </c>
    </row>
    <row r="23" spans="2:11" s="1" customFormat="1" ht="12.75" customHeight="1">
      <c r="B23" s="21" t="s">
        <v>384</v>
      </c>
      <c r="C23" s="30">
        <v>0</v>
      </c>
      <c r="D23" s="25">
        <v>0</v>
      </c>
      <c r="E23" s="31">
        <v>0</v>
      </c>
      <c r="F23" s="30">
        <v>123</v>
      </c>
      <c r="G23" s="25">
        <v>85</v>
      </c>
      <c r="H23" s="25">
        <v>208</v>
      </c>
      <c r="I23" s="30">
        <v>123</v>
      </c>
      <c r="J23" s="25">
        <v>85</v>
      </c>
      <c r="K23" s="25">
        <v>208</v>
      </c>
    </row>
    <row r="24" spans="2:11" s="2" customFormat="1" ht="12.75" customHeight="1">
      <c r="B24" s="32" t="s">
        <v>79</v>
      </c>
      <c r="C24" s="59">
        <f>SUM(C10:C23)</f>
        <v>0</v>
      </c>
      <c r="D24" s="58">
        <f aca="true" t="shared" si="0" ref="D24:K24">SUM(D10:D23)</f>
        <v>0</v>
      </c>
      <c r="E24" s="60">
        <f t="shared" si="0"/>
        <v>0</v>
      </c>
      <c r="F24" s="33">
        <f t="shared" si="0"/>
        <v>3667</v>
      </c>
      <c r="G24" s="34">
        <f t="shared" si="0"/>
        <v>3849</v>
      </c>
      <c r="H24" s="34">
        <f t="shared" si="0"/>
        <v>7516</v>
      </c>
      <c r="I24" s="33">
        <f t="shared" si="0"/>
        <v>3667</v>
      </c>
      <c r="J24" s="34">
        <f t="shared" si="0"/>
        <v>3849</v>
      </c>
      <c r="K24" s="34">
        <f t="shared" si="0"/>
        <v>7516</v>
      </c>
    </row>
    <row r="25" spans="1:11" s="2" customFormat="1" ht="12.75" customHeight="1">
      <c r="A25" s="22" t="s">
        <v>89</v>
      </c>
      <c r="C25" s="30"/>
      <c r="D25" s="25"/>
      <c r="E25" s="25"/>
      <c r="F25" s="30"/>
      <c r="G25" s="25"/>
      <c r="H25" s="72"/>
      <c r="I25" s="25"/>
      <c r="J25" s="25"/>
      <c r="K25" s="25"/>
    </row>
    <row r="26" spans="2:12" s="2" customFormat="1" ht="12.75" customHeight="1">
      <c r="B26" s="21" t="s">
        <v>389</v>
      </c>
      <c r="C26" s="30">
        <v>0</v>
      </c>
      <c r="D26" s="25">
        <v>0</v>
      </c>
      <c r="E26" s="31">
        <v>0</v>
      </c>
      <c r="F26" s="30">
        <v>25</v>
      </c>
      <c r="G26" s="25">
        <v>2</v>
      </c>
      <c r="H26" s="72">
        <v>27</v>
      </c>
      <c r="I26" s="25">
        <v>25</v>
      </c>
      <c r="J26" s="25">
        <v>2</v>
      </c>
      <c r="K26" s="25">
        <v>27</v>
      </c>
      <c r="L26" s="270"/>
    </row>
    <row r="27" spans="2:12" s="2" customFormat="1" ht="12.75" customHeight="1">
      <c r="B27" s="21" t="s">
        <v>473</v>
      </c>
      <c r="C27" s="30">
        <v>0</v>
      </c>
      <c r="D27" s="25">
        <v>0</v>
      </c>
      <c r="E27" s="31">
        <v>0</v>
      </c>
      <c r="F27" s="30">
        <v>403</v>
      </c>
      <c r="G27" s="25">
        <v>26</v>
      </c>
      <c r="H27" s="31">
        <v>429</v>
      </c>
      <c r="I27" s="30">
        <v>403</v>
      </c>
      <c r="J27" s="25">
        <v>26</v>
      </c>
      <c r="K27" s="25">
        <v>429</v>
      </c>
      <c r="L27" s="270"/>
    </row>
    <row r="28" spans="2:12" s="2" customFormat="1" ht="12.75" customHeight="1">
      <c r="B28" s="21" t="s">
        <v>90</v>
      </c>
      <c r="C28" s="30">
        <v>0</v>
      </c>
      <c r="D28" s="25">
        <v>0</v>
      </c>
      <c r="E28" s="31">
        <v>0</v>
      </c>
      <c r="F28" s="30">
        <v>1798</v>
      </c>
      <c r="G28" s="25">
        <v>102</v>
      </c>
      <c r="H28" s="31">
        <v>1900</v>
      </c>
      <c r="I28" s="30">
        <v>1798</v>
      </c>
      <c r="J28" s="25">
        <v>102</v>
      </c>
      <c r="K28" s="25">
        <v>1900</v>
      </c>
      <c r="L28" s="270"/>
    </row>
    <row r="29" spans="2:12" s="2" customFormat="1" ht="12.75" customHeight="1">
      <c r="B29" s="21" t="s">
        <v>518</v>
      </c>
      <c r="C29" s="30">
        <v>0</v>
      </c>
      <c r="D29" s="25">
        <v>0</v>
      </c>
      <c r="E29" s="31">
        <v>0</v>
      </c>
      <c r="F29" s="30">
        <v>303</v>
      </c>
      <c r="G29" s="25">
        <v>19</v>
      </c>
      <c r="H29" s="31">
        <v>322</v>
      </c>
      <c r="I29" s="30">
        <v>303</v>
      </c>
      <c r="J29" s="25">
        <v>19</v>
      </c>
      <c r="K29" s="25">
        <v>322</v>
      </c>
      <c r="L29" s="270"/>
    </row>
    <row r="30" spans="2:12" s="16" customFormat="1" ht="12.75" customHeight="1">
      <c r="B30" s="21" t="s">
        <v>91</v>
      </c>
      <c r="C30" s="30">
        <v>0</v>
      </c>
      <c r="D30" s="25">
        <v>0</v>
      </c>
      <c r="E30" s="31">
        <v>0</v>
      </c>
      <c r="F30" s="30">
        <v>357</v>
      </c>
      <c r="G30" s="25">
        <v>4</v>
      </c>
      <c r="H30" s="31">
        <v>361</v>
      </c>
      <c r="I30" s="30">
        <v>357</v>
      </c>
      <c r="J30" s="25">
        <v>4</v>
      </c>
      <c r="K30" s="25">
        <v>361</v>
      </c>
      <c r="L30" s="271"/>
    </row>
    <row r="31" spans="2:12" s="1" customFormat="1" ht="12.75" customHeight="1">
      <c r="B31" s="46" t="s">
        <v>562</v>
      </c>
      <c r="C31" s="30">
        <v>0</v>
      </c>
      <c r="D31" s="25">
        <v>0</v>
      </c>
      <c r="E31" s="31">
        <v>0</v>
      </c>
      <c r="F31" s="30">
        <v>107</v>
      </c>
      <c r="G31" s="25">
        <v>7</v>
      </c>
      <c r="H31" s="31">
        <v>114</v>
      </c>
      <c r="I31" s="30">
        <v>107</v>
      </c>
      <c r="J31" s="25">
        <v>7</v>
      </c>
      <c r="K31" s="25">
        <v>114</v>
      </c>
      <c r="L31" s="271"/>
    </row>
    <row r="32" spans="2:12" s="2" customFormat="1" ht="12.75" customHeight="1">
      <c r="B32" s="2" t="s">
        <v>390</v>
      </c>
      <c r="C32" s="30">
        <v>0</v>
      </c>
      <c r="D32" s="25">
        <v>0</v>
      </c>
      <c r="E32" s="31">
        <v>0</v>
      </c>
      <c r="F32" s="30">
        <v>167</v>
      </c>
      <c r="G32" s="25">
        <v>6</v>
      </c>
      <c r="H32" s="31">
        <v>173</v>
      </c>
      <c r="I32" s="30">
        <v>167</v>
      </c>
      <c r="J32" s="25">
        <v>6</v>
      </c>
      <c r="K32" s="25">
        <v>173</v>
      </c>
      <c r="L32" s="270"/>
    </row>
    <row r="33" spans="2:12" s="2" customFormat="1" ht="12.75" customHeight="1">
      <c r="B33" s="21" t="s">
        <v>519</v>
      </c>
      <c r="C33" s="30">
        <v>0</v>
      </c>
      <c r="D33" s="25">
        <v>0</v>
      </c>
      <c r="E33" s="31">
        <v>0</v>
      </c>
      <c r="F33" s="30">
        <v>655</v>
      </c>
      <c r="G33" s="25">
        <v>26</v>
      </c>
      <c r="H33" s="31">
        <v>681</v>
      </c>
      <c r="I33" s="30">
        <v>655</v>
      </c>
      <c r="J33" s="25">
        <v>26</v>
      </c>
      <c r="K33" s="25">
        <v>681</v>
      </c>
      <c r="L33" s="270"/>
    </row>
    <row r="34" spans="2:12" s="2" customFormat="1" ht="12.75" customHeight="1">
      <c r="B34" s="21" t="s">
        <v>474</v>
      </c>
      <c r="C34" s="30">
        <v>0</v>
      </c>
      <c r="D34" s="25">
        <v>0</v>
      </c>
      <c r="E34" s="31">
        <v>0</v>
      </c>
      <c r="F34" s="30">
        <v>55</v>
      </c>
      <c r="G34" s="25">
        <v>3</v>
      </c>
      <c r="H34" s="31">
        <v>58</v>
      </c>
      <c r="I34" s="30">
        <v>55</v>
      </c>
      <c r="J34" s="25">
        <v>3</v>
      </c>
      <c r="K34" s="25">
        <v>58</v>
      </c>
      <c r="L34" s="270"/>
    </row>
    <row r="35" spans="2:12" s="2" customFormat="1" ht="12.75" customHeight="1">
      <c r="B35" s="21" t="s">
        <v>92</v>
      </c>
      <c r="C35" s="30">
        <v>0</v>
      </c>
      <c r="D35" s="25">
        <v>0</v>
      </c>
      <c r="E35" s="31">
        <v>0</v>
      </c>
      <c r="F35" s="30">
        <v>33</v>
      </c>
      <c r="G35" s="25">
        <v>2</v>
      </c>
      <c r="H35" s="31">
        <v>35</v>
      </c>
      <c r="I35" s="30">
        <v>33</v>
      </c>
      <c r="J35" s="25">
        <v>2</v>
      </c>
      <c r="K35" s="25">
        <v>35</v>
      </c>
      <c r="L35" s="270"/>
    </row>
    <row r="36" spans="2:12" s="2" customFormat="1" ht="12.75" customHeight="1">
      <c r="B36" s="21" t="s">
        <v>391</v>
      </c>
      <c r="C36" s="30">
        <v>0</v>
      </c>
      <c r="D36" s="25">
        <v>0</v>
      </c>
      <c r="E36" s="31">
        <v>0</v>
      </c>
      <c r="F36" s="30">
        <v>19</v>
      </c>
      <c r="G36" s="25">
        <v>1</v>
      </c>
      <c r="H36" s="31">
        <v>20</v>
      </c>
      <c r="I36" s="30">
        <v>19</v>
      </c>
      <c r="J36" s="25">
        <v>1</v>
      </c>
      <c r="K36" s="25">
        <v>20</v>
      </c>
      <c r="L36" s="270"/>
    </row>
    <row r="37" spans="2:12" s="2" customFormat="1" ht="12.75" customHeight="1">
      <c r="B37" s="21" t="s">
        <v>521</v>
      </c>
      <c r="C37" s="30">
        <v>0</v>
      </c>
      <c r="D37" s="25">
        <v>0</v>
      </c>
      <c r="E37" s="31">
        <v>0</v>
      </c>
      <c r="F37" s="30">
        <v>59</v>
      </c>
      <c r="G37" s="25">
        <v>0</v>
      </c>
      <c r="H37" s="31">
        <v>59</v>
      </c>
      <c r="I37" s="30">
        <v>59</v>
      </c>
      <c r="J37" s="25">
        <v>0</v>
      </c>
      <c r="K37" s="25">
        <v>59</v>
      </c>
      <c r="L37" s="270"/>
    </row>
    <row r="38" spans="2:12" s="2" customFormat="1" ht="12.75" customHeight="1">
      <c r="B38" s="21" t="s">
        <v>520</v>
      </c>
      <c r="C38" s="30">
        <v>0</v>
      </c>
      <c r="D38" s="25">
        <v>0</v>
      </c>
      <c r="E38" s="31">
        <v>0</v>
      </c>
      <c r="F38" s="30">
        <v>319</v>
      </c>
      <c r="G38" s="25">
        <v>10</v>
      </c>
      <c r="H38" s="31">
        <v>329</v>
      </c>
      <c r="I38" s="25">
        <v>319</v>
      </c>
      <c r="J38" s="25">
        <v>10</v>
      </c>
      <c r="K38" s="25">
        <v>329</v>
      </c>
      <c r="L38" s="270"/>
    </row>
    <row r="39" spans="2:11" s="2" customFormat="1" ht="12.75" customHeight="1">
      <c r="B39" s="32" t="s">
        <v>79</v>
      </c>
      <c r="C39" s="33">
        <f>SUM(C26:C38)</f>
        <v>0</v>
      </c>
      <c r="D39" s="34">
        <f aca="true" t="shared" si="1" ref="D39:K39">SUM(D26:D38)</f>
        <v>0</v>
      </c>
      <c r="E39" s="35">
        <f t="shared" si="1"/>
        <v>0</v>
      </c>
      <c r="F39" s="33">
        <f t="shared" si="1"/>
        <v>4300</v>
      </c>
      <c r="G39" s="34">
        <f t="shared" si="1"/>
        <v>208</v>
      </c>
      <c r="H39" s="35">
        <f t="shared" si="1"/>
        <v>4508</v>
      </c>
      <c r="I39" s="33">
        <f t="shared" si="1"/>
        <v>4300</v>
      </c>
      <c r="J39" s="34">
        <f t="shared" si="1"/>
        <v>208</v>
      </c>
      <c r="K39" s="34">
        <f t="shared" si="1"/>
        <v>4508</v>
      </c>
    </row>
    <row r="40" spans="1:11" s="2" customFormat="1" ht="12.75" customHeight="1">
      <c r="A40" s="22" t="s">
        <v>741</v>
      </c>
      <c r="B40" s="39"/>
      <c r="C40" s="36"/>
      <c r="D40" s="26"/>
      <c r="E40" s="26"/>
      <c r="F40" s="36"/>
      <c r="G40" s="26"/>
      <c r="H40" s="37"/>
      <c r="I40" s="26"/>
      <c r="J40" s="26"/>
      <c r="K40" s="26"/>
    </row>
    <row r="41" spans="2:11" s="2" customFormat="1" ht="12.75" customHeight="1">
      <c r="B41" s="205" t="s">
        <v>1</v>
      </c>
      <c r="C41" s="188">
        <v>0</v>
      </c>
      <c r="D41" s="189">
        <v>0</v>
      </c>
      <c r="E41" s="189">
        <v>0</v>
      </c>
      <c r="F41" s="188">
        <v>9</v>
      </c>
      <c r="G41" s="189">
        <v>21</v>
      </c>
      <c r="H41" s="206">
        <v>30</v>
      </c>
      <c r="I41" s="25">
        <v>9</v>
      </c>
      <c r="J41" s="25">
        <v>21</v>
      </c>
      <c r="K41" s="25">
        <v>30</v>
      </c>
    </row>
    <row r="42" spans="2:11" s="2" customFormat="1" ht="12.75" customHeight="1">
      <c r="B42" s="250" t="s">
        <v>2</v>
      </c>
      <c r="C42" s="188">
        <v>0</v>
      </c>
      <c r="D42" s="189">
        <v>0</v>
      </c>
      <c r="E42" s="189">
        <v>0</v>
      </c>
      <c r="F42" s="188">
        <v>125</v>
      </c>
      <c r="G42" s="189">
        <v>245</v>
      </c>
      <c r="H42" s="206">
        <v>370</v>
      </c>
      <c r="I42" s="25">
        <v>125</v>
      </c>
      <c r="J42" s="25">
        <v>245</v>
      </c>
      <c r="K42" s="25">
        <v>370</v>
      </c>
    </row>
    <row r="43" spans="2:11" s="2" customFormat="1" ht="12.75" customHeight="1">
      <c r="B43" s="39"/>
      <c r="C43" s="33">
        <f>SUM(C41:C42)</f>
        <v>0</v>
      </c>
      <c r="D43" s="34">
        <f aca="true" t="shared" si="2" ref="D43:K43">SUM(D41:D42)</f>
        <v>0</v>
      </c>
      <c r="E43" s="34">
        <f t="shared" si="2"/>
        <v>0</v>
      </c>
      <c r="F43" s="33">
        <f t="shared" si="2"/>
        <v>134</v>
      </c>
      <c r="G43" s="34">
        <f t="shared" si="2"/>
        <v>266</v>
      </c>
      <c r="H43" s="35">
        <f t="shared" si="2"/>
        <v>400</v>
      </c>
      <c r="I43" s="34">
        <f t="shared" si="2"/>
        <v>134</v>
      </c>
      <c r="J43" s="34">
        <f t="shared" si="2"/>
        <v>266</v>
      </c>
      <c r="K43" s="34">
        <f t="shared" si="2"/>
        <v>400</v>
      </c>
    </row>
    <row r="44" spans="1:11" s="1" customFormat="1" ht="12.75" customHeight="1">
      <c r="A44" s="22" t="s">
        <v>93</v>
      </c>
      <c r="C44" s="30"/>
      <c r="D44" s="25"/>
      <c r="E44" s="25"/>
      <c r="F44" s="30"/>
      <c r="G44" s="25"/>
      <c r="H44" s="31"/>
      <c r="I44" s="25"/>
      <c r="J44" s="25"/>
      <c r="K44" s="25"/>
    </row>
    <row r="45" spans="2:11" s="2" customFormat="1" ht="12.75" customHeight="1">
      <c r="B45" s="21" t="s">
        <v>538</v>
      </c>
      <c r="C45" s="30">
        <v>0</v>
      </c>
      <c r="D45" s="25">
        <v>0</v>
      </c>
      <c r="E45" s="31">
        <v>0</v>
      </c>
      <c r="F45" s="30">
        <v>10</v>
      </c>
      <c r="G45" s="25">
        <v>42</v>
      </c>
      <c r="H45" s="31">
        <v>52</v>
      </c>
      <c r="I45" s="25">
        <v>10</v>
      </c>
      <c r="J45" s="25">
        <v>42</v>
      </c>
      <c r="K45" s="25">
        <v>52</v>
      </c>
    </row>
    <row r="46" spans="2:11" s="2" customFormat="1" ht="12.75" customHeight="1">
      <c r="B46" s="21" t="s">
        <v>392</v>
      </c>
      <c r="C46" s="30">
        <v>0</v>
      </c>
      <c r="D46" s="25">
        <v>0</v>
      </c>
      <c r="E46" s="31">
        <v>0</v>
      </c>
      <c r="F46" s="30">
        <v>35</v>
      </c>
      <c r="G46" s="25">
        <v>209</v>
      </c>
      <c r="H46" s="31">
        <v>244</v>
      </c>
      <c r="I46" s="25">
        <v>35</v>
      </c>
      <c r="J46" s="25">
        <v>209</v>
      </c>
      <c r="K46" s="25">
        <v>244</v>
      </c>
    </row>
    <row r="47" spans="2:11" s="2" customFormat="1" ht="12.75" customHeight="1">
      <c r="B47" s="21" t="s">
        <v>563</v>
      </c>
      <c r="C47" s="30">
        <v>0</v>
      </c>
      <c r="D47" s="25">
        <v>0</v>
      </c>
      <c r="E47" s="31">
        <v>0</v>
      </c>
      <c r="F47" s="30">
        <v>1</v>
      </c>
      <c r="G47" s="25">
        <v>10</v>
      </c>
      <c r="H47" s="31">
        <v>11</v>
      </c>
      <c r="I47" s="30">
        <v>1</v>
      </c>
      <c r="J47" s="25">
        <v>10</v>
      </c>
      <c r="K47" s="25">
        <v>11</v>
      </c>
    </row>
    <row r="48" spans="2:11" s="2" customFormat="1" ht="12.75" customHeight="1">
      <c r="B48" s="21" t="s">
        <v>94</v>
      </c>
      <c r="C48" s="30">
        <v>0</v>
      </c>
      <c r="D48" s="25">
        <v>0</v>
      </c>
      <c r="E48" s="25">
        <v>0</v>
      </c>
      <c r="F48" s="30">
        <v>83</v>
      </c>
      <c r="G48" s="25">
        <v>11</v>
      </c>
      <c r="H48" s="31">
        <v>94</v>
      </c>
      <c r="I48" s="25">
        <v>83</v>
      </c>
      <c r="J48" s="25">
        <v>11</v>
      </c>
      <c r="K48" s="25">
        <v>94</v>
      </c>
    </row>
    <row r="49" spans="2:11" s="2" customFormat="1" ht="12.75" customHeight="1">
      <c r="B49" s="32" t="s">
        <v>79</v>
      </c>
      <c r="C49" s="33">
        <f>SUM(C45:C48)</f>
        <v>0</v>
      </c>
      <c r="D49" s="34">
        <f aca="true" t="shared" si="3" ref="D49:K49">SUM(D45:D48)</f>
        <v>0</v>
      </c>
      <c r="E49" s="34">
        <f t="shared" si="3"/>
        <v>0</v>
      </c>
      <c r="F49" s="33">
        <f t="shared" si="3"/>
        <v>129</v>
      </c>
      <c r="G49" s="34">
        <f t="shared" si="3"/>
        <v>272</v>
      </c>
      <c r="H49" s="35">
        <f t="shared" si="3"/>
        <v>401</v>
      </c>
      <c r="I49" s="34">
        <f t="shared" si="3"/>
        <v>129</v>
      </c>
      <c r="J49" s="34">
        <f t="shared" si="3"/>
        <v>272</v>
      </c>
      <c r="K49" s="34">
        <f t="shared" si="3"/>
        <v>401</v>
      </c>
    </row>
    <row r="50" spans="1:11" s="1" customFormat="1" ht="12.75" customHeight="1">
      <c r="A50" s="22" t="s">
        <v>182</v>
      </c>
      <c r="C50" s="30"/>
      <c r="D50" s="25"/>
      <c r="E50" s="25"/>
      <c r="F50" s="30"/>
      <c r="G50" s="25"/>
      <c r="H50" s="31"/>
      <c r="I50" s="25"/>
      <c r="J50" s="25"/>
      <c r="K50" s="25"/>
    </row>
    <row r="51" spans="1:11" s="1" customFormat="1" ht="12.75" customHeight="1">
      <c r="A51" s="22"/>
      <c r="B51" s="2" t="s">
        <v>564</v>
      </c>
      <c r="C51" s="30">
        <v>0</v>
      </c>
      <c r="D51" s="25">
        <v>0</v>
      </c>
      <c r="E51" s="25">
        <v>0</v>
      </c>
      <c r="F51" s="30">
        <v>6</v>
      </c>
      <c r="G51" s="25">
        <v>7</v>
      </c>
      <c r="H51" s="72">
        <v>13</v>
      </c>
      <c r="I51" s="25">
        <v>6</v>
      </c>
      <c r="J51" s="25">
        <v>7</v>
      </c>
      <c r="K51" s="25">
        <v>13</v>
      </c>
    </row>
    <row r="52" spans="1:11" s="1" customFormat="1" ht="12.75" customHeight="1">
      <c r="A52" s="22"/>
      <c r="B52" s="2" t="s">
        <v>565</v>
      </c>
      <c r="C52" s="30">
        <v>0</v>
      </c>
      <c r="D52" s="25">
        <v>0</v>
      </c>
      <c r="E52" s="25">
        <v>0</v>
      </c>
      <c r="F52" s="30">
        <v>8</v>
      </c>
      <c r="G52" s="25">
        <v>17</v>
      </c>
      <c r="H52" s="72">
        <v>25</v>
      </c>
      <c r="I52" s="25">
        <v>8</v>
      </c>
      <c r="J52" s="25">
        <v>17</v>
      </c>
      <c r="K52" s="25">
        <v>25</v>
      </c>
    </row>
    <row r="53" spans="2:11" s="1" customFormat="1" ht="12.75" customHeight="1">
      <c r="B53" s="21" t="s">
        <v>368</v>
      </c>
      <c r="C53" s="30">
        <v>0</v>
      </c>
      <c r="D53" s="25">
        <v>0</v>
      </c>
      <c r="E53" s="31">
        <v>0</v>
      </c>
      <c r="F53" s="30">
        <v>12</v>
      </c>
      <c r="G53" s="25">
        <v>19</v>
      </c>
      <c r="H53" s="25">
        <v>31</v>
      </c>
      <c r="I53" s="30">
        <v>12</v>
      </c>
      <c r="J53" s="25">
        <v>19</v>
      </c>
      <c r="K53" s="25">
        <v>31</v>
      </c>
    </row>
    <row r="54" spans="2:11" s="2" customFormat="1" ht="12.75" customHeight="1">
      <c r="B54" s="21" t="s">
        <v>393</v>
      </c>
      <c r="C54" s="30">
        <v>0</v>
      </c>
      <c r="D54" s="25">
        <v>0</v>
      </c>
      <c r="E54" s="31">
        <v>0</v>
      </c>
      <c r="F54" s="30">
        <v>14</v>
      </c>
      <c r="G54" s="25">
        <v>28</v>
      </c>
      <c r="H54" s="25">
        <v>42</v>
      </c>
      <c r="I54" s="42">
        <v>14</v>
      </c>
      <c r="J54" s="43">
        <v>28</v>
      </c>
      <c r="K54" s="25">
        <v>42</v>
      </c>
    </row>
    <row r="55" spans="2:11" s="2" customFormat="1" ht="12.75" customHeight="1">
      <c r="B55" s="32" t="s">
        <v>79</v>
      </c>
      <c r="C55" s="59">
        <f>SUM(C51:C54)</f>
        <v>0</v>
      </c>
      <c r="D55" s="58">
        <f aca="true" t="shared" si="4" ref="D55:K55">SUM(D51:D54)</f>
        <v>0</v>
      </c>
      <c r="E55" s="60">
        <f t="shared" si="4"/>
        <v>0</v>
      </c>
      <c r="F55" s="33">
        <f t="shared" si="4"/>
        <v>40</v>
      </c>
      <c r="G55" s="34">
        <f t="shared" si="4"/>
        <v>71</v>
      </c>
      <c r="H55" s="34">
        <f t="shared" si="4"/>
        <v>111</v>
      </c>
      <c r="I55" s="33">
        <f t="shared" si="4"/>
        <v>40</v>
      </c>
      <c r="J55" s="34">
        <f t="shared" si="4"/>
        <v>71</v>
      </c>
      <c r="K55" s="34">
        <f t="shared" si="4"/>
        <v>111</v>
      </c>
    </row>
    <row r="56" spans="1:11" s="2" customFormat="1" ht="12.75" customHeight="1">
      <c r="A56" s="22" t="s">
        <v>95</v>
      </c>
      <c r="C56" s="30"/>
      <c r="D56" s="25"/>
      <c r="E56" s="25"/>
      <c r="F56" s="30"/>
      <c r="G56" s="25"/>
      <c r="H56" s="31"/>
      <c r="I56" s="25"/>
      <c r="J56" s="25"/>
      <c r="K56" s="25"/>
    </row>
    <row r="57" spans="2:11" s="2" customFormat="1" ht="12.75" customHeight="1">
      <c r="B57" s="21" t="s">
        <v>253</v>
      </c>
      <c r="C57" s="30">
        <v>0</v>
      </c>
      <c r="D57" s="25">
        <v>0</v>
      </c>
      <c r="E57" s="31">
        <v>0</v>
      </c>
      <c r="F57" s="30">
        <v>27</v>
      </c>
      <c r="G57" s="25">
        <v>19</v>
      </c>
      <c r="H57" s="25">
        <v>46</v>
      </c>
      <c r="I57" s="30">
        <v>27</v>
      </c>
      <c r="J57" s="25">
        <v>19</v>
      </c>
      <c r="K57" s="25">
        <v>46</v>
      </c>
    </row>
    <row r="58" spans="2:11" s="2" customFormat="1" ht="12.75" customHeight="1">
      <c r="B58" s="21" t="s">
        <v>369</v>
      </c>
      <c r="C58" s="30">
        <v>0</v>
      </c>
      <c r="D58" s="25">
        <v>0</v>
      </c>
      <c r="E58" s="31">
        <v>0</v>
      </c>
      <c r="F58" s="30">
        <v>8</v>
      </c>
      <c r="G58" s="25">
        <v>1</v>
      </c>
      <c r="H58" s="25">
        <v>9</v>
      </c>
      <c r="I58" s="30">
        <v>8</v>
      </c>
      <c r="J58" s="25">
        <v>1</v>
      </c>
      <c r="K58" s="25">
        <v>9</v>
      </c>
    </row>
    <row r="59" spans="2:11" s="2" customFormat="1" ht="12.75" customHeight="1">
      <c r="B59" s="21" t="s">
        <v>96</v>
      </c>
      <c r="C59" s="30">
        <v>0</v>
      </c>
      <c r="D59" s="25">
        <v>0</v>
      </c>
      <c r="E59" s="31">
        <v>0</v>
      </c>
      <c r="F59" s="30">
        <v>66</v>
      </c>
      <c r="G59" s="25">
        <v>29</v>
      </c>
      <c r="H59" s="25">
        <v>95</v>
      </c>
      <c r="I59" s="30">
        <v>66</v>
      </c>
      <c r="J59" s="25">
        <v>29</v>
      </c>
      <c r="K59" s="25">
        <v>95</v>
      </c>
    </row>
    <row r="60" spans="2:11" s="2" customFormat="1" ht="12.75" customHeight="1">
      <c r="B60" s="21" t="s">
        <v>475</v>
      </c>
      <c r="C60" s="188">
        <v>8</v>
      </c>
      <c r="D60" s="189">
        <v>1</v>
      </c>
      <c r="E60" s="206">
        <v>9</v>
      </c>
      <c r="F60" s="30">
        <v>0</v>
      </c>
      <c r="G60" s="25">
        <v>0</v>
      </c>
      <c r="H60" s="25">
        <v>0</v>
      </c>
      <c r="I60" s="30">
        <v>8</v>
      </c>
      <c r="J60" s="25">
        <v>1</v>
      </c>
      <c r="K60" s="25">
        <v>9</v>
      </c>
    </row>
    <row r="61" spans="2:11" s="2" customFormat="1" ht="12.75" customHeight="1">
      <c r="B61" s="21" t="s">
        <v>97</v>
      </c>
      <c r="C61" s="30">
        <v>0</v>
      </c>
      <c r="D61" s="25">
        <v>0</v>
      </c>
      <c r="E61" s="31">
        <v>0</v>
      </c>
      <c r="F61" s="30">
        <v>4</v>
      </c>
      <c r="G61" s="25">
        <v>0</v>
      </c>
      <c r="H61" s="72">
        <v>4</v>
      </c>
      <c r="I61" s="25">
        <v>4</v>
      </c>
      <c r="J61" s="25">
        <v>0</v>
      </c>
      <c r="K61" s="25">
        <v>4</v>
      </c>
    </row>
    <row r="62" spans="2:11" s="2" customFormat="1" ht="12.75" customHeight="1">
      <c r="B62" s="21" t="s">
        <v>98</v>
      </c>
      <c r="C62" s="30">
        <v>0</v>
      </c>
      <c r="D62" s="25">
        <v>0</v>
      </c>
      <c r="E62" s="31">
        <v>0</v>
      </c>
      <c r="F62" s="30">
        <v>57</v>
      </c>
      <c r="G62" s="25">
        <v>4</v>
      </c>
      <c r="H62" s="72">
        <v>61</v>
      </c>
      <c r="I62" s="25">
        <v>57</v>
      </c>
      <c r="J62" s="25">
        <v>4</v>
      </c>
      <c r="K62" s="25">
        <v>61</v>
      </c>
    </row>
    <row r="63" spans="2:11" s="2" customFormat="1" ht="12.75" customHeight="1">
      <c r="B63" s="21" t="s">
        <v>566</v>
      </c>
      <c r="C63" s="30">
        <v>0</v>
      </c>
      <c r="D63" s="25">
        <v>0</v>
      </c>
      <c r="E63" s="31">
        <v>0</v>
      </c>
      <c r="F63" s="30">
        <v>24</v>
      </c>
      <c r="G63" s="25">
        <v>3</v>
      </c>
      <c r="H63" s="25">
        <v>27</v>
      </c>
      <c r="I63" s="30">
        <v>24</v>
      </c>
      <c r="J63" s="25">
        <v>3</v>
      </c>
      <c r="K63" s="25">
        <v>27</v>
      </c>
    </row>
    <row r="64" spans="2:11" s="1" customFormat="1" ht="12.75" customHeight="1">
      <c r="B64" s="21" t="s">
        <v>254</v>
      </c>
      <c r="C64" s="30">
        <v>0</v>
      </c>
      <c r="D64" s="25">
        <v>0</v>
      </c>
      <c r="E64" s="31">
        <v>0</v>
      </c>
      <c r="F64" s="30">
        <v>59</v>
      </c>
      <c r="G64" s="25">
        <v>2</v>
      </c>
      <c r="H64" s="25">
        <v>61</v>
      </c>
      <c r="I64" s="30">
        <v>59</v>
      </c>
      <c r="J64" s="25">
        <v>2</v>
      </c>
      <c r="K64" s="25">
        <v>61</v>
      </c>
    </row>
    <row r="65" spans="2:11" s="2" customFormat="1" ht="12.75" customHeight="1">
      <c r="B65" s="21" t="s">
        <v>567</v>
      </c>
      <c r="C65" s="30">
        <v>0</v>
      </c>
      <c r="D65" s="25">
        <v>0</v>
      </c>
      <c r="E65" s="31">
        <v>0</v>
      </c>
      <c r="F65" s="30">
        <v>7</v>
      </c>
      <c r="G65" s="25">
        <v>0</v>
      </c>
      <c r="H65" s="25">
        <v>7</v>
      </c>
      <c r="I65" s="30">
        <v>7</v>
      </c>
      <c r="J65" s="25">
        <v>0</v>
      </c>
      <c r="K65" s="25">
        <v>7</v>
      </c>
    </row>
    <row r="66" spans="2:11" s="2" customFormat="1" ht="12.75" customHeight="1">
      <c r="B66" s="21" t="s">
        <v>255</v>
      </c>
      <c r="C66" s="30">
        <v>0</v>
      </c>
      <c r="D66" s="25">
        <v>0</v>
      </c>
      <c r="E66" s="31">
        <v>0</v>
      </c>
      <c r="F66" s="30">
        <v>650</v>
      </c>
      <c r="G66" s="25">
        <v>36</v>
      </c>
      <c r="H66" s="25">
        <v>686</v>
      </c>
      <c r="I66" s="30">
        <v>650</v>
      </c>
      <c r="J66" s="25">
        <v>36</v>
      </c>
      <c r="K66" s="25">
        <v>686</v>
      </c>
    </row>
    <row r="67" spans="2:11" s="2" customFormat="1" ht="12.75" customHeight="1">
      <c r="B67" s="21" t="s">
        <v>568</v>
      </c>
      <c r="C67" s="30">
        <v>0</v>
      </c>
      <c r="D67" s="25">
        <v>0</v>
      </c>
      <c r="E67" s="31">
        <v>0</v>
      </c>
      <c r="F67" s="30">
        <v>20</v>
      </c>
      <c r="G67" s="25">
        <v>3</v>
      </c>
      <c r="H67" s="25">
        <v>23</v>
      </c>
      <c r="I67" s="30">
        <v>20</v>
      </c>
      <c r="J67" s="25">
        <v>3</v>
      </c>
      <c r="K67" s="25">
        <v>23</v>
      </c>
    </row>
    <row r="68" spans="2:11" s="2" customFormat="1" ht="12.75" customHeight="1">
      <c r="B68" s="21" t="s">
        <v>99</v>
      </c>
      <c r="C68" s="30">
        <v>0</v>
      </c>
      <c r="D68" s="25">
        <v>0</v>
      </c>
      <c r="E68" s="31">
        <v>0</v>
      </c>
      <c r="F68" s="30">
        <v>790</v>
      </c>
      <c r="G68" s="25">
        <v>159</v>
      </c>
      <c r="H68" s="25">
        <v>949</v>
      </c>
      <c r="I68" s="30">
        <v>790</v>
      </c>
      <c r="J68" s="25">
        <v>159</v>
      </c>
      <c r="K68" s="25">
        <v>949</v>
      </c>
    </row>
    <row r="69" spans="2:11" s="2" customFormat="1" ht="12.75" customHeight="1">
      <c r="B69" s="21" t="s">
        <v>569</v>
      </c>
      <c r="C69" s="30">
        <v>0</v>
      </c>
      <c r="D69" s="25">
        <v>0</v>
      </c>
      <c r="E69" s="31">
        <v>0</v>
      </c>
      <c r="F69" s="30">
        <v>5</v>
      </c>
      <c r="G69" s="25">
        <v>2</v>
      </c>
      <c r="H69" s="72">
        <v>7</v>
      </c>
      <c r="I69" s="25">
        <v>5</v>
      </c>
      <c r="J69" s="25">
        <v>2</v>
      </c>
      <c r="K69" s="25">
        <v>7</v>
      </c>
    </row>
    <row r="70" spans="2:11" s="2" customFormat="1" ht="12.75" customHeight="1">
      <c r="B70" s="21" t="s">
        <v>186</v>
      </c>
      <c r="C70" s="30">
        <v>0</v>
      </c>
      <c r="D70" s="25">
        <v>0</v>
      </c>
      <c r="E70" s="31">
        <v>0</v>
      </c>
      <c r="F70" s="30">
        <v>17</v>
      </c>
      <c r="G70" s="25">
        <v>1</v>
      </c>
      <c r="H70" s="72">
        <v>18</v>
      </c>
      <c r="I70" s="25">
        <v>17</v>
      </c>
      <c r="J70" s="25">
        <v>1</v>
      </c>
      <c r="K70" s="25">
        <v>18</v>
      </c>
    </row>
    <row r="71" spans="2:11" s="2" customFormat="1" ht="12.75" customHeight="1">
      <c r="B71" s="21" t="s">
        <v>570</v>
      </c>
      <c r="C71" s="30">
        <v>0</v>
      </c>
      <c r="D71" s="25">
        <v>0</v>
      </c>
      <c r="E71" s="31">
        <v>0</v>
      </c>
      <c r="F71" s="30">
        <v>161</v>
      </c>
      <c r="G71" s="25">
        <v>36</v>
      </c>
      <c r="H71" s="72">
        <v>197</v>
      </c>
      <c r="I71" s="25">
        <v>161</v>
      </c>
      <c r="J71" s="25">
        <v>36</v>
      </c>
      <c r="K71" s="25">
        <v>197</v>
      </c>
    </row>
    <row r="72" spans="2:11" s="2" customFormat="1" ht="12.75" customHeight="1">
      <c r="B72" s="21" t="s">
        <v>256</v>
      </c>
      <c r="C72" s="30">
        <v>0</v>
      </c>
      <c r="D72" s="25">
        <v>0</v>
      </c>
      <c r="E72" s="31">
        <v>0</v>
      </c>
      <c r="F72" s="30">
        <v>115</v>
      </c>
      <c r="G72" s="25">
        <v>34</v>
      </c>
      <c r="H72" s="25">
        <v>149</v>
      </c>
      <c r="I72" s="30">
        <v>115</v>
      </c>
      <c r="J72" s="25">
        <v>34</v>
      </c>
      <c r="K72" s="25">
        <v>149</v>
      </c>
    </row>
    <row r="73" spans="2:11" s="2" customFormat="1" ht="12.75" customHeight="1">
      <c r="B73" s="2" t="s">
        <v>257</v>
      </c>
      <c r="C73" s="30">
        <v>0</v>
      </c>
      <c r="D73" s="25">
        <v>0</v>
      </c>
      <c r="E73" s="31">
        <v>0</v>
      </c>
      <c r="F73" s="30">
        <v>427</v>
      </c>
      <c r="G73" s="25">
        <v>129</v>
      </c>
      <c r="H73" s="25">
        <v>556</v>
      </c>
      <c r="I73" s="30">
        <v>427</v>
      </c>
      <c r="J73" s="25">
        <v>129</v>
      </c>
      <c r="K73" s="25">
        <v>556</v>
      </c>
    </row>
    <row r="74" spans="2:11" s="2" customFormat="1" ht="12.75" customHeight="1">
      <c r="B74" s="21" t="s">
        <v>258</v>
      </c>
      <c r="C74" s="30">
        <v>0</v>
      </c>
      <c r="D74" s="25">
        <v>0</v>
      </c>
      <c r="E74" s="31">
        <v>0</v>
      </c>
      <c r="F74" s="30">
        <v>246</v>
      </c>
      <c r="G74" s="25">
        <v>20</v>
      </c>
      <c r="H74" s="25">
        <v>266</v>
      </c>
      <c r="I74" s="30">
        <v>246</v>
      </c>
      <c r="J74" s="25">
        <v>20</v>
      </c>
      <c r="K74" s="25">
        <v>266</v>
      </c>
    </row>
    <row r="75" spans="2:11" s="2" customFormat="1" ht="12.75" customHeight="1">
      <c r="B75" s="21" t="s">
        <v>259</v>
      </c>
      <c r="C75" s="30">
        <v>0</v>
      </c>
      <c r="D75" s="25">
        <v>0</v>
      </c>
      <c r="E75" s="31">
        <v>0</v>
      </c>
      <c r="F75" s="30">
        <v>489</v>
      </c>
      <c r="G75" s="25">
        <v>28</v>
      </c>
      <c r="H75" s="25">
        <v>517</v>
      </c>
      <c r="I75" s="30">
        <v>489</v>
      </c>
      <c r="J75" s="25">
        <v>28</v>
      </c>
      <c r="K75" s="25">
        <v>517</v>
      </c>
    </row>
    <row r="76" spans="2:11" s="2" customFormat="1" ht="12.75" customHeight="1">
      <c r="B76" s="21" t="s">
        <v>260</v>
      </c>
      <c r="C76" s="30">
        <v>0</v>
      </c>
      <c r="D76" s="25">
        <v>0</v>
      </c>
      <c r="E76" s="31">
        <v>0</v>
      </c>
      <c r="F76" s="30">
        <v>101</v>
      </c>
      <c r="G76" s="25">
        <v>6</v>
      </c>
      <c r="H76" s="25">
        <v>107</v>
      </c>
      <c r="I76" s="30">
        <v>101</v>
      </c>
      <c r="J76" s="25">
        <v>6</v>
      </c>
      <c r="K76" s="25">
        <v>107</v>
      </c>
    </row>
    <row r="77" spans="2:11" s="2" customFormat="1" ht="12.75" customHeight="1">
      <c r="B77" s="21" t="s">
        <v>100</v>
      </c>
      <c r="C77" s="30">
        <v>0</v>
      </c>
      <c r="D77" s="25">
        <v>0</v>
      </c>
      <c r="E77" s="31">
        <v>0</v>
      </c>
      <c r="F77" s="30">
        <v>1</v>
      </c>
      <c r="G77" s="25">
        <v>22</v>
      </c>
      <c r="H77" s="25">
        <v>23</v>
      </c>
      <c r="I77" s="30">
        <v>1</v>
      </c>
      <c r="J77" s="25">
        <v>22</v>
      </c>
      <c r="K77" s="25">
        <v>23</v>
      </c>
    </row>
    <row r="78" spans="2:11" s="2" customFormat="1" ht="12.75" customHeight="1">
      <c r="B78" s="32" t="s">
        <v>79</v>
      </c>
      <c r="C78" s="56">
        <f>SUM(C57:C77)</f>
        <v>8</v>
      </c>
      <c r="D78" s="57">
        <f aca="true" t="shared" si="5" ref="D78:K78">SUM(D57:D77)</f>
        <v>1</v>
      </c>
      <c r="E78" s="63">
        <f t="shared" si="5"/>
        <v>9</v>
      </c>
      <c r="F78" s="56">
        <f t="shared" si="5"/>
        <v>3274</v>
      </c>
      <c r="G78" s="57">
        <f t="shared" si="5"/>
        <v>534</v>
      </c>
      <c r="H78" s="63">
        <f t="shared" si="5"/>
        <v>3808</v>
      </c>
      <c r="I78" s="33">
        <f t="shared" si="5"/>
        <v>3282</v>
      </c>
      <c r="J78" s="34">
        <f t="shared" si="5"/>
        <v>535</v>
      </c>
      <c r="K78" s="34">
        <f t="shared" si="5"/>
        <v>3817</v>
      </c>
    </row>
    <row r="79" spans="1:11" s="2" customFormat="1" ht="12.75" customHeight="1">
      <c r="A79" s="22" t="s">
        <v>183</v>
      </c>
      <c r="C79" s="30"/>
      <c r="D79" s="25"/>
      <c r="E79" s="31"/>
      <c r="F79" s="54"/>
      <c r="G79" s="55"/>
      <c r="H79" s="62"/>
      <c r="I79" s="25"/>
      <c r="J79" s="25"/>
      <c r="K79" s="25"/>
    </row>
    <row r="80" spans="2:11" s="1" customFormat="1" ht="12.75" customHeight="1">
      <c r="B80" s="21" t="s">
        <v>522</v>
      </c>
      <c r="C80" s="30">
        <v>44</v>
      </c>
      <c r="D80" s="25">
        <v>1</v>
      </c>
      <c r="E80" s="25">
        <v>45</v>
      </c>
      <c r="F80" s="30">
        <v>0</v>
      </c>
      <c r="G80" s="25">
        <v>0</v>
      </c>
      <c r="H80" s="31">
        <v>0</v>
      </c>
      <c r="I80" s="25">
        <v>44</v>
      </c>
      <c r="J80" s="25">
        <v>1</v>
      </c>
      <c r="K80" s="25">
        <v>45</v>
      </c>
    </row>
    <row r="81" spans="2:11" s="2" customFormat="1" ht="12.75" customHeight="1">
      <c r="B81" s="21" t="s">
        <v>101</v>
      </c>
      <c r="C81" s="30">
        <v>0</v>
      </c>
      <c r="D81" s="25">
        <v>0</v>
      </c>
      <c r="E81" s="25">
        <v>0</v>
      </c>
      <c r="F81" s="30">
        <v>140</v>
      </c>
      <c r="G81" s="25">
        <v>9</v>
      </c>
      <c r="H81" s="31">
        <v>149</v>
      </c>
      <c r="I81" s="25">
        <v>140</v>
      </c>
      <c r="J81" s="25">
        <v>9</v>
      </c>
      <c r="K81" s="25">
        <v>149</v>
      </c>
    </row>
    <row r="82" spans="2:11" s="2" customFormat="1" ht="12.75" customHeight="1">
      <c r="B82" s="21" t="s">
        <v>102</v>
      </c>
      <c r="C82" s="30">
        <v>0</v>
      </c>
      <c r="D82" s="25">
        <v>0</v>
      </c>
      <c r="E82" s="25">
        <v>0</v>
      </c>
      <c r="F82" s="30">
        <v>19</v>
      </c>
      <c r="G82" s="25">
        <v>8</v>
      </c>
      <c r="H82" s="31">
        <v>27</v>
      </c>
      <c r="I82" s="25">
        <v>19</v>
      </c>
      <c r="J82" s="25">
        <v>8</v>
      </c>
      <c r="K82" s="25">
        <v>27</v>
      </c>
    </row>
    <row r="83" spans="2:11" s="2" customFormat="1" ht="12.75" customHeight="1">
      <c r="B83" s="46" t="s">
        <v>571</v>
      </c>
      <c r="C83" s="30">
        <v>0</v>
      </c>
      <c r="D83" s="25">
        <v>0</v>
      </c>
      <c r="E83" s="25">
        <v>0</v>
      </c>
      <c r="F83" s="30">
        <v>15</v>
      </c>
      <c r="G83" s="25">
        <v>82</v>
      </c>
      <c r="H83" s="31">
        <v>97</v>
      </c>
      <c r="I83" s="25">
        <v>15</v>
      </c>
      <c r="J83" s="25">
        <v>82</v>
      </c>
      <c r="K83" s="25">
        <v>97</v>
      </c>
    </row>
    <row r="84" spans="2:11" s="2" customFormat="1" ht="12.75" customHeight="1">
      <c r="B84" s="21" t="s">
        <v>103</v>
      </c>
      <c r="C84" s="30">
        <v>0</v>
      </c>
      <c r="D84" s="25">
        <v>0</v>
      </c>
      <c r="E84" s="25">
        <v>0</v>
      </c>
      <c r="F84" s="30">
        <v>21</v>
      </c>
      <c r="G84" s="25">
        <v>84</v>
      </c>
      <c r="H84" s="31">
        <v>105</v>
      </c>
      <c r="I84" s="25">
        <v>21</v>
      </c>
      <c r="J84" s="25">
        <v>84</v>
      </c>
      <c r="K84" s="25">
        <v>105</v>
      </c>
    </row>
    <row r="85" spans="2:11" s="2" customFormat="1" ht="12.75" customHeight="1">
      <c r="B85" s="21" t="s">
        <v>476</v>
      </c>
      <c r="C85" s="30">
        <v>29</v>
      </c>
      <c r="D85" s="25">
        <v>1</v>
      </c>
      <c r="E85" s="25">
        <v>30</v>
      </c>
      <c r="F85" s="30">
        <v>0</v>
      </c>
      <c r="G85" s="25">
        <v>0</v>
      </c>
      <c r="H85" s="31">
        <v>0</v>
      </c>
      <c r="I85" s="25">
        <v>29</v>
      </c>
      <c r="J85" s="25">
        <v>1</v>
      </c>
      <c r="K85" s="25">
        <v>30</v>
      </c>
    </row>
    <row r="86" spans="2:11" s="1" customFormat="1" ht="12.75" customHeight="1">
      <c r="B86" s="32" t="s">
        <v>79</v>
      </c>
      <c r="C86" s="33">
        <f aca="true" t="shared" si="6" ref="C86:H86">SUM(C80:C85)</f>
        <v>73</v>
      </c>
      <c r="D86" s="34">
        <f t="shared" si="6"/>
        <v>2</v>
      </c>
      <c r="E86" s="34">
        <f t="shared" si="6"/>
        <v>75</v>
      </c>
      <c r="F86" s="33">
        <f t="shared" si="6"/>
        <v>195</v>
      </c>
      <c r="G86" s="34">
        <f t="shared" si="6"/>
        <v>183</v>
      </c>
      <c r="H86" s="35">
        <f t="shared" si="6"/>
        <v>378</v>
      </c>
      <c r="I86" s="33">
        <f>SUM(C86,F86)</f>
        <v>268</v>
      </c>
      <c r="J86" s="34">
        <f>SUM(D86,G86)</f>
        <v>185</v>
      </c>
      <c r="K86" s="34">
        <f>SUM(E86,H86)</f>
        <v>453</v>
      </c>
    </row>
    <row r="87" spans="2:11" s="1" customFormat="1" ht="12.75" customHeight="1">
      <c r="B87" s="21"/>
      <c r="C87" s="36"/>
      <c r="D87" s="26"/>
      <c r="E87" s="26"/>
      <c r="F87" s="36"/>
      <c r="G87" s="26"/>
      <c r="H87" s="37"/>
      <c r="I87" s="26"/>
      <c r="J87" s="26"/>
      <c r="K87" s="26"/>
    </row>
    <row r="88" spans="1:11" s="1" customFormat="1" ht="12.75" customHeight="1">
      <c r="A88" s="22" t="s">
        <v>104</v>
      </c>
      <c r="C88" s="30"/>
      <c r="D88" s="25"/>
      <c r="E88" s="25"/>
      <c r="F88" s="30"/>
      <c r="G88" s="25"/>
      <c r="H88" s="31"/>
      <c r="I88" s="25"/>
      <c r="J88" s="25"/>
      <c r="K88" s="25"/>
    </row>
    <row r="89" spans="2:11" s="1" customFormat="1" ht="12.75" customHeight="1">
      <c r="B89" s="21" t="s">
        <v>394</v>
      </c>
      <c r="C89" s="30">
        <v>17</v>
      </c>
      <c r="D89" s="25">
        <v>7</v>
      </c>
      <c r="E89" s="25">
        <v>24</v>
      </c>
      <c r="F89" s="30">
        <v>0</v>
      </c>
      <c r="G89" s="25">
        <v>0</v>
      </c>
      <c r="H89" s="31">
        <v>0</v>
      </c>
      <c r="I89" s="30">
        <v>17</v>
      </c>
      <c r="J89" s="25">
        <v>7</v>
      </c>
      <c r="K89" s="25">
        <v>24</v>
      </c>
    </row>
    <row r="90" spans="2:11" s="1" customFormat="1" ht="12.75" customHeight="1">
      <c r="B90" s="21" t="s">
        <v>572</v>
      </c>
      <c r="C90" s="30">
        <v>0</v>
      </c>
      <c r="D90" s="25">
        <v>0</v>
      </c>
      <c r="E90" s="25">
        <v>0</v>
      </c>
      <c r="F90" s="30">
        <v>0</v>
      </c>
      <c r="G90" s="25">
        <v>1</v>
      </c>
      <c r="H90" s="31">
        <v>1</v>
      </c>
      <c r="I90" s="30">
        <v>0</v>
      </c>
      <c r="J90" s="25">
        <v>1</v>
      </c>
      <c r="K90" s="25">
        <v>1</v>
      </c>
    </row>
    <row r="91" spans="2:11" s="1" customFormat="1" ht="12.75" customHeight="1">
      <c r="B91" s="32" t="s">
        <v>79</v>
      </c>
      <c r="C91" s="33">
        <f>SUM(C89:C90)</f>
        <v>17</v>
      </c>
      <c r="D91" s="34">
        <f aca="true" t="shared" si="7" ref="D91:K91">SUM(D89:D90)</f>
        <v>7</v>
      </c>
      <c r="E91" s="34">
        <f t="shared" si="7"/>
        <v>24</v>
      </c>
      <c r="F91" s="33">
        <f t="shared" si="7"/>
        <v>0</v>
      </c>
      <c r="G91" s="34">
        <f t="shared" si="7"/>
        <v>1</v>
      </c>
      <c r="H91" s="35">
        <f t="shared" si="7"/>
        <v>1</v>
      </c>
      <c r="I91" s="34">
        <f t="shared" si="7"/>
        <v>17</v>
      </c>
      <c r="J91" s="34">
        <f t="shared" si="7"/>
        <v>8</v>
      </c>
      <c r="K91" s="34">
        <f t="shared" si="7"/>
        <v>25</v>
      </c>
    </row>
    <row r="92" spans="1:11" s="2" customFormat="1" ht="12.75" customHeight="1">
      <c r="A92" s="22" t="s">
        <v>105</v>
      </c>
      <c r="C92" s="30"/>
      <c r="D92" s="25"/>
      <c r="E92" s="25"/>
      <c r="F92" s="30"/>
      <c r="G92" s="25"/>
      <c r="H92" s="31"/>
      <c r="I92" s="25"/>
      <c r="J92" s="25"/>
      <c r="K92" s="25"/>
    </row>
    <row r="93" spans="2:11" s="2" customFormat="1" ht="12.75" customHeight="1">
      <c r="B93" s="29" t="s">
        <v>477</v>
      </c>
      <c r="C93" s="42">
        <v>0</v>
      </c>
      <c r="D93" s="43">
        <v>0</v>
      </c>
      <c r="E93" s="61">
        <v>0</v>
      </c>
      <c r="F93" s="30">
        <v>7</v>
      </c>
      <c r="G93" s="25">
        <v>2</v>
      </c>
      <c r="H93" s="25">
        <v>9</v>
      </c>
      <c r="I93" s="30">
        <v>7</v>
      </c>
      <c r="J93" s="25">
        <v>2</v>
      </c>
      <c r="K93" s="43">
        <v>9</v>
      </c>
    </row>
    <row r="94" spans="2:11" s="2" customFormat="1" ht="12.75" customHeight="1">
      <c r="B94" s="32" t="s">
        <v>79</v>
      </c>
      <c r="C94" s="33">
        <v>0</v>
      </c>
      <c r="D94" s="34">
        <v>0</v>
      </c>
      <c r="E94" s="34">
        <v>0</v>
      </c>
      <c r="F94" s="33">
        <f aca="true" t="shared" si="8" ref="F94:K94">SUM(F93)</f>
        <v>7</v>
      </c>
      <c r="G94" s="34">
        <f t="shared" si="8"/>
        <v>2</v>
      </c>
      <c r="H94" s="34">
        <f t="shared" si="8"/>
        <v>9</v>
      </c>
      <c r="I94" s="33">
        <f t="shared" si="8"/>
        <v>7</v>
      </c>
      <c r="J94" s="34">
        <f t="shared" si="8"/>
        <v>2</v>
      </c>
      <c r="K94" s="34">
        <f t="shared" si="8"/>
        <v>9</v>
      </c>
    </row>
    <row r="95" spans="1:11" s="2" customFormat="1" ht="12.75" customHeight="1">
      <c r="A95" s="22" t="s">
        <v>106</v>
      </c>
      <c r="C95" s="30"/>
      <c r="D95" s="25"/>
      <c r="E95" s="25"/>
      <c r="F95" s="30"/>
      <c r="G95" s="25"/>
      <c r="H95" s="31"/>
      <c r="I95" s="25"/>
      <c r="J95" s="25"/>
      <c r="K95" s="25"/>
    </row>
    <row r="96" spans="2:11" s="2" customFormat="1" ht="12.75" customHeight="1">
      <c r="B96" s="21" t="s">
        <v>107</v>
      </c>
      <c r="C96" s="30">
        <v>0</v>
      </c>
      <c r="D96" s="25">
        <v>0</v>
      </c>
      <c r="E96" s="31">
        <v>0</v>
      </c>
      <c r="F96" s="30">
        <v>85</v>
      </c>
      <c r="G96" s="25">
        <v>137</v>
      </c>
      <c r="H96" s="25">
        <v>222</v>
      </c>
      <c r="I96" s="30">
        <v>85</v>
      </c>
      <c r="J96" s="25">
        <v>137</v>
      </c>
      <c r="K96" s="25">
        <v>222</v>
      </c>
    </row>
    <row r="97" spans="2:11" s="2" customFormat="1" ht="12.75" customHeight="1">
      <c r="B97" s="21" t="s">
        <v>108</v>
      </c>
      <c r="C97" s="30">
        <v>0</v>
      </c>
      <c r="D97" s="25">
        <v>0</v>
      </c>
      <c r="E97" s="31">
        <v>0</v>
      </c>
      <c r="F97" s="30">
        <v>29</v>
      </c>
      <c r="G97" s="25">
        <v>48</v>
      </c>
      <c r="H97" s="25">
        <v>77</v>
      </c>
      <c r="I97" s="30">
        <v>29</v>
      </c>
      <c r="J97" s="25">
        <v>48</v>
      </c>
      <c r="K97" s="25">
        <v>77</v>
      </c>
    </row>
    <row r="98" spans="2:11" s="16" customFormat="1" ht="12.75" customHeight="1">
      <c r="B98" s="21" t="s">
        <v>109</v>
      </c>
      <c r="C98" s="30">
        <v>0</v>
      </c>
      <c r="D98" s="25">
        <v>0</v>
      </c>
      <c r="E98" s="31">
        <v>0</v>
      </c>
      <c r="F98" s="30">
        <v>485</v>
      </c>
      <c r="G98" s="25">
        <v>790</v>
      </c>
      <c r="H98" s="25">
        <v>1275</v>
      </c>
      <c r="I98" s="30">
        <v>485</v>
      </c>
      <c r="J98" s="25">
        <v>790</v>
      </c>
      <c r="K98" s="25">
        <v>1275</v>
      </c>
    </row>
    <row r="99" spans="2:11" s="16" customFormat="1" ht="12.75" customHeight="1">
      <c r="B99" s="21" t="s">
        <v>573</v>
      </c>
      <c r="C99" s="30">
        <v>0</v>
      </c>
      <c r="D99" s="25">
        <v>0</v>
      </c>
      <c r="E99" s="31">
        <v>0</v>
      </c>
      <c r="F99" s="30">
        <v>974</v>
      </c>
      <c r="G99" s="25">
        <v>1183</v>
      </c>
      <c r="H99" s="25">
        <v>2157</v>
      </c>
      <c r="I99" s="30">
        <v>974</v>
      </c>
      <c r="J99" s="25">
        <v>1183</v>
      </c>
      <c r="K99" s="25">
        <v>2157</v>
      </c>
    </row>
    <row r="100" spans="2:11" s="16" customFormat="1" ht="12.75" customHeight="1">
      <c r="B100" s="21" t="s">
        <v>110</v>
      </c>
      <c r="C100" s="30">
        <v>0</v>
      </c>
      <c r="D100" s="25">
        <v>0</v>
      </c>
      <c r="E100" s="31">
        <v>0</v>
      </c>
      <c r="F100" s="30">
        <v>1447</v>
      </c>
      <c r="G100" s="25">
        <v>1707</v>
      </c>
      <c r="H100" s="25">
        <v>3154</v>
      </c>
      <c r="I100" s="30">
        <v>1447</v>
      </c>
      <c r="J100" s="25">
        <v>1707</v>
      </c>
      <c r="K100" s="25">
        <v>3154</v>
      </c>
    </row>
    <row r="101" spans="2:11" s="16" customFormat="1" ht="12.75" customHeight="1">
      <c r="B101" s="21" t="s">
        <v>111</v>
      </c>
      <c r="C101" s="30">
        <v>0</v>
      </c>
      <c r="D101" s="25">
        <v>0</v>
      </c>
      <c r="E101" s="31">
        <v>0</v>
      </c>
      <c r="F101" s="30">
        <v>2783</v>
      </c>
      <c r="G101" s="25">
        <v>3218</v>
      </c>
      <c r="H101" s="25">
        <v>6001</v>
      </c>
      <c r="I101" s="30">
        <v>2783</v>
      </c>
      <c r="J101" s="25">
        <v>3218</v>
      </c>
      <c r="K101" s="25">
        <v>6001</v>
      </c>
    </row>
    <row r="102" spans="2:11" s="16" customFormat="1" ht="12.75" customHeight="1">
      <c r="B102" s="21" t="s">
        <v>112</v>
      </c>
      <c r="C102" s="30">
        <v>0</v>
      </c>
      <c r="D102" s="25">
        <v>0</v>
      </c>
      <c r="E102" s="31">
        <v>0</v>
      </c>
      <c r="F102" s="30">
        <v>16</v>
      </c>
      <c r="G102" s="25">
        <v>1</v>
      </c>
      <c r="H102" s="25">
        <v>17</v>
      </c>
      <c r="I102" s="30">
        <v>16</v>
      </c>
      <c r="J102" s="25">
        <v>1</v>
      </c>
      <c r="K102" s="25">
        <v>17</v>
      </c>
    </row>
    <row r="103" spans="2:11" s="16" customFormat="1" ht="12.75" customHeight="1">
      <c r="B103" s="21" t="s">
        <v>395</v>
      </c>
      <c r="C103" s="30">
        <v>4</v>
      </c>
      <c r="D103" s="25">
        <v>11</v>
      </c>
      <c r="E103" s="31">
        <v>15</v>
      </c>
      <c r="F103" s="30">
        <v>0</v>
      </c>
      <c r="G103" s="25">
        <v>0</v>
      </c>
      <c r="H103" s="25">
        <v>0</v>
      </c>
      <c r="I103" s="30">
        <v>4</v>
      </c>
      <c r="J103" s="25">
        <v>11</v>
      </c>
      <c r="K103" s="25">
        <v>15</v>
      </c>
    </row>
    <row r="104" spans="2:11" s="16" customFormat="1" ht="12.75" customHeight="1">
      <c r="B104" s="21" t="s">
        <v>574</v>
      </c>
      <c r="C104" s="30">
        <v>0</v>
      </c>
      <c r="D104" s="25">
        <v>0</v>
      </c>
      <c r="E104" s="31">
        <v>0</v>
      </c>
      <c r="F104" s="30">
        <v>6</v>
      </c>
      <c r="G104" s="25">
        <v>9</v>
      </c>
      <c r="H104" s="25">
        <v>15</v>
      </c>
      <c r="I104" s="30">
        <v>6</v>
      </c>
      <c r="J104" s="25">
        <v>9</v>
      </c>
      <c r="K104" s="25">
        <v>15</v>
      </c>
    </row>
    <row r="105" spans="2:11" s="16" customFormat="1" ht="12.75" customHeight="1">
      <c r="B105" s="21" t="s">
        <v>113</v>
      </c>
      <c r="C105" s="30">
        <v>0</v>
      </c>
      <c r="D105" s="25">
        <v>0</v>
      </c>
      <c r="E105" s="31">
        <v>0</v>
      </c>
      <c r="F105" s="30">
        <v>609</v>
      </c>
      <c r="G105" s="25">
        <v>294</v>
      </c>
      <c r="H105" s="31">
        <v>903</v>
      </c>
      <c r="I105" s="25">
        <v>609</v>
      </c>
      <c r="J105" s="25">
        <v>294</v>
      </c>
      <c r="K105" s="25">
        <v>903</v>
      </c>
    </row>
    <row r="106" spans="2:11" s="16" customFormat="1" ht="12.75" customHeight="1">
      <c r="B106" s="21" t="s">
        <v>114</v>
      </c>
      <c r="C106" s="30">
        <v>0</v>
      </c>
      <c r="D106" s="25">
        <v>0</v>
      </c>
      <c r="E106" s="31">
        <v>0</v>
      </c>
      <c r="F106" s="30">
        <v>258</v>
      </c>
      <c r="G106" s="25">
        <v>91</v>
      </c>
      <c r="H106" s="31">
        <v>349</v>
      </c>
      <c r="I106" s="25">
        <v>258</v>
      </c>
      <c r="J106" s="25">
        <v>91</v>
      </c>
      <c r="K106" s="25">
        <v>349</v>
      </c>
    </row>
    <row r="107" spans="2:11" s="16" customFormat="1" ht="12.75" customHeight="1">
      <c r="B107" s="21" t="s">
        <v>575</v>
      </c>
      <c r="C107" s="30">
        <v>0</v>
      </c>
      <c r="D107" s="25">
        <v>0</v>
      </c>
      <c r="E107" s="31">
        <v>0</v>
      </c>
      <c r="F107" s="30">
        <v>5</v>
      </c>
      <c r="G107" s="25">
        <v>3</v>
      </c>
      <c r="H107" s="31">
        <v>8</v>
      </c>
      <c r="I107" s="25">
        <v>5</v>
      </c>
      <c r="J107" s="25">
        <v>3</v>
      </c>
      <c r="K107" s="25">
        <v>8</v>
      </c>
    </row>
    <row r="108" spans="2:11" s="16" customFormat="1" ht="12.75" customHeight="1">
      <c r="B108" s="21" t="s">
        <v>576</v>
      </c>
      <c r="C108" s="30">
        <v>0</v>
      </c>
      <c r="D108" s="25">
        <v>0</v>
      </c>
      <c r="E108" s="31">
        <v>0</v>
      </c>
      <c r="F108" s="30">
        <v>8</v>
      </c>
      <c r="G108" s="25">
        <v>4</v>
      </c>
      <c r="H108" s="31">
        <v>12</v>
      </c>
      <c r="I108" s="25">
        <v>8</v>
      </c>
      <c r="J108" s="25">
        <v>4</v>
      </c>
      <c r="K108" s="25">
        <v>12</v>
      </c>
    </row>
    <row r="109" spans="2:11" s="16" customFormat="1" ht="12.75" customHeight="1">
      <c r="B109" s="32" t="s">
        <v>79</v>
      </c>
      <c r="C109" s="33">
        <f>SUM(C96:C108)</f>
        <v>4</v>
      </c>
      <c r="D109" s="34">
        <f aca="true" t="shared" si="9" ref="D109:K109">SUM(D96:D108)</f>
        <v>11</v>
      </c>
      <c r="E109" s="35">
        <f t="shared" si="9"/>
        <v>15</v>
      </c>
      <c r="F109" s="33">
        <f t="shared" si="9"/>
        <v>6705</v>
      </c>
      <c r="G109" s="34">
        <f t="shared" si="9"/>
        <v>7485</v>
      </c>
      <c r="H109" s="35">
        <f t="shared" si="9"/>
        <v>14190</v>
      </c>
      <c r="I109" s="34">
        <f t="shared" si="9"/>
        <v>6709</v>
      </c>
      <c r="J109" s="34">
        <f t="shared" si="9"/>
        <v>7496</v>
      </c>
      <c r="K109" s="34">
        <f t="shared" si="9"/>
        <v>14205</v>
      </c>
    </row>
    <row r="110" spans="1:11" s="16" customFormat="1" ht="12.75" customHeight="1">
      <c r="A110" s="22" t="s">
        <v>115</v>
      </c>
      <c r="C110" s="30"/>
      <c r="D110" s="25"/>
      <c r="E110" s="25"/>
      <c r="F110" s="30"/>
      <c r="G110" s="25"/>
      <c r="H110" s="31"/>
      <c r="I110" s="25"/>
      <c r="J110" s="25"/>
      <c r="K110" s="25"/>
    </row>
    <row r="111" spans="2:11" s="16" customFormat="1" ht="12.75" customHeight="1">
      <c r="B111" s="21" t="s">
        <v>116</v>
      </c>
      <c r="C111" s="30">
        <v>0</v>
      </c>
      <c r="D111" s="25">
        <v>0</v>
      </c>
      <c r="E111" s="25">
        <v>0</v>
      </c>
      <c r="F111" s="30">
        <v>20</v>
      </c>
      <c r="G111" s="25">
        <v>19</v>
      </c>
      <c r="H111" s="31">
        <v>39</v>
      </c>
      <c r="I111" s="30">
        <v>20</v>
      </c>
      <c r="J111" s="25">
        <v>19</v>
      </c>
      <c r="K111" s="25">
        <v>39</v>
      </c>
    </row>
    <row r="112" spans="2:11" s="16" customFormat="1" ht="12.75" customHeight="1">
      <c r="B112" s="21" t="s">
        <v>478</v>
      </c>
      <c r="C112" s="30">
        <v>0</v>
      </c>
      <c r="D112" s="25">
        <v>0</v>
      </c>
      <c r="E112" s="25">
        <v>0</v>
      </c>
      <c r="F112" s="30">
        <v>2568</v>
      </c>
      <c r="G112" s="25">
        <v>1041</v>
      </c>
      <c r="H112" s="31">
        <v>3609</v>
      </c>
      <c r="I112" s="25">
        <v>2568</v>
      </c>
      <c r="J112" s="25">
        <v>1041</v>
      </c>
      <c r="K112" s="25">
        <v>3609</v>
      </c>
    </row>
    <row r="113" spans="2:11" s="16" customFormat="1" ht="12.75" customHeight="1">
      <c r="B113" s="21" t="s">
        <v>117</v>
      </c>
      <c r="C113" s="30">
        <v>0</v>
      </c>
      <c r="D113" s="25">
        <v>0</v>
      </c>
      <c r="E113" s="25">
        <v>0</v>
      </c>
      <c r="F113" s="30">
        <v>129</v>
      </c>
      <c r="G113" s="25">
        <v>20</v>
      </c>
      <c r="H113" s="31">
        <v>149</v>
      </c>
      <c r="I113" s="25">
        <v>129</v>
      </c>
      <c r="J113" s="25">
        <v>20</v>
      </c>
      <c r="K113" s="25">
        <v>149</v>
      </c>
    </row>
    <row r="114" spans="2:11" s="16" customFormat="1" ht="12.75" customHeight="1">
      <c r="B114" s="21" t="s">
        <v>118</v>
      </c>
      <c r="C114" s="30">
        <v>0</v>
      </c>
      <c r="D114" s="25">
        <v>0</v>
      </c>
      <c r="E114" s="25">
        <v>0</v>
      </c>
      <c r="F114" s="30">
        <v>355</v>
      </c>
      <c r="G114" s="25">
        <v>764</v>
      </c>
      <c r="H114" s="31">
        <v>1119</v>
      </c>
      <c r="I114" s="25">
        <v>355</v>
      </c>
      <c r="J114" s="25">
        <v>764</v>
      </c>
      <c r="K114" s="25">
        <v>1119</v>
      </c>
    </row>
    <row r="115" spans="2:11" s="16" customFormat="1" ht="12.75" customHeight="1">
      <c r="B115" s="21" t="s">
        <v>577</v>
      </c>
      <c r="C115" s="30">
        <v>0</v>
      </c>
      <c r="D115" s="25">
        <v>0</v>
      </c>
      <c r="E115" s="25">
        <v>0</v>
      </c>
      <c r="F115" s="30">
        <v>19</v>
      </c>
      <c r="G115" s="25">
        <v>20</v>
      </c>
      <c r="H115" s="25">
        <v>39</v>
      </c>
      <c r="I115" s="30">
        <v>19</v>
      </c>
      <c r="J115" s="25">
        <v>20</v>
      </c>
      <c r="K115" s="25">
        <v>39</v>
      </c>
    </row>
    <row r="116" spans="2:11" s="16" customFormat="1" ht="12.75" customHeight="1">
      <c r="B116" s="21" t="s">
        <v>396</v>
      </c>
      <c r="C116" s="30">
        <v>3</v>
      </c>
      <c r="D116" s="25">
        <v>12</v>
      </c>
      <c r="E116" s="25">
        <v>15</v>
      </c>
      <c r="F116" s="30">
        <v>0</v>
      </c>
      <c r="G116" s="25">
        <v>0</v>
      </c>
      <c r="H116" s="25">
        <v>0</v>
      </c>
      <c r="I116" s="30">
        <v>3</v>
      </c>
      <c r="J116" s="25">
        <v>12</v>
      </c>
      <c r="K116" s="25">
        <v>15</v>
      </c>
    </row>
    <row r="117" spans="2:11" s="16" customFormat="1" ht="12.75" customHeight="1">
      <c r="B117" s="21" t="s">
        <v>119</v>
      </c>
      <c r="C117" s="30">
        <v>0</v>
      </c>
      <c r="D117" s="25">
        <v>0</v>
      </c>
      <c r="E117" s="25">
        <v>0</v>
      </c>
      <c r="F117" s="30">
        <v>112</v>
      </c>
      <c r="G117" s="25">
        <v>44</v>
      </c>
      <c r="H117" s="25">
        <v>156</v>
      </c>
      <c r="I117" s="30">
        <v>112</v>
      </c>
      <c r="J117" s="25">
        <v>44</v>
      </c>
      <c r="K117" s="25">
        <v>156</v>
      </c>
    </row>
    <row r="118" spans="2:11" s="16" customFormat="1" ht="12.75" customHeight="1">
      <c r="B118" s="46" t="s">
        <v>523</v>
      </c>
      <c r="C118" s="30">
        <v>0</v>
      </c>
      <c r="D118" s="25">
        <v>0</v>
      </c>
      <c r="E118" s="25">
        <v>0</v>
      </c>
      <c r="F118" s="30">
        <v>1076</v>
      </c>
      <c r="G118" s="25">
        <v>1237</v>
      </c>
      <c r="H118" s="25">
        <v>2313</v>
      </c>
      <c r="I118" s="30">
        <v>1076</v>
      </c>
      <c r="J118" s="25">
        <v>1237</v>
      </c>
      <c r="K118" s="25">
        <v>2313</v>
      </c>
    </row>
    <row r="119" spans="2:11" s="16" customFormat="1" ht="12.75" customHeight="1">
      <c r="B119" s="21" t="s">
        <v>479</v>
      </c>
      <c r="C119" s="30">
        <v>0</v>
      </c>
      <c r="D119" s="25">
        <v>0</v>
      </c>
      <c r="E119" s="25">
        <v>0</v>
      </c>
      <c r="F119" s="30">
        <v>90</v>
      </c>
      <c r="G119" s="25">
        <v>99</v>
      </c>
      <c r="H119" s="25">
        <v>189</v>
      </c>
      <c r="I119" s="30">
        <v>90</v>
      </c>
      <c r="J119" s="25">
        <v>99</v>
      </c>
      <c r="K119" s="25">
        <v>189</v>
      </c>
    </row>
    <row r="120" spans="2:11" s="16" customFormat="1" ht="12.75" customHeight="1">
      <c r="B120" s="21" t="s">
        <v>120</v>
      </c>
      <c r="C120" s="30">
        <v>0</v>
      </c>
      <c r="D120" s="25">
        <v>0</v>
      </c>
      <c r="E120" s="25">
        <v>0</v>
      </c>
      <c r="F120" s="30">
        <v>14</v>
      </c>
      <c r="G120" s="25">
        <v>14</v>
      </c>
      <c r="H120" s="25">
        <v>28</v>
      </c>
      <c r="I120" s="30">
        <v>14</v>
      </c>
      <c r="J120" s="25">
        <v>14</v>
      </c>
      <c r="K120" s="25">
        <v>28</v>
      </c>
    </row>
    <row r="121" spans="2:11" s="16" customFormat="1" ht="12.75" customHeight="1">
      <c r="B121" s="21" t="s">
        <v>578</v>
      </c>
      <c r="C121" s="30">
        <v>0</v>
      </c>
      <c r="D121" s="25">
        <v>0</v>
      </c>
      <c r="E121" s="25">
        <v>0</v>
      </c>
      <c r="F121" s="30">
        <v>10</v>
      </c>
      <c r="G121" s="25">
        <v>197</v>
      </c>
      <c r="H121" s="25">
        <v>207</v>
      </c>
      <c r="I121" s="30">
        <v>10</v>
      </c>
      <c r="J121" s="25">
        <v>197</v>
      </c>
      <c r="K121" s="25">
        <v>207</v>
      </c>
    </row>
    <row r="122" spans="2:11" s="16" customFormat="1" ht="12.75" customHeight="1">
      <c r="B122" s="21" t="s">
        <v>397</v>
      </c>
      <c r="C122" s="30">
        <v>0</v>
      </c>
      <c r="D122" s="25">
        <v>0</v>
      </c>
      <c r="E122" s="25">
        <v>0</v>
      </c>
      <c r="F122" s="30">
        <v>6</v>
      </c>
      <c r="G122" s="25">
        <v>208</v>
      </c>
      <c r="H122" s="25">
        <v>214</v>
      </c>
      <c r="I122" s="30">
        <v>6</v>
      </c>
      <c r="J122" s="25">
        <v>208</v>
      </c>
      <c r="K122" s="25">
        <v>214</v>
      </c>
    </row>
    <row r="123" spans="2:11" s="16" customFormat="1" ht="12.75" customHeight="1">
      <c r="B123" s="21" t="s">
        <v>121</v>
      </c>
      <c r="C123" s="30">
        <v>0</v>
      </c>
      <c r="D123" s="25">
        <v>0</v>
      </c>
      <c r="E123" s="25">
        <v>0</v>
      </c>
      <c r="F123" s="30">
        <v>14</v>
      </c>
      <c r="G123" s="25">
        <v>8</v>
      </c>
      <c r="H123" s="25">
        <v>22</v>
      </c>
      <c r="I123" s="30">
        <v>14</v>
      </c>
      <c r="J123" s="25">
        <v>8</v>
      </c>
      <c r="K123" s="25">
        <v>22</v>
      </c>
    </row>
    <row r="124" spans="2:11" s="16" customFormat="1" ht="12.75" customHeight="1">
      <c r="B124" s="21" t="s">
        <v>122</v>
      </c>
      <c r="C124" s="30">
        <v>0</v>
      </c>
      <c r="D124" s="25">
        <v>0</v>
      </c>
      <c r="E124" s="25">
        <v>0</v>
      </c>
      <c r="F124" s="30">
        <v>7</v>
      </c>
      <c r="G124" s="25">
        <v>31</v>
      </c>
      <c r="H124" s="25">
        <v>38</v>
      </c>
      <c r="I124" s="30">
        <v>7</v>
      </c>
      <c r="J124" s="25">
        <v>31</v>
      </c>
      <c r="K124" s="25">
        <v>38</v>
      </c>
    </row>
    <row r="125" spans="2:11" s="16" customFormat="1" ht="12.75" customHeight="1">
      <c r="B125" s="21" t="s">
        <v>480</v>
      </c>
      <c r="C125" s="30">
        <v>0</v>
      </c>
      <c r="D125" s="25">
        <v>0</v>
      </c>
      <c r="E125" s="25">
        <v>0</v>
      </c>
      <c r="F125" s="30">
        <v>361</v>
      </c>
      <c r="G125" s="25">
        <v>409</v>
      </c>
      <c r="H125" s="25">
        <v>770</v>
      </c>
      <c r="I125" s="30">
        <v>361</v>
      </c>
      <c r="J125" s="25">
        <v>409</v>
      </c>
      <c r="K125" s="25">
        <v>770</v>
      </c>
    </row>
    <row r="126" spans="2:11" s="16" customFormat="1" ht="12.75" customHeight="1">
      <c r="B126" s="21" t="s">
        <v>579</v>
      </c>
      <c r="C126" s="30">
        <v>0</v>
      </c>
      <c r="D126" s="25">
        <v>0</v>
      </c>
      <c r="E126" s="25">
        <v>0</v>
      </c>
      <c r="F126" s="30">
        <v>12</v>
      </c>
      <c r="G126" s="25">
        <v>18</v>
      </c>
      <c r="H126" s="25">
        <v>30</v>
      </c>
      <c r="I126" s="30">
        <v>12</v>
      </c>
      <c r="J126" s="25">
        <v>18</v>
      </c>
      <c r="K126" s="25">
        <v>30</v>
      </c>
    </row>
    <row r="127" spans="2:11" s="16" customFormat="1" ht="12.75" customHeight="1">
      <c r="B127" s="32" t="s">
        <v>79</v>
      </c>
      <c r="C127" s="33">
        <f>SUM(C111:C126)</f>
        <v>3</v>
      </c>
      <c r="D127" s="34">
        <f aca="true" t="shared" si="10" ref="D127:K127">SUM(D111:D126)</f>
        <v>12</v>
      </c>
      <c r="E127" s="34">
        <f t="shared" si="10"/>
        <v>15</v>
      </c>
      <c r="F127" s="33">
        <f t="shared" si="10"/>
        <v>4793</v>
      </c>
      <c r="G127" s="34">
        <f t="shared" si="10"/>
        <v>4129</v>
      </c>
      <c r="H127" s="35">
        <f t="shared" si="10"/>
        <v>8922</v>
      </c>
      <c r="I127" s="33">
        <f t="shared" si="10"/>
        <v>4796</v>
      </c>
      <c r="J127" s="34">
        <f t="shared" si="10"/>
        <v>4141</v>
      </c>
      <c r="K127" s="34">
        <f t="shared" si="10"/>
        <v>8937</v>
      </c>
    </row>
    <row r="128" spans="1:11" s="2" customFormat="1" ht="12.75" customHeight="1">
      <c r="A128" s="22" t="s">
        <v>123</v>
      </c>
      <c r="C128" s="30"/>
      <c r="D128" s="25"/>
      <c r="E128" s="25"/>
      <c r="F128" s="30"/>
      <c r="G128" s="25"/>
      <c r="H128" s="31"/>
      <c r="I128" s="25"/>
      <c r="J128" s="25"/>
      <c r="K128" s="25"/>
    </row>
    <row r="129" spans="2:11" s="2" customFormat="1" ht="12.75" customHeight="1">
      <c r="B129" s="21" t="s">
        <v>481</v>
      </c>
      <c r="C129" s="30">
        <v>0</v>
      </c>
      <c r="D129" s="25">
        <v>0</v>
      </c>
      <c r="E129" s="25">
        <v>0</v>
      </c>
      <c r="F129" s="30">
        <v>281</v>
      </c>
      <c r="G129" s="25">
        <v>44</v>
      </c>
      <c r="H129" s="25">
        <v>325</v>
      </c>
      <c r="I129" s="30">
        <v>281</v>
      </c>
      <c r="J129" s="25">
        <v>44</v>
      </c>
      <c r="K129" s="25">
        <v>325</v>
      </c>
    </row>
    <row r="130" spans="2:11" s="2" customFormat="1" ht="12.75" customHeight="1">
      <c r="B130" s="21" t="s">
        <v>482</v>
      </c>
      <c r="C130" s="30">
        <v>0</v>
      </c>
      <c r="D130" s="25">
        <v>0</v>
      </c>
      <c r="E130" s="25">
        <v>0</v>
      </c>
      <c r="F130" s="30">
        <v>149</v>
      </c>
      <c r="G130" s="25">
        <v>19</v>
      </c>
      <c r="H130" s="25">
        <v>168</v>
      </c>
      <c r="I130" s="30">
        <v>149</v>
      </c>
      <c r="J130" s="25">
        <v>19</v>
      </c>
      <c r="K130" s="25">
        <v>168</v>
      </c>
    </row>
    <row r="131" spans="2:11" s="16" customFormat="1" ht="12.75" customHeight="1">
      <c r="B131" s="21" t="s">
        <v>370</v>
      </c>
      <c r="C131" s="30">
        <v>0</v>
      </c>
      <c r="D131" s="25">
        <v>0</v>
      </c>
      <c r="E131" s="25">
        <v>0</v>
      </c>
      <c r="F131" s="30">
        <v>29</v>
      </c>
      <c r="G131" s="25">
        <v>1</v>
      </c>
      <c r="H131" s="25">
        <v>30</v>
      </c>
      <c r="I131" s="30">
        <v>29</v>
      </c>
      <c r="J131" s="25">
        <v>1</v>
      </c>
      <c r="K131" s="25">
        <v>30</v>
      </c>
    </row>
    <row r="132" spans="2:11" s="16" customFormat="1" ht="12.75" customHeight="1">
      <c r="B132" s="21" t="s">
        <v>261</v>
      </c>
      <c r="C132" s="30">
        <v>0</v>
      </c>
      <c r="D132" s="25">
        <v>0</v>
      </c>
      <c r="E132" s="25">
        <v>0</v>
      </c>
      <c r="F132" s="30">
        <v>126</v>
      </c>
      <c r="G132" s="25">
        <v>20</v>
      </c>
      <c r="H132" s="25">
        <v>146</v>
      </c>
      <c r="I132" s="30">
        <v>126</v>
      </c>
      <c r="J132" s="25">
        <v>20</v>
      </c>
      <c r="K132" s="25">
        <v>146</v>
      </c>
    </row>
    <row r="133" spans="2:11" s="2" customFormat="1" ht="12.75" customHeight="1">
      <c r="B133" s="21" t="s">
        <v>262</v>
      </c>
      <c r="C133" s="30">
        <v>0</v>
      </c>
      <c r="D133" s="25">
        <v>0</v>
      </c>
      <c r="E133" s="25">
        <v>0</v>
      </c>
      <c r="F133" s="30">
        <v>1384</v>
      </c>
      <c r="G133" s="25">
        <v>277</v>
      </c>
      <c r="H133" s="25">
        <v>1661</v>
      </c>
      <c r="I133" s="30">
        <v>1384</v>
      </c>
      <c r="J133" s="25">
        <v>277</v>
      </c>
      <c r="K133" s="25">
        <v>1661</v>
      </c>
    </row>
    <row r="134" spans="2:11" s="2" customFormat="1" ht="12.75" customHeight="1">
      <c r="B134" s="21" t="s">
        <v>124</v>
      </c>
      <c r="C134" s="30">
        <v>0</v>
      </c>
      <c r="D134" s="25">
        <v>0</v>
      </c>
      <c r="E134" s="25">
        <v>0</v>
      </c>
      <c r="F134" s="30">
        <v>202</v>
      </c>
      <c r="G134" s="25">
        <v>49</v>
      </c>
      <c r="H134" s="25">
        <v>251</v>
      </c>
      <c r="I134" s="30">
        <v>202</v>
      </c>
      <c r="J134" s="25">
        <v>49</v>
      </c>
      <c r="K134" s="25">
        <v>251</v>
      </c>
    </row>
    <row r="135" spans="2:11" s="2" customFormat="1" ht="12.75" customHeight="1">
      <c r="B135" s="21" t="s">
        <v>263</v>
      </c>
      <c r="C135" s="30">
        <v>0</v>
      </c>
      <c r="D135" s="25">
        <v>0</v>
      </c>
      <c r="E135" s="25">
        <v>0</v>
      </c>
      <c r="F135" s="30">
        <v>31</v>
      </c>
      <c r="G135" s="25">
        <v>103</v>
      </c>
      <c r="H135" s="25">
        <v>134</v>
      </c>
      <c r="I135" s="30">
        <v>31</v>
      </c>
      <c r="J135" s="25">
        <v>103</v>
      </c>
      <c r="K135" s="25">
        <v>134</v>
      </c>
    </row>
    <row r="136" spans="2:11" s="2" customFormat="1" ht="12.75" customHeight="1">
      <c r="B136" s="21" t="s">
        <v>580</v>
      </c>
      <c r="C136" s="30">
        <v>0</v>
      </c>
      <c r="D136" s="25">
        <v>0</v>
      </c>
      <c r="E136" s="25">
        <v>0</v>
      </c>
      <c r="F136" s="30">
        <v>9</v>
      </c>
      <c r="G136" s="25">
        <v>2</v>
      </c>
      <c r="H136" s="25">
        <v>11</v>
      </c>
      <c r="I136" s="30">
        <v>9</v>
      </c>
      <c r="J136" s="25">
        <v>2</v>
      </c>
      <c r="K136" s="25">
        <v>11</v>
      </c>
    </row>
    <row r="137" spans="2:11" s="1" customFormat="1" ht="12.75" customHeight="1">
      <c r="B137" s="21" t="s">
        <v>125</v>
      </c>
      <c r="C137" s="30">
        <v>0</v>
      </c>
      <c r="D137" s="25">
        <v>0</v>
      </c>
      <c r="E137" s="25">
        <v>0</v>
      </c>
      <c r="F137" s="30">
        <v>233</v>
      </c>
      <c r="G137" s="25">
        <v>129</v>
      </c>
      <c r="H137" s="25">
        <v>362</v>
      </c>
      <c r="I137" s="30">
        <v>233</v>
      </c>
      <c r="J137" s="25">
        <v>129</v>
      </c>
      <c r="K137" s="25">
        <v>362</v>
      </c>
    </row>
    <row r="138" spans="2:11" s="2" customFormat="1" ht="12.75" customHeight="1">
      <c r="B138" s="21" t="s">
        <v>264</v>
      </c>
      <c r="C138" s="30">
        <v>0</v>
      </c>
      <c r="D138" s="25">
        <v>0</v>
      </c>
      <c r="E138" s="25">
        <v>0</v>
      </c>
      <c r="F138" s="30">
        <v>32</v>
      </c>
      <c r="G138" s="25">
        <v>176</v>
      </c>
      <c r="H138" s="25">
        <v>208</v>
      </c>
      <c r="I138" s="30">
        <v>32</v>
      </c>
      <c r="J138" s="25">
        <v>176</v>
      </c>
      <c r="K138" s="25">
        <v>208</v>
      </c>
    </row>
    <row r="139" spans="2:11" s="2" customFormat="1" ht="12.75" customHeight="1">
      <c r="B139" s="32" t="s">
        <v>79</v>
      </c>
      <c r="C139" s="33">
        <f aca="true" t="shared" si="11" ref="C139:H139">SUM(C129:C138)</f>
        <v>0</v>
      </c>
      <c r="D139" s="34">
        <f t="shared" si="11"/>
        <v>0</v>
      </c>
      <c r="E139" s="34">
        <f t="shared" si="11"/>
        <v>0</v>
      </c>
      <c r="F139" s="33">
        <f t="shared" si="11"/>
        <v>2476</v>
      </c>
      <c r="G139" s="34">
        <f t="shared" si="11"/>
        <v>820</v>
      </c>
      <c r="H139" s="73">
        <f t="shared" si="11"/>
        <v>3296</v>
      </c>
      <c r="I139" s="34">
        <f>SUM(C139,F139)</f>
        <v>2476</v>
      </c>
      <c r="J139" s="34">
        <f>SUM(D139,G139)</f>
        <v>820</v>
      </c>
      <c r="K139" s="34">
        <f>SUM(E139,H139)</f>
        <v>3296</v>
      </c>
    </row>
    <row r="140" spans="1:11" s="1" customFormat="1" ht="12.75" customHeight="1">
      <c r="A140" s="22" t="s">
        <v>126</v>
      </c>
      <c r="C140" s="30"/>
      <c r="D140" s="25"/>
      <c r="E140" s="25"/>
      <c r="F140" s="30"/>
      <c r="G140" s="25"/>
      <c r="H140" s="31"/>
      <c r="I140" s="25"/>
      <c r="J140" s="25"/>
      <c r="K140" s="25"/>
    </row>
    <row r="141" spans="2:11" s="2" customFormat="1" ht="12.75" customHeight="1">
      <c r="B141" s="21" t="s">
        <v>398</v>
      </c>
      <c r="C141" s="30">
        <v>0</v>
      </c>
      <c r="D141" s="25">
        <v>11</v>
      </c>
      <c r="E141" s="25">
        <v>11</v>
      </c>
      <c r="F141" s="30">
        <v>0</v>
      </c>
      <c r="G141" s="25">
        <v>0</v>
      </c>
      <c r="H141" s="25">
        <v>0</v>
      </c>
      <c r="I141" s="30">
        <v>0</v>
      </c>
      <c r="J141" s="25">
        <v>11</v>
      </c>
      <c r="K141" s="25">
        <v>11</v>
      </c>
    </row>
    <row r="142" spans="2:11" s="2" customFormat="1" ht="12.75" customHeight="1">
      <c r="B142" s="21" t="s">
        <v>524</v>
      </c>
      <c r="C142" s="30">
        <v>0</v>
      </c>
      <c r="D142" s="25">
        <v>0</v>
      </c>
      <c r="E142" s="25">
        <v>0</v>
      </c>
      <c r="F142" s="30">
        <v>18</v>
      </c>
      <c r="G142" s="25">
        <v>1477</v>
      </c>
      <c r="H142" s="25">
        <v>1495</v>
      </c>
      <c r="I142" s="30">
        <v>18</v>
      </c>
      <c r="J142" s="25">
        <v>1477</v>
      </c>
      <c r="K142" s="25">
        <v>1495</v>
      </c>
    </row>
    <row r="143" spans="2:11" s="2" customFormat="1" ht="12.75" customHeight="1">
      <c r="B143" s="21" t="s">
        <v>127</v>
      </c>
      <c r="C143" s="30">
        <v>0</v>
      </c>
      <c r="D143" s="25">
        <v>0</v>
      </c>
      <c r="E143" s="25">
        <v>0</v>
      </c>
      <c r="F143" s="30">
        <v>4112</v>
      </c>
      <c r="G143" s="25">
        <v>8034</v>
      </c>
      <c r="H143" s="25">
        <v>12146</v>
      </c>
      <c r="I143" s="30">
        <v>4112</v>
      </c>
      <c r="J143" s="25">
        <v>8034</v>
      </c>
      <c r="K143" s="25">
        <v>12146</v>
      </c>
    </row>
    <row r="144" spans="2:11" s="2" customFormat="1" ht="12.75" customHeight="1">
      <c r="B144" s="21" t="s">
        <v>265</v>
      </c>
      <c r="C144" s="30">
        <v>0</v>
      </c>
      <c r="D144" s="25">
        <v>0</v>
      </c>
      <c r="E144" s="25">
        <v>0</v>
      </c>
      <c r="F144" s="30">
        <v>35</v>
      </c>
      <c r="G144" s="25">
        <v>2432</v>
      </c>
      <c r="H144" s="25">
        <v>2467</v>
      </c>
      <c r="I144" s="30">
        <v>35</v>
      </c>
      <c r="J144" s="25">
        <v>2432</v>
      </c>
      <c r="K144" s="25">
        <v>2467</v>
      </c>
    </row>
    <row r="145" spans="2:11" s="2" customFormat="1" ht="12.75" customHeight="1">
      <c r="B145" s="32" t="s">
        <v>79</v>
      </c>
      <c r="C145" s="33">
        <f>SUM(C141:C144)</f>
        <v>0</v>
      </c>
      <c r="D145" s="34">
        <f aca="true" t="shared" si="12" ref="D145:K145">SUM(D141:D144)</f>
        <v>11</v>
      </c>
      <c r="E145" s="34">
        <f t="shared" si="12"/>
        <v>11</v>
      </c>
      <c r="F145" s="33">
        <f t="shared" si="12"/>
        <v>4165</v>
      </c>
      <c r="G145" s="34">
        <f t="shared" si="12"/>
        <v>11943</v>
      </c>
      <c r="H145" s="35">
        <f t="shared" si="12"/>
        <v>16108</v>
      </c>
      <c r="I145" s="34">
        <f t="shared" si="12"/>
        <v>4165</v>
      </c>
      <c r="J145" s="34">
        <f t="shared" si="12"/>
        <v>11954</v>
      </c>
      <c r="K145" s="34">
        <f t="shared" si="12"/>
        <v>16119</v>
      </c>
    </row>
    <row r="146" spans="1:11" s="2" customFormat="1" ht="12.75" customHeight="1">
      <c r="A146" s="22" t="s">
        <v>184</v>
      </c>
      <c r="C146" s="30"/>
      <c r="D146" s="25"/>
      <c r="E146" s="25"/>
      <c r="F146" s="30"/>
      <c r="G146" s="25"/>
      <c r="H146" s="31"/>
      <c r="I146" s="25"/>
      <c r="J146" s="25"/>
      <c r="K146" s="25"/>
    </row>
    <row r="147" spans="2:11" s="1" customFormat="1" ht="12.75" customHeight="1">
      <c r="B147" s="21" t="s">
        <v>128</v>
      </c>
      <c r="C147" s="30">
        <v>0</v>
      </c>
      <c r="D147" s="25">
        <v>0</v>
      </c>
      <c r="E147" s="25">
        <v>0</v>
      </c>
      <c r="F147" s="30">
        <v>288</v>
      </c>
      <c r="G147" s="25">
        <v>357</v>
      </c>
      <c r="H147" s="25">
        <v>645</v>
      </c>
      <c r="I147" s="30">
        <v>288</v>
      </c>
      <c r="J147" s="25">
        <v>357</v>
      </c>
      <c r="K147" s="25">
        <v>645</v>
      </c>
    </row>
    <row r="148" spans="2:11" s="2" customFormat="1" ht="12.75" customHeight="1">
      <c r="B148" s="21" t="s">
        <v>525</v>
      </c>
      <c r="C148" s="30">
        <v>0</v>
      </c>
      <c r="D148" s="25">
        <v>0</v>
      </c>
      <c r="E148" s="25">
        <v>0</v>
      </c>
      <c r="F148" s="30">
        <v>1942</v>
      </c>
      <c r="G148" s="25">
        <v>2078</v>
      </c>
      <c r="H148" s="25">
        <v>4020</v>
      </c>
      <c r="I148" s="30">
        <v>1942</v>
      </c>
      <c r="J148" s="25">
        <v>2078</v>
      </c>
      <c r="K148" s="25">
        <v>4020</v>
      </c>
    </row>
    <row r="149" spans="2:11" s="2" customFormat="1" ht="12.75" customHeight="1">
      <c r="B149" s="21" t="s">
        <v>399</v>
      </c>
      <c r="C149" s="30">
        <v>0</v>
      </c>
      <c r="D149" s="25">
        <v>0</v>
      </c>
      <c r="E149" s="25">
        <v>0</v>
      </c>
      <c r="F149" s="30">
        <v>527</v>
      </c>
      <c r="G149" s="25">
        <v>282</v>
      </c>
      <c r="H149" s="25">
        <v>809</v>
      </c>
      <c r="I149" s="30">
        <v>527</v>
      </c>
      <c r="J149" s="25">
        <v>282</v>
      </c>
      <c r="K149" s="25">
        <v>809</v>
      </c>
    </row>
    <row r="150" spans="2:11" s="1" customFormat="1" ht="12.75" customHeight="1">
      <c r="B150" s="21" t="s">
        <v>400</v>
      </c>
      <c r="C150" s="30">
        <v>0</v>
      </c>
      <c r="D150" s="25">
        <v>0</v>
      </c>
      <c r="E150" s="25">
        <v>0</v>
      </c>
      <c r="F150" s="30">
        <v>16537</v>
      </c>
      <c r="G150" s="25">
        <v>25283</v>
      </c>
      <c r="H150" s="25">
        <v>41820</v>
      </c>
      <c r="I150" s="30">
        <v>16537</v>
      </c>
      <c r="J150" s="25">
        <v>25283</v>
      </c>
      <c r="K150" s="25">
        <v>41820</v>
      </c>
    </row>
    <row r="151" spans="2:11" s="2" customFormat="1" ht="12.75" customHeight="1">
      <c r="B151" s="21" t="s">
        <v>401</v>
      </c>
      <c r="C151" s="30">
        <v>0</v>
      </c>
      <c r="D151" s="25">
        <v>0</v>
      </c>
      <c r="E151" s="25">
        <v>0</v>
      </c>
      <c r="F151" s="30">
        <v>913</v>
      </c>
      <c r="G151" s="25">
        <v>1530</v>
      </c>
      <c r="H151" s="25">
        <v>2443</v>
      </c>
      <c r="I151" s="30">
        <v>913</v>
      </c>
      <c r="J151" s="25">
        <v>1530</v>
      </c>
      <c r="K151" s="25">
        <v>2443</v>
      </c>
    </row>
    <row r="152" spans="2:11" s="2" customFormat="1" ht="12.75" customHeight="1">
      <c r="B152" s="32" t="s">
        <v>79</v>
      </c>
      <c r="C152" s="33">
        <f aca="true" t="shared" si="13" ref="C152:H152">SUM(C147:C151)</f>
        <v>0</v>
      </c>
      <c r="D152" s="34">
        <f t="shared" si="13"/>
        <v>0</v>
      </c>
      <c r="E152" s="34">
        <f t="shared" si="13"/>
        <v>0</v>
      </c>
      <c r="F152" s="33">
        <f t="shared" si="13"/>
        <v>20207</v>
      </c>
      <c r="G152" s="34">
        <f t="shared" si="13"/>
        <v>29530</v>
      </c>
      <c r="H152" s="35">
        <f t="shared" si="13"/>
        <v>49737</v>
      </c>
      <c r="I152" s="34">
        <f>SUM(C152,F152)</f>
        <v>20207</v>
      </c>
      <c r="J152" s="34">
        <f>SUM(D152,G152)</f>
        <v>29530</v>
      </c>
      <c r="K152" s="34">
        <f>SUM(E152,H152)</f>
        <v>49737</v>
      </c>
    </row>
    <row r="153" spans="1:11" s="2" customFormat="1" ht="12.75" customHeight="1">
      <c r="A153" s="22" t="s">
        <v>129</v>
      </c>
      <c r="C153" s="30"/>
      <c r="D153" s="25"/>
      <c r="E153" s="25"/>
      <c r="F153" s="30"/>
      <c r="G153" s="25"/>
      <c r="H153" s="31"/>
      <c r="I153" s="25"/>
      <c r="J153" s="25"/>
      <c r="K153" s="25"/>
    </row>
    <row r="154" spans="2:11" s="2" customFormat="1" ht="12.75" customHeight="1">
      <c r="B154" s="21" t="s">
        <v>402</v>
      </c>
      <c r="C154" s="30">
        <v>15</v>
      </c>
      <c r="D154" s="25">
        <v>8</v>
      </c>
      <c r="E154" s="25">
        <v>23</v>
      </c>
      <c r="F154" s="30">
        <v>0</v>
      </c>
      <c r="G154" s="25">
        <v>0</v>
      </c>
      <c r="H154" s="31">
        <v>0</v>
      </c>
      <c r="I154" s="30">
        <v>15</v>
      </c>
      <c r="J154" s="25">
        <v>8</v>
      </c>
      <c r="K154" s="25">
        <v>23</v>
      </c>
    </row>
    <row r="155" spans="2:11" s="2" customFormat="1" ht="12.75" customHeight="1">
      <c r="B155" s="21" t="s">
        <v>130</v>
      </c>
      <c r="C155" s="30">
        <v>0</v>
      </c>
      <c r="D155" s="25">
        <v>0</v>
      </c>
      <c r="E155" s="25">
        <v>0</v>
      </c>
      <c r="F155" s="30">
        <v>80</v>
      </c>
      <c r="G155" s="25">
        <v>171</v>
      </c>
      <c r="H155" s="31">
        <v>251</v>
      </c>
      <c r="I155" s="25">
        <v>80</v>
      </c>
      <c r="J155" s="25">
        <v>171</v>
      </c>
      <c r="K155" s="25">
        <v>251</v>
      </c>
    </row>
    <row r="156" spans="2:11" s="2" customFormat="1" ht="12.75" customHeight="1">
      <c r="B156" s="21" t="s">
        <v>403</v>
      </c>
      <c r="C156" s="30">
        <v>2</v>
      </c>
      <c r="D156" s="25">
        <v>18</v>
      </c>
      <c r="E156" s="25">
        <v>20</v>
      </c>
      <c r="F156" s="30">
        <v>0</v>
      </c>
      <c r="G156" s="25">
        <v>0</v>
      </c>
      <c r="H156" s="31">
        <v>0</v>
      </c>
      <c r="I156" s="25">
        <v>2</v>
      </c>
      <c r="J156" s="25">
        <v>18</v>
      </c>
      <c r="K156" s="25">
        <v>20</v>
      </c>
    </row>
    <row r="157" spans="2:11" s="2" customFormat="1" ht="12.75" customHeight="1">
      <c r="B157" s="21" t="s">
        <v>131</v>
      </c>
      <c r="C157" s="30">
        <v>0</v>
      </c>
      <c r="D157" s="25">
        <v>0</v>
      </c>
      <c r="E157" s="25">
        <v>0</v>
      </c>
      <c r="F157" s="30">
        <v>84</v>
      </c>
      <c r="G157" s="25">
        <v>13</v>
      </c>
      <c r="H157" s="61">
        <v>97</v>
      </c>
      <c r="I157" s="25">
        <v>84</v>
      </c>
      <c r="J157" s="25">
        <v>13</v>
      </c>
      <c r="K157" s="25">
        <v>97</v>
      </c>
    </row>
    <row r="158" spans="2:11" s="2" customFormat="1" ht="12.75" customHeight="1">
      <c r="B158" s="32" t="s">
        <v>79</v>
      </c>
      <c r="C158" s="33">
        <f>SUM(C154:C157)</f>
        <v>17</v>
      </c>
      <c r="D158" s="34">
        <f aca="true" t="shared" si="14" ref="D158:K158">SUM(D154:D157)</f>
        <v>26</v>
      </c>
      <c r="E158" s="34">
        <f t="shared" si="14"/>
        <v>43</v>
      </c>
      <c r="F158" s="33">
        <f t="shared" si="14"/>
        <v>164</v>
      </c>
      <c r="G158" s="34">
        <f t="shared" si="14"/>
        <v>184</v>
      </c>
      <c r="H158" s="35">
        <f t="shared" si="14"/>
        <v>348</v>
      </c>
      <c r="I158" s="34">
        <f t="shared" si="14"/>
        <v>181</v>
      </c>
      <c r="J158" s="34">
        <f t="shared" si="14"/>
        <v>210</v>
      </c>
      <c r="K158" s="34">
        <f t="shared" si="14"/>
        <v>391</v>
      </c>
    </row>
    <row r="159" spans="1:11" s="2" customFormat="1" ht="12.75" customHeight="1">
      <c r="A159" s="22" t="s">
        <v>132</v>
      </c>
      <c r="C159" s="30"/>
      <c r="D159" s="25"/>
      <c r="E159" s="31"/>
      <c r="F159" s="30"/>
      <c r="G159" s="25"/>
      <c r="H159" s="31"/>
      <c r="I159" s="25"/>
      <c r="J159" s="25"/>
      <c r="K159" s="25"/>
    </row>
    <row r="160" spans="2:11" s="2" customFormat="1" ht="12.75" customHeight="1">
      <c r="B160" s="21" t="s">
        <v>404</v>
      </c>
      <c r="C160" s="30">
        <v>0</v>
      </c>
      <c r="D160" s="25">
        <v>0</v>
      </c>
      <c r="E160" s="25">
        <v>0</v>
      </c>
      <c r="F160" s="30">
        <v>3</v>
      </c>
      <c r="G160" s="25">
        <v>52</v>
      </c>
      <c r="H160" s="25">
        <v>55</v>
      </c>
      <c r="I160" s="30">
        <v>3</v>
      </c>
      <c r="J160" s="25">
        <v>52</v>
      </c>
      <c r="K160" s="25">
        <v>55</v>
      </c>
    </row>
    <row r="161" spans="2:11" s="2" customFormat="1" ht="12.75" customHeight="1">
      <c r="B161" s="21" t="s">
        <v>133</v>
      </c>
      <c r="C161" s="30">
        <v>0</v>
      </c>
      <c r="D161" s="23">
        <v>0</v>
      </c>
      <c r="E161" s="25">
        <v>0</v>
      </c>
      <c r="F161" s="30">
        <v>0</v>
      </c>
      <c r="G161" s="25">
        <v>8</v>
      </c>
      <c r="H161" s="25">
        <v>8</v>
      </c>
      <c r="I161" s="30">
        <v>0</v>
      </c>
      <c r="J161" s="25">
        <v>8</v>
      </c>
      <c r="K161" s="25">
        <v>8</v>
      </c>
    </row>
    <row r="162" spans="2:11" s="2" customFormat="1" ht="12.75" customHeight="1">
      <c r="B162" s="21" t="s">
        <v>405</v>
      </c>
      <c r="C162" s="30">
        <v>0</v>
      </c>
      <c r="D162" s="23">
        <v>0</v>
      </c>
      <c r="E162" s="25">
        <v>0</v>
      </c>
      <c r="F162" s="30">
        <v>5</v>
      </c>
      <c r="G162" s="25">
        <v>246</v>
      </c>
      <c r="H162" s="25">
        <v>251</v>
      </c>
      <c r="I162" s="30">
        <v>5</v>
      </c>
      <c r="J162" s="25">
        <v>246</v>
      </c>
      <c r="K162" s="25">
        <v>251</v>
      </c>
    </row>
    <row r="163" spans="2:11" s="2" customFormat="1" ht="12.75" customHeight="1">
      <c r="B163" s="21" t="s">
        <v>134</v>
      </c>
      <c r="C163" s="30">
        <v>0</v>
      </c>
      <c r="D163" s="23">
        <v>0</v>
      </c>
      <c r="E163" s="25">
        <v>0</v>
      </c>
      <c r="F163" s="30">
        <v>0</v>
      </c>
      <c r="G163" s="43">
        <v>6</v>
      </c>
      <c r="H163" s="25">
        <v>6</v>
      </c>
      <c r="I163" s="30">
        <v>0</v>
      </c>
      <c r="J163" s="25">
        <v>6</v>
      </c>
      <c r="K163" s="25">
        <v>6</v>
      </c>
    </row>
    <row r="164" spans="2:11" s="2" customFormat="1" ht="12.75" customHeight="1">
      <c r="B164" s="32" t="s">
        <v>79</v>
      </c>
      <c r="C164" s="33">
        <f>SUM(C160:C163)</f>
        <v>0</v>
      </c>
      <c r="D164" s="34">
        <f aca="true" t="shared" si="15" ref="D164:K164">SUM(D160:D163)</f>
        <v>0</v>
      </c>
      <c r="E164" s="34">
        <f t="shared" si="15"/>
        <v>0</v>
      </c>
      <c r="F164" s="33">
        <f t="shared" si="15"/>
        <v>8</v>
      </c>
      <c r="G164" s="34">
        <f t="shared" si="15"/>
        <v>312</v>
      </c>
      <c r="H164" s="35">
        <f t="shared" si="15"/>
        <v>320</v>
      </c>
      <c r="I164" s="34">
        <f t="shared" si="15"/>
        <v>8</v>
      </c>
      <c r="J164" s="34">
        <f t="shared" si="15"/>
        <v>312</v>
      </c>
      <c r="K164" s="34">
        <f t="shared" si="15"/>
        <v>320</v>
      </c>
    </row>
    <row r="165" spans="1:11" s="2" customFormat="1" ht="12.75" customHeight="1">
      <c r="A165" s="22" t="s">
        <v>135</v>
      </c>
      <c r="C165" s="30"/>
      <c r="D165" s="25"/>
      <c r="E165" s="25"/>
      <c r="F165" s="30"/>
      <c r="G165" s="25"/>
      <c r="H165" s="31"/>
      <c r="I165" s="30"/>
      <c r="J165" s="25"/>
      <c r="K165" s="25"/>
    </row>
    <row r="166" spans="2:11" s="2" customFormat="1" ht="12.75" customHeight="1">
      <c r="B166" s="21" t="s">
        <v>136</v>
      </c>
      <c r="C166" s="30">
        <v>0</v>
      </c>
      <c r="D166" s="25">
        <v>0</v>
      </c>
      <c r="E166" s="25">
        <v>0</v>
      </c>
      <c r="F166" s="30">
        <v>45</v>
      </c>
      <c r="G166" s="25">
        <v>1</v>
      </c>
      <c r="H166" s="31">
        <v>46</v>
      </c>
      <c r="I166" s="25">
        <v>45</v>
      </c>
      <c r="J166" s="25">
        <v>1</v>
      </c>
      <c r="K166" s="25">
        <v>46</v>
      </c>
    </row>
    <row r="167" spans="2:11" s="2" customFormat="1" ht="12.75" customHeight="1">
      <c r="B167" s="21" t="s">
        <v>137</v>
      </c>
      <c r="C167" s="30">
        <v>0</v>
      </c>
      <c r="D167" s="25">
        <v>0</v>
      </c>
      <c r="E167" s="25">
        <v>0</v>
      </c>
      <c r="F167" s="30">
        <v>148</v>
      </c>
      <c r="G167" s="25">
        <v>0</v>
      </c>
      <c r="H167" s="31">
        <v>148</v>
      </c>
      <c r="I167" s="25">
        <v>148</v>
      </c>
      <c r="J167" s="25">
        <v>0</v>
      </c>
      <c r="K167" s="25">
        <v>148</v>
      </c>
    </row>
    <row r="168" spans="2:11" s="2" customFormat="1" ht="12.75" customHeight="1">
      <c r="B168" s="21" t="s">
        <v>371</v>
      </c>
      <c r="C168" s="30">
        <v>0</v>
      </c>
      <c r="D168" s="25">
        <v>0</v>
      </c>
      <c r="E168" s="25">
        <v>0</v>
      </c>
      <c r="F168" s="30">
        <v>10</v>
      </c>
      <c r="G168" s="25">
        <v>1</v>
      </c>
      <c r="H168" s="31">
        <v>11</v>
      </c>
      <c r="I168" s="25">
        <v>10</v>
      </c>
      <c r="J168" s="25">
        <v>1</v>
      </c>
      <c r="K168" s="25">
        <v>11</v>
      </c>
    </row>
    <row r="169" spans="2:11" s="2" customFormat="1" ht="12.75" customHeight="1">
      <c r="B169" s="21" t="s">
        <v>581</v>
      </c>
      <c r="C169" s="30">
        <v>0</v>
      </c>
      <c r="D169" s="25">
        <v>0</v>
      </c>
      <c r="E169" s="25">
        <v>0</v>
      </c>
      <c r="F169" s="30">
        <v>29</v>
      </c>
      <c r="G169" s="25">
        <v>16</v>
      </c>
      <c r="H169" s="31">
        <v>45</v>
      </c>
      <c r="I169" s="25">
        <v>29</v>
      </c>
      <c r="J169" s="25">
        <v>16</v>
      </c>
      <c r="K169" s="25">
        <v>45</v>
      </c>
    </row>
    <row r="170" spans="2:11" s="2" customFormat="1" ht="12.75" customHeight="1">
      <c r="B170" s="21" t="s">
        <v>138</v>
      </c>
      <c r="C170" s="30">
        <v>0</v>
      </c>
      <c r="D170" s="25">
        <v>0</v>
      </c>
      <c r="E170" s="25">
        <v>0</v>
      </c>
      <c r="F170" s="30">
        <v>63</v>
      </c>
      <c r="G170" s="25">
        <v>1</v>
      </c>
      <c r="H170" s="31">
        <v>64</v>
      </c>
      <c r="I170" s="25">
        <v>63</v>
      </c>
      <c r="J170" s="25">
        <v>1</v>
      </c>
      <c r="K170" s="25">
        <v>64</v>
      </c>
    </row>
    <row r="171" spans="2:11" s="2" customFormat="1" ht="12.75" customHeight="1">
      <c r="B171" s="21" t="s">
        <v>139</v>
      </c>
      <c r="C171" s="30">
        <v>0</v>
      </c>
      <c r="D171" s="25">
        <v>0</v>
      </c>
      <c r="E171" s="25">
        <v>0</v>
      </c>
      <c r="F171" s="30">
        <v>235</v>
      </c>
      <c r="G171" s="25">
        <v>23</v>
      </c>
      <c r="H171" s="31">
        <v>258</v>
      </c>
      <c r="I171" s="25">
        <v>235</v>
      </c>
      <c r="J171" s="25">
        <v>23</v>
      </c>
      <c r="K171" s="25">
        <v>258</v>
      </c>
    </row>
    <row r="172" spans="2:11" s="2" customFormat="1" ht="12.75" customHeight="1">
      <c r="B172" s="21" t="s">
        <v>140</v>
      </c>
      <c r="C172" s="30">
        <v>0</v>
      </c>
      <c r="D172" s="25">
        <v>0</v>
      </c>
      <c r="E172" s="25">
        <v>0</v>
      </c>
      <c r="F172" s="30">
        <v>70</v>
      </c>
      <c r="G172" s="25">
        <v>0</v>
      </c>
      <c r="H172" s="31">
        <v>70</v>
      </c>
      <c r="I172" s="25">
        <v>70</v>
      </c>
      <c r="J172" s="25">
        <v>0</v>
      </c>
      <c r="K172" s="25">
        <v>70</v>
      </c>
    </row>
    <row r="173" spans="2:11" s="2" customFormat="1" ht="12.75" customHeight="1">
      <c r="B173" s="21" t="s">
        <v>141</v>
      </c>
      <c r="C173" s="30">
        <v>0</v>
      </c>
      <c r="D173" s="25">
        <v>0</v>
      </c>
      <c r="E173" s="25">
        <v>0</v>
      </c>
      <c r="F173" s="30">
        <v>164</v>
      </c>
      <c r="G173" s="25">
        <v>7</v>
      </c>
      <c r="H173" s="31">
        <v>171</v>
      </c>
      <c r="I173" s="25">
        <v>164</v>
      </c>
      <c r="J173" s="25">
        <v>7</v>
      </c>
      <c r="K173" s="25">
        <v>171</v>
      </c>
    </row>
    <row r="174" spans="2:11" s="2" customFormat="1" ht="12.75" customHeight="1">
      <c r="B174" s="21" t="s">
        <v>142</v>
      </c>
      <c r="C174" s="30">
        <v>0</v>
      </c>
      <c r="D174" s="25">
        <v>0</v>
      </c>
      <c r="E174" s="25">
        <v>0</v>
      </c>
      <c r="F174" s="30">
        <v>31</v>
      </c>
      <c r="G174" s="25">
        <v>4</v>
      </c>
      <c r="H174" s="31">
        <v>35</v>
      </c>
      <c r="I174" s="25">
        <v>31</v>
      </c>
      <c r="J174" s="25">
        <v>4</v>
      </c>
      <c r="K174" s="25">
        <v>35</v>
      </c>
    </row>
    <row r="175" spans="2:11" s="1" customFormat="1" ht="12.75" customHeight="1">
      <c r="B175" s="32" t="s">
        <v>79</v>
      </c>
      <c r="C175" s="33">
        <f>SUM(C166:C174)</f>
        <v>0</v>
      </c>
      <c r="D175" s="34">
        <f aca="true" t="shared" si="16" ref="D175:K175">SUM(D166:D174)</f>
        <v>0</v>
      </c>
      <c r="E175" s="34">
        <f t="shared" si="16"/>
        <v>0</v>
      </c>
      <c r="F175" s="33">
        <f t="shared" si="16"/>
        <v>795</v>
      </c>
      <c r="G175" s="34">
        <f t="shared" si="16"/>
        <v>53</v>
      </c>
      <c r="H175" s="35">
        <f t="shared" si="16"/>
        <v>848</v>
      </c>
      <c r="I175" s="34">
        <f t="shared" si="16"/>
        <v>795</v>
      </c>
      <c r="J175" s="34">
        <f t="shared" si="16"/>
        <v>53</v>
      </c>
      <c r="K175" s="34">
        <f t="shared" si="16"/>
        <v>848</v>
      </c>
    </row>
    <row r="176" spans="1:11" s="2" customFormat="1" ht="12.75" customHeight="1">
      <c r="A176" s="22" t="s">
        <v>185</v>
      </c>
      <c r="C176" s="30"/>
      <c r="D176" s="25"/>
      <c r="E176" s="25"/>
      <c r="F176" s="30"/>
      <c r="G176" s="25"/>
      <c r="H176" s="31"/>
      <c r="I176" s="25"/>
      <c r="J176" s="25"/>
      <c r="K176" s="25"/>
    </row>
    <row r="177" spans="2:11" s="2" customFormat="1" ht="12.75" customHeight="1">
      <c r="B177" s="21" t="s">
        <v>483</v>
      </c>
      <c r="C177" s="30">
        <v>2</v>
      </c>
      <c r="D177" s="25">
        <v>9</v>
      </c>
      <c r="E177" s="25">
        <v>11</v>
      </c>
      <c r="F177" s="30">
        <v>0</v>
      </c>
      <c r="G177" s="25">
        <v>0</v>
      </c>
      <c r="H177" s="31">
        <v>0</v>
      </c>
      <c r="I177" s="25">
        <v>2</v>
      </c>
      <c r="J177" s="25">
        <v>9</v>
      </c>
      <c r="K177" s="25">
        <v>11</v>
      </c>
    </row>
    <row r="178" spans="2:11" s="1" customFormat="1" ht="12.75" customHeight="1">
      <c r="B178" s="21" t="s">
        <v>143</v>
      </c>
      <c r="C178" s="30">
        <v>0</v>
      </c>
      <c r="D178" s="25">
        <v>0</v>
      </c>
      <c r="E178" s="25">
        <v>0</v>
      </c>
      <c r="F178" s="30">
        <v>13</v>
      </c>
      <c r="G178" s="25">
        <v>612</v>
      </c>
      <c r="H178" s="25">
        <v>625</v>
      </c>
      <c r="I178" s="30">
        <v>13</v>
      </c>
      <c r="J178" s="25">
        <v>612</v>
      </c>
      <c r="K178" s="25">
        <v>625</v>
      </c>
    </row>
    <row r="179" spans="2:11" s="2" customFormat="1" ht="12.75" customHeight="1">
      <c r="B179" s="21" t="s">
        <v>582</v>
      </c>
      <c r="C179" s="30">
        <v>0</v>
      </c>
      <c r="D179" s="25">
        <v>0</v>
      </c>
      <c r="E179" s="25">
        <v>0</v>
      </c>
      <c r="F179" s="30">
        <v>0</v>
      </c>
      <c r="G179" s="25">
        <v>13</v>
      </c>
      <c r="H179" s="25">
        <v>13</v>
      </c>
      <c r="I179" s="30">
        <v>0</v>
      </c>
      <c r="J179" s="25">
        <v>13</v>
      </c>
      <c r="K179" s="25">
        <v>13</v>
      </c>
    </row>
    <row r="180" spans="2:11" s="2" customFormat="1" ht="12.75" customHeight="1">
      <c r="B180" s="21" t="s">
        <v>406</v>
      </c>
      <c r="C180" s="30">
        <v>3</v>
      </c>
      <c r="D180" s="25">
        <v>13</v>
      </c>
      <c r="E180" s="25">
        <v>16</v>
      </c>
      <c r="F180" s="30">
        <v>0</v>
      </c>
      <c r="G180" s="25">
        <v>0</v>
      </c>
      <c r="H180" s="25">
        <v>0</v>
      </c>
      <c r="I180" s="30">
        <v>3</v>
      </c>
      <c r="J180" s="25">
        <v>13</v>
      </c>
      <c r="K180" s="25">
        <v>16</v>
      </c>
    </row>
    <row r="181" spans="2:11" s="2" customFormat="1" ht="12.75" customHeight="1">
      <c r="B181" s="21" t="s">
        <v>144</v>
      </c>
      <c r="C181" s="30">
        <v>0</v>
      </c>
      <c r="D181" s="25">
        <v>0</v>
      </c>
      <c r="E181" s="25">
        <v>0</v>
      </c>
      <c r="F181" s="30">
        <v>356</v>
      </c>
      <c r="G181" s="25">
        <v>344</v>
      </c>
      <c r="H181" s="25">
        <v>700</v>
      </c>
      <c r="I181" s="25">
        <v>356</v>
      </c>
      <c r="J181" s="25">
        <v>344</v>
      </c>
      <c r="K181" s="25">
        <v>700</v>
      </c>
    </row>
    <row r="182" spans="2:11" s="16" customFormat="1" ht="12.75" customHeight="1">
      <c r="B182" s="32" t="s">
        <v>79</v>
      </c>
      <c r="C182" s="33">
        <f>SUM(C177:C181)</f>
        <v>5</v>
      </c>
      <c r="D182" s="34">
        <f aca="true" t="shared" si="17" ref="D182:K182">SUM(D177:D181)</f>
        <v>22</v>
      </c>
      <c r="E182" s="34">
        <f t="shared" si="17"/>
        <v>27</v>
      </c>
      <c r="F182" s="33">
        <f t="shared" si="17"/>
        <v>369</v>
      </c>
      <c r="G182" s="34">
        <f t="shared" si="17"/>
        <v>969</v>
      </c>
      <c r="H182" s="35">
        <f t="shared" si="17"/>
        <v>1338</v>
      </c>
      <c r="I182" s="34">
        <f t="shared" si="17"/>
        <v>374</v>
      </c>
      <c r="J182" s="34">
        <f t="shared" si="17"/>
        <v>991</v>
      </c>
      <c r="K182" s="34">
        <f t="shared" si="17"/>
        <v>1365</v>
      </c>
    </row>
    <row r="183" spans="1:11" s="1" customFormat="1" ht="12.75" customHeight="1">
      <c r="A183" s="22" t="s">
        <v>145</v>
      </c>
      <c r="C183" s="30"/>
      <c r="D183" s="25"/>
      <c r="E183" s="25"/>
      <c r="F183" s="30"/>
      <c r="G183" s="25"/>
      <c r="H183" s="31"/>
      <c r="I183" s="25"/>
      <c r="J183" s="25"/>
      <c r="K183" s="25"/>
    </row>
    <row r="184" spans="1:11" s="1" customFormat="1" ht="12.75" customHeight="1">
      <c r="A184" s="22"/>
      <c r="B184" s="1" t="s">
        <v>583</v>
      </c>
      <c r="C184" s="30">
        <v>0</v>
      </c>
      <c r="D184" s="25">
        <v>0</v>
      </c>
      <c r="E184" s="25">
        <v>0</v>
      </c>
      <c r="F184" s="30">
        <v>7</v>
      </c>
      <c r="G184" s="25">
        <v>162</v>
      </c>
      <c r="H184" s="31">
        <v>169</v>
      </c>
      <c r="I184" s="25">
        <v>7</v>
      </c>
      <c r="J184" s="25">
        <v>162</v>
      </c>
      <c r="K184" s="25">
        <v>169</v>
      </c>
    </row>
    <row r="185" spans="2:11" s="2" customFormat="1" ht="12.75" customHeight="1">
      <c r="B185" s="29" t="s">
        <v>584</v>
      </c>
      <c r="C185" s="42">
        <v>0</v>
      </c>
      <c r="D185" s="43">
        <v>0</v>
      </c>
      <c r="E185" s="61">
        <v>0</v>
      </c>
      <c r="F185" s="30">
        <v>19</v>
      </c>
      <c r="G185" s="25">
        <v>64</v>
      </c>
      <c r="H185" s="31">
        <v>83</v>
      </c>
      <c r="I185" s="42">
        <v>19</v>
      </c>
      <c r="J185" s="43">
        <v>64</v>
      </c>
      <c r="K185" s="43">
        <v>83</v>
      </c>
    </row>
    <row r="186" spans="2:11" s="2" customFormat="1" ht="12.75" customHeight="1">
      <c r="B186" s="32" t="s">
        <v>79</v>
      </c>
      <c r="C186" s="33">
        <f>SUM(C184:C185)</f>
        <v>0</v>
      </c>
      <c r="D186" s="34">
        <f aca="true" t="shared" si="18" ref="D186:K186">SUM(D184:D185)</f>
        <v>0</v>
      </c>
      <c r="E186" s="34">
        <f t="shared" si="18"/>
        <v>0</v>
      </c>
      <c r="F186" s="33">
        <f t="shared" si="18"/>
        <v>26</v>
      </c>
      <c r="G186" s="34">
        <f t="shared" si="18"/>
        <v>226</v>
      </c>
      <c r="H186" s="35">
        <f t="shared" si="18"/>
        <v>252</v>
      </c>
      <c r="I186" s="34">
        <f t="shared" si="18"/>
        <v>26</v>
      </c>
      <c r="J186" s="34">
        <f t="shared" si="18"/>
        <v>226</v>
      </c>
      <c r="K186" s="34">
        <f t="shared" si="18"/>
        <v>252</v>
      </c>
    </row>
    <row r="187" spans="1:11" s="2" customFormat="1" ht="12.75" customHeight="1">
      <c r="A187" s="22" t="s">
        <v>146</v>
      </c>
      <c r="C187" s="30"/>
      <c r="D187" s="25"/>
      <c r="E187" s="25"/>
      <c r="F187" s="30"/>
      <c r="G187" s="25"/>
      <c r="H187" s="31"/>
      <c r="I187" s="25"/>
      <c r="J187" s="25"/>
      <c r="K187" s="25"/>
    </row>
    <row r="188" spans="2:11" s="2" customFormat="1" ht="12.75" customHeight="1">
      <c r="B188" s="21" t="s">
        <v>147</v>
      </c>
      <c r="C188" s="30">
        <v>0</v>
      </c>
      <c r="D188" s="25">
        <v>0</v>
      </c>
      <c r="E188" s="31">
        <v>0</v>
      </c>
      <c r="F188" s="30">
        <v>14</v>
      </c>
      <c r="G188" s="25">
        <v>305</v>
      </c>
      <c r="H188" s="25">
        <v>319</v>
      </c>
      <c r="I188" s="30">
        <v>14</v>
      </c>
      <c r="J188" s="25">
        <v>305</v>
      </c>
      <c r="K188" s="25">
        <v>319</v>
      </c>
    </row>
    <row r="189" spans="2:11" s="2" customFormat="1" ht="12.75" customHeight="1">
      <c r="B189" s="21" t="s">
        <v>484</v>
      </c>
      <c r="C189" s="30">
        <v>0</v>
      </c>
      <c r="D189" s="23">
        <v>0</v>
      </c>
      <c r="E189" s="25">
        <v>0</v>
      </c>
      <c r="F189" s="30">
        <v>0</v>
      </c>
      <c r="G189" s="25">
        <v>18</v>
      </c>
      <c r="H189" s="25">
        <v>18</v>
      </c>
      <c r="I189" s="30">
        <v>0</v>
      </c>
      <c r="J189" s="25">
        <v>18</v>
      </c>
      <c r="K189" s="25">
        <v>18</v>
      </c>
    </row>
    <row r="190" spans="2:11" s="2" customFormat="1" ht="12.75" customHeight="1">
      <c r="B190" s="21" t="s">
        <v>224</v>
      </c>
      <c r="C190" s="30">
        <v>0</v>
      </c>
      <c r="D190" s="23">
        <v>0</v>
      </c>
      <c r="E190" s="25">
        <v>0</v>
      </c>
      <c r="F190" s="30">
        <v>21</v>
      </c>
      <c r="G190" s="25">
        <v>426</v>
      </c>
      <c r="H190" s="25">
        <v>447</v>
      </c>
      <c r="I190" s="30">
        <v>21</v>
      </c>
      <c r="J190" s="25">
        <v>426</v>
      </c>
      <c r="K190" s="25">
        <v>447</v>
      </c>
    </row>
    <row r="191" spans="2:11" s="2" customFormat="1" ht="12.75" customHeight="1">
      <c r="B191" s="21" t="s">
        <v>225</v>
      </c>
      <c r="C191" s="30">
        <v>0</v>
      </c>
      <c r="D191" s="23">
        <v>0</v>
      </c>
      <c r="E191" s="25">
        <v>0</v>
      </c>
      <c r="F191" s="30">
        <v>26</v>
      </c>
      <c r="G191" s="25">
        <v>440</v>
      </c>
      <c r="H191" s="25">
        <v>466</v>
      </c>
      <c r="I191" s="30">
        <v>26</v>
      </c>
      <c r="J191" s="25">
        <v>440</v>
      </c>
      <c r="K191" s="25">
        <v>466</v>
      </c>
    </row>
    <row r="192" spans="2:11" s="2" customFormat="1" ht="12.75" customHeight="1">
      <c r="B192" s="21" t="s">
        <v>226</v>
      </c>
      <c r="C192" s="30">
        <v>0</v>
      </c>
      <c r="D192" s="23">
        <v>0</v>
      </c>
      <c r="E192" s="25">
        <v>0</v>
      </c>
      <c r="F192" s="30">
        <v>15</v>
      </c>
      <c r="G192" s="25">
        <v>237</v>
      </c>
      <c r="H192" s="25">
        <v>252</v>
      </c>
      <c r="I192" s="30">
        <v>15</v>
      </c>
      <c r="J192" s="25">
        <v>237</v>
      </c>
      <c r="K192" s="25">
        <v>252</v>
      </c>
    </row>
    <row r="193" spans="2:11" s="2" customFormat="1" ht="12.75" customHeight="1">
      <c r="B193" s="21" t="s">
        <v>485</v>
      </c>
      <c r="C193" s="30">
        <v>0</v>
      </c>
      <c r="D193" s="23">
        <v>0</v>
      </c>
      <c r="E193" s="25">
        <v>0</v>
      </c>
      <c r="F193" s="30">
        <v>12</v>
      </c>
      <c r="G193" s="25">
        <v>66</v>
      </c>
      <c r="H193" s="25">
        <v>78</v>
      </c>
      <c r="I193" s="30">
        <v>12</v>
      </c>
      <c r="J193" s="25">
        <v>66</v>
      </c>
      <c r="K193" s="25">
        <v>78</v>
      </c>
    </row>
    <row r="194" spans="2:11" s="2" customFormat="1" ht="12.75" customHeight="1">
      <c r="B194" s="21" t="s">
        <v>486</v>
      </c>
      <c r="C194" s="30">
        <v>0</v>
      </c>
      <c r="D194" s="23">
        <v>0</v>
      </c>
      <c r="E194" s="25">
        <v>0</v>
      </c>
      <c r="F194" s="30">
        <v>29</v>
      </c>
      <c r="G194" s="25">
        <v>951</v>
      </c>
      <c r="H194" s="25">
        <v>980</v>
      </c>
      <c r="I194" s="30">
        <v>29</v>
      </c>
      <c r="J194" s="25">
        <v>951</v>
      </c>
      <c r="K194" s="25">
        <v>980</v>
      </c>
    </row>
    <row r="195" spans="2:11" s="2" customFormat="1" ht="12.75" customHeight="1">
      <c r="B195" s="21" t="s">
        <v>487</v>
      </c>
      <c r="C195" s="30">
        <v>0</v>
      </c>
      <c r="D195" s="23">
        <v>0</v>
      </c>
      <c r="E195" s="25">
        <v>0</v>
      </c>
      <c r="F195" s="30">
        <v>11</v>
      </c>
      <c r="G195" s="25">
        <v>472</v>
      </c>
      <c r="H195" s="25">
        <v>483</v>
      </c>
      <c r="I195" s="30">
        <v>11</v>
      </c>
      <c r="J195" s="25">
        <v>472</v>
      </c>
      <c r="K195" s="25">
        <v>483</v>
      </c>
    </row>
    <row r="196" spans="2:11" s="2" customFormat="1" ht="12.75" customHeight="1">
      <c r="B196" s="21" t="s">
        <v>148</v>
      </c>
      <c r="C196" s="30">
        <v>0</v>
      </c>
      <c r="D196" s="23">
        <v>0</v>
      </c>
      <c r="E196" s="25">
        <v>0</v>
      </c>
      <c r="F196" s="30">
        <v>46</v>
      </c>
      <c r="G196" s="25">
        <v>1663</v>
      </c>
      <c r="H196" s="25">
        <v>1709</v>
      </c>
      <c r="I196" s="30">
        <v>46</v>
      </c>
      <c r="J196" s="25">
        <v>1663</v>
      </c>
      <c r="K196" s="25">
        <v>1709</v>
      </c>
    </row>
    <row r="197" spans="2:11" s="2" customFormat="1" ht="12.75" customHeight="1">
      <c r="B197" s="21" t="s">
        <v>488</v>
      </c>
      <c r="C197" s="30">
        <v>0</v>
      </c>
      <c r="D197" s="23">
        <v>0</v>
      </c>
      <c r="E197" s="25">
        <v>0</v>
      </c>
      <c r="F197" s="30">
        <v>3</v>
      </c>
      <c r="G197" s="25">
        <v>117</v>
      </c>
      <c r="H197" s="25">
        <v>120</v>
      </c>
      <c r="I197" s="30">
        <v>3</v>
      </c>
      <c r="J197" s="25">
        <v>117</v>
      </c>
      <c r="K197" s="25">
        <v>120</v>
      </c>
    </row>
    <row r="198" spans="2:11" s="2" customFormat="1" ht="12.75" customHeight="1">
      <c r="B198" s="21" t="s">
        <v>585</v>
      </c>
      <c r="C198" s="30">
        <v>0</v>
      </c>
      <c r="D198" s="23">
        <v>0</v>
      </c>
      <c r="E198" s="25">
        <v>0</v>
      </c>
      <c r="F198" s="30">
        <v>0</v>
      </c>
      <c r="G198" s="25">
        <v>87</v>
      </c>
      <c r="H198" s="25">
        <v>87</v>
      </c>
      <c r="I198" s="30">
        <v>0</v>
      </c>
      <c r="J198" s="25">
        <v>87</v>
      </c>
      <c r="K198" s="25">
        <v>87</v>
      </c>
    </row>
    <row r="199" spans="2:11" s="2" customFormat="1" ht="12.75" customHeight="1">
      <c r="B199" s="32" t="s">
        <v>79</v>
      </c>
      <c r="C199" s="33">
        <f>SUM(C188:C198)</f>
        <v>0</v>
      </c>
      <c r="D199" s="34">
        <f aca="true" t="shared" si="19" ref="D199:K199">SUM(D188:D198)</f>
        <v>0</v>
      </c>
      <c r="E199" s="34">
        <f t="shared" si="19"/>
        <v>0</v>
      </c>
      <c r="F199" s="33">
        <f t="shared" si="19"/>
        <v>177</v>
      </c>
      <c r="G199" s="34">
        <f t="shared" si="19"/>
        <v>4782</v>
      </c>
      <c r="H199" s="34">
        <f t="shared" si="19"/>
        <v>4959</v>
      </c>
      <c r="I199" s="33">
        <f t="shared" si="19"/>
        <v>177</v>
      </c>
      <c r="J199" s="34">
        <f t="shared" si="19"/>
        <v>4782</v>
      </c>
      <c r="K199" s="34">
        <f t="shared" si="19"/>
        <v>4959</v>
      </c>
    </row>
    <row r="200" spans="1:11" s="1" customFormat="1" ht="12.75" customHeight="1">
      <c r="A200" s="22" t="s">
        <v>149</v>
      </c>
      <c r="C200" s="30"/>
      <c r="D200" s="25"/>
      <c r="E200" s="25"/>
      <c r="F200" s="30"/>
      <c r="G200" s="25"/>
      <c r="H200" s="31"/>
      <c r="I200" s="25"/>
      <c r="J200" s="25"/>
      <c r="K200" s="25"/>
    </row>
    <row r="201" spans="2:11" s="2" customFormat="1" ht="12.75" customHeight="1">
      <c r="B201" s="29" t="s">
        <v>150</v>
      </c>
      <c r="C201" s="42">
        <v>0</v>
      </c>
      <c r="D201" s="43">
        <v>0</v>
      </c>
      <c r="E201" s="61">
        <v>0</v>
      </c>
      <c r="F201" s="30">
        <v>125</v>
      </c>
      <c r="G201" s="25">
        <v>10</v>
      </c>
      <c r="H201" s="25">
        <v>135</v>
      </c>
      <c r="I201" s="30">
        <v>125</v>
      </c>
      <c r="J201" s="25">
        <v>10</v>
      </c>
      <c r="K201" s="25">
        <v>135</v>
      </c>
    </row>
    <row r="202" spans="2:11" s="2" customFormat="1" ht="12.75" customHeight="1">
      <c r="B202" s="32" t="s">
        <v>79</v>
      </c>
      <c r="C202" s="33">
        <f>SUM(C201)</f>
        <v>0</v>
      </c>
      <c r="D202" s="34">
        <f aca="true" t="shared" si="20" ref="D202:K202">SUM(D201)</f>
        <v>0</v>
      </c>
      <c r="E202" s="34">
        <f t="shared" si="20"/>
        <v>0</v>
      </c>
      <c r="F202" s="33">
        <f t="shared" si="20"/>
        <v>125</v>
      </c>
      <c r="G202" s="34">
        <f t="shared" si="20"/>
        <v>10</v>
      </c>
      <c r="H202" s="34">
        <f t="shared" si="20"/>
        <v>135</v>
      </c>
      <c r="I202" s="33">
        <f t="shared" si="20"/>
        <v>125</v>
      </c>
      <c r="J202" s="34">
        <f t="shared" si="20"/>
        <v>10</v>
      </c>
      <c r="K202" s="34">
        <f t="shared" si="20"/>
        <v>135</v>
      </c>
    </row>
    <row r="203" spans="1:11" s="2" customFormat="1" ht="12.75" customHeight="1">
      <c r="A203" s="22" t="s">
        <v>151</v>
      </c>
      <c r="C203" s="30"/>
      <c r="D203" s="25"/>
      <c r="E203" s="25"/>
      <c r="F203" s="30"/>
      <c r="G203" s="25"/>
      <c r="H203" s="31"/>
      <c r="I203" s="25"/>
      <c r="J203" s="25"/>
      <c r="K203" s="25"/>
    </row>
    <row r="204" spans="2:11" s="2" customFormat="1" ht="12.75" customHeight="1">
      <c r="B204" s="21" t="s">
        <v>152</v>
      </c>
      <c r="C204" s="30">
        <v>0</v>
      </c>
      <c r="D204" s="25">
        <v>0</v>
      </c>
      <c r="E204" s="25">
        <v>0</v>
      </c>
      <c r="F204" s="30">
        <v>11</v>
      </c>
      <c r="G204" s="25">
        <v>4</v>
      </c>
      <c r="H204" s="25">
        <v>15</v>
      </c>
      <c r="I204" s="30">
        <v>11</v>
      </c>
      <c r="J204" s="25">
        <v>4</v>
      </c>
      <c r="K204" s="25">
        <v>15</v>
      </c>
    </row>
    <row r="205" spans="2:11" s="2" customFormat="1" ht="12.75" customHeight="1">
      <c r="B205" s="21" t="s">
        <v>187</v>
      </c>
      <c r="C205" s="30">
        <v>0</v>
      </c>
      <c r="D205" s="25">
        <v>0</v>
      </c>
      <c r="E205" s="25">
        <v>0</v>
      </c>
      <c r="F205" s="30">
        <v>529</v>
      </c>
      <c r="G205" s="25">
        <v>46</v>
      </c>
      <c r="H205" s="25">
        <v>575</v>
      </c>
      <c r="I205" s="30">
        <v>529</v>
      </c>
      <c r="J205" s="25">
        <v>46</v>
      </c>
      <c r="K205" s="25">
        <v>575</v>
      </c>
    </row>
    <row r="206" spans="2:11" s="2" customFormat="1" ht="12.75" customHeight="1">
      <c r="B206" s="21" t="s">
        <v>227</v>
      </c>
      <c r="C206" s="30">
        <v>0</v>
      </c>
      <c r="D206" s="25">
        <v>0</v>
      </c>
      <c r="E206" s="25">
        <v>0</v>
      </c>
      <c r="F206" s="30">
        <v>30</v>
      </c>
      <c r="G206" s="25">
        <v>0</v>
      </c>
      <c r="H206" s="25">
        <v>30</v>
      </c>
      <c r="I206" s="30">
        <v>30</v>
      </c>
      <c r="J206" s="25">
        <v>0</v>
      </c>
      <c r="K206" s="25">
        <v>30</v>
      </c>
    </row>
    <row r="207" spans="2:11" s="2" customFormat="1" ht="12.75" customHeight="1">
      <c r="B207" s="21" t="s">
        <v>153</v>
      </c>
      <c r="C207" s="30">
        <v>0</v>
      </c>
      <c r="D207" s="25">
        <v>0</v>
      </c>
      <c r="E207" s="25">
        <v>0</v>
      </c>
      <c r="F207" s="30">
        <v>260</v>
      </c>
      <c r="G207" s="25">
        <v>10</v>
      </c>
      <c r="H207" s="25">
        <v>270</v>
      </c>
      <c r="I207" s="30">
        <v>260</v>
      </c>
      <c r="J207" s="25">
        <v>10</v>
      </c>
      <c r="K207" s="25">
        <v>270</v>
      </c>
    </row>
    <row r="208" spans="2:11" s="2" customFormat="1" ht="12.75" customHeight="1">
      <c r="B208" s="21" t="s">
        <v>154</v>
      </c>
      <c r="C208" s="30">
        <v>0</v>
      </c>
      <c r="D208" s="25">
        <v>0</v>
      </c>
      <c r="E208" s="25">
        <v>0</v>
      </c>
      <c r="F208" s="30">
        <v>680</v>
      </c>
      <c r="G208" s="25">
        <v>117</v>
      </c>
      <c r="H208" s="25">
        <v>797</v>
      </c>
      <c r="I208" s="30">
        <v>680</v>
      </c>
      <c r="J208" s="25">
        <v>117</v>
      </c>
      <c r="K208" s="25">
        <v>797</v>
      </c>
    </row>
    <row r="209" spans="2:11" s="2" customFormat="1" ht="12.75" customHeight="1">
      <c r="B209" s="21" t="s">
        <v>463</v>
      </c>
      <c r="C209" s="30">
        <v>9</v>
      </c>
      <c r="D209" s="25">
        <v>0</v>
      </c>
      <c r="E209" s="25">
        <v>9</v>
      </c>
      <c r="F209" s="30">
        <v>0</v>
      </c>
      <c r="G209" s="25">
        <v>0</v>
      </c>
      <c r="H209" s="25">
        <v>0</v>
      </c>
      <c r="I209" s="30">
        <v>9</v>
      </c>
      <c r="J209" s="25">
        <v>0</v>
      </c>
      <c r="K209" s="25">
        <v>9</v>
      </c>
    </row>
    <row r="210" spans="2:11" s="2" customFormat="1" ht="12.75" customHeight="1">
      <c r="B210" s="21" t="s">
        <v>464</v>
      </c>
      <c r="C210" s="30">
        <v>18</v>
      </c>
      <c r="D210" s="25">
        <v>2</v>
      </c>
      <c r="E210" s="25">
        <v>20</v>
      </c>
      <c r="F210" s="30">
        <v>0</v>
      </c>
      <c r="G210" s="25">
        <v>0</v>
      </c>
      <c r="H210" s="25">
        <v>0</v>
      </c>
      <c r="I210" s="30">
        <v>18</v>
      </c>
      <c r="J210" s="25">
        <v>2</v>
      </c>
      <c r="K210" s="25">
        <v>20</v>
      </c>
    </row>
    <row r="211" spans="2:11" s="2" customFormat="1" ht="12.75" customHeight="1">
      <c r="B211" s="21" t="s">
        <v>586</v>
      </c>
      <c r="C211" s="30">
        <v>11</v>
      </c>
      <c r="D211" s="25">
        <v>0</v>
      </c>
      <c r="E211" s="25">
        <v>11</v>
      </c>
      <c r="F211" s="30">
        <v>0</v>
      </c>
      <c r="G211" s="25">
        <v>0</v>
      </c>
      <c r="H211" s="25">
        <v>0</v>
      </c>
      <c r="I211" s="30">
        <v>11</v>
      </c>
      <c r="J211" s="25">
        <v>0</v>
      </c>
      <c r="K211" s="25">
        <v>11</v>
      </c>
    </row>
    <row r="212" spans="2:11" s="1" customFormat="1" ht="12.75" customHeight="1">
      <c r="B212" s="21" t="s">
        <v>372</v>
      </c>
      <c r="C212" s="30">
        <v>0</v>
      </c>
      <c r="D212" s="25">
        <v>0</v>
      </c>
      <c r="E212" s="25">
        <v>0</v>
      </c>
      <c r="F212" s="30">
        <v>796</v>
      </c>
      <c r="G212" s="25">
        <v>469</v>
      </c>
      <c r="H212" s="25">
        <v>1265</v>
      </c>
      <c r="I212" s="30">
        <v>796</v>
      </c>
      <c r="J212" s="25">
        <v>469</v>
      </c>
      <c r="K212" s="25">
        <v>1265</v>
      </c>
    </row>
    <row r="213" spans="2:11" s="2" customFormat="1" ht="12.75" customHeight="1">
      <c r="B213" s="21" t="s">
        <v>155</v>
      </c>
      <c r="C213" s="30">
        <v>0</v>
      </c>
      <c r="D213" s="25">
        <v>0</v>
      </c>
      <c r="E213" s="25">
        <v>0</v>
      </c>
      <c r="F213" s="30">
        <v>22</v>
      </c>
      <c r="G213" s="25">
        <v>4</v>
      </c>
      <c r="H213" s="25">
        <v>26</v>
      </c>
      <c r="I213" s="30">
        <v>22</v>
      </c>
      <c r="J213" s="25">
        <v>4</v>
      </c>
      <c r="K213" s="25">
        <v>26</v>
      </c>
    </row>
    <row r="214" spans="2:11" s="2" customFormat="1" ht="12.75" customHeight="1">
      <c r="B214" s="21" t="s">
        <v>156</v>
      </c>
      <c r="C214" s="30">
        <v>0</v>
      </c>
      <c r="D214" s="25">
        <v>0</v>
      </c>
      <c r="E214" s="25">
        <v>0</v>
      </c>
      <c r="F214" s="30">
        <v>59</v>
      </c>
      <c r="G214" s="25">
        <v>2</v>
      </c>
      <c r="H214" s="25">
        <v>61</v>
      </c>
      <c r="I214" s="30">
        <v>59</v>
      </c>
      <c r="J214" s="25">
        <v>2</v>
      </c>
      <c r="K214" s="25">
        <v>61</v>
      </c>
    </row>
    <row r="215" spans="2:11" s="2" customFormat="1" ht="12.75" customHeight="1">
      <c r="B215" s="21" t="s">
        <v>157</v>
      </c>
      <c r="C215" s="30">
        <v>0</v>
      </c>
      <c r="D215" s="25">
        <v>0</v>
      </c>
      <c r="E215" s="25">
        <v>0</v>
      </c>
      <c r="F215" s="30">
        <v>248</v>
      </c>
      <c r="G215" s="25">
        <v>20</v>
      </c>
      <c r="H215" s="25">
        <v>268</v>
      </c>
      <c r="I215" s="30">
        <v>248</v>
      </c>
      <c r="J215" s="25">
        <v>20</v>
      </c>
      <c r="K215" s="25">
        <v>268</v>
      </c>
    </row>
    <row r="216" spans="2:11" s="2" customFormat="1" ht="12.75" customHeight="1">
      <c r="B216" s="21" t="s">
        <v>158</v>
      </c>
      <c r="C216" s="30">
        <v>0</v>
      </c>
      <c r="D216" s="25">
        <v>0</v>
      </c>
      <c r="E216" s="25">
        <v>0</v>
      </c>
      <c r="F216" s="30">
        <v>110</v>
      </c>
      <c r="G216" s="25">
        <v>9</v>
      </c>
      <c r="H216" s="25">
        <v>119</v>
      </c>
      <c r="I216" s="30">
        <v>110</v>
      </c>
      <c r="J216" s="25">
        <v>9</v>
      </c>
      <c r="K216" s="25">
        <v>119</v>
      </c>
    </row>
    <row r="217" spans="2:11" s="2" customFormat="1" ht="12.75" customHeight="1">
      <c r="B217" s="21" t="s">
        <v>266</v>
      </c>
      <c r="C217" s="30">
        <v>0</v>
      </c>
      <c r="D217" s="25">
        <v>0</v>
      </c>
      <c r="E217" s="25">
        <v>0</v>
      </c>
      <c r="F217" s="30">
        <v>40</v>
      </c>
      <c r="G217" s="25">
        <v>2</v>
      </c>
      <c r="H217" s="25">
        <v>42</v>
      </c>
      <c r="I217" s="30">
        <v>40</v>
      </c>
      <c r="J217" s="25">
        <v>2</v>
      </c>
      <c r="K217" s="25">
        <v>42</v>
      </c>
    </row>
    <row r="218" spans="2:11" s="2" customFormat="1" ht="12.75" customHeight="1">
      <c r="B218" s="21" t="s">
        <v>159</v>
      </c>
      <c r="C218" s="30">
        <v>0</v>
      </c>
      <c r="D218" s="25">
        <v>0</v>
      </c>
      <c r="E218" s="25">
        <v>0</v>
      </c>
      <c r="F218" s="30">
        <v>31</v>
      </c>
      <c r="G218" s="25">
        <v>3</v>
      </c>
      <c r="H218" s="25">
        <v>34</v>
      </c>
      <c r="I218" s="30">
        <v>31</v>
      </c>
      <c r="J218" s="25">
        <v>3</v>
      </c>
      <c r="K218" s="25">
        <v>34</v>
      </c>
    </row>
    <row r="219" spans="2:11" s="2" customFormat="1" ht="12.75" customHeight="1">
      <c r="B219" s="21" t="s">
        <v>160</v>
      </c>
      <c r="C219" s="30">
        <v>0</v>
      </c>
      <c r="D219" s="25">
        <v>0</v>
      </c>
      <c r="E219" s="25">
        <v>0</v>
      </c>
      <c r="F219" s="30">
        <v>214</v>
      </c>
      <c r="G219" s="25">
        <v>11</v>
      </c>
      <c r="H219" s="25">
        <v>225</v>
      </c>
      <c r="I219" s="30">
        <v>214</v>
      </c>
      <c r="J219" s="25">
        <v>11</v>
      </c>
      <c r="K219" s="25">
        <v>225</v>
      </c>
    </row>
    <row r="220" spans="2:11" s="2" customFormat="1" ht="12.75" customHeight="1">
      <c r="B220" s="46" t="s">
        <v>539</v>
      </c>
      <c r="C220" s="30">
        <v>0</v>
      </c>
      <c r="D220" s="25">
        <v>0</v>
      </c>
      <c r="E220" s="25">
        <v>0</v>
      </c>
      <c r="F220" s="30">
        <v>154</v>
      </c>
      <c r="G220" s="25">
        <v>6</v>
      </c>
      <c r="H220" s="25">
        <v>160</v>
      </c>
      <c r="I220" s="30">
        <v>154</v>
      </c>
      <c r="J220" s="25">
        <v>6</v>
      </c>
      <c r="K220" s="25">
        <v>160</v>
      </c>
    </row>
    <row r="221" spans="2:11" s="2" customFormat="1" ht="12.75" customHeight="1">
      <c r="B221" s="21" t="s">
        <v>407</v>
      </c>
      <c r="C221" s="30">
        <v>0</v>
      </c>
      <c r="D221" s="25">
        <v>0</v>
      </c>
      <c r="E221" s="25">
        <v>0</v>
      </c>
      <c r="F221" s="30">
        <v>154</v>
      </c>
      <c r="G221" s="25">
        <v>6</v>
      </c>
      <c r="H221" s="25">
        <v>160</v>
      </c>
      <c r="I221" s="30">
        <v>154</v>
      </c>
      <c r="J221" s="25">
        <v>6</v>
      </c>
      <c r="K221" s="25">
        <v>160</v>
      </c>
    </row>
    <row r="222" spans="2:11" s="2" customFormat="1" ht="12.75" customHeight="1">
      <c r="B222" s="46" t="s">
        <v>526</v>
      </c>
      <c r="C222" s="30">
        <v>0</v>
      </c>
      <c r="D222" s="25">
        <v>0</v>
      </c>
      <c r="E222" s="25">
        <v>0</v>
      </c>
      <c r="F222" s="30">
        <v>21</v>
      </c>
      <c r="G222" s="25">
        <v>4</v>
      </c>
      <c r="H222" s="25">
        <v>25</v>
      </c>
      <c r="I222" s="30">
        <v>21</v>
      </c>
      <c r="J222" s="25">
        <v>4</v>
      </c>
      <c r="K222" s="25">
        <v>25</v>
      </c>
    </row>
    <row r="223" spans="2:11" s="2" customFormat="1" ht="12.75" customHeight="1">
      <c r="B223" s="21" t="s">
        <v>587</v>
      </c>
      <c r="C223" s="30">
        <v>0</v>
      </c>
      <c r="D223" s="25">
        <v>0</v>
      </c>
      <c r="E223" s="25">
        <v>0</v>
      </c>
      <c r="F223" s="30">
        <v>15</v>
      </c>
      <c r="G223" s="25">
        <v>2</v>
      </c>
      <c r="H223" s="25">
        <v>17</v>
      </c>
      <c r="I223" s="30">
        <v>15</v>
      </c>
      <c r="J223" s="25">
        <v>2</v>
      </c>
      <c r="K223" s="25">
        <v>17</v>
      </c>
    </row>
    <row r="224" spans="2:11" s="2" customFormat="1" ht="12.75" customHeight="1">
      <c r="B224" s="21" t="s">
        <v>228</v>
      </c>
      <c r="C224" s="30">
        <v>0</v>
      </c>
      <c r="D224" s="25">
        <v>0</v>
      </c>
      <c r="E224" s="25">
        <v>0</v>
      </c>
      <c r="F224" s="30">
        <v>159</v>
      </c>
      <c r="G224" s="25">
        <v>2</v>
      </c>
      <c r="H224" s="25">
        <v>161</v>
      </c>
      <c r="I224" s="30">
        <v>159</v>
      </c>
      <c r="J224" s="25">
        <v>2</v>
      </c>
      <c r="K224" s="25">
        <v>161</v>
      </c>
    </row>
    <row r="225" spans="2:11" s="2" customFormat="1" ht="12.75" customHeight="1">
      <c r="B225" s="21" t="s">
        <v>229</v>
      </c>
      <c r="C225" s="30">
        <v>0</v>
      </c>
      <c r="D225" s="25">
        <v>0</v>
      </c>
      <c r="E225" s="25">
        <v>0</v>
      </c>
      <c r="F225" s="30">
        <v>2</v>
      </c>
      <c r="G225" s="25">
        <v>0</v>
      </c>
      <c r="H225" s="25">
        <v>2</v>
      </c>
      <c r="I225" s="30">
        <v>2</v>
      </c>
      <c r="J225" s="25">
        <v>0</v>
      </c>
      <c r="K225" s="25">
        <v>2</v>
      </c>
    </row>
    <row r="226" spans="2:11" s="2" customFormat="1" ht="12.75" customHeight="1">
      <c r="B226" s="46" t="s">
        <v>589</v>
      </c>
      <c r="C226" s="30">
        <v>0</v>
      </c>
      <c r="D226" s="25">
        <v>0</v>
      </c>
      <c r="E226" s="25">
        <v>0</v>
      </c>
      <c r="F226" s="30">
        <v>21</v>
      </c>
      <c r="G226" s="25">
        <v>4</v>
      </c>
      <c r="H226" s="25">
        <v>25</v>
      </c>
      <c r="I226" s="30">
        <v>21</v>
      </c>
      <c r="J226" s="25">
        <v>4</v>
      </c>
      <c r="K226" s="25">
        <v>25</v>
      </c>
    </row>
    <row r="227" spans="2:11" s="2" customFormat="1" ht="12.75" customHeight="1">
      <c r="B227" s="21" t="s">
        <v>408</v>
      </c>
      <c r="C227" s="30">
        <v>0</v>
      </c>
      <c r="D227" s="25">
        <v>0</v>
      </c>
      <c r="E227" s="25">
        <v>0</v>
      </c>
      <c r="F227" s="30">
        <v>303</v>
      </c>
      <c r="G227" s="25">
        <v>12</v>
      </c>
      <c r="H227" s="25">
        <v>315</v>
      </c>
      <c r="I227" s="30">
        <v>303</v>
      </c>
      <c r="J227" s="25">
        <v>12</v>
      </c>
      <c r="K227" s="25">
        <v>315</v>
      </c>
    </row>
    <row r="228" spans="2:11" s="2" customFormat="1" ht="12.75" customHeight="1">
      <c r="B228" s="21" t="s">
        <v>373</v>
      </c>
      <c r="C228" s="30">
        <v>0</v>
      </c>
      <c r="D228" s="25">
        <v>0</v>
      </c>
      <c r="E228" s="25">
        <v>0</v>
      </c>
      <c r="F228" s="30">
        <v>522</v>
      </c>
      <c r="G228" s="25">
        <v>47</v>
      </c>
      <c r="H228" s="25">
        <v>569</v>
      </c>
      <c r="I228" s="30">
        <v>522</v>
      </c>
      <c r="J228" s="25">
        <v>47</v>
      </c>
      <c r="K228" s="25">
        <v>569</v>
      </c>
    </row>
    <row r="229" spans="2:11" s="2" customFormat="1" ht="12.75" customHeight="1">
      <c r="B229" s="21" t="s">
        <v>161</v>
      </c>
      <c r="C229" s="30">
        <v>0</v>
      </c>
      <c r="D229" s="25">
        <v>0</v>
      </c>
      <c r="E229" s="25">
        <v>0</v>
      </c>
      <c r="F229" s="30">
        <v>73</v>
      </c>
      <c r="G229" s="25">
        <v>0</v>
      </c>
      <c r="H229" s="25">
        <v>73</v>
      </c>
      <c r="I229" s="30">
        <v>73</v>
      </c>
      <c r="J229" s="25">
        <v>0</v>
      </c>
      <c r="K229" s="25">
        <v>73</v>
      </c>
    </row>
    <row r="230" spans="2:11" s="2" customFormat="1" ht="12.75" customHeight="1">
      <c r="B230" s="21" t="s">
        <v>588</v>
      </c>
      <c r="C230" s="30">
        <v>0</v>
      </c>
      <c r="D230" s="25">
        <v>0</v>
      </c>
      <c r="E230" s="25">
        <v>0</v>
      </c>
      <c r="F230" s="30">
        <v>21</v>
      </c>
      <c r="G230" s="25">
        <v>0</v>
      </c>
      <c r="H230" s="25">
        <v>21</v>
      </c>
      <c r="I230" s="30">
        <v>21</v>
      </c>
      <c r="J230" s="25">
        <v>0</v>
      </c>
      <c r="K230" s="25">
        <v>21</v>
      </c>
    </row>
    <row r="231" spans="2:11" s="2" customFormat="1" ht="12.75" customHeight="1">
      <c r="B231" s="21" t="s">
        <v>409</v>
      </c>
      <c r="C231" s="30">
        <v>0</v>
      </c>
      <c r="D231" s="25">
        <v>0</v>
      </c>
      <c r="E231" s="25">
        <v>0</v>
      </c>
      <c r="F231" s="30">
        <v>7</v>
      </c>
      <c r="G231" s="25">
        <v>0</v>
      </c>
      <c r="H231" s="25">
        <v>7</v>
      </c>
      <c r="I231" s="30">
        <v>7</v>
      </c>
      <c r="J231" s="25">
        <v>0</v>
      </c>
      <c r="K231" s="25">
        <v>7</v>
      </c>
    </row>
    <row r="232" spans="2:11" s="2" customFormat="1" ht="12.75" customHeight="1">
      <c r="B232" s="21" t="s">
        <v>162</v>
      </c>
      <c r="C232" s="30">
        <v>0</v>
      </c>
      <c r="D232" s="25">
        <v>0</v>
      </c>
      <c r="E232" s="25">
        <v>0</v>
      </c>
      <c r="F232" s="30">
        <v>112</v>
      </c>
      <c r="G232" s="25">
        <v>4</v>
      </c>
      <c r="H232" s="25">
        <v>116</v>
      </c>
      <c r="I232" s="30">
        <v>112</v>
      </c>
      <c r="J232" s="25">
        <v>4</v>
      </c>
      <c r="K232" s="25">
        <v>116</v>
      </c>
    </row>
    <row r="233" spans="2:11" s="2" customFormat="1" ht="12.75" customHeight="1">
      <c r="B233" s="21" t="s">
        <v>410</v>
      </c>
      <c r="C233" s="30">
        <v>0</v>
      </c>
      <c r="D233" s="25">
        <v>0</v>
      </c>
      <c r="E233" s="25">
        <v>0</v>
      </c>
      <c r="F233" s="30">
        <v>235</v>
      </c>
      <c r="G233" s="25">
        <v>7</v>
      </c>
      <c r="H233" s="25">
        <v>242</v>
      </c>
      <c r="I233" s="30">
        <v>235</v>
      </c>
      <c r="J233" s="25">
        <v>7</v>
      </c>
      <c r="K233" s="25">
        <v>242</v>
      </c>
    </row>
    <row r="234" spans="2:11" s="2" customFormat="1" ht="12.75" customHeight="1">
      <c r="B234" s="21" t="s">
        <v>163</v>
      </c>
      <c r="C234" s="30">
        <v>0</v>
      </c>
      <c r="D234" s="25">
        <v>0</v>
      </c>
      <c r="E234" s="25">
        <v>0</v>
      </c>
      <c r="F234" s="30">
        <v>19</v>
      </c>
      <c r="G234" s="25">
        <v>2</v>
      </c>
      <c r="H234" s="25">
        <v>21</v>
      </c>
      <c r="I234" s="30">
        <v>19</v>
      </c>
      <c r="J234" s="25">
        <v>2</v>
      </c>
      <c r="K234" s="25">
        <v>21</v>
      </c>
    </row>
    <row r="235" spans="2:11" s="1" customFormat="1" ht="12.75" customHeight="1">
      <c r="B235" s="21" t="s">
        <v>411</v>
      </c>
      <c r="C235" s="30">
        <v>0</v>
      </c>
      <c r="D235" s="25">
        <v>0</v>
      </c>
      <c r="E235" s="25">
        <v>0</v>
      </c>
      <c r="F235" s="30">
        <v>75</v>
      </c>
      <c r="G235" s="25">
        <v>0</v>
      </c>
      <c r="H235" s="25">
        <v>75</v>
      </c>
      <c r="I235" s="30">
        <v>75</v>
      </c>
      <c r="J235" s="25">
        <v>0</v>
      </c>
      <c r="K235" s="25">
        <v>75</v>
      </c>
    </row>
    <row r="236" spans="2:11" s="2" customFormat="1" ht="12.75" customHeight="1">
      <c r="B236" s="46" t="s">
        <v>590</v>
      </c>
      <c r="C236" s="30">
        <v>0</v>
      </c>
      <c r="D236" s="25">
        <v>0</v>
      </c>
      <c r="E236" s="25">
        <v>0</v>
      </c>
      <c r="F236" s="30">
        <v>910</v>
      </c>
      <c r="G236" s="25">
        <v>58</v>
      </c>
      <c r="H236" s="25">
        <v>968</v>
      </c>
      <c r="I236" s="30">
        <v>910</v>
      </c>
      <c r="J236" s="25">
        <v>58</v>
      </c>
      <c r="K236" s="25">
        <v>968</v>
      </c>
    </row>
    <row r="237" spans="2:11" s="2" customFormat="1" ht="12.75" customHeight="1">
      <c r="B237" s="21" t="s">
        <v>412</v>
      </c>
      <c r="C237" s="30">
        <v>0</v>
      </c>
      <c r="D237" s="25">
        <v>0</v>
      </c>
      <c r="E237" s="25">
        <v>0</v>
      </c>
      <c r="F237" s="30">
        <v>97</v>
      </c>
      <c r="G237" s="25">
        <v>2</v>
      </c>
      <c r="H237" s="25">
        <v>99</v>
      </c>
      <c r="I237" s="30">
        <v>97</v>
      </c>
      <c r="J237" s="25">
        <v>2</v>
      </c>
      <c r="K237" s="25">
        <v>99</v>
      </c>
    </row>
    <row r="238" spans="2:11" s="2" customFormat="1" ht="12.75" customHeight="1">
      <c r="B238" s="21" t="s">
        <v>413</v>
      </c>
      <c r="C238" s="30">
        <v>0</v>
      </c>
      <c r="D238" s="25">
        <v>0</v>
      </c>
      <c r="E238" s="25">
        <v>0</v>
      </c>
      <c r="F238" s="30">
        <v>450</v>
      </c>
      <c r="G238" s="25">
        <v>11</v>
      </c>
      <c r="H238" s="25">
        <v>461</v>
      </c>
      <c r="I238" s="30">
        <v>450</v>
      </c>
      <c r="J238" s="25">
        <v>11</v>
      </c>
      <c r="K238" s="25">
        <v>461</v>
      </c>
    </row>
    <row r="239" spans="2:11" s="2" customFormat="1" ht="12.75" customHeight="1">
      <c r="B239" s="32" t="s">
        <v>79</v>
      </c>
      <c r="C239" s="33">
        <f>SUM(C204:C238)</f>
        <v>38</v>
      </c>
      <c r="D239" s="34">
        <f aca="true" t="shared" si="21" ref="D239:K239">SUM(D204:D238)</f>
        <v>2</v>
      </c>
      <c r="E239" s="34">
        <f t="shared" si="21"/>
        <v>40</v>
      </c>
      <c r="F239" s="33">
        <f t="shared" si="21"/>
        <v>6380</v>
      </c>
      <c r="G239" s="34">
        <f t="shared" si="21"/>
        <v>864</v>
      </c>
      <c r="H239" s="35">
        <f t="shared" si="21"/>
        <v>7244</v>
      </c>
      <c r="I239" s="34">
        <f t="shared" si="21"/>
        <v>6418</v>
      </c>
      <c r="J239" s="34">
        <f t="shared" si="21"/>
        <v>866</v>
      </c>
      <c r="K239" s="34">
        <f t="shared" si="21"/>
        <v>7284</v>
      </c>
    </row>
    <row r="240" spans="1:11" s="233" customFormat="1" ht="12.75" customHeight="1">
      <c r="A240" s="76" t="s">
        <v>188</v>
      </c>
      <c r="C240" s="83"/>
      <c r="D240" s="84"/>
      <c r="E240" s="84"/>
      <c r="F240" s="83"/>
      <c r="G240" s="84"/>
      <c r="H240" s="272"/>
      <c r="I240" s="84"/>
      <c r="J240" s="84"/>
      <c r="K240" s="84"/>
    </row>
    <row r="241" spans="2:11" s="2" customFormat="1" ht="12.75" customHeight="1">
      <c r="B241" s="21" t="s">
        <v>230</v>
      </c>
      <c r="C241" s="30">
        <v>0</v>
      </c>
      <c r="D241" s="25">
        <v>0</v>
      </c>
      <c r="E241" s="31">
        <v>0</v>
      </c>
      <c r="F241" s="30">
        <v>10</v>
      </c>
      <c r="G241" s="25">
        <v>926</v>
      </c>
      <c r="H241" s="25">
        <v>936</v>
      </c>
      <c r="I241" s="30">
        <v>10</v>
      </c>
      <c r="J241" s="25">
        <v>926</v>
      </c>
      <c r="K241" s="25">
        <v>936</v>
      </c>
    </row>
    <row r="242" spans="2:11" s="2" customFormat="1" ht="12.75" customHeight="1">
      <c r="B242" s="21" t="s">
        <v>231</v>
      </c>
      <c r="C242" s="30">
        <v>0</v>
      </c>
      <c r="D242" s="25">
        <v>0</v>
      </c>
      <c r="E242" s="31">
        <v>0</v>
      </c>
      <c r="F242" s="30">
        <v>3</v>
      </c>
      <c r="G242" s="25">
        <v>379</v>
      </c>
      <c r="H242" s="25">
        <v>382</v>
      </c>
      <c r="I242" s="30">
        <v>3</v>
      </c>
      <c r="J242" s="25">
        <v>379</v>
      </c>
      <c r="K242" s="25">
        <v>382</v>
      </c>
    </row>
    <row r="243" spans="2:11" s="1" customFormat="1" ht="12.75" customHeight="1">
      <c r="B243" s="21" t="s">
        <v>232</v>
      </c>
      <c r="C243" s="30">
        <v>0</v>
      </c>
      <c r="D243" s="23">
        <v>0</v>
      </c>
      <c r="E243" s="25">
        <v>0</v>
      </c>
      <c r="F243" s="30">
        <v>5</v>
      </c>
      <c r="G243" s="25">
        <v>417</v>
      </c>
      <c r="H243" s="25">
        <v>422</v>
      </c>
      <c r="I243" s="30">
        <v>5</v>
      </c>
      <c r="J243" s="25">
        <v>417</v>
      </c>
      <c r="K243" s="25">
        <v>422</v>
      </c>
    </row>
    <row r="244" spans="2:11" s="2" customFormat="1" ht="12.75" customHeight="1">
      <c r="B244" s="21" t="s">
        <v>233</v>
      </c>
      <c r="C244" s="30">
        <v>0</v>
      </c>
      <c r="D244" s="23">
        <v>0</v>
      </c>
      <c r="E244" s="25">
        <v>0</v>
      </c>
      <c r="F244" s="30">
        <v>1</v>
      </c>
      <c r="G244" s="25">
        <v>27</v>
      </c>
      <c r="H244" s="25">
        <v>28</v>
      </c>
      <c r="I244" s="30">
        <v>1</v>
      </c>
      <c r="J244" s="25">
        <v>27</v>
      </c>
      <c r="K244" s="25">
        <v>28</v>
      </c>
    </row>
    <row r="245" spans="2:11" s="2" customFormat="1" ht="12.75" customHeight="1">
      <c r="B245" s="21" t="s">
        <v>234</v>
      </c>
      <c r="C245" s="30">
        <v>0</v>
      </c>
      <c r="D245" s="23">
        <v>0</v>
      </c>
      <c r="E245" s="25">
        <v>0</v>
      </c>
      <c r="F245" s="30">
        <v>0</v>
      </c>
      <c r="G245" s="25">
        <v>33</v>
      </c>
      <c r="H245" s="25">
        <v>33</v>
      </c>
      <c r="I245" s="30">
        <v>0</v>
      </c>
      <c r="J245" s="25">
        <v>33</v>
      </c>
      <c r="K245" s="25">
        <v>33</v>
      </c>
    </row>
    <row r="246" spans="2:11" s="1" customFormat="1" ht="12.75" customHeight="1">
      <c r="B246" s="21" t="s">
        <v>235</v>
      </c>
      <c r="C246" s="30">
        <v>0</v>
      </c>
      <c r="D246" s="23">
        <v>0</v>
      </c>
      <c r="E246" s="25">
        <v>0</v>
      </c>
      <c r="F246" s="30">
        <v>4</v>
      </c>
      <c r="G246" s="25">
        <v>281</v>
      </c>
      <c r="H246" s="25">
        <v>285</v>
      </c>
      <c r="I246" s="30">
        <v>4</v>
      </c>
      <c r="J246" s="25">
        <v>281</v>
      </c>
      <c r="K246" s="25">
        <v>285</v>
      </c>
    </row>
    <row r="247" spans="2:11" s="2" customFormat="1" ht="12.75" customHeight="1">
      <c r="B247" s="21" t="s">
        <v>236</v>
      </c>
      <c r="C247" s="30">
        <v>0</v>
      </c>
      <c r="D247" s="23">
        <v>0</v>
      </c>
      <c r="E247" s="25">
        <v>0</v>
      </c>
      <c r="F247" s="30">
        <v>0</v>
      </c>
      <c r="G247" s="25">
        <v>83</v>
      </c>
      <c r="H247" s="25">
        <v>83</v>
      </c>
      <c r="I247" s="30">
        <v>0</v>
      </c>
      <c r="J247" s="25">
        <v>83</v>
      </c>
      <c r="K247" s="25">
        <v>83</v>
      </c>
    </row>
    <row r="248" spans="2:11" s="2" customFormat="1" ht="12.75" customHeight="1">
      <c r="B248" s="21" t="s">
        <v>237</v>
      </c>
      <c r="C248" s="30">
        <v>0</v>
      </c>
      <c r="D248" s="23">
        <v>0</v>
      </c>
      <c r="E248" s="25">
        <v>0</v>
      </c>
      <c r="F248" s="30">
        <v>4</v>
      </c>
      <c r="G248" s="25">
        <v>205</v>
      </c>
      <c r="H248" s="25">
        <v>209</v>
      </c>
      <c r="I248" s="30">
        <v>4</v>
      </c>
      <c r="J248" s="25">
        <v>205</v>
      </c>
      <c r="K248" s="25">
        <v>209</v>
      </c>
    </row>
    <row r="249" spans="2:11" s="2" customFormat="1" ht="12.75" customHeight="1">
      <c r="B249" s="21" t="s">
        <v>238</v>
      </c>
      <c r="C249" s="30">
        <v>0</v>
      </c>
      <c r="D249" s="23">
        <v>0</v>
      </c>
      <c r="E249" s="25">
        <v>0</v>
      </c>
      <c r="F249" s="30">
        <v>55</v>
      </c>
      <c r="G249" s="25">
        <v>8353</v>
      </c>
      <c r="H249" s="25">
        <v>8408</v>
      </c>
      <c r="I249" s="30">
        <v>55</v>
      </c>
      <c r="J249" s="25">
        <v>8353</v>
      </c>
      <c r="K249" s="25">
        <v>8408</v>
      </c>
    </row>
    <row r="250" spans="2:11" s="2" customFormat="1" ht="12.75" customHeight="1">
      <c r="B250" s="21" t="s">
        <v>239</v>
      </c>
      <c r="C250" s="30">
        <v>0</v>
      </c>
      <c r="D250" s="23">
        <v>0</v>
      </c>
      <c r="E250" s="25">
        <v>0</v>
      </c>
      <c r="F250" s="30">
        <v>1</v>
      </c>
      <c r="G250" s="25">
        <v>87</v>
      </c>
      <c r="H250" s="25">
        <v>88</v>
      </c>
      <c r="I250" s="30">
        <v>1</v>
      </c>
      <c r="J250" s="25">
        <v>87</v>
      </c>
      <c r="K250" s="25">
        <v>88</v>
      </c>
    </row>
    <row r="251" spans="2:11" s="2" customFormat="1" ht="12.75" customHeight="1">
      <c r="B251" s="21" t="s">
        <v>240</v>
      </c>
      <c r="C251" s="30">
        <v>0</v>
      </c>
      <c r="D251" s="23">
        <v>0</v>
      </c>
      <c r="E251" s="25">
        <v>0</v>
      </c>
      <c r="F251" s="30">
        <v>3</v>
      </c>
      <c r="G251" s="25">
        <v>402</v>
      </c>
      <c r="H251" s="25">
        <v>405</v>
      </c>
      <c r="I251" s="30">
        <v>3</v>
      </c>
      <c r="J251" s="25">
        <v>402</v>
      </c>
      <c r="K251" s="25">
        <v>405</v>
      </c>
    </row>
    <row r="252" spans="2:11" s="2" customFormat="1" ht="12.75" customHeight="1">
      <c r="B252" s="21" t="s">
        <v>189</v>
      </c>
      <c r="C252" s="30">
        <v>0</v>
      </c>
      <c r="D252" s="23">
        <v>0</v>
      </c>
      <c r="E252" s="25">
        <v>0</v>
      </c>
      <c r="F252" s="30">
        <v>26</v>
      </c>
      <c r="G252" s="43">
        <v>412</v>
      </c>
      <c r="H252" s="25">
        <v>438</v>
      </c>
      <c r="I252" s="30">
        <v>26</v>
      </c>
      <c r="J252" s="43">
        <v>412</v>
      </c>
      <c r="K252" s="25">
        <v>438</v>
      </c>
    </row>
    <row r="253" spans="2:11" s="2" customFormat="1" ht="12.75" customHeight="1">
      <c r="B253" s="32" t="s">
        <v>79</v>
      </c>
      <c r="C253" s="33">
        <f>SUM(C241:C252)</f>
        <v>0</v>
      </c>
      <c r="D253" s="34">
        <f aca="true" t="shared" si="22" ref="D253:K253">SUM(D241:D252)</f>
        <v>0</v>
      </c>
      <c r="E253" s="34">
        <f t="shared" si="22"/>
        <v>0</v>
      </c>
      <c r="F253" s="33">
        <f t="shared" si="22"/>
        <v>112</v>
      </c>
      <c r="G253" s="34">
        <f t="shared" si="22"/>
        <v>11605</v>
      </c>
      <c r="H253" s="35">
        <f t="shared" si="22"/>
        <v>11717</v>
      </c>
      <c r="I253" s="34">
        <f t="shared" si="22"/>
        <v>112</v>
      </c>
      <c r="J253" s="34">
        <f t="shared" si="22"/>
        <v>11605</v>
      </c>
      <c r="K253" s="34">
        <f t="shared" si="22"/>
        <v>11717</v>
      </c>
    </row>
    <row r="254" spans="1:11" s="2" customFormat="1" ht="12.75" customHeight="1">
      <c r="A254" s="22" t="s">
        <v>164</v>
      </c>
      <c r="C254" s="30"/>
      <c r="D254" s="25"/>
      <c r="E254" s="25"/>
      <c r="F254" s="30"/>
      <c r="G254" s="25"/>
      <c r="H254" s="31"/>
      <c r="I254" s="25"/>
      <c r="J254" s="25"/>
      <c r="K254" s="25"/>
    </row>
    <row r="255" spans="1:11" s="2" customFormat="1" ht="12.75" customHeight="1">
      <c r="A255" s="22"/>
      <c r="B255" s="2" t="s">
        <v>165</v>
      </c>
      <c r="C255" s="30">
        <v>0</v>
      </c>
      <c r="D255" s="25">
        <v>0</v>
      </c>
      <c r="E255" s="25">
        <v>0</v>
      </c>
      <c r="F255" s="30">
        <v>3</v>
      </c>
      <c r="G255" s="25">
        <v>0</v>
      </c>
      <c r="H255" s="25">
        <v>3</v>
      </c>
      <c r="I255" s="25">
        <v>3</v>
      </c>
      <c r="J255" s="25">
        <v>0</v>
      </c>
      <c r="K255" s="25">
        <v>3</v>
      </c>
    </row>
    <row r="256" spans="1:11" s="2" customFormat="1" ht="12.75" customHeight="1">
      <c r="A256" s="22"/>
      <c r="B256" s="2" t="s">
        <v>591</v>
      </c>
      <c r="C256" s="30">
        <v>0</v>
      </c>
      <c r="D256" s="25">
        <v>0</v>
      </c>
      <c r="E256" s="25">
        <v>0</v>
      </c>
      <c r="F256" s="30">
        <v>11</v>
      </c>
      <c r="G256" s="25">
        <v>6</v>
      </c>
      <c r="H256" s="25">
        <v>17</v>
      </c>
      <c r="I256" s="25">
        <v>11</v>
      </c>
      <c r="J256" s="25">
        <v>6</v>
      </c>
      <c r="K256" s="25">
        <v>17</v>
      </c>
    </row>
    <row r="257" spans="1:11" s="2" customFormat="1" ht="12.75" customHeight="1">
      <c r="A257" s="22"/>
      <c r="B257" s="2" t="s">
        <v>166</v>
      </c>
      <c r="C257" s="30">
        <v>0</v>
      </c>
      <c r="D257" s="25">
        <v>0</v>
      </c>
      <c r="E257" s="25">
        <v>0</v>
      </c>
      <c r="F257" s="30">
        <v>1</v>
      </c>
      <c r="G257" s="25">
        <v>1</v>
      </c>
      <c r="H257" s="25">
        <v>2</v>
      </c>
      <c r="I257" s="25">
        <v>1</v>
      </c>
      <c r="J257" s="25">
        <v>1</v>
      </c>
      <c r="K257" s="25">
        <v>2</v>
      </c>
    </row>
    <row r="258" spans="2:11" s="2" customFormat="1" ht="12.75" customHeight="1">
      <c r="B258" s="29" t="s">
        <v>592</v>
      </c>
      <c r="C258" s="30">
        <v>0</v>
      </c>
      <c r="D258" s="25">
        <v>0</v>
      </c>
      <c r="E258" s="31">
        <v>0</v>
      </c>
      <c r="F258" s="30">
        <v>65</v>
      </c>
      <c r="G258" s="25">
        <v>13</v>
      </c>
      <c r="H258" s="25">
        <v>78</v>
      </c>
      <c r="I258" s="30">
        <v>65</v>
      </c>
      <c r="J258" s="25">
        <v>13</v>
      </c>
      <c r="K258" s="25">
        <v>78</v>
      </c>
    </row>
    <row r="259" spans="2:11" s="1" customFormat="1" ht="12.75" customHeight="1">
      <c r="B259" s="29" t="s">
        <v>167</v>
      </c>
      <c r="C259" s="30">
        <v>0</v>
      </c>
      <c r="D259" s="23">
        <v>0</v>
      </c>
      <c r="E259" s="25">
        <v>0</v>
      </c>
      <c r="F259" s="30">
        <v>5</v>
      </c>
      <c r="G259" s="25">
        <v>0</v>
      </c>
      <c r="H259" s="25">
        <v>5</v>
      </c>
      <c r="I259" s="30">
        <v>5</v>
      </c>
      <c r="J259" s="25">
        <v>0</v>
      </c>
      <c r="K259" s="25">
        <v>5</v>
      </c>
    </row>
    <row r="260" spans="2:11" s="1" customFormat="1" ht="12.75" customHeight="1">
      <c r="B260" s="29" t="s">
        <v>593</v>
      </c>
      <c r="C260" s="30">
        <v>0</v>
      </c>
      <c r="D260" s="23">
        <v>0</v>
      </c>
      <c r="E260" s="25">
        <v>0</v>
      </c>
      <c r="F260" s="30">
        <v>111</v>
      </c>
      <c r="G260" s="43">
        <v>8</v>
      </c>
      <c r="H260" s="25">
        <v>119</v>
      </c>
      <c r="I260" s="30">
        <v>111</v>
      </c>
      <c r="J260" s="43">
        <v>8</v>
      </c>
      <c r="K260" s="25">
        <v>119</v>
      </c>
    </row>
    <row r="261" spans="2:11" ht="12.75" customHeight="1">
      <c r="B261" s="32" t="s">
        <v>79</v>
      </c>
      <c r="C261" s="33">
        <f>SUM(C255:C260)</f>
        <v>0</v>
      </c>
      <c r="D261" s="34">
        <f aca="true" t="shared" si="23" ref="D261:K261">SUM(D255:D260)</f>
        <v>0</v>
      </c>
      <c r="E261" s="34">
        <f t="shared" si="23"/>
        <v>0</v>
      </c>
      <c r="F261" s="33">
        <f t="shared" si="23"/>
        <v>196</v>
      </c>
      <c r="G261" s="34">
        <f t="shared" si="23"/>
        <v>28</v>
      </c>
      <c r="H261" s="35">
        <f t="shared" si="23"/>
        <v>224</v>
      </c>
      <c r="I261" s="33">
        <f t="shared" si="23"/>
        <v>196</v>
      </c>
      <c r="J261" s="34">
        <f t="shared" si="23"/>
        <v>28</v>
      </c>
      <c r="K261" s="34">
        <f t="shared" si="23"/>
        <v>224</v>
      </c>
    </row>
    <row r="262" spans="1:11" s="2" customFormat="1" ht="12.75" customHeight="1">
      <c r="A262" s="22" t="s">
        <v>168</v>
      </c>
      <c r="C262" s="30"/>
      <c r="D262" s="25"/>
      <c r="E262" s="25"/>
      <c r="F262" s="30"/>
      <c r="G262" s="25"/>
      <c r="H262" s="31"/>
      <c r="I262" s="25"/>
      <c r="J262" s="25"/>
      <c r="K262" s="25"/>
    </row>
    <row r="263" spans="2:11" ht="12.75" customHeight="1">
      <c r="B263" s="21" t="s">
        <v>414</v>
      </c>
      <c r="C263" s="30">
        <v>0</v>
      </c>
      <c r="D263" s="25">
        <v>0</v>
      </c>
      <c r="E263" s="31">
        <v>0</v>
      </c>
      <c r="F263" s="30">
        <v>406</v>
      </c>
      <c r="G263" s="25">
        <v>270</v>
      </c>
      <c r="H263" s="25">
        <v>676</v>
      </c>
      <c r="I263" s="30">
        <v>406</v>
      </c>
      <c r="J263" s="25">
        <v>270</v>
      </c>
      <c r="K263" s="25">
        <v>676</v>
      </c>
    </row>
    <row r="264" spans="2:11" ht="12.75" customHeight="1">
      <c r="B264" s="21" t="s">
        <v>415</v>
      </c>
      <c r="C264" s="30">
        <v>0</v>
      </c>
      <c r="D264" s="25">
        <v>0</v>
      </c>
      <c r="E264" s="31">
        <v>0</v>
      </c>
      <c r="F264" s="30">
        <v>20555</v>
      </c>
      <c r="G264" s="25">
        <v>21560</v>
      </c>
      <c r="H264" s="25">
        <v>42115</v>
      </c>
      <c r="I264" s="30">
        <v>20555</v>
      </c>
      <c r="J264" s="25">
        <v>21560</v>
      </c>
      <c r="K264" s="25">
        <v>42115</v>
      </c>
    </row>
    <row r="265" spans="2:11" ht="12.75" customHeight="1">
      <c r="B265" s="21" t="s">
        <v>416</v>
      </c>
      <c r="C265" s="30">
        <v>0</v>
      </c>
      <c r="D265" s="23">
        <v>0</v>
      </c>
      <c r="E265" s="25">
        <v>0</v>
      </c>
      <c r="F265" s="30">
        <v>11443</v>
      </c>
      <c r="G265" s="25">
        <v>17447</v>
      </c>
      <c r="H265" s="25">
        <v>28890</v>
      </c>
      <c r="I265" s="30">
        <v>11443</v>
      </c>
      <c r="J265" s="25">
        <v>17447</v>
      </c>
      <c r="K265" s="25">
        <v>28890</v>
      </c>
    </row>
    <row r="266" spans="2:11" ht="12.75" customHeight="1">
      <c r="B266" s="21" t="s">
        <v>417</v>
      </c>
      <c r="C266" s="30">
        <v>0</v>
      </c>
      <c r="D266" s="23">
        <v>0</v>
      </c>
      <c r="E266" s="25">
        <v>0</v>
      </c>
      <c r="F266" s="30">
        <v>972</v>
      </c>
      <c r="G266" s="25">
        <v>1949</v>
      </c>
      <c r="H266" s="25">
        <v>2921</v>
      </c>
      <c r="I266" s="30">
        <v>972</v>
      </c>
      <c r="J266" s="25">
        <v>1949</v>
      </c>
      <c r="K266" s="25">
        <v>2921</v>
      </c>
    </row>
    <row r="267" spans="2:11" ht="12.75" customHeight="1">
      <c r="B267" s="21" t="s">
        <v>418</v>
      </c>
      <c r="C267" s="30">
        <v>0</v>
      </c>
      <c r="D267" s="23">
        <v>0</v>
      </c>
      <c r="E267" s="25">
        <v>0</v>
      </c>
      <c r="F267" s="30">
        <v>383</v>
      </c>
      <c r="G267" s="25">
        <v>876</v>
      </c>
      <c r="H267" s="25">
        <v>1259</v>
      </c>
      <c r="I267" s="30">
        <v>383</v>
      </c>
      <c r="J267" s="25">
        <v>876</v>
      </c>
      <c r="K267" s="25">
        <v>1259</v>
      </c>
    </row>
    <row r="268" spans="2:11" ht="12.75" customHeight="1">
      <c r="B268" s="21" t="s">
        <v>489</v>
      </c>
      <c r="C268" s="30">
        <v>0</v>
      </c>
      <c r="D268" s="23">
        <v>0</v>
      </c>
      <c r="E268" s="25">
        <v>0</v>
      </c>
      <c r="F268" s="30">
        <v>8</v>
      </c>
      <c r="G268" s="25">
        <v>21</v>
      </c>
      <c r="H268" s="25">
        <v>29</v>
      </c>
      <c r="I268" s="30">
        <v>8</v>
      </c>
      <c r="J268" s="25">
        <v>21</v>
      </c>
      <c r="K268" s="25">
        <v>29</v>
      </c>
    </row>
    <row r="269" spans="2:11" ht="12.75" customHeight="1">
      <c r="B269" s="21" t="s">
        <v>7</v>
      </c>
      <c r="C269" s="30">
        <v>0</v>
      </c>
      <c r="D269" s="23">
        <v>0</v>
      </c>
      <c r="E269" s="25">
        <v>0</v>
      </c>
      <c r="F269" s="30">
        <v>27</v>
      </c>
      <c r="G269" s="25">
        <v>62</v>
      </c>
      <c r="H269" s="25">
        <v>89</v>
      </c>
      <c r="I269" s="30">
        <v>27</v>
      </c>
      <c r="J269" s="25">
        <v>62</v>
      </c>
      <c r="K269" s="25">
        <v>89</v>
      </c>
    </row>
    <row r="270" spans="2:11" ht="12.75" customHeight="1">
      <c r="B270" s="21" t="s">
        <v>594</v>
      </c>
      <c r="C270" s="30">
        <v>0</v>
      </c>
      <c r="D270" s="23">
        <v>0</v>
      </c>
      <c r="E270" s="25">
        <v>0</v>
      </c>
      <c r="F270" s="30">
        <v>1115</v>
      </c>
      <c r="G270" s="25">
        <v>754</v>
      </c>
      <c r="H270" s="25">
        <v>1869</v>
      </c>
      <c r="I270" s="30">
        <v>1115</v>
      </c>
      <c r="J270" s="25">
        <v>754</v>
      </c>
      <c r="K270" s="25">
        <v>1869</v>
      </c>
    </row>
    <row r="271" spans="2:11" ht="12.75" customHeight="1">
      <c r="B271" s="21" t="s">
        <v>419</v>
      </c>
      <c r="C271" s="30">
        <v>0</v>
      </c>
      <c r="D271" s="23">
        <v>0</v>
      </c>
      <c r="E271" s="25">
        <v>0</v>
      </c>
      <c r="F271" s="30">
        <v>106</v>
      </c>
      <c r="G271" s="25">
        <v>195</v>
      </c>
      <c r="H271" s="25">
        <v>301</v>
      </c>
      <c r="I271" s="30">
        <v>106</v>
      </c>
      <c r="J271" s="25">
        <v>195</v>
      </c>
      <c r="K271" s="25">
        <v>301</v>
      </c>
    </row>
    <row r="272" spans="2:11" ht="12.75" customHeight="1">
      <c r="B272" s="21" t="s">
        <v>420</v>
      </c>
      <c r="C272" s="30">
        <v>0</v>
      </c>
      <c r="D272" s="23">
        <v>0</v>
      </c>
      <c r="E272" s="25">
        <v>0</v>
      </c>
      <c r="F272" s="30">
        <v>192</v>
      </c>
      <c r="G272" s="25">
        <v>411</v>
      </c>
      <c r="H272" s="25">
        <v>603</v>
      </c>
      <c r="I272" s="30">
        <v>192</v>
      </c>
      <c r="J272" s="25">
        <v>411</v>
      </c>
      <c r="K272" s="25">
        <v>603</v>
      </c>
    </row>
    <row r="273" spans="2:11" ht="12.75" customHeight="1">
      <c r="B273" s="32" t="s">
        <v>79</v>
      </c>
      <c r="C273" s="33">
        <f>SUM(C263:C272)</f>
        <v>0</v>
      </c>
      <c r="D273" s="34">
        <f aca="true" t="shared" si="24" ref="D273:K273">SUM(D263:D272)</f>
        <v>0</v>
      </c>
      <c r="E273" s="34">
        <f t="shared" si="24"/>
        <v>0</v>
      </c>
      <c r="F273" s="33">
        <f t="shared" si="24"/>
        <v>35207</v>
      </c>
      <c r="G273" s="34">
        <f t="shared" si="24"/>
        <v>43545</v>
      </c>
      <c r="H273" s="35">
        <f t="shared" si="24"/>
        <v>78752</v>
      </c>
      <c r="I273" s="34">
        <f t="shared" si="24"/>
        <v>35207</v>
      </c>
      <c r="J273" s="34">
        <f t="shared" si="24"/>
        <v>43545</v>
      </c>
      <c r="K273" s="34">
        <f t="shared" si="24"/>
        <v>78752</v>
      </c>
    </row>
    <row r="274" spans="1:11" s="2" customFormat="1" ht="12.75" customHeight="1">
      <c r="A274" s="22" t="s">
        <v>169</v>
      </c>
      <c r="C274" s="30"/>
      <c r="D274" s="25"/>
      <c r="E274" s="31"/>
      <c r="F274" s="30"/>
      <c r="G274" s="25"/>
      <c r="H274" s="31"/>
      <c r="I274" s="25"/>
      <c r="J274" s="25"/>
      <c r="K274" s="25"/>
    </row>
    <row r="275" spans="1:11" s="2" customFormat="1" ht="12.75" customHeight="1">
      <c r="A275" s="22"/>
      <c r="B275" s="2" t="s">
        <v>170</v>
      </c>
      <c r="C275" s="30">
        <v>0</v>
      </c>
      <c r="D275" s="25">
        <v>0</v>
      </c>
      <c r="E275" s="25">
        <v>0</v>
      </c>
      <c r="F275" s="30">
        <v>195</v>
      </c>
      <c r="G275" s="25">
        <v>663</v>
      </c>
      <c r="H275" s="25">
        <v>858</v>
      </c>
      <c r="I275" s="25">
        <v>195</v>
      </c>
      <c r="J275" s="25">
        <v>663</v>
      </c>
      <c r="K275" s="25">
        <v>858</v>
      </c>
    </row>
    <row r="276" spans="1:11" s="2" customFormat="1" ht="12.75" customHeight="1">
      <c r="A276" s="22"/>
      <c r="B276" s="249" t="s">
        <v>599</v>
      </c>
      <c r="C276" s="30">
        <v>0</v>
      </c>
      <c r="D276" s="25">
        <v>0</v>
      </c>
      <c r="E276" s="25">
        <v>0</v>
      </c>
      <c r="F276" s="30">
        <v>32</v>
      </c>
      <c r="G276" s="25">
        <v>331</v>
      </c>
      <c r="H276" s="25">
        <v>363</v>
      </c>
      <c r="I276" s="25">
        <v>32</v>
      </c>
      <c r="J276" s="25">
        <v>331</v>
      </c>
      <c r="K276" s="25">
        <v>363</v>
      </c>
    </row>
    <row r="277" spans="1:11" s="2" customFormat="1" ht="12.75" customHeight="1">
      <c r="A277" s="22"/>
      <c r="B277" s="2" t="s">
        <v>374</v>
      </c>
      <c r="C277" s="30">
        <v>0</v>
      </c>
      <c r="D277" s="25">
        <v>0</v>
      </c>
      <c r="E277" s="25">
        <v>0</v>
      </c>
      <c r="F277" s="30">
        <v>66</v>
      </c>
      <c r="G277" s="25">
        <v>1871</v>
      </c>
      <c r="H277" s="25">
        <v>1937</v>
      </c>
      <c r="I277" s="25">
        <v>66</v>
      </c>
      <c r="J277" s="25">
        <v>1871</v>
      </c>
      <c r="K277" s="25">
        <v>1937</v>
      </c>
    </row>
    <row r="278" spans="1:11" s="2" customFormat="1" ht="12.75" customHeight="1">
      <c r="A278" s="22"/>
      <c r="B278" s="2" t="s">
        <v>171</v>
      </c>
      <c r="C278" s="30">
        <v>0</v>
      </c>
      <c r="D278" s="25">
        <v>0</v>
      </c>
      <c r="E278" s="25">
        <v>0</v>
      </c>
      <c r="F278" s="30">
        <v>17</v>
      </c>
      <c r="G278" s="25">
        <v>167</v>
      </c>
      <c r="H278" s="25">
        <v>184</v>
      </c>
      <c r="I278" s="25">
        <v>17</v>
      </c>
      <c r="J278" s="25">
        <v>167</v>
      </c>
      <c r="K278" s="25">
        <v>184</v>
      </c>
    </row>
    <row r="279" spans="2:11" ht="26.25">
      <c r="B279" s="279" t="s">
        <v>615</v>
      </c>
      <c r="C279" s="30">
        <v>0</v>
      </c>
      <c r="D279" s="25">
        <v>0</v>
      </c>
      <c r="E279" s="25">
        <v>0</v>
      </c>
      <c r="F279" s="30">
        <v>15</v>
      </c>
      <c r="G279" s="25">
        <v>40</v>
      </c>
      <c r="H279" s="25">
        <v>55</v>
      </c>
      <c r="I279" s="30">
        <v>15</v>
      </c>
      <c r="J279" s="25">
        <v>40</v>
      </c>
      <c r="K279" s="25">
        <v>55</v>
      </c>
    </row>
    <row r="280" spans="2:11" ht="12.75" customHeight="1">
      <c r="B280" s="21" t="s">
        <v>172</v>
      </c>
      <c r="C280" s="30">
        <v>0</v>
      </c>
      <c r="D280" s="23">
        <v>0</v>
      </c>
      <c r="E280" s="25">
        <v>0</v>
      </c>
      <c r="F280" s="30">
        <v>28</v>
      </c>
      <c r="G280" s="25">
        <v>48</v>
      </c>
      <c r="H280" s="25">
        <v>76</v>
      </c>
      <c r="I280" s="30">
        <v>28</v>
      </c>
      <c r="J280" s="25">
        <v>48</v>
      </c>
      <c r="K280" s="25">
        <v>76</v>
      </c>
    </row>
    <row r="281" spans="2:11" ht="12.75" customHeight="1">
      <c r="B281" s="21" t="s">
        <v>595</v>
      </c>
      <c r="C281" s="30">
        <v>0</v>
      </c>
      <c r="D281" s="23">
        <v>0</v>
      </c>
      <c r="E281" s="25">
        <v>0</v>
      </c>
      <c r="F281" s="30">
        <v>36</v>
      </c>
      <c r="G281" s="25">
        <v>61</v>
      </c>
      <c r="H281" s="25">
        <v>97</v>
      </c>
      <c r="I281" s="30">
        <v>36</v>
      </c>
      <c r="J281" s="25">
        <v>61</v>
      </c>
      <c r="K281" s="25">
        <v>97</v>
      </c>
    </row>
    <row r="282" spans="2:11" ht="12.75" customHeight="1">
      <c r="B282" s="21" t="s">
        <v>173</v>
      </c>
      <c r="C282" s="30">
        <v>0</v>
      </c>
      <c r="D282" s="23">
        <v>0</v>
      </c>
      <c r="E282" s="25">
        <v>0</v>
      </c>
      <c r="F282" s="30">
        <v>37</v>
      </c>
      <c r="G282" s="25">
        <v>75</v>
      </c>
      <c r="H282" s="25">
        <v>112</v>
      </c>
      <c r="I282" s="30">
        <v>37</v>
      </c>
      <c r="J282" s="25">
        <v>75</v>
      </c>
      <c r="K282" s="25">
        <v>112</v>
      </c>
    </row>
    <row r="283" spans="2:11" ht="12.75" customHeight="1">
      <c r="B283" s="46" t="s">
        <v>0</v>
      </c>
      <c r="C283" s="30">
        <v>0</v>
      </c>
      <c r="D283" s="23">
        <v>0</v>
      </c>
      <c r="E283" s="25">
        <v>0</v>
      </c>
      <c r="F283" s="30">
        <v>508</v>
      </c>
      <c r="G283" s="25">
        <v>913</v>
      </c>
      <c r="H283" s="25">
        <v>1421</v>
      </c>
      <c r="I283" s="30">
        <v>508</v>
      </c>
      <c r="J283" s="25">
        <v>913</v>
      </c>
      <c r="K283" s="25">
        <v>1421</v>
      </c>
    </row>
    <row r="284" spans="1:11" s="17" customFormat="1" ht="12.75" customHeight="1">
      <c r="A284" s="212"/>
      <c r="B284" s="21" t="s">
        <v>596</v>
      </c>
      <c r="C284" s="30">
        <v>0</v>
      </c>
      <c r="D284" s="23">
        <v>0</v>
      </c>
      <c r="E284" s="25">
        <v>0</v>
      </c>
      <c r="F284" s="30">
        <v>17</v>
      </c>
      <c r="G284" s="25">
        <v>201</v>
      </c>
      <c r="H284" s="25">
        <v>218</v>
      </c>
      <c r="I284" s="30">
        <v>17</v>
      </c>
      <c r="J284" s="25">
        <v>201</v>
      </c>
      <c r="K284" s="25">
        <v>218</v>
      </c>
    </row>
    <row r="285" spans="1:11" s="17" customFormat="1" ht="12.75" customHeight="1">
      <c r="A285" s="212"/>
      <c r="B285" s="21" t="s">
        <v>616</v>
      </c>
      <c r="C285" s="30">
        <v>0</v>
      </c>
      <c r="D285" s="23">
        <v>0</v>
      </c>
      <c r="E285" s="25">
        <v>0</v>
      </c>
      <c r="F285" s="30">
        <v>150</v>
      </c>
      <c r="G285" s="25">
        <v>2330</v>
      </c>
      <c r="H285" s="25">
        <v>2480</v>
      </c>
      <c r="I285" s="30">
        <v>150</v>
      </c>
      <c r="J285" s="25">
        <v>2330</v>
      </c>
      <c r="K285" s="25">
        <v>2480</v>
      </c>
    </row>
    <row r="286" spans="1:11" s="17" customFormat="1" ht="12.75" customHeight="1">
      <c r="A286" s="212"/>
      <c r="B286" s="21" t="s">
        <v>267</v>
      </c>
      <c r="C286" s="30">
        <v>0</v>
      </c>
      <c r="D286" s="23">
        <v>0</v>
      </c>
      <c r="E286" s="25">
        <v>0</v>
      </c>
      <c r="F286" s="30">
        <v>1</v>
      </c>
      <c r="G286" s="25">
        <v>38</v>
      </c>
      <c r="H286" s="25">
        <v>39</v>
      </c>
      <c r="I286" s="30">
        <v>1</v>
      </c>
      <c r="J286" s="25">
        <v>38</v>
      </c>
      <c r="K286" s="25">
        <v>39</v>
      </c>
    </row>
    <row r="287" spans="1:11" s="17" customFormat="1" ht="12.75" customHeight="1">
      <c r="A287" s="212"/>
      <c r="B287" s="147" t="s">
        <v>617</v>
      </c>
      <c r="C287" s="30">
        <v>0</v>
      </c>
      <c r="D287" s="23">
        <v>0</v>
      </c>
      <c r="E287" s="25">
        <v>0</v>
      </c>
      <c r="F287" s="30">
        <v>60</v>
      </c>
      <c r="G287" s="25">
        <v>167</v>
      </c>
      <c r="H287" s="25">
        <v>227</v>
      </c>
      <c r="I287" s="30">
        <v>60</v>
      </c>
      <c r="J287" s="25">
        <v>167</v>
      </c>
      <c r="K287" s="25">
        <v>227</v>
      </c>
    </row>
    <row r="288" spans="1:11" s="17" customFormat="1" ht="12.75" customHeight="1">
      <c r="A288" s="212"/>
      <c r="B288" s="21" t="s">
        <v>597</v>
      </c>
      <c r="C288" s="30">
        <v>0</v>
      </c>
      <c r="D288" s="23">
        <v>0</v>
      </c>
      <c r="E288" s="25">
        <v>0</v>
      </c>
      <c r="F288" s="30">
        <v>4</v>
      </c>
      <c r="G288" s="25">
        <v>75</v>
      </c>
      <c r="H288" s="25">
        <v>79</v>
      </c>
      <c r="I288" s="30">
        <v>4</v>
      </c>
      <c r="J288" s="25">
        <v>75</v>
      </c>
      <c r="K288" s="25">
        <v>79</v>
      </c>
    </row>
    <row r="289" spans="1:11" s="17" customFormat="1" ht="12.75" customHeight="1">
      <c r="A289" s="212"/>
      <c r="B289" s="21" t="s">
        <v>598</v>
      </c>
      <c r="C289" s="30">
        <v>0</v>
      </c>
      <c r="D289" s="23">
        <v>0</v>
      </c>
      <c r="E289" s="25">
        <v>0</v>
      </c>
      <c r="F289" s="30">
        <v>20</v>
      </c>
      <c r="G289" s="43">
        <v>327</v>
      </c>
      <c r="H289" s="25">
        <v>347</v>
      </c>
      <c r="I289" s="30">
        <v>20</v>
      </c>
      <c r="J289" s="43">
        <v>327</v>
      </c>
      <c r="K289" s="25">
        <v>347</v>
      </c>
    </row>
    <row r="290" spans="1:11" s="18" customFormat="1" ht="12.75" customHeight="1">
      <c r="A290" s="71"/>
      <c r="B290" s="32" t="s">
        <v>79</v>
      </c>
      <c r="C290" s="33">
        <f>SUM(C275:C289)</f>
        <v>0</v>
      </c>
      <c r="D290" s="34">
        <f aca="true" t="shared" si="25" ref="D290:K290">SUM(D275:D289)</f>
        <v>0</v>
      </c>
      <c r="E290" s="34">
        <f t="shared" si="25"/>
        <v>0</v>
      </c>
      <c r="F290" s="33">
        <f t="shared" si="25"/>
        <v>1186</v>
      </c>
      <c r="G290" s="34">
        <f t="shared" si="25"/>
        <v>7307</v>
      </c>
      <c r="H290" s="35">
        <f t="shared" si="25"/>
        <v>8493</v>
      </c>
      <c r="I290" s="34">
        <f t="shared" si="25"/>
        <v>1186</v>
      </c>
      <c r="J290" s="34">
        <f t="shared" si="25"/>
        <v>7307</v>
      </c>
      <c r="K290" s="34">
        <f t="shared" si="25"/>
        <v>8493</v>
      </c>
    </row>
    <row r="291" spans="1:11" s="70" customFormat="1" ht="12.75" customHeight="1">
      <c r="A291" s="22" t="s">
        <v>174</v>
      </c>
      <c r="C291" s="30"/>
      <c r="D291" s="25"/>
      <c r="E291" s="25"/>
      <c r="F291" s="30"/>
      <c r="G291" s="25"/>
      <c r="H291" s="31"/>
      <c r="I291" s="25"/>
      <c r="J291" s="25"/>
      <c r="K291" s="25"/>
    </row>
    <row r="292" spans="1:11" s="70" customFormat="1" ht="12.75" customHeight="1">
      <c r="A292" s="22"/>
      <c r="B292" s="273" t="s">
        <v>421</v>
      </c>
      <c r="C292" s="30">
        <v>25</v>
      </c>
      <c r="D292" s="25">
        <v>3</v>
      </c>
      <c r="E292" s="25">
        <v>28</v>
      </c>
      <c r="F292" s="30">
        <v>0</v>
      </c>
      <c r="G292" s="25">
        <v>0</v>
      </c>
      <c r="H292" s="31">
        <v>0</v>
      </c>
      <c r="I292" s="25">
        <v>25</v>
      </c>
      <c r="J292" s="25">
        <v>3</v>
      </c>
      <c r="K292" s="25">
        <v>28</v>
      </c>
    </row>
    <row r="293" spans="1:11" s="18" customFormat="1" ht="12.75" customHeight="1">
      <c r="A293" s="71"/>
      <c r="B293" s="21" t="s">
        <v>600</v>
      </c>
      <c r="C293" s="30">
        <v>0</v>
      </c>
      <c r="D293" s="25">
        <v>0</v>
      </c>
      <c r="E293" s="25">
        <v>0</v>
      </c>
      <c r="F293" s="30">
        <v>25</v>
      </c>
      <c r="G293" s="25">
        <v>4</v>
      </c>
      <c r="H293" s="31">
        <v>29</v>
      </c>
      <c r="I293" s="30">
        <v>25</v>
      </c>
      <c r="J293" s="25">
        <v>4</v>
      </c>
      <c r="K293" s="25">
        <v>29</v>
      </c>
    </row>
    <row r="294" spans="1:11" s="18" customFormat="1" ht="12.75" customHeight="1">
      <c r="A294" s="71"/>
      <c r="B294" s="21" t="s">
        <v>601</v>
      </c>
      <c r="C294" s="30">
        <v>0</v>
      </c>
      <c r="D294" s="25">
        <v>0</v>
      </c>
      <c r="E294" s="25">
        <v>0</v>
      </c>
      <c r="F294" s="30">
        <v>44</v>
      </c>
      <c r="G294" s="25">
        <v>3</v>
      </c>
      <c r="H294" s="31">
        <v>47</v>
      </c>
      <c r="I294" s="30">
        <v>44</v>
      </c>
      <c r="J294" s="25">
        <v>3</v>
      </c>
      <c r="K294" s="25">
        <v>47</v>
      </c>
    </row>
    <row r="295" spans="1:11" s="18" customFormat="1" ht="12.75" customHeight="1">
      <c r="A295" s="71"/>
      <c r="B295" s="32" t="s">
        <v>79</v>
      </c>
      <c r="C295" s="33">
        <f>SUM(C292:C294)</f>
        <v>25</v>
      </c>
      <c r="D295" s="34">
        <f aca="true" t="shared" si="26" ref="D295:K295">SUM(D292:D294)</f>
        <v>3</v>
      </c>
      <c r="E295" s="34">
        <f t="shared" si="26"/>
        <v>28</v>
      </c>
      <c r="F295" s="33">
        <f t="shared" si="26"/>
        <v>69</v>
      </c>
      <c r="G295" s="34">
        <f t="shared" si="26"/>
        <v>7</v>
      </c>
      <c r="H295" s="35">
        <f t="shared" si="26"/>
        <v>76</v>
      </c>
      <c r="I295" s="34">
        <f t="shared" si="26"/>
        <v>94</v>
      </c>
      <c r="J295" s="34">
        <f t="shared" si="26"/>
        <v>10</v>
      </c>
      <c r="K295" s="34">
        <f t="shared" si="26"/>
        <v>104</v>
      </c>
    </row>
    <row r="296" spans="1:11" s="71" customFormat="1" ht="12.75" customHeight="1">
      <c r="A296" s="22" t="s">
        <v>175</v>
      </c>
      <c r="C296" s="30"/>
      <c r="D296" s="25"/>
      <c r="E296" s="25"/>
      <c r="F296" s="30"/>
      <c r="G296" s="25"/>
      <c r="H296" s="31"/>
      <c r="I296" s="25"/>
      <c r="J296" s="25"/>
      <c r="K296" s="25"/>
    </row>
    <row r="297" spans="1:11" s="18" customFormat="1" ht="12.75" customHeight="1">
      <c r="A297" s="71"/>
      <c r="B297" s="21" t="s">
        <v>422</v>
      </c>
      <c r="C297" s="30">
        <v>0</v>
      </c>
      <c r="D297" s="25">
        <v>0</v>
      </c>
      <c r="E297" s="25">
        <v>0</v>
      </c>
      <c r="F297" s="30">
        <v>448</v>
      </c>
      <c r="G297" s="25">
        <v>914</v>
      </c>
      <c r="H297" s="25">
        <v>1362</v>
      </c>
      <c r="I297" s="30">
        <v>448</v>
      </c>
      <c r="J297" s="25">
        <v>914</v>
      </c>
      <c r="K297" s="25">
        <v>1362</v>
      </c>
    </row>
    <row r="298" spans="1:11" s="18" customFormat="1" ht="12.75" customHeight="1">
      <c r="A298" s="71"/>
      <c r="B298" s="21" t="s">
        <v>438</v>
      </c>
      <c r="C298" s="30">
        <v>0</v>
      </c>
      <c r="D298" s="25">
        <v>0</v>
      </c>
      <c r="E298" s="25">
        <v>0</v>
      </c>
      <c r="F298" s="30">
        <v>57</v>
      </c>
      <c r="G298" s="25">
        <v>116</v>
      </c>
      <c r="H298" s="25">
        <v>173</v>
      </c>
      <c r="I298" s="30">
        <v>57</v>
      </c>
      <c r="J298" s="25">
        <v>116</v>
      </c>
      <c r="K298" s="25">
        <v>173</v>
      </c>
    </row>
    <row r="299" spans="1:11" s="18" customFormat="1" ht="12.75" customHeight="1">
      <c r="A299" s="71"/>
      <c r="B299" s="21" t="s">
        <v>602</v>
      </c>
      <c r="C299" s="30">
        <v>0</v>
      </c>
      <c r="D299" s="25">
        <v>0</v>
      </c>
      <c r="E299" s="25">
        <v>0</v>
      </c>
      <c r="F299" s="30">
        <v>19</v>
      </c>
      <c r="G299" s="25">
        <v>12</v>
      </c>
      <c r="H299" s="25">
        <v>31</v>
      </c>
      <c r="I299" s="30">
        <v>19</v>
      </c>
      <c r="J299" s="25">
        <v>12</v>
      </c>
      <c r="K299" s="25">
        <v>31</v>
      </c>
    </row>
    <row r="300" spans="1:11" s="18" customFormat="1" ht="12.75" customHeight="1">
      <c r="A300" s="71"/>
      <c r="B300" s="21" t="s">
        <v>423</v>
      </c>
      <c r="C300" s="30">
        <v>0</v>
      </c>
      <c r="D300" s="25">
        <v>0</v>
      </c>
      <c r="E300" s="25">
        <v>0</v>
      </c>
      <c r="F300" s="30">
        <v>405</v>
      </c>
      <c r="G300" s="25">
        <v>308</v>
      </c>
      <c r="H300" s="25">
        <v>713</v>
      </c>
      <c r="I300" s="30">
        <v>405</v>
      </c>
      <c r="J300" s="25">
        <v>308</v>
      </c>
      <c r="K300" s="25">
        <v>713</v>
      </c>
    </row>
    <row r="301" spans="1:11" s="18" customFormat="1" ht="12.75" customHeight="1">
      <c r="A301" s="71"/>
      <c r="B301" s="21" t="s">
        <v>439</v>
      </c>
      <c r="C301" s="30">
        <v>0</v>
      </c>
      <c r="D301" s="25">
        <v>0</v>
      </c>
      <c r="E301" s="25">
        <v>0</v>
      </c>
      <c r="F301" s="30">
        <v>112</v>
      </c>
      <c r="G301" s="25">
        <v>115</v>
      </c>
      <c r="H301" s="25">
        <v>227</v>
      </c>
      <c r="I301" s="30">
        <v>112</v>
      </c>
      <c r="J301" s="25">
        <v>115</v>
      </c>
      <c r="K301" s="25">
        <v>227</v>
      </c>
    </row>
    <row r="302" spans="1:11" s="18" customFormat="1" ht="12.75" customHeight="1">
      <c r="A302" s="71"/>
      <c r="B302" s="21" t="s">
        <v>424</v>
      </c>
      <c r="C302" s="30">
        <v>0</v>
      </c>
      <c r="D302" s="25">
        <v>0</v>
      </c>
      <c r="E302" s="25">
        <v>0</v>
      </c>
      <c r="F302" s="30">
        <v>16</v>
      </c>
      <c r="G302" s="25">
        <v>15</v>
      </c>
      <c r="H302" s="25">
        <v>31</v>
      </c>
      <c r="I302" s="30">
        <v>16</v>
      </c>
      <c r="J302" s="25">
        <v>15</v>
      </c>
      <c r="K302" s="25">
        <v>31</v>
      </c>
    </row>
    <row r="303" spans="1:11" s="18" customFormat="1" ht="12.75" customHeight="1">
      <c r="A303" s="71"/>
      <c r="B303" s="21" t="s">
        <v>440</v>
      </c>
      <c r="C303" s="30">
        <v>70</v>
      </c>
      <c r="D303" s="25">
        <v>58</v>
      </c>
      <c r="E303" s="25">
        <v>128</v>
      </c>
      <c r="F303" s="30">
        <v>0</v>
      </c>
      <c r="G303" s="25">
        <v>0</v>
      </c>
      <c r="H303" s="25">
        <v>0</v>
      </c>
      <c r="I303" s="30">
        <v>70</v>
      </c>
      <c r="J303" s="25">
        <v>58</v>
      </c>
      <c r="K303" s="25">
        <v>128</v>
      </c>
    </row>
    <row r="304" spans="1:11" s="18" customFormat="1" ht="12.75" customHeight="1">
      <c r="A304" s="71"/>
      <c r="B304" s="21" t="s">
        <v>425</v>
      </c>
      <c r="C304" s="30">
        <v>0</v>
      </c>
      <c r="D304" s="25">
        <v>0</v>
      </c>
      <c r="E304" s="25">
        <v>0</v>
      </c>
      <c r="F304" s="30">
        <v>861</v>
      </c>
      <c r="G304" s="25">
        <v>990</v>
      </c>
      <c r="H304" s="25">
        <v>1851</v>
      </c>
      <c r="I304" s="30">
        <v>861</v>
      </c>
      <c r="J304" s="25">
        <v>990</v>
      </c>
      <c r="K304" s="25">
        <v>1851</v>
      </c>
    </row>
    <row r="305" spans="1:11" s="18" customFormat="1" ht="12.75" customHeight="1">
      <c r="A305" s="71"/>
      <c r="B305" s="21" t="s">
        <v>441</v>
      </c>
      <c r="C305" s="30">
        <v>0</v>
      </c>
      <c r="D305" s="25">
        <v>0</v>
      </c>
      <c r="E305" s="25">
        <v>0</v>
      </c>
      <c r="F305" s="30">
        <v>342</v>
      </c>
      <c r="G305" s="25">
        <v>462</v>
      </c>
      <c r="H305" s="25">
        <v>804</v>
      </c>
      <c r="I305" s="30">
        <v>342</v>
      </c>
      <c r="J305" s="25">
        <v>462</v>
      </c>
      <c r="K305" s="25">
        <v>804</v>
      </c>
    </row>
    <row r="306" spans="1:11" s="18" customFormat="1" ht="12.75" customHeight="1">
      <c r="A306" s="71"/>
      <c r="B306" s="21" t="s">
        <v>8</v>
      </c>
      <c r="C306" s="30">
        <v>0</v>
      </c>
      <c r="D306" s="25">
        <v>0</v>
      </c>
      <c r="E306" s="25">
        <v>0</v>
      </c>
      <c r="F306" s="30">
        <v>122</v>
      </c>
      <c r="G306" s="25">
        <v>206</v>
      </c>
      <c r="H306" s="25">
        <v>328</v>
      </c>
      <c r="I306" s="30">
        <v>122</v>
      </c>
      <c r="J306" s="25">
        <v>206</v>
      </c>
      <c r="K306" s="25">
        <v>328</v>
      </c>
    </row>
    <row r="307" spans="1:11" s="18" customFormat="1" ht="12.75" customHeight="1">
      <c r="A307" s="71"/>
      <c r="B307" s="21" t="s">
        <v>426</v>
      </c>
      <c r="C307" s="30">
        <v>0</v>
      </c>
      <c r="D307" s="25">
        <v>0</v>
      </c>
      <c r="E307" s="25">
        <v>0</v>
      </c>
      <c r="F307" s="30">
        <v>2351</v>
      </c>
      <c r="G307" s="25">
        <v>4234</v>
      </c>
      <c r="H307" s="25">
        <v>6585</v>
      </c>
      <c r="I307" s="30">
        <v>2351</v>
      </c>
      <c r="J307" s="25">
        <v>4234</v>
      </c>
      <c r="K307" s="25">
        <v>6585</v>
      </c>
    </row>
    <row r="308" spans="1:11" s="18" customFormat="1" ht="12.75" customHeight="1">
      <c r="A308" s="71"/>
      <c r="B308" s="21" t="s">
        <v>442</v>
      </c>
      <c r="C308" s="30">
        <v>0</v>
      </c>
      <c r="D308" s="25">
        <v>0</v>
      </c>
      <c r="E308" s="25">
        <v>0</v>
      </c>
      <c r="F308" s="30">
        <v>2021</v>
      </c>
      <c r="G308" s="25">
        <v>4403</v>
      </c>
      <c r="H308" s="25">
        <v>6424</v>
      </c>
      <c r="I308" s="30">
        <v>2021</v>
      </c>
      <c r="J308" s="25">
        <v>4403</v>
      </c>
      <c r="K308" s="25">
        <v>6424</v>
      </c>
    </row>
    <row r="309" spans="1:11" s="18" customFormat="1" ht="12.75" customHeight="1">
      <c r="A309" s="71"/>
      <c r="B309" s="21" t="s">
        <v>9</v>
      </c>
      <c r="C309" s="30">
        <v>103</v>
      </c>
      <c r="D309" s="25">
        <v>190</v>
      </c>
      <c r="E309" s="25">
        <v>293</v>
      </c>
      <c r="F309" s="30">
        <v>0</v>
      </c>
      <c r="G309" s="25">
        <v>0</v>
      </c>
      <c r="H309" s="25">
        <v>0</v>
      </c>
      <c r="I309" s="30">
        <v>103</v>
      </c>
      <c r="J309" s="25">
        <v>190</v>
      </c>
      <c r="K309" s="25">
        <v>293</v>
      </c>
    </row>
    <row r="310" spans="1:11" s="18" customFormat="1" ht="12.75" customHeight="1">
      <c r="A310" s="71"/>
      <c r="B310" s="21" t="s">
        <v>443</v>
      </c>
      <c r="C310" s="30">
        <v>168</v>
      </c>
      <c r="D310" s="25">
        <v>320</v>
      </c>
      <c r="E310" s="25">
        <v>488</v>
      </c>
      <c r="F310" s="30">
        <v>0</v>
      </c>
      <c r="G310" s="25">
        <v>0</v>
      </c>
      <c r="H310" s="25">
        <v>0</v>
      </c>
      <c r="I310" s="30">
        <v>168</v>
      </c>
      <c r="J310" s="25">
        <v>320</v>
      </c>
      <c r="K310" s="25">
        <v>488</v>
      </c>
    </row>
    <row r="311" spans="1:11" s="18" customFormat="1" ht="12.75" customHeight="1">
      <c r="A311" s="71"/>
      <c r="B311" s="21" t="s">
        <v>10</v>
      </c>
      <c r="C311" s="30">
        <v>0</v>
      </c>
      <c r="D311" s="25">
        <v>0</v>
      </c>
      <c r="E311" s="25">
        <v>0</v>
      </c>
      <c r="F311" s="30">
        <v>72</v>
      </c>
      <c r="G311" s="25">
        <v>221</v>
      </c>
      <c r="H311" s="25">
        <v>293</v>
      </c>
      <c r="I311" s="30">
        <v>72</v>
      </c>
      <c r="J311" s="25">
        <v>221</v>
      </c>
      <c r="K311" s="25">
        <v>293</v>
      </c>
    </row>
    <row r="312" spans="1:11" s="18" customFormat="1" ht="12.75" customHeight="1">
      <c r="A312" s="71"/>
      <c r="B312" s="21" t="s">
        <v>427</v>
      </c>
      <c r="C312" s="30">
        <v>0</v>
      </c>
      <c r="D312" s="25">
        <v>0</v>
      </c>
      <c r="E312" s="25">
        <v>0</v>
      </c>
      <c r="F312" s="30">
        <v>3839</v>
      </c>
      <c r="G312" s="25">
        <v>6191</v>
      </c>
      <c r="H312" s="25">
        <v>10030</v>
      </c>
      <c r="I312" s="30">
        <v>3839</v>
      </c>
      <c r="J312" s="25">
        <v>6191</v>
      </c>
      <c r="K312" s="25">
        <v>10030</v>
      </c>
    </row>
    <row r="313" spans="1:11" s="18" customFormat="1" ht="12.75" customHeight="1">
      <c r="A313" s="71"/>
      <c r="B313" s="21" t="s">
        <v>444</v>
      </c>
      <c r="C313" s="30">
        <v>0</v>
      </c>
      <c r="D313" s="25">
        <v>0</v>
      </c>
      <c r="E313" s="25">
        <v>0</v>
      </c>
      <c r="F313" s="30">
        <v>2729</v>
      </c>
      <c r="G313" s="25">
        <v>5494</v>
      </c>
      <c r="H313" s="25">
        <v>8223</v>
      </c>
      <c r="I313" s="30">
        <v>2729</v>
      </c>
      <c r="J313" s="25">
        <v>5494</v>
      </c>
      <c r="K313" s="25">
        <v>8223</v>
      </c>
    </row>
    <row r="314" spans="1:11" s="18" customFormat="1" ht="12.75" customHeight="1">
      <c r="A314" s="71"/>
      <c r="B314" s="21" t="s">
        <v>428</v>
      </c>
      <c r="C314" s="30">
        <v>0</v>
      </c>
      <c r="D314" s="25">
        <v>0</v>
      </c>
      <c r="E314" s="25">
        <v>0</v>
      </c>
      <c r="F314" s="30">
        <v>147</v>
      </c>
      <c r="G314" s="25">
        <v>246</v>
      </c>
      <c r="H314" s="25">
        <v>393</v>
      </c>
      <c r="I314" s="30">
        <v>147</v>
      </c>
      <c r="J314" s="25">
        <v>246</v>
      </c>
      <c r="K314" s="25">
        <v>393</v>
      </c>
    </row>
    <row r="315" spans="1:11" s="18" customFormat="1" ht="12.75" customHeight="1">
      <c r="A315" s="71"/>
      <c r="B315" s="21" t="s">
        <v>445</v>
      </c>
      <c r="C315" s="30">
        <v>0</v>
      </c>
      <c r="D315" s="25">
        <v>0</v>
      </c>
      <c r="E315" s="25">
        <v>0</v>
      </c>
      <c r="F315" s="30">
        <v>39</v>
      </c>
      <c r="G315" s="25">
        <v>68</v>
      </c>
      <c r="H315" s="25">
        <v>107</v>
      </c>
      <c r="I315" s="30">
        <v>39</v>
      </c>
      <c r="J315" s="25">
        <v>68</v>
      </c>
      <c r="K315" s="25">
        <v>107</v>
      </c>
    </row>
    <row r="316" spans="1:11" s="18" customFormat="1" ht="12.75" customHeight="1">
      <c r="A316" s="71"/>
      <c r="B316" s="21" t="s">
        <v>11</v>
      </c>
      <c r="C316" s="30">
        <v>5</v>
      </c>
      <c r="D316" s="25">
        <v>13</v>
      </c>
      <c r="E316" s="25">
        <v>18</v>
      </c>
      <c r="F316" s="30">
        <v>0</v>
      </c>
      <c r="G316" s="25">
        <v>0</v>
      </c>
      <c r="H316" s="25">
        <v>0</v>
      </c>
      <c r="I316" s="30">
        <v>5</v>
      </c>
      <c r="J316" s="25">
        <v>13</v>
      </c>
      <c r="K316" s="25">
        <v>18</v>
      </c>
    </row>
    <row r="317" spans="1:11" s="18" customFormat="1" ht="12.75" customHeight="1">
      <c r="A317" s="71"/>
      <c r="B317" s="21" t="s">
        <v>44</v>
      </c>
      <c r="C317" s="30">
        <v>0</v>
      </c>
      <c r="D317" s="25">
        <v>0</v>
      </c>
      <c r="E317" s="25">
        <v>0</v>
      </c>
      <c r="F317" s="30">
        <v>75</v>
      </c>
      <c r="G317" s="25">
        <v>48</v>
      </c>
      <c r="H317" s="25">
        <v>123</v>
      </c>
      <c r="I317" s="30">
        <v>75</v>
      </c>
      <c r="J317" s="25">
        <v>48</v>
      </c>
      <c r="K317" s="25">
        <v>123</v>
      </c>
    </row>
    <row r="318" spans="2:11" s="19" customFormat="1" ht="12.75" customHeight="1">
      <c r="B318" s="21" t="s">
        <v>45</v>
      </c>
      <c r="C318" s="30">
        <v>0</v>
      </c>
      <c r="D318" s="25">
        <v>0</v>
      </c>
      <c r="E318" s="25">
        <v>0</v>
      </c>
      <c r="F318" s="30">
        <v>107</v>
      </c>
      <c r="G318" s="25">
        <v>102</v>
      </c>
      <c r="H318" s="25">
        <v>209</v>
      </c>
      <c r="I318" s="30">
        <v>107</v>
      </c>
      <c r="J318" s="25">
        <v>102</v>
      </c>
      <c r="K318" s="25">
        <v>209</v>
      </c>
    </row>
    <row r="319" spans="2:11" s="19" customFormat="1" ht="12.75" customHeight="1">
      <c r="B319" s="21" t="s">
        <v>429</v>
      </c>
      <c r="C319" s="30">
        <v>0</v>
      </c>
      <c r="D319" s="25">
        <v>0</v>
      </c>
      <c r="E319" s="25">
        <v>0</v>
      </c>
      <c r="F319" s="30">
        <v>76</v>
      </c>
      <c r="G319" s="25">
        <v>49</v>
      </c>
      <c r="H319" s="25">
        <v>125</v>
      </c>
      <c r="I319" s="30">
        <v>76</v>
      </c>
      <c r="J319" s="25">
        <v>49</v>
      </c>
      <c r="K319" s="25">
        <v>125</v>
      </c>
    </row>
    <row r="320" spans="2:11" s="19" customFormat="1" ht="12.75" customHeight="1">
      <c r="B320" s="21" t="s">
        <v>446</v>
      </c>
      <c r="C320" s="30">
        <v>0</v>
      </c>
      <c r="D320" s="25">
        <v>0</v>
      </c>
      <c r="E320" s="25">
        <v>0</v>
      </c>
      <c r="F320" s="30">
        <v>94</v>
      </c>
      <c r="G320" s="25">
        <v>102</v>
      </c>
      <c r="H320" s="25">
        <v>196</v>
      </c>
      <c r="I320" s="30">
        <v>94</v>
      </c>
      <c r="J320" s="25">
        <v>102</v>
      </c>
      <c r="K320" s="25">
        <v>196</v>
      </c>
    </row>
    <row r="321" spans="1:11" s="20" customFormat="1" ht="12.75" customHeight="1">
      <c r="A321" s="213"/>
      <c r="B321" s="21" t="s">
        <v>603</v>
      </c>
      <c r="C321" s="30">
        <v>0</v>
      </c>
      <c r="D321" s="25">
        <v>0</v>
      </c>
      <c r="E321" s="25">
        <v>0</v>
      </c>
      <c r="F321" s="30">
        <v>3</v>
      </c>
      <c r="G321" s="25">
        <v>1</v>
      </c>
      <c r="H321" s="25">
        <v>4</v>
      </c>
      <c r="I321" s="30">
        <v>3</v>
      </c>
      <c r="J321" s="25">
        <v>1</v>
      </c>
      <c r="K321" s="25">
        <v>4</v>
      </c>
    </row>
    <row r="322" spans="1:11" s="17" customFormat="1" ht="12.75" customHeight="1">
      <c r="A322" s="212"/>
      <c r="B322" s="21" t="s">
        <v>604</v>
      </c>
      <c r="C322" s="30">
        <v>0</v>
      </c>
      <c r="D322" s="25">
        <v>0</v>
      </c>
      <c r="E322" s="25">
        <v>0</v>
      </c>
      <c r="F322" s="30">
        <v>17</v>
      </c>
      <c r="G322" s="25">
        <v>15</v>
      </c>
      <c r="H322" s="25">
        <v>32</v>
      </c>
      <c r="I322" s="30">
        <v>17</v>
      </c>
      <c r="J322" s="25">
        <v>15</v>
      </c>
      <c r="K322" s="25">
        <v>32</v>
      </c>
    </row>
    <row r="323" spans="1:11" s="17" customFormat="1" ht="12.75" customHeight="1">
      <c r="A323" s="212"/>
      <c r="B323" s="21" t="s">
        <v>430</v>
      </c>
      <c r="C323" s="30">
        <v>0</v>
      </c>
      <c r="D323" s="25">
        <v>0</v>
      </c>
      <c r="E323" s="25">
        <v>0</v>
      </c>
      <c r="F323" s="30">
        <v>1909</v>
      </c>
      <c r="G323" s="25">
        <v>3207</v>
      </c>
      <c r="H323" s="25">
        <v>5116</v>
      </c>
      <c r="I323" s="30">
        <v>1909</v>
      </c>
      <c r="J323" s="25">
        <v>3207</v>
      </c>
      <c r="K323" s="25">
        <v>5116</v>
      </c>
    </row>
    <row r="324" spans="1:11" s="17" customFormat="1" ht="12.75" customHeight="1">
      <c r="A324" s="212"/>
      <c r="B324" s="21" t="s">
        <v>447</v>
      </c>
      <c r="C324" s="30">
        <v>0</v>
      </c>
      <c r="D324" s="25">
        <v>0</v>
      </c>
      <c r="E324" s="25">
        <v>0</v>
      </c>
      <c r="F324" s="30">
        <v>1172</v>
      </c>
      <c r="G324" s="25">
        <v>2443</v>
      </c>
      <c r="H324" s="25">
        <v>3615</v>
      </c>
      <c r="I324" s="30">
        <v>1172</v>
      </c>
      <c r="J324" s="25">
        <v>2443</v>
      </c>
      <c r="K324" s="25">
        <v>3615</v>
      </c>
    </row>
    <row r="325" spans="1:11" s="17" customFormat="1" ht="12.75" customHeight="1">
      <c r="A325" s="212"/>
      <c r="B325" s="21" t="s">
        <v>12</v>
      </c>
      <c r="C325" s="30">
        <v>50</v>
      </c>
      <c r="D325" s="25">
        <v>99</v>
      </c>
      <c r="E325" s="25">
        <v>149</v>
      </c>
      <c r="F325" s="30">
        <v>0</v>
      </c>
      <c r="G325" s="25">
        <v>0</v>
      </c>
      <c r="H325" s="25">
        <v>0</v>
      </c>
      <c r="I325" s="30">
        <v>50</v>
      </c>
      <c r="J325" s="25">
        <v>99</v>
      </c>
      <c r="K325" s="25">
        <v>149</v>
      </c>
    </row>
    <row r="326" spans="1:11" s="17" customFormat="1" ht="12.75" customHeight="1">
      <c r="A326" s="212"/>
      <c r="B326" s="21" t="s">
        <v>431</v>
      </c>
      <c r="C326" s="30">
        <v>0</v>
      </c>
      <c r="D326" s="25">
        <v>0</v>
      </c>
      <c r="E326" s="25">
        <v>0</v>
      </c>
      <c r="F326" s="30">
        <v>327</v>
      </c>
      <c r="G326" s="25">
        <v>215</v>
      </c>
      <c r="H326" s="25">
        <v>542</v>
      </c>
      <c r="I326" s="30">
        <v>327</v>
      </c>
      <c r="J326" s="25">
        <v>215</v>
      </c>
      <c r="K326" s="25">
        <v>542</v>
      </c>
    </row>
    <row r="327" spans="1:11" s="17" customFormat="1" ht="12.75" customHeight="1">
      <c r="A327" s="212"/>
      <c r="B327" s="21" t="s">
        <v>448</v>
      </c>
      <c r="C327" s="30">
        <v>0</v>
      </c>
      <c r="D327" s="25">
        <v>0</v>
      </c>
      <c r="E327" s="25">
        <v>0</v>
      </c>
      <c r="F327" s="30">
        <v>65</v>
      </c>
      <c r="G327" s="25">
        <v>32</v>
      </c>
      <c r="H327" s="25">
        <v>97</v>
      </c>
      <c r="I327" s="30">
        <v>65</v>
      </c>
      <c r="J327" s="25">
        <v>32</v>
      </c>
      <c r="K327" s="25">
        <v>97</v>
      </c>
    </row>
    <row r="328" spans="1:11" s="17" customFormat="1" ht="12.75" customHeight="1">
      <c r="A328" s="212"/>
      <c r="B328" s="21" t="s">
        <v>414</v>
      </c>
      <c r="C328" s="30">
        <v>0</v>
      </c>
      <c r="D328" s="25">
        <v>0</v>
      </c>
      <c r="E328" s="25">
        <v>0</v>
      </c>
      <c r="F328" s="30">
        <v>27</v>
      </c>
      <c r="G328" s="25">
        <v>23</v>
      </c>
      <c r="H328" s="25">
        <v>50</v>
      </c>
      <c r="I328" s="30">
        <v>27</v>
      </c>
      <c r="J328" s="25">
        <v>23</v>
      </c>
      <c r="K328" s="25">
        <v>50</v>
      </c>
    </row>
    <row r="329" spans="1:11" s="17" customFormat="1" ht="12.75" customHeight="1">
      <c r="A329" s="212"/>
      <c r="B329" s="21" t="s">
        <v>432</v>
      </c>
      <c r="C329" s="30">
        <v>0</v>
      </c>
      <c r="D329" s="25">
        <v>0</v>
      </c>
      <c r="E329" s="25">
        <v>0</v>
      </c>
      <c r="F329" s="30">
        <v>274</v>
      </c>
      <c r="G329" s="25">
        <v>130</v>
      </c>
      <c r="H329" s="25">
        <v>404</v>
      </c>
      <c r="I329" s="30">
        <v>274</v>
      </c>
      <c r="J329" s="25">
        <v>130</v>
      </c>
      <c r="K329" s="25">
        <v>404</v>
      </c>
    </row>
    <row r="330" spans="2:11" ht="12.75" customHeight="1">
      <c r="B330" s="21" t="s">
        <v>449</v>
      </c>
      <c r="C330" s="30">
        <v>0</v>
      </c>
      <c r="D330" s="25">
        <v>0</v>
      </c>
      <c r="E330" s="25">
        <v>0</v>
      </c>
      <c r="F330" s="30">
        <v>43</v>
      </c>
      <c r="G330" s="25">
        <v>33</v>
      </c>
      <c r="H330" s="25">
        <v>76</v>
      </c>
      <c r="I330" s="30">
        <v>43</v>
      </c>
      <c r="J330" s="25">
        <v>33</v>
      </c>
      <c r="K330" s="25">
        <v>76</v>
      </c>
    </row>
    <row r="331" spans="2:11" ht="12.75" customHeight="1">
      <c r="B331" s="21" t="s">
        <v>433</v>
      </c>
      <c r="C331" s="30">
        <v>0</v>
      </c>
      <c r="D331" s="25">
        <v>0</v>
      </c>
      <c r="E331" s="25">
        <v>0</v>
      </c>
      <c r="F331" s="30">
        <v>361</v>
      </c>
      <c r="G331" s="25">
        <v>442</v>
      </c>
      <c r="H331" s="25">
        <v>803</v>
      </c>
      <c r="I331" s="30">
        <v>361</v>
      </c>
      <c r="J331" s="25">
        <v>442</v>
      </c>
      <c r="K331" s="25">
        <v>803</v>
      </c>
    </row>
    <row r="332" spans="2:11" ht="12.75" customHeight="1">
      <c r="B332" s="21" t="s">
        <v>450</v>
      </c>
      <c r="C332" s="30">
        <v>0</v>
      </c>
      <c r="D332" s="25">
        <v>0</v>
      </c>
      <c r="E332" s="25">
        <v>0</v>
      </c>
      <c r="F332" s="30">
        <v>136</v>
      </c>
      <c r="G332" s="25">
        <v>189</v>
      </c>
      <c r="H332" s="25">
        <v>325</v>
      </c>
      <c r="I332" s="30">
        <v>136</v>
      </c>
      <c r="J332" s="25">
        <v>189</v>
      </c>
      <c r="K332" s="25">
        <v>325</v>
      </c>
    </row>
    <row r="333" spans="2:11" ht="12.75" customHeight="1">
      <c r="B333" s="21" t="s">
        <v>13</v>
      </c>
      <c r="C333" s="30">
        <v>20</v>
      </c>
      <c r="D333" s="25">
        <v>22</v>
      </c>
      <c r="E333" s="25">
        <v>42</v>
      </c>
      <c r="F333" s="30">
        <v>0</v>
      </c>
      <c r="G333" s="25">
        <v>0</v>
      </c>
      <c r="H333" s="25">
        <v>0</v>
      </c>
      <c r="I333" s="30">
        <v>20</v>
      </c>
      <c r="J333" s="25">
        <v>22</v>
      </c>
      <c r="K333" s="25">
        <v>42</v>
      </c>
    </row>
    <row r="334" spans="2:11" ht="12.75" customHeight="1">
      <c r="B334" s="21" t="s">
        <v>434</v>
      </c>
      <c r="C334" s="30">
        <v>0</v>
      </c>
      <c r="D334" s="25">
        <v>0</v>
      </c>
      <c r="E334" s="25">
        <v>0</v>
      </c>
      <c r="F334" s="30">
        <v>583</v>
      </c>
      <c r="G334" s="25">
        <v>410</v>
      </c>
      <c r="H334" s="25">
        <v>993</v>
      </c>
      <c r="I334" s="30">
        <v>583</v>
      </c>
      <c r="J334" s="25">
        <v>410</v>
      </c>
      <c r="K334" s="25">
        <v>993</v>
      </c>
    </row>
    <row r="335" spans="2:11" ht="12.75" customHeight="1">
      <c r="B335" s="21" t="s">
        <v>451</v>
      </c>
      <c r="C335" s="30">
        <v>0</v>
      </c>
      <c r="D335" s="25">
        <v>0</v>
      </c>
      <c r="E335" s="25">
        <v>0</v>
      </c>
      <c r="F335" s="30">
        <v>189</v>
      </c>
      <c r="G335" s="25">
        <v>172</v>
      </c>
      <c r="H335" s="25">
        <v>361</v>
      </c>
      <c r="I335" s="30">
        <v>189</v>
      </c>
      <c r="J335" s="25">
        <v>172</v>
      </c>
      <c r="K335" s="25">
        <v>361</v>
      </c>
    </row>
    <row r="336" spans="2:11" ht="12.75" customHeight="1">
      <c r="B336" s="21" t="s">
        <v>14</v>
      </c>
      <c r="C336" s="30">
        <v>0</v>
      </c>
      <c r="D336" s="25">
        <v>0</v>
      </c>
      <c r="E336" s="25">
        <v>0</v>
      </c>
      <c r="F336" s="30">
        <v>7</v>
      </c>
      <c r="G336" s="25">
        <v>4</v>
      </c>
      <c r="H336" s="25">
        <v>11</v>
      </c>
      <c r="I336" s="30">
        <v>7</v>
      </c>
      <c r="J336" s="25">
        <v>4</v>
      </c>
      <c r="K336" s="25">
        <v>11</v>
      </c>
    </row>
    <row r="337" spans="2:11" ht="12.75" customHeight="1">
      <c r="B337" s="21" t="s">
        <v>435</v>
      </c>
      <c r="C337" s="30">
        <v>0</v>
      </c>
      <c r="D337" s="25">
        <v>0</v>
      </c>
      <c r="E337" s="25">
        <v>0</v>
      </c>
      <c r="F337" s="30">
        <v>3883</v>
      </c>
      <c r="G337" s="25">
        <v>6764</v>
      </c>
      <c r="H337" s="25">
        <v>10647</v>
      </c>
      <c r="I337" s="30">
        <v>3883</v>
      </c>
      <c r="J337" s="25">
        <v>6764</v>
      </c>
      <c r="K337" s="25">
        <v>10647</v>
      </c>
    </row>
    <row r="338" spans="2:11" ht="12.75" customHeight="1">
      <c r="B338" s="21" t="s">
        <v>452</v>
      </c>
      <c r="C338" s="30">
        <v>0</v>
      </c>
      <c r="D338" s="25">
        <v>0</v>
      </c>
      <c r="E338" s="25">
        <v>0</v>
      </c>
      <c r="F338" s="30">
        <v>1887</v>
      </c>
      <c r="G338" s="25">
        <v>4212</v>
      </c>
      <c r="H338" s="25">
        <v>6099</v>
      </c>
      <c r="I338" s="30">
        <v>1887</v>
      </c>
      <c r="J338" s="25">
        <v>4212</v>
      </c>
      <c r="K338" s="25">
        <v>6099</v>
      </c>
    </row>
    <row r="339" spans="2:11" ht="12.75" customHeight="1">
      <c r="B339" s="21" t="s">
        <v>15</v>
      </c>
      <c r="C339" s="30">
        <v>86</v>
      </c>
      <c r="D339" s="25">
        <v>168</v>
      </c>
      <c r="E339" s="25">
        <v>254</v>
      </c>
      <c r="F339" s="30">
        <v>0</v>
      </c>
      <c r="G339" s="25">
        <v>0</v>
      </c>
      <c r="H339" s="25">
        <v>0</v>
      </c>
      <c r="I339" s="30">
        <v>86</v>
      </c>
      <c r="J339" s="25">
        <v>168</v>
      </c>
      <c r="K339" s="25">
        <v>254</v>
      </c>
    </row>
    <row r="340" spans="2:11" ht="12.75" customHeight="1">
      <c r="B340" s="21" t="s">
        <v>436</v>
      </c>
      <c r="C340" s="30">
        <v>0</v>
      </c>
      <c r="D340" s="25">
        <v>0</v>
      </c>
      <c r="E340" s="25">
        <v>0</v>
      </c>
      <c r="F340" s="30">
        <v>168</v>
      </c>
      <c r="G340" s="25">
        <v>415</v>
      </c>
      <c r="H340" s="25">
        <v>583</v>
      </c>
      <c r="I340" s="30">
        <v>168</v>
      </c>
      <c r="J340" s="25">
        <v>415</v>
      </c>
      <c r="K340" s="25">
        <v>583</v>
      </c>
    </row>
    <row r="341" spans="2:11" ht="12.75" customHeight="1">
      <c r="B341" s="21" t="s">
        <v>453</v>
      </c>
      <c r="C341" s="30">
        <v>0</v>
      </c>
      <c r="D341" s="25">
        <v>0</v>
      </c>
      <c r="E341" s="25">
        <v>0</v>
      </c>
      <c r="F341" s="30">
        <v>36</v>
      </c>
      <c r="G341" s="25">
        <v>95</v>
      </c>
      <c r="H341" s="25">
        <v>131</v>
      </c>
      <c r="I341" s="30">
        <v>36</v>
      </c>
      <c r="J341" s="25">
        <v>95</v>
      </c>
      <c r="K341" s="25">
        <v>131</v>
      </c>
    </row>
    <row r="342" spans="2:11" ht="12.75" customHeight="1">
      <c r="B342" s="21" t="s">
        <v>437</v>
      </c>
      <c r="C342" s="30">
        <v>0</v>
      </c>
      <c r="D342" s="25">
        <v>0</v>
      </c>
      <c r="E342" s="25">
        <v>0</v>
      </c>
      <c r="F342" s="30">
        <v>184</v>
      </c>
      <c r="G342" s="25">
        <v>246</v>
      </c>
      <c r="H342" s="25">
        <v>430</v>
      </c>
      <c r="I342" s="30">
        <v>184</v>
      </c>
      <c r="J342" s="25">
        <v>246</v>
      </c>
      <c r="K342" s="25">
        <v>430</v>
      </c>
    </row>
    <row r="343" spans="2:11" ht="12.75" customHeight="1">
      <c r="B343" s="21" t="s">
        <v>454</v>
      </c>
      <c r="C343" s="30">
        <v>0</v>
      </c>
      <c r="D343" s="25">
        <v>0</v>
      </c>
      <c r="E343" s="25">
        <v>0</v>
      </c>
      <c r="F343" s="30">
        <v>76</v>
      </c>
      <c r="G343" s="25">
        <v>73</v>
      </c>
      <c r="H343" s="25">
        <v>149</v>
      </c>
      <c r="I343" s="30">
        <v>76</v>
      </c>
      <c r="J343" s="25">
        <v>73</v>
      </c>
      <c r="K343" s="25">
        <v>149</v>
      </c>
    </row>
    <row r="344" spans="2:11" ht="12.75" customHeight="1">
      <c r="B344" s="21" t="s">
        <v>16</v>
      </c>
      <c r="C344" s="30">
        <v>12</v>
      </c>
      <c r="D344" s="25">
        <v>28</v>
      </c>
      <c r="E344" s="25">
        <v>40</v>
      </c>
      <c r="F344" s="30">
        <v>0</v>
      </c>
      <c r="G344" s="25">
        <v>0</v>
      </c>
      <c r="H344" s="25">
        <v>0</v>
      </c>
      <c r="I344" s="30">
        <v>12</v>
      </c>
      <c r="J344" s="25">
        <v>28</v>
      </c>
      <c r="K344" s="25">
        <v>40</v>
      </c>
    </row>
    <row r="345" spans="2:11" ht="12.75" customHeight="1">
      <c r="B345" s="32" t="s">
        <v>79</v>
      </c>
      <c r="C345" s="33">
        <f>SUM(C297:C344)</f>
        <v>514</v>
      </c>
      <c r="D345" s="34">
        <f aca="true" t="shared" si="27" ref="D345:K345">SUM(D297:D344)</f>
        <v>898</v>
      </c>
      <c r="E345" s="34">
        <f t="shared" si="27"/>
        <v>1412</v>
      </c>
      <c r="F345" s="33">
        <f t="shared" si="27"/>
        <v>25279</v>
      </c>
      <c r="G345" s="34">
        <f t="shared" si="27"/>
        <v>43417</v>
      </c>
      <c r="H345" s="35">
        <f t="shared" si="27"/>
        <v>68696</v>
      </c>
      <c r="I345" s="34">
        <f t="shared" si="27"/>
        <v>25793</v>
      </c>
      <c r="J345" s="34">
        <f t="shared" si="27"/>
        <v>44315</v>
      </c>
      <c r="K345" s="34">
        <f t="shared" si="27"/>
        <v>70108</v>
      </c>
    </row>
    <row r="346" spans="1:11" s="2" customFormat="1" ht="12.75" customHeight="1">
      <c r="A346" s="22" t="s">
        <v>176</v>
      </c>
      <c r="C346" s="30"/>
      <c r="D346" s="25"/>
      <c r="E346" s="25"/>
      <c r="F346" s="30"/>
      <c r="G346" s="25"/>
      <c r="H346" s="31"/>
      <c r="I346" s="25"/>
      <c r="J346" s="25"/>
      <c r="K346" s="25"/>
    </row>
    <row r="347" spans="1:11" s="2" customFormat="1" ht="12.75" customHeight="1">
      <c r="A347" s="22"/>
      <c r="B347" s="2" t="s">
        <v>17</v>
      </c>
      <c r="C347" s="30">
        <v>0</v>
      </c>
      <c r="D347" s="25">
        <v>0</v>
      </c>
      <c r="E347" s="25">
        <v>0</v>
      </c>
      <c r="F347" s="30">
        <v>5</v>
      </c>
      <c r="G347" s="25">
        <v>10</v>
      </c>
      <c r="H347" s="72">
        <v>15</v>
      </c>
      <c r="I347" s="25">
        <f aca="true" t="shared" si="28" ref="I347:I371">SUM(F347,C347)</f>
        <v>5</v>
      </c>
      <c r="J347" s="25">
        <f aca="true" t="shared" si="29" ref="J347:J371">SUM(G347,D347)</f>
        <v>10</v>
      </c>
      <c r="K347" s="25">
        <v>15</v>
      </c>
    </row>
    <row r="348" spans="1:11" s="2" customFormat="1" ht="12.75" customHeight="1">
      <c r="A348" s="22"/>
      <c r="B348" s="2" t="s">
        <v>46</v>
      </c>
      <c r="C348" s="30">
        <v>0</v>
      </c>
      <c r="D348" s="25">
        <v>0</v>
      </c>
      <c r="E348" s="25">
        <v>0</v>
      </c>
      <c r="F348" s="30">
        <v>62</v>
      </c>
      <c r="G348" s="25">
        <v>64</v>
      </c>
      <c r="H348" s="72">
        <v>126</v>
      </c>
      <c r="I348" s="25">
        <f t="shared" si="28"/>
        <v>62</v>
      </c>
      <c r="J348" s="25">
        <f t="shared" si="29"/>
        <v>64</v>
      </c>
      <c r="K348" s="25">
        <v>126</v>
      </c>
    </row>
    <row r="349" spans="1:11" s="2" customFormat="1" ht="12.75" customHeight="1">
      <c r="A349" s="22"/>
      <c r="B349" s="2" t="s">
        <v>54</v>
      </c>
      <c r="C349" s="30">
        <v>0</v>
      </c>
      <c r="D349" s="25">
        <v>0</v>
      </c>
      <c r="E349" s="25">
        <v>0</v>
      </c>
      <c r="F349" s="30">
        <v>31</v>
      </c>
      <c r="G349" s="25">
        <v>41</v>
      </c>
      <c r="H349" s="72">
        <v>72</v>
      </c>
      <c r="I349" s="25">
        <f t="shared" si="28"/>
        <v>31</v>
      </c>
      <c r="J349" s="25">
        <f t="shared" si="29"/>
        <v>41</v>
      </c>
      <c r="K349" s="25">
        <v>72</v>
      </c>
    </row>
    <row r="350" spans="1:11" s="2" customFormat="1" ht="12.75" customHeight="1">
      <c r="A350" s="22"/>
      <c r="B350" s="2" t="s">
        <v>18</v>
      </c>
      <c r="C350" s="30">
        <v>0</v>
      </c>
      <c r="D350" s="25">
        <v>0</v>
      </c>
      <c r="E350" s="25">
        <v>0</v>
      </c>
      <c r="F350" s="30">
        <v>9</v>
      </c>
      <c r="G350" s="25">
        <v>12</v>
      </c>
      <c r="H350" s="72">
        <v>21</v>
      </c>
      <c r="I350" s="25">
        <f t="shared" si="28"/>
        <v>9</v>
      </c>
      <c r="J350" s="25">
        <f t="shared" si="29"/>
        <v>12</v>
      </c>
      <c r="K350" s="25">
        <v>21</v>
      </c>
    </row>
    <row r="351" spans="1:11" s="2" customFormat="1" ht="12.75" customHeight="1">
      <c r="A351" s="22"/>
      <c r="B351" s="2" t="s">
        <v>19</v>
      </c>
      <c r="C351" s="30">
        <v>0</v>
      </c>
      <c r="D351" s="25">
        <v>0</v>
      </c>
      <c r="E351" s="25">
        <v>0</v>
      </c>
      <c r="F351" s="30">
        <v>24</v>
      </c>
      <c r="G351" s="25">
        <v>40</v>
      </c>
      <c r="H351" s="72">
        <v>64</v>
      </c>
      <c r="I351" s="25">
        <f t="shared" si="28"/>
        <v>24</v>
      </c>
      <c r="J351" s="25">
        <f t="shared" si="29"/>
        <v>40</v>
      </c>
      <c r="K351" s="25">
        <v>64</v>
      </c>
    </row>
    <row r="352" spans="2:11" ht="12.75" customHeight="1">
      <c r="B352" s="21" t="s">
        <v>47</v>
      </c>
      <c r="C352" s="30">
        <v>0</v>
      </c>
      <c r="D352" s="25">
        <v>0</v>
      </c>
      <c r="E352" s="31">
        <v>0</v>
      </c>
      <c r="F352" s="30">
        <v>481</v>
      </c>
      <c r="G352" s="25">
        <v>1094</v>
      </c>
      <c r="H352" s="72">
        <v>1575</v>
      </c>
      <c r="I352" s="25">
        <f t="shared" si="28"/>
        <v>481</v>
      </c>
      <c r="J352" s="25">
        <f t="shared" si="29"/>
        <v>1094</v>
      </c>
      <c r="K352" s="25">
        <v>1575</v>
      </c>
    </row>
    <row r="353" spans="2:11" ht="12.75" customHeight="1">
      <c r="B353" s="21" t="s">
        <v>55</v>
      </c>
      <c r="C353" s="30">
        <v>0</v>
      </c>
      <c r="D353" s="23">
        <v>0</v>
      </c>
      <c r="E353" s="25">
        <v>0</v>
      </c>
      <c r="F353" s="30">
        <v>230</v>
      </c>
      <c r="G353" s="25">
        <v>561</v>
      </c>
      <c r="H353" s="72">
        <v>791</v>
      </c>
      <c r="I353" s="25">
        <f t="shared" si="28"/>
        <v>230</v>
      </c>
      <c r="J353" s="25">
        <f t="shared" si="29"/>
        <v>561</v>
      </c>
      <c r="K353" s="25">
        <v>791</v>
      </c>
    </row>
    <row r="354" spans="2:11" ht="12.75" customHeight="1">
      <c r="B354" s="21" t="s">
        <v>20</v>
      </c>
      <c r="C354" s="30">
        <v>0</v>
      </c>
      <c r="D354" s="23">
        <v>0</v>
      </c>
      <c r="E354" s="25">
        <v>0</v>
      </c>
      <c r="F354" s="30">
        <v>7</v>
      </c>
      <c r="G354" s="25">
        <v>18</v>
      </c>
      <c r="H354" s="72">
        <v>25</v>
      </c>
      <c r="I354" s="25">
        <f t="shared" si="28"/>
        <v>7</v>
      </c>
      <c r="J354" s="25">
        <f t="shared" si="29"/>
        <v>18</v>
      </c>
      <c r="K354" s="25">
        <v>25</v>
      </c>
    </row>
    <row r="355" spans="2:11" ht="12.75" customHeight="1">
      <c r="B355" s="21" t="s">
        <v>21</v>
      </c>
      <c r="C355" s="30">
        <v>0</v>
      </c>
      <c r="D355" s="23">
        <v>0</v>
      </c>
      <c r="E355" s="25">
        <v>0</v>
      </c>
      <c r="F355" s="30">
        <v>16</v>
      </c>
      <c r="G355" s="25">
        <v>47</v>
      </c>
      <c r="H355" s="72">
        <v>63</v>
      </c>
      <c r="I355" s="25">
        <f t="shared" si="28"/>
        <v>16</v>
      </c>
      <c r="J355" s="25">
        <f t="shared" si="29"/>
        <v>47</v>
      </c>
      <c r="K355" s="25">
        <v>63</v>
      </c>
    </row>
    <row r="356" spans="2:11" ht="12.75" customHeight="1">
      <c r="B356" s="21" t="s">
        <v>48</v>
      </c>
      <c r="C356" s="30">
        <v>0</v>
      </c>
      <c r="D356" s="23">
        <v>0</v>
      </c>
      <c r="E356" s="25">
        <v>0</v>
      </c>
      <c r="F356" s="30">
        <v>428</v>
      </c>
      <c r="G356" s="25">
        <v>991</v>
      </c>
      <c r="H356" s="72">
        <v>1419</v>
      </c>
      <c r="I356" s="25">
        <f t="shared" si="28"/>
        <v>428</v>
      </c>
      <c r="J356" s="25">
        <f t="shared" si="29"/>
        <v>991</v>
      </c>
      <c r="K356" s="25">
        <v>1419</v>
      </c>
    </row>
    <row r="357" spans="2:11" ht="12.75" customHeight="1">
      <c r="B357" s="21" t="s">
        <v>56</v>
      </c>
      <c r="C357" s="30">
        <v>0</v>
      </c>
      <c r="D357" s="23">
        <v>0</v>
      </c>
      <c r="E357" s="25">
        <v>0</v>
      </c>
      <c r="F357" s="30">
        <v>191</v>
      </c>
      <c r="G357" s="25">
        <v>410</v>
      </c>
      <c r="H357" s="72">
        <v>601</v>
      </c>
      <c r="I357" s="25">
        <f t="shared" si="28"/>
        <v>191</v>
      </c>
      <c r="J357" s="25">
        <f t="shared" si="29"/>
        <v>410</v>
      </c>
      <c r="K357" s="25">
        <v>601</v>
      </c>
    </row>
    <row r="358" spans="2:11" ht="12.75" customHeight="1">
      <c r="B358" s="21" t="s">
        <v>22</v>
      </c>
      <c r="C358" s="30">
        <v>0</v>
      </c>
      <c r="D358" s="23">
        <v>0</v>
      </c>
      <c r="E358" s="25">
        <v>0</v>
      </c>
      <c r="F358" s="30">
        <v>15</v>
      </c>
      <c r="G358" s="25">
        <v>20</v>
      </c>
      <c r="H358" s="72">
        <v>35</v>
      </c>
      <c r="I358" s="25">
        <f t="shared" si="28"/>
        <v>15</v>
      </c>
      <c r="J358" s="25">
        <f t="shared" si="29"/>
        <v>20</v>
      </c>
      <c r="K358" s="25">
        <v>35</v>
      </c>
    </row>
    <row r="359" spans="2:11" ht="12.75" customHeight="1">
      <c r="B359" s="21" t="s">
        <v>23</v>
      </c>
      <c r="C359" s="30">
        <v>0</v>
      </c>
      <c r="D359" s="23">
        <v>0</v>
      </c>
      <c r="E359" s="25">
        <v>0</v>
      </c>
      <c r="F359" s="30">
        <v>79</v>
      </c>
      <c r="G359" s="25">
        <v>113</v>
      </c>
      <c r="H359" s="72">
        <v>192</v>
      </c>
      <c r="I359" s="25">
        <f t="shared" si="28"/>
        <v>79</v>
      </c>
      <c r="J359" s="25">
        <f t="shared" si="29"/>
        <v>113</v>
      </c>
      <c r="K359" s="25">
        <v>192</v>
      </c>
    </row>
    <row r="360" spans="2:11" ht="12.75" customHeight="1">
      <c r="B360" s="21" t="s">
        <v>24</v>
      </c>
      <c r="C360" s="30">
        <v>0</v>
      </c>
      <c r="D360" s="23">
        <v>0</v>
      </c>
      <c r="E360" s="25">
        <v>0</v>
      </c>
      <c r="F360" s="30">
        <v>16</v>
      </c>
      <c r="G360" s="25">
        <v>75</v>
      </c>
      <c r="H360" s="72">
        <v>91</v>
      </c>
      <c r="I360" s="25">
        <f t="shared" si="28"/>
        <v>16</v>
      </c>
      <c r="J360" s="25">
        <f t="shared" si="29"/>
        <v>75</v>
      </c>
      <c r="K360" s="25">
        <v>91</v>
      </c>
    </row>
    <row r="361" spans="2:11" ht="12.75" customHeight="1">
      <c r="B361" s="21" t="s">
        <v>49</v>
      </c>
      <c r="C361" s="30">
        <v>0</v>
      </c>
      <c r="D361" s="23">
        <v>0</v>
      </c>
      <c r="E361" s="25">
        <v>0</v>
      </c>
      <c r="F361" s="30">
        <v>79</v>
      </c>
      <c r="G361" s="25">
        <v>137</v>
      </c>
      <c r="H361" s="72">
        <v>216</v>
      </c>
      <c r="I361" s="25">
        <f t="shared" si="28"/>
        <v>79</v>
      </c>
      <c r="J361" s="25">
        <f t="shared" si="29"/>
        <v>137</v>
      </c>
      <c r="K361" s="25">
        <v>216</v>
      </c>
    </row>
    <row r="362" spans="2:11" ht="12.75" customHeight="1">
      <c r="B362" s="21" t="s">
        <v>57</v>
      </c>
      <c r="C362" s="30">
        <v>0</v>
      </c>
      <c r="D362" s="23">
        <v>0</v>
      </c>
      <c r="E362" s="25">
        <v>0</v>
      </c>
      <c r="F362" s="30">
        <v>16</v>
      </c>
      <c r="G362" s="25">
        <v>75</v>
      </c>
      <c r="H362" s="72">
        <v>91</v>
      </c>
      <c r="I362" s="25">
        <f t="shared" si="28"/>
        <v>16</v>
      </c>
      <c r="J362" s="25">
        <f t="shared" si="29"/>
        <v>75</v>
      </c>
      <c r="K362" s="25">
        <v>91</v>
      </c>
    </row>
    <row r="363" spans="2:11" ht="12.75" customHeight="1">
      <c r="B363" s="21" t="s">
        <v>50</v>
      </c>
      <c r="C363" s="30">
        <v>0</v>
      </c>
      <c r="D363" s="23">
        <v>0</v>
      </c>
      <c r="E363" s="25">
        <v>0</v>
      </c>
      <c r="F363" s="30">
        <v>278</v>
      </c>
      <c r="G363" s="25">
        <v>501</v>
      </c>
      <c r="H363" s="72">
        <v>779</v>
      </c>
      <c r="I363" s="25">
        <f t="shared" si="28"/>
        <v>278</v>
      </c>
      <c r="J363" s="25">
        <f t="shared" si="29"/>
        <v>501</v>
      </c>
      <c r="K363" s="25">
        <v>779</v>
      </c>
    </row>
    <row r="364" spans="2:11" ht="12.75" customHeight="1">
      <c r="B364" s="21" t="s">
        <v>58</v>
      </c>
      <c r="C364" s="30">
        <v>0</v>
      </c>
      <c r="D364" s="23">
        <v>0</v>
      </c>
      <c r="E364" s="25">
        <v>0</v>
      </c>
      <c r="F364" s="30">
        <v>216</v>
      </c>
      <c r="G364" s="25">
        <v>437</v>
      </c>
      <c r="H364" s="72">
        <v>653</v>
      </c>
      <c r="I364" s="25">
        <f t="shared" si="28"/>
        <v>216</v>
      </c>
      <c r="J364" s="25">
        <f t="shared" si="29"/>
        <v>437</v>
      </c>
      <c r="K364" s="25">
        <v>653</v>
      </c>
    </row>
    <row r="365" spans="2:11" ht="12.75" customHeight="1">
      <c r="B365" s="21" t="s">
        <v>743</v>
      </c>
      <c r="C365" s="30">
        <v>0</v>
      </c>
      <c r="D365" s="23">
        <v>0</v>
      </c>
      <c r="E365" s="25">
        <v>0</v>
      </c>
      <c r="F365" s="30">
        <v>3</v>
      </c>
      <c r="G365" s="25">
        <v>14</v>
      </c>
      <c r="H365" s="72">
        <v>17</v>
      </c>
      <c r="I365" s="25">
        <f t="shared" si="28"/>
        <v>3</v>
      </c>
      <c r="J365" s="25">
        <f t="shared" si="29"/>
        <v>14</v>
      </c>
      <c r="K365" s="25">
        <v>17</v>
      </c>
    </row>
    <row r="366" spans="2:11" ht="12.75" customHeight="1">
      <c r="B366" s="21" t="s">
        <v>51</v>
      </c>
      <c r="C366" s="30">
        <v>0</v>
      </c>
      <c r="D366" s="23">
        <v>0</v>
      </c>
      <c r="E366" s="25">
        <v>0</v>
      </c>
      <c r="F366" s="30">
        <v>22</v>
      </c>
      <c r="G366" s="25">
        <v>42</v>
      </c>
      <c r="H366" s="72">
        <v>64</v>
      </c>
      <c r="I366" s="25">
        <f t="shared" si="28"/>
        <v>22</v>
      </c>
      <c r="J366" s="25">
        <f t="shared" si="29"/>
        <v>42</v>
      </c>
      <c r="K366" s="25">
        <v>64</v>
      </c>
    </row>
    <row r="367" spans="2:11" ht="12.75" customHeight="1">
      <c r="B367" s="21" t="s">
        <v>59</v>
      </c>
      <c r="C367" s="30">
        <v>0</v>
      </c>
      <c r="D367" s="23">
        <v>0</v>
      </c>
      <c r="E367" s="25">
        <v>0</v>
      </c>
      <c r="F367" s="30">
        <v>17</v>
      </c>
      <c r="G367" s="25">
        <v>17</v>
      </c>
      <c r="H367" s="72">
        <v>34</v>
      </c>
      <c r="I367" s="25">
        <f t="shared" si="28"/>
        <v>17</v>
      </c>
      <c r="J367" s="25">
        <f t="shared" si="29"/>
        <v>17</v>
      </c>
      <c r="K367" s="25">
        <v>34</v>
      </c>
    </row>
    <row r="368" spans="2:11" ht="12.75" customHeight="1">
      <c r="B368" s="21" t="s">
        <v>52</v>
      </c>
      <c r="C368" s="30">
        <v>0</v>
      </c>
      <c r="D368" s="23">
        <v>0</v>
      </c>
      <c r="E368" s="25">
        <v>0</v>
      </c>
      <c r="F368" s="30">
        <v>584</v>
      </c>
      <c r="G368" s="25">
        <v>1144</v>
      </c>
      <c r="H368" s="72">
        <v>1728</v>
      </c>
      <c r="I368" s="25">
        <f t="shared" si="28"/>
        <v>584</v>
      </c>
      <c r="J368" s="25">
        <f t="shared" si="29"/>
        <v>1144</v>
      </c>
      <c r="K368" s="25">
        <v>1728</v>
      </c>
    </row>
    <row r="369" spans="2:11" ht="12.75" customHeight="1">
      <c r="B369" s="21" t="s">
        <v>60</v>
      </c>
      <c r="C369" s="30">
        <v>0</v>
      </c>
      <c r="D369" s="23">
        <v>0</v>
      </c>
      <c r="E369" s="25">
        <v>0</v>
      </c>
      <c r="F369" s="30">
        <v>318</v>
      </c>
      <c r="G369" s="25">
        <v>746</v>
      </c>
      <c r="H369" s="25">
        <v>1064</v>
      </c>
      <c r="I369" s="30">
        <f t="shared" si="28"/>
        <v>318</v>
      </c>
      <c r="J369" s="25">
        <f t="shared" si="29"/>
        <v>746</v>
      </c>
      <c r="K369" s="25">
        <v>1064</v>
      </c>
    </row>
    <row r="370" spans="2:11" ht="12.75" customHeight="1">
      <c r="B370" s="21" t="s">
        <v>25</v>
      </c>
      <c r="C370" s="30">
        <v>0</v>
      </c>
      <c r="D370" s="23">
        <v>0</v>
      </c>
      <c r="E370" s="25">
        <v>0</v>
      </c>
      <c r="F370" s="30">
        <v>5</v>
      </c>
      <c r="G370" s="25">
        <v>24</v>
      </c>
      <c r="H370" s="25">
        <v>29</v>
      </c>
      <c r="I370" s="30">
        <f t="shared" si="28"/>
        <v>5</v>
      </c>
      <c r="J370" s="25">
        <f t="shared" si="29"/>
        <v>24</v>
      </c>
      <c r="K370" s="25">
        <v>29</v>
      </c>
    </row>
    <row r="371" spans="2:11" ht="12.75" customHeight="1">
      <c r="B371" s="21" t="s">
        <v>53</v>
      </c>
      <c r="C371" s="30">
        <v>0</v>
      </c>
      <c r="D371" s="23">
        <v>0</v>
      </c>
      <c r="E371" s="25">
        <v>0</v>
      </c>
      <c r="F371" s="30">
        <v>8</v>
      </c>
      <c r="G371" s="25">
        <v>8</v>
      </c>
      <c r="H371" s="25">
        <v>16</v>
      </c>
      <c r="I371" s="30">
        <f t="shared" si="28"/>
        <v>8</v>
      </c>
      <c r="J371" s="25">
        <f t="shared" si="29"/>
        <v>8</v>
      </c>
      <c r="K371" s="25">
        <v>16</v>
      </c>
    </row>
    <row r="372" spans="2:11" ht="12.75" customHeight="1">
      <c r="B372" s="32" t="s">
        <v>79</v>
      </c>
      <c r="C372" s="33">
        <f>SUM(C347:C371)</f>
        <v>0</v>
      </c>
      <c r="D372" s="34">
        <f aca="true" t="shared" si="30" ref="D372:K372">SUM(D347:D371)</f>
        <v>0</v>
      </c>
      <c r="E372" s="34">
        <f t="shared" si="30"/>
        <v>0</v>
      </c>
      <c r="F372" s="33">
        <f t="shared" si="30"/>
        <v>3140</v>
      </c>
      <c r="G372" s="34">
        <f t="shared" si="30"/>
        <v>6641</v>
      </c>
      <c r="H372" s="35">
        <f t="shared" si="30"/>
        <v>9781</v>
      </c>
      <c r="I372" s="34">
        <f t="shared" si="30"/>
        <v>3140</v>
      </c>
      <c r="J372" s="34">
        <f t="shared" si="30"/>
        <v>6641</v>
      </c>
      <c r="K372" s="34">
        <f t="shared" si="30"/>
        <v>9781</v>
      </c>
    </row>
    <row r="373" spans="1:11" s="2" customFormat="1" ht="12.75" customHeight="1">
      <c r="A373" s="22" t="s">
        <v>177</v>
      </c>
      <c r="C373" s="30"/>
      <c r="D373" s="25"/>
      <c r="E373" s="25"/>
      <c r="F373" s="30"/>
      <c r="G373" s="25"/>
      <c r="H373" s="31"/>
      <c r="I373" s="25"/>
      <c r="J373" s="25"/>
      <c r="K373" s="25"/>
    </row>
    <row r="374" spans="2:11" ht="12.75" customHeight="1">
      <c r="B374" s="21" t="s">
        <v>26</v>
      </c>
      <c r="C374" s="30">
        <v>0</v>
      </c>
      <c r="D374" s="25">
        <v>5</v>
      </c>
      <c r="E374" s="25">
        <v>5</v>
      </c>
      <c r="F374" s="30">
        <v>0</v>
      </c>
      <c r="G374" s="25">
        <v>0</v>
      </c>
      <c r="H374" s="31">
        <v>0</v>
      </c>
      <c r="I374" s="30">
        <v>0</v>
      </c>
      <c r="J374" s="25">
        <v>5</v>
      </c>
      <c r="K374" s="25">
        <v>5</v>
      </c>
    </row>
    <row r="375" spans="2:11" ht="12.75" customHeight="1">
      <c r="B375" s="21" t="s">
        <v>27</v>
      </c>
      <c r="C375" s="30">
        <v>0</v>
      </c>
      <c r="D375" s="25">
        <v>10</v>
      </c>
      <c r="E375" s="25">
        <v>10</v>
      </c>
      <c r="F375" s="30">
        <v>0</v>
      </c>
      <c r="G375" s="25">
        <v>0</v>
      </c>
      <c r="H375" s="31">
        <v>0</v>
      </c>
      <c r="I375" s="30">
        <v>0</v>
      </c>
      <c r="J375" s="25">
        <v>10</v>
      </c>
      <c r="K375" s="25">
        <v>10</v>
      </c>
    </row>
    <row r="376" spans="2:11" ht="12.75" customHeight="1">
      <c r="B376" s="21" t="s">
        <v>28</v>
      </c>
      <c r="C376" s="30">
        <v>0</v>
      </c>
      <c r="D376" s="25">
        <v>7</v>
      </c>
      <c r="E376" s="25">
        <v>7</v>
      </c>
      <c r="F376" s="30">
        <v>0</v>
      </c>
      <c r="G376" s="25">
        <v>0</v>
      </c>
      <c r="H376" s="31">
        <v>0</v>
      </c>
      <c r="I376" s="30">
        <v>0</v>
      </c>
      <c r="J376" s="25">
        <v>7</v>
      </c>
      <c r="K376" s="25">
        <v>7</v>
      </c>
    </row>
    <row r="377" spans="2:11" ht="12.75" customHeight="1">
      <c r="B377" s="21" t="s">
        <v>62</v>
      </c>
      <c r="C377" s="30">
        <v>0</v>
      </c>
      <c r="D377" s="25">
        <v>26</v>
      </c>
      <c r="E377" s="25">
        <v>26</v>
      </c>
      <c r="F377" s="30">
        <v>0</v>
      </c>
      <c r="G377" s="25">
        <v>0</v>
      </c>
      <c r="H377" s="31">
        <v>0</v>
      </c>
      <c r="I377" s="30">
        <v>0</v>
      </c>
      <c r="J377" s="25">
        <v>26</v>
      </c>
      <c r="K377" s="25">
        <v>26</v>
      </c>
    </row>
    <row r="378" spans="2:11" ht="12.75" customHeight="1">
      <c r="B378" s="21" t="s">
        <v>61</v>
      </c>
      <c r="C378" s="30">
        <v>4</v>
      </c>
      <c r="D378" s="25">
        <v>0</v>
      </c>
      <c r="E378" s="25">
        <v>4</v>
      </c>
      <c r="F378" s="30">
        <v>0</v>
      </c>
      <c r="G378" s="25">
        <v>0</v>
      </c>
      <c r="H378" s="31">
        <v>0</v>
      </c>
      <c r="I378" s="30">
        <v>4</v>
      </c>
      <c r="J378" s="25">
        <v>0</v>
      </c>
      <c r="K378" s="25">
        <v>4</v>
      </c>
    </row>
    <row r="379" spans="2:11" ht="12.75" customHeight="1">
      <c r="B379" s="32" t="s">
        <v>79</v>
      </c>
      <c r="C379" s="33">
        <f>SUM(C374:C378)</f>
        <v>4</v>
      </c>
      <c r="D379" s="34">
        <f>SUM(D374:D378)</f>
        <v>48</v>
      </c>
      <c r="E379" s="34">
        <f>SUM(E374:E378)</f>
        <v>52</v>
      </c>
      <c r="F379" s="33">
        <v>0</v>
      </c>
      <c r="G379" s="34">
        <v>0</v>
      </c>
      <c r="H379" s="35">
        <v>0</v>
      </c>
      <c r="I379" s="33">
        <f>SUM(C379,F379)</f>
        <v>4</v>
      </c>
      <c r="J379" s="34">
        <f>SUM(D379,G379)</f>
        <v>48</v>
      </c>
      <c r="K379" s="34">
        <f>SUM(E379,H379)</f>
        <v>52</v>
      </c>
    </row>
    <row r="380" spans="1:11" s="2" customFormat="1" ht="12.75" customHeight="1">
      <c r="A380" s="22" t="s">
        <v>178</v>
      </c>
      <c r="C380" s="30"/>
      <c r="D380" s="25"/>
      <c r="E380" s="25"/>
      <c r="F380" s="30"/>
      <c r="G380" s="25"/>
      <c r="H380" s="31"/>
      <c r="I380" s="25"/>
      <c r="J380" s="25"/>
      <c r="K380" s="25"/>
    </row>
    <row r="381" spans="2:11" ht="12.75" customHeight="1">
      <c r="B381" s="29" t="s">
        <v>179</v>
      </c>
      <c r="C381" s="42">
        <v>0</v>
      </c>
      <c r="D381" s="43">
        <v>0</v>
      </c>
      <c r="E381" s="61">
        <v>0</v>
      </c>
      <c r="F381" s="30">
        <v>79</v>
      </c>
      <c r="G381" s="43">
        <v>177</v>
      </c>
      <c r="H381" s="25">
        <v>256</v>
      </c>
      <c r="I381" s="30">
        <v>79</v>
      </c>
      <c r="J381" s="43">
        <v>177</v>
      </c>
      <c r="K381" s="25">
        <v>256</v>
      </c>
    </row>
    <row r="382" spans="2:11" ht="12.75" customHeight="1">
      <c r="B382" s="32" t="s">
        <v>79</v>
      </c>
      <c r="C382" s="33">
        <f>SUM(C381)</f>
        <v>0</v>
      </c>
      <c r="D382" s="34">
        <f aca="true" t="shared" si="31" ref="D382:K382">SUM(D381)</f>
        <v>0</v>
      </c>
      <c r="E382" s="34">
        <f t="shared" si="31"/>
        <v>0</v>
      </c>
      <c r="F382" s="33">
        <f t="shared" si="31"/>
        <v>79</v>
      </c>
      <c r="G382" s="34">
        <f t="shared" si="31"/>
        <v>177</v>
      </c>
      <c r="H382" s="35">
        <f t="shared" si="31"/>
        <v>256</v>
      </c>
      <c r="I382" s="34">
        <f t="shared" si="31"/>
        <v>79</v>
      </c>
      <c r="J382" s="34">
        <f t="shared" si="31"/>
        <v>177</v>
      </c>
      <c r="K382" s="34">
        <f t="shared" si="31"/>
        <v>256</v>
      </c>
    </row>
    <row r="383" spans="1:11" s="2" customFormat="1" ht="12.75" customHeight="1">
      <c r="A383" s="22" t="s">
        <v>180</v>
      </c>
      <c r="C383" s="30"/>
      <c r="D383" s="25"/>
      <c r="E383" s="25"/>
      <c r="F383" s="30"/>
      <c r="G383" s="25"/>
      <c r="H383" s="31"/>
      <c r="I383" s="25"/>
      <c r="J383" s="25"/>
      <c r="K383" s="25"/>
    </row>
    <row r="384" spans="2:11" ht="12.75" customHeight="1">
      <c r="B384" s="21" t="s">
        <v>190</v>
      </c>
      <c r="C384" s="30">
        <v>0</v>
      </c>
      <c r="D384" s="25">
        <v>0</v>
      </c>
      <c r="E384" s="25">
        <v>0</v>
      </c>
      <c r="F384" s="30">
        <v>277</v>
      </c>
      <c r="G384" s="25">
        <v>550</v>
      </c>
      <c r="H384" s="25">
        <v>827</v>
      </c>
      <c r="I384" s="30">
        <v>277</v>
      </c>
      <c r="J384" s="25">
        <v>550</v>
      </c>
      <c r="K384" s="25">
        <v>827</v>
      </c>
    </row>
    <row r="385" spans="2:11" ht="12.75" customHeight="1">
      <c r="B385" s="21" t="s">
        <v>191</v>
      </c>
      <c r="C385" s="30">
        <v>0</v>
      </c>
      <c r="D385" s="25">
        <v>0</v>
      </c>
      <c r="E385" s="25">
        <v>0</v>
      </c>
      <c r="F385" s="30">
        <v>74</v>
      </c>
      <c r="G385" s="25">
        <v>144</v>
      </c>
      <c r="H385" s="25">
        <v>218</v>
      </c>
      <c r="I385" s="30">
        <v>74</v>
      </c>
      <c r="J385" s="25">
        <v>144</v>
      </c>
      <c r="K385" s="25">
        <v>218</v>
      </c>
    </row>
    <row r="386" spans="2:11" ht="12.75" customHeight="1">
      <c r="B386" s="21" t="s">
        <v>241</v>
      </c>
      <c r="C386" s="30">
        <v>0</v>
      </c>
      <c r="D386" s="25">
        <v>0</v>
      </c>
      <c r="E386" s="25">
        <v>0</v>
      </c>
      <c r="F386" s="30">
        <v>30</v>
      </c>
      <c r="G386" s="25">
        <v>50</v>
      </c>
      <c r="H386" s="25">
        <v>80</v>
      </c>
      <c r="I386" s="30">
        <v>30</v>
      </c>
      <c r="J386" s="25">
        <v>50</v>
      </c>
      <c r="K386" s="25">
        <v>80</v>
      </c>
    </row>
    <row r="387" spans="2:11" ht="12.75" customHeight="1">
      <c r="B387" s="21" t="s">
        <v>268</v>
      </c>
      <c r="C387" s="30">
        <v>0</v>
      </c>
      <c r="D387" s="25">
        <v>0</v>
      </c>
      <c r="E387" s="25">
        <v>0</v>
      </c>
      <c r="F387" s="30">
        <v>46</v>
      </c>
      <c r="G387" s="25">
        <v>8</v>
      </c>
      <c r="H387" s="25">
        <v>54</v>
      </c>
      <c r="I387" s="30">
        <v>46</v>
      </c>
      <c r="J387" s="25">
        <v>8</v>
      </c>
      <c r="K387" s="25">
        <v>54</v>
      </c>
    </row>
    <row r="388" spans="2:11" ht="12.75" customHeight="1">
      <c r="B388" s="21" t="s">
        <v>269</v>
      </c>
      <c r="C388" s="30">
        <v>0</v>
      </c>
      <c r="D388" s="25">
        <v>0</v>
      </c>
      <c r="E388" s="25">
        <v>0</v>
      </c>
      <c r="F388" s="30">
        <v>92</v>
      </c>
      <c r="G388" s="25">
        <v>179</v>
      </c>
      <c r="H388" s="25">
        <v>271</v>
      </c>
      <c r="I388" s="30">
        <v>92</v>
      </c>
      <c r="J388" s="25">
        <v>179</v>
      </c>
      <c r="K388" s="25">
        <v>271</v>
      </c>
    </row>
    <row r="389" spans="2:11" ht="12.75" customHeight="1">
      <c r="B389" s="21" t="s">
        <v>270</v>
      </c>
      <c r="C389" s="30">
        <v>0</v>
      </c>
      <c r="D389" s="25">
        <v>0</v>
      </c>
      <c r="E389" s="25">
        <v>0</v>
      </c>
      <c r="F389" s="30">
        <v>124</v>
      </c>
      <c r="G389" s="25">
        <v>310</v>
      </c>
      <c r="H389" s="25">
        <v>434</v>
      </c>
      <c r="I389" s="30">
        <v>124</v>
      </c>
      <c r="J389" s="25">
        <v>310</v>
      </c>
      <c r="K389" s="25">
        <v>434</v>
      </c>
    </row>
    <row r="390" spans="2:11" ht="12.75" customHeight="1">
      <c r="B390" s="21" t="s">
        <v>744</v>
      </c>
      <c r="C390" s="30">
        <v>0</v>
      </c>
      <c r="D390" s="25">
        <v>0</v>
      </c>
      <c r="E390" s="25">
        <v>0</v>
      </c>
      <c r="F390" s="30">
        <v>8</v>
      </c>
      <c r="G390" s="25">
        <v>12</v>
      </c>
      <c r="H390" s="25">
        <v>20</v>
      </c>
      <c r="I390" s="30">
        <v>8</v>
      </c>
      <c r="J390" s="25">
        <v>12</v>
      </c>
      <c r="K390" s="25">
        <v>20</v>
      </c>
    </row>
    <row r="391" spans="2:11" ht="12.75" customHeight="1">
      <c r="B391" s="21" t="s">
        <v>271</v>
      </c>
      <c r="C391" s="30">
        <v>0</v>
      </c>
      <c r="D391" s="25">
        <v>0</v>
      </c>
      <c r="E391" s="25">
        <v>0</v>
      </c>
      <c r="F391" s="30">
        <v>238</v>
      </c>
      <c r="G391" s="25">
        <v>42</v>
      </c>
      <c r="H391" s="25">
        <v>280</v>
      </c>
      <c r="I391" s="30">
        <v>238</v>
      </c>
      <c r="J391" s="25">
        <v>42</v>
      </c>
      <c r="K391" s="25">
        <v>280</v>
      </c>
    </row>
    <row r="392" spans="2:11" ht="12.75" customHeight="1">
      <c r="B392" s="21" t="s">
        <v>272</v>
      </c>
      <c r="C392" s="30">
        <v>0</v>
      </c>
      <c r="D392" s="25">
        <v>0</v>
      </c>
      <c r="E392" s="25">
        <v>0</v>
      </c>
      <c r="F392" s="30">
        <v>31</v>
      </c>
      <c r="G392" s="25">
        <v>58</v>
      </c>
      <c r="H392" s="25">
        <v>89</v>
      </c>
      <c r="I392" s="30">
        <v>31</v>
      </c>
      <c r="J392" s="25">
        <v>58</v>
      </c>
      <c r="K392" s="25">
        <v>89</v>
      </c>
    </row>
    <row r="393" spans="2:11" ht="12.75" customHeight="1">
      <c r="B393" s="21" t="s">
        <v>273</v>
      </c>
      <c r="C393" s="30">
        <v>0</v>
      </c>
      <c r="D393" s="25">
        <v>0</v>
      </c>
      <c r="E393" s="25">
        <v>0</v>
      </c>
      <c r="F393" s="30">
        <v>198</v>
      </c>
      <c r="G393" s="25">
        <v>274</v>
      </c>
      <c r="H393" s="25">
        <v>472</v>
      </c>
      <c r="I393" s="30">
        <v>198</v>
      </c>
      <c r="J393" s="25">
        <v>274</v>
      </c>
      <c r="K393" s="25">
        <v>472</v>
      </c>
    </row>
    <row r="394" spans="2:11" ht="12.75" customHeight="1">
      <c r="B394" s="21" t="s">
        <v>29</v>
      </c>
      <c r="C394" s="30">
        <v>0</v>
      </c>
      <c r="D394" s="25">
        <v>0</v>
      </c>
      <c r="E394" s="25">
        <v>0</v>
      </c>
      <c r="F394" s="30">
        <v>8</v>
      </c>
      <c r="G394" s="25">
        <v>19</v>
      </c>
      <c r="H394" s="25">
        <v>27</v>
      </c>
      <c r="I394" s="30">
        <v>8</v>
      </c>
      <c r="J394" s="25">
        <v>19</v>
      </c>
      <c r="K394" s="25">
        <v>27</v>
      </c>
    </row>
    <row r="395" spans="2:11" ht="12.75" customHeight="1">
      <c r="B395" s="21" t="s">
        <v>242</v>
      </c>
      <c r="C395" s="30">
        <v>0</v>
      </c>
      <c r="D395" s="25">
        <v>0</v>
      </c>
      <c r="E395" s="25">
        <v>0</v>
      </c>
      <c r="F395" s="30">
        <v>28</v>
      </c>
      <c r="G395" s="25">
        <v>18</v>
      </c>
      <c r="H395" s="25">
        <v>46</v>
      </c>
      <c r="I395" s="30">
        <v>28</v>
      </c>
      <c r="J395" s="25">
        <v>18</v>
      </c>
      <c r="K395" s="25">
        <v>46</v>
      </c>
    </row>
    <row r="396" spans="2:11" ht="12.75" customHeight="1">
      <c r="B396" s="21" t="s">
        <v>63</v>
      </c>
      <c r="C396" s="30">
        <v>14</v>
      </c>
      <c r="D396" s="25">
        <v>35</v>
      </c>
      <c r="E396" s="25">
        <v>49</v>
      </c>
      <c r="F396" s="30">
        <v>0</v>
      </c>
      <c r="G396" s="25">
        <v>0</v>
      </c>
      <c r="H396" s="25">
        <v>0</v>
      </c>
      <c r="I396" s="30">
        <v>14</v>
      </c>
      <c r="J396" s="25">
        <v>35</v>
      </c>
      <c r="K396" s="25">
        <v>49</v>
      </c>
    </row>
    <row r="397" spans="2:11" ht="12.75" customHeight="1">
      <c r="B397" s="21" t="s">
        <v>64</v>
      </c>
      <c r="C397" s="30">
        <v>17</v>
      </c>
      <c r="D397" s="25">
        <v>22</v>
      </c>
      <c r="E397" s="25">
        <v>39</v>
      </c>
      <c r="F397" s="30">
        <v>0</v>
      </c>
      <c r="G397" s="25">
        <v>0</v>
      </c>
      <c r="H397" s="25">
        <v>0</v>
      </c>
      <c r="I397" s="30">
        <v>17</v>
      </c>
      <c r="J397" s="25">
        <v>22</v>
      </c>
      <c r="K397" s="25">
        <v>39</v>
      </c>
    </row>
    <row r="398" spans="2:11" ht="12.75" customHeight="1">
      <c r="B398" s="21" t="s">
        <v>274</v>
      </c>
      <c r="C398" s="30">
        <v>0</v>
      </c>
      <c r="D398" s="25">
        <v>0</v>
      </c>
      <c r="E398" s="25">
        <v>0</v>
      </c>
      <c r="F398" s="30">
        <v>6</v>
      </c>
      <c r="G398" s="25">
        <v>15</v>
      </c>
      <c r="H398" s="25">
        <v>21</v>
      </c>
      <c r="I398" s="30">
        <v>6</v>
      </c>
      <c r="J398" s="25">
        <v>15</v>
      </c>
      <c r="K398" s="25">
        <v>21</v>
      </c>
    </row>
    <row r="399" spans="2:11" ht="12.75" customHeight="1">
      <c r="B399" s="21" t="s">
        <v>275</v>
      </c>
      <c r="C399" s="30">
        <v>0</v>
      </c>
      <c r="D399" s="25">
        <v>0</v>
      </c>
      <c r="E399" s="25">
        <v>0</v>
      </c>
      <c r="F399" s="30">
        <v>13</v>
      </c>
      <c r="G399" s="25">
        <v>15</v>
      </c>
      <c r="H399" s="25">
        <v>28</v>
      </c>
      <c r="I399" s="30">
        <v>13</v>
      </c>
      <c r="J399" s="25">
        <v>15</v>
      </c>
      <c r="K399" s="25">
        <v>28</v>
      </c>
    </row>
    <row r="400" spans="2:11" ht="12.75" customHeight="1">
      <c r="B400" s="21" t="s">
        <v>276</v>
      </c>
      <c r="C400" s="30">
        <v>0</v>
      </c>
      <c r="D400" s="25">
        <v>0</v>
      </c>
      <c r="E400" s="25">
        <v>0</v>
      </c>
      <c r="F400" s="30">
        <v>21</v>
      </c>
      <c r="G400" s="25">
        <v>27</v>
      </c>
      <c r="H400" s="25">
        <v>48</v>
      </c>
      <c r="I400" s="30">
        <v>21</v>
      </c>
      <c r="J400" s="25">
        <v>27</v>
      </c>
      <c r="K400" s="25">
        <v>48</v>
      </c>
    </row>
    <row r="401" spans="2:11" ht="12.75" customHeight="1">
      <c r="B401" s="21" t="s">
        <v>375</v>
      </c>
      <c r="C401" s="30">
        <v>0</v>
      </c>
      <c r="D401" s="25">
        <v>0</v>
      </c>
      <c r="E401" s="25">
        <v>0</v>
      </c>
      <c r="F401" s="30">
        <v>9</v>
      </c>
      <c r="G401" s="25">
        <v>4</v>
      </c>
      <c r="H401" s="25">
        <v>13</v>
      </c>
      <c r="I401" s="30">
        <v>9</v>
      </c>
      <c r="J401" s="25">
        <v>4</v>
      </c>
      <c r="K401" s="25">
        <v>13</v>
      </c>
    </row>
    <row r="402" spans="2:11" ht="12.75" customHeight="1">
      <c r="B402" s="21" t="s">
        <v>277</v>
      </c>
      <c r="C402" s="30">
        <v>0</v>
      </c>
      <c r="D402" s="25">
        <v>0</v>
      </c>
      <c r="E402" s="25">
        <v>0</v>
      </c>
      <c r="F402" s="30">
        <v>90</v>
      </c>
      <c r="G402" s="25">
        <v>110</v>
      </c>
      <c r="H402" s="25">
        <v>200</v>
      </c>
      <c r="I402" s="30">
        <v>90</v>
      </c>
      <c r="J402" s="25">
        <v>110</v>
      </c>
      <c r="K402" s="25">
        <v>200</v>
      </c>
    </row>
    <row r="403" spans="2:11" ht="12.75" customHeight="1">
      <c r="B403" s="21" t="s">
        <v>278</v>
      </c>
      <c r="C403" s="30">
        <v>0</v>
      </c>
      <c r="D403" s="25">
        <v>0</v>
      </c>
      <c r="E403" s="25">
        <v>0</v>
      </c>
      <c r="F403" s="30">
        <v>1171</v>
      </c>
      <c r="G403" s="25">
        <v>1076</v>
      </c>
      <c r="H403" s="25">
        <v>2247</v>
      </c>
      <c r="I403" s="30">
        <v>1171</v>
      </c>
      <c r="J403" s="25">
        <v>1076</v>
      </c>
      <c r="K403" s="25">
        <v>2247</v>
      </c>
    </row>
    <row r="404" spans="2:11" ht="12.75" customHeight="1">
      <c r="B404" s="21" t="s">
        <v>279</v>
      </c>
      <c r="C404" s="30">
        <v>0</v>
      </c>
      <c r="D404" s="25">
        <v>0</v>
      </c>
      <c r="E404" s="25">
        <v>0</v>
      </c>
      <c r="F404" s="30">
        <v>303</v>
      </c>
      <c r="G404" s="25">
        <v>340</v>
      </c>
      <c r="H404" s="25">
        <v>643</v>
      </c>
      <c r="I404" s="30">
        <v>303</v>
      </c>
      <c r="J404" s="25">
        <v>340</v>
      </c>
      <c r="K404" s="25">
        <v>643</v>
      </c>
    </row>
    <row r="405" spans="2:11" ht="12.75" customHeight="1">
      <c r="B405" s="21" t="s">
        <v>280</v>
      </c>
      <c r="C405" s="30">
        <v>0</v>
      </c>
      <c r="D405" s="25">
        <v>0</v>
      </c>
      <c r="E405" s="25">
        <v>0</v>
      </c>
      <c r="F405" s="30">
        <v>2452</v>
      </c>
      <c r="G405" s="25">
        <v>3117</v>
      </c>
      <c r="H405" s="25">
        <v>5569</v>
      </c>
      <c r="I405" s="30">
        <v>2452</v>
      </c>
      <c r="J405" s="25">
        <v>3117</v>
      </c>
      <c r="K405" s="25">
        <v>5569</v>
      </c>
    </row>
    <row r="406" spans="2:11" ht="12.75" customHeight="1">
      <c r="B406" s="21" t="s">
        <v>281</v>
      </c>
      <c r="C406" s="30">
        <v>0</v>
      </c>
      <c r="D406" s="25">
        <v>0</v>
      </c>
      <c r="E406" s="25">
        <v>0</v>
      </c>
      <c r="F406" s="30">
        <v>127</v>
      </c>
      <c r="G406" s="25">
        <v>165</v>
      </c>
      <c r="H406" s="25">
        <v>292</v>
      </c>
      <c r="I406" s="30">
        <v>127</v>
      </c>
      <c r="J406" s="25">
        <v>165</v>
      </c>
      <c r="K406" s="25">
        <v>292</v>
      </c>
    </row>
    <row r="407" spans="2:11" ht="12.75" customHeight="1">
      <c r="B407" s="21" t="s">
        <v>605</v>
      </c>
      <c r="C407" s="30">
        <v>0</v>
      </c>
      <c r="D407" s="25">
        <v>0</v>
      </c>
      <c r="E407" s="25">
        <v>0</v>
      </c>
      <c r="F407" s="30">
        <v>21</v>
      </c>
      <c r="G407" s="25">
        <v>74</v>
      </c>
      <c r="H407" s="25">
        <v>95</v>
      </c>
      <c r="I407" s="30">
        <v>21</v>
      </c>
      <c r="J407" s="25">
        <v>74</v>
      </c>
      <c r="K407" s="25">
        <v>95</v>
      </c>
    </row>
    <row r="408" spans="2:11" ht="12.75" customHeight="1">
      <c r="B408" s="21" t="s">
        <v>282</v>
      </c>
      <c r="C408" s="30">
        <v>0</v>
      </c>
      <c r="D408" s="25">
        <v>0</v>
      </c>
      <c r="E408" s="25">
        <v>0</v>
      </c>
      <c r="F408" s="30">
        <v>487</v>
      </c>
      <c r="G408" s="25">
        <v>554</v>
      </c>
      <c r="H408" s="25">
        <v>1041</v>
      </c>
      <c r="I408" s="30">
        <v>487</v>
      </c>
      <c r="J408" s="25">
        <v>554</v>
      </c>
      <c r="K408" s="25">
        <v>1041</v>
      </c>
    </row>
    <row r="409" spans="2:11" ht="12.75" customHeight="1">
      <c r="B409" s="21" t="s">
        <v>283</v>
      </c>
      <c r="C409" s="30">
        <v>0</v>
      </c>
      <c r="D409" s="25">
        <v>0</v>
      </c>
      <c r="E409" s="25">
        <v>0</v>
      </c>
      <c r="F409" s="30">
        <v>1363</v>
      </c>
      <c r="G409" s="25">
        <v>1629</v>
      </c>
      <c r="H409" s="25">
        <v>2992</v>
      </c>
      <c r="I409" s="30">
        <v>1363</v>
      </c>
      <c r="J409" s="25">
        <v>1629</v>
      </c>
      <c r="K409" s="25">
        <v>2992</v>
      </c>
    </row>
    <row r="410" spans="2:11" ht="12.75" customHeight="1">
      <c r="B410" s="21" t="s">
        <v>376</v>
      </c>
      <c r="C410" s="30">
        <v>0</v>
      </c>
      <c r="D410" s="25">
        <v>0</v>
      </c>
      <c r="E410" s="25">
        <v>0</v>
      </c>
      <c r="F410" s="30">
        <v>42</v>
      </c>
      <c r="G410" s="25">
        <v>67</v>
      </c>
      <c r="H410" s="25">
        <v>109</v>
      </c>
      <c r="I410" s="30">
        <v>42</v>
      </c>
      <c r="J410" s="25">
        <v>67</v>
      </c>
      <c r="K410" s="25">
        <v>109</v>
      </c>
    </row>
    <row r="411" spans="2:11" ht="12.75" customHeight="1">
      <c r="B411" s="21" t="s">
        <v>284</v>
      </c>
      <c r="C411" s="30">
        <v>0</v>
      </c>
      <c r="D411" s="25">
        <v>0</v>
      </c>
      <c r="E411" s="25">
        <v>0</v>
      </c>
      <c r="F411" s="30">
        <v>98</v>
      </c>
      <c r="G411" s="25">
        <v>25</v>
      </c>
      <c r="H411" s="25">
        <v>123</v>
      </c>
      <c r="I411" s="30">
        <v>98</v>
      </c>
      <c r="J411" s="25">
        <v>25</v>
      </c>
      <c r="K411" s="25">
        <v>123</v>
      </c>
    </row>
    <row r="412" spans="2:11" ht="12.75" customHeight="1">
      <c r="B412" s="21" t="s">
        <v>30</v>
      </c>
      <c r="C412" s="30">
        <v>0</v>
      </c>
      <c r="D412" s="25">
        <v>0</v>
      </c>
      <c r="E412" s="25">
        <v>0</v>
      </c>
      <c r="F412" s="30">
        <v>11</v>
      </c>
      <c r="G412" s="25">
        <v>5</v>
      </c>
      <c r="H412" s="25">
        <v>16</v>
      </c>
      <c r="I412" s="30">
        <v>11</v>
      </c>
      <c r="J412" s="25">
        <v>5</v>
      </c>
      <c r="K412" s="25">
        <v>16</v>
      </c>
    </row>
    <row r="413" spans="2:11" ht="12.75" customHeight="1">
      <c r="B413" s="21" t="s">
        <v>285</v>
      </c>
      <c r="C413" s="30">
        <v>0</v>
      </c>
      <c r="D413" s="25">
        <v>0</v>
      </c>
      <c r="E413" s="25">
        <v>0</v>
      </c>
      <c r="F413" s="30">
        <v>75</v>
      </c>
      <c r="G413" s="25">
        <v>117</v>
      </c>
      <c r="H413" s="25">
        <v>192</v>
      </c>
      <c r="I413" s="30">
        <v>75</v>
      </c>
      <c r="J413" s="25">
        <v>117</v>
      </c>
      <c r="K413" s="25">
        <v>192</v>
      </c>
    </row>
    <row r="414" spans="2:11" ht="12.75" customHeight="1">
      <c r="B414" s="21" t="s">
        <v>31</v>
      </c>
      <c r="C414" s="30">
        <v>0</v>
      </c>
      <c r="D414" s="25">
        <v>0</v>
      </c>
      <c r="E414" s="25">
        <v>0</v>
      </c>
      <c r="F414" s="30">
        <v>22</v>
      </c>
      <c r="G414" s="25">
        <v>23</v>
      </c>
      <c r="H414" s="25">
        <v>45</v>
      </c>
      <c r="I414" s="30">
        <v>22</v>
      </c>
      <c r="J414" s="25">
        <v>23</v>
      </c>
      <c r="K414" s="25">
        <v>45</v>
      </c>
    </row>
    <row r="415" spans="2:11" ht="12.75" customHeight="1">
      <c r="B415" s="21" t="s">
        <v>286</v>
      </c>
      <c r="C415" s="30">
        <v>0</v>
      </c>
      <c r="D415" s="25">
        <v>0</v>
      </c>
      <c r="E415" s="25">
        <v>0</v>
      </c>
      <c r="F415" s="30">
        <v>19</v>
      </c>
      <c r="G415" s="25">
        <v>24</v>
      </c>
      <c r="H415" s="25">
        <v>43</v>
      </c>
      <c r="I415" s="30">
        <v>19</v>
      </c>
      <c r="J415" s="25">
        <v>24</v>
      </c>
      <c r="K415" s="25">
        <v>43</v>
      </c>
    </row>
    <row r="416" spans="2:11" ht="12.75" customHeight="1">
      <c r="B416" s="21" t="s">
        <v>32</v>
      </c>
      <c r="C416" s="30">
        <v>0</v>
      </c>
      <c r="D416" s="25">
        <v>0</v>
      </c>
      <c r="E416" s="25">
        <v>0</v>
      </c>
      <c r="F416" s="30">
        <v>123</v>
      </c>
      <c r="G416" s="25">
        <v>33</v>
      </c>
      <c r="H416" s="25">
        <v>156</v>
      </c>
      <c r="I416" s="30">
        <v>123</v>
      </c>
      <c r="J416" s="25">
        <v>33</v>
      </c>
      <c r="K416" s="25">
        <v>156</v>
      </c>
    </row>
    <row r="417" spans="2:11" ht="12.75" customHeight="1">
      <c r="B417" s="21" t="s">
        <v>745</v>
      </c>
      <c r="C417" s="30">
        <v>0</v>
      </c>
      <c r="D417" s="25">
        <v>0</v>
      </c>
      <c r="E417" s="25">
        <v>0</v>
      </c>
      <c r="F417" s="30">
        <v>39</v>
      </c>
      <c r="G417" s="25">
        <v>88</v>
      </c>
      <c r="H417" s="25">
        <v>127</v>
      </c>
      <c r="I417" s="30">
        <v>39</v>
      </c>
      <c r="J417" s="25">
        <v>88</v>
      </c>
      <c r="K417" s="25">
        <v>127</v>
      </c>
    </row>
    <row r="418" spans="2:11" ht="12.75" customHeight="1">
      <c r="B418" s="21" t="s">
        <v>287</v>
      </c>
      <c r="C418" s="30">
        <v>0</v>
      </c>
      <c r="D418" s="25">
        <v>0</v>
      </c>
      <c r="E418" s="25">
        <v>0</v>
      </c>
      <c r="F418" s="30">
        <v>624</v>
      </c>
      <c r="G418" s="25">
        <v>351</v>
      </c>
      <c r="H418" s="25">
        <v>975</v>
      </c>
      <c r="I418" s="30">
        <v>624</v>
      </c>
      <c r="J418" s="25">
        <v>351</v>
      </c>
      <c r="K418" s="25">
        <v>975</v>
      </c>
    </row>
    <row r="419" spans="2:11" ht="12.75" customHeight="1">
      <c r="B419" s="21" t="s">
        <v>288</v>
      </c>
      <c r="C419" s="30">
        <v>0</v>
      </c>
      <c r="D419" s="25">
        <v>0</v>
      </c>
      <c r="E419" s="25">
        <v>0</v>
      </c>
      <c r="F419" s="30">
        <v>54</v>
      </c>
      <c r="G419" s="25">
        <v>86</v>
      </c>
      <c r="H419" s="25">
        <v>140</v>
      </c>
      <c r="I419" s="30">
        <v>54</v>
      </c>
      <c r="J419" s="25">
        <v>86</v>
      </c>
      <c r="K419" s="25">
        <v>140</v>
      </c>
    </row>
    <row r="420" spans="2:11" ht="12.75" customHeight="1">
      <c r="B420" s="32" t="s">
        <v>79</v>
      </c>
      <c r="C420" s="33">
        <f>SUM(C384:C419)</f>
        <v>31</v>
      </c>
      <c r="D420" s="34">
        <f aca="true" t="shared" si="32" ref="D420:K420">SUM(D384:D419)</f>
        <v>57</v>
      </c>
      <c r="E420" s="34">
        <f t="shared" si="32"/>
        <v>88</v>
      </c>
      <c r="F420" s="33">
        <f t="shared" si="32"/>
        <v>8324</v>
      </c>
      <c r="G420" s="34">
        <f t="shared" si="32"/>
        <v>9609</v>
      </c>
      <c r="H420" s="35">
        <f t="shared" si="32"/>
        <v>17933</v>
      </c>
      <c r="I420" s="34">
        <f t="shared" si="32"/>
        <v>8355</v>
      </c>
      <c r="J420" s="34">
        <f t="shared" si="32"/>
        <v>9666</v>
      </c>
      <c r="K420" s="34">
        <f t="shared" si="32"/>
        <v>18021</v>
      </c>
    </row>
    <row r="421" spans="1:11" s="2" customFormat="1" ht="12.75" customHeight="1">
      <c r="A421" s="233" t="s">
        <v>469</v>
      </c>
      <c r="B421" s="161"/>
      <c r="C421" s="83"/>
      <c r="D421" s="84"/>
      <c r="E421" s="84"/>
      <c r="F421" s="246"/>
      <c r="G421" s="247"/>
      <c r="H421" s="248"/>
      <c r="I421" s="247"/>
      <c r="J421" s="247"/>
      <c r="K421" s="247"/>
    </row>
    <row r="422" spans="1:11" s="2" customFormat="1" ht="12.75" customHeight="1">
      <c r="A422" s="249"/>
      <c r="B422" s="250" t="s">
        <v>470</v>
      </c>
      <c r="C422" s="83">
        <v>0</v>
      </c>
      <c r="D422" s="84">
        <v>0</v>
      </c>
      <c r="E422" s="84">
        <v>0</v>
      </c>
      <c r="F422" s="83">
        <v>15</v>
      </c>
      <c r="G422" s="84">
        <v>88</v>
      </c>
      <c r="H422" s="251">
        <v>103</v>
      </c>
      <c r="I422" s="84">
        <v>15</v>
      </c>
      <c r="J422" s="84">
        <v>88</v>
      </c>
      <c r="K422" s="84">
        <v>103</v>
      </c>
    </row>
    <row r="423" spans="1:11" s="2" customFormat="1" ht="12.75" customHeight="1">
      <c r="A423" s="249"/>
      <c r="B423" s="250" t="s">
        <v>471</v>
      </c>
      <c r="C423" s="83">
        <v>0</v>
      </c>
      <c r="D423" s="84">
        <v>0</v>
      </c>
      <c r="E423" s="84">
        <v>0</v>
      </c>
      <c r="F423" s="83">
        <v>8</v>
      </c>
      <c r="G423" s="84">
        <v>37</v>
      </c>
      <c r="H423" s="251">
        <v>45</v>
      </c>
      <c r="I423" s="84">
        <v>8</v>
      </c>
      <c r="J423" s="84">
        <v>37</v>
      </c>
      <c r="K423" s="84">
        <v>45</v>
      </c>
    </row>
    <row r="424" spans="1:11" s="2" customFormat="1" ht="12.75" customHeight="1">
      <c r="A424" s="249"/>
      <c r="B424" s="161" t="s">
        <v>79</v>
      </c>
      <c r="C424" s="155">
        <f>SUM(C422:C423)</f>
        <v>0</v>
      </c>
      <c r="D424" s="252">
        <f aca="true" t="shared" si="33" ref="D424:K424">SUM(D422:D423)</f>
        <v>0</v>
      </c>
      <c r="E424" s="252">
        <f t="shared" si="33"/>
        <v>0</v>
      </c>
      <c r="F424" s="253">
        <f t="shared" si="33"/>
        <v>23</v>
      </c>
      <c r="G424" s="254">
        <f t="shared" si="33"/>
        <v>125</v>
      </c>
      <c r="H424" s="255">
        <f t="shared" si="33"/>
        <v>148</v>
      </c>
      <c r="I424" s="254">
        <f t="shared" si="33"/>
        <v>23</v>
      </c>
      <c r="J424" s="254">
        <f t="shared" si="33"/>
        <v>125</v>
      </c>
      <c r="K424" s="254">
        <f t="shared" si="33"/>
        <v>148</v>
      </c>
    </row>
    <row r="425" spans="2:11" ht="20.25" customHeight="1">
      <c r="B425" s="32" t="s">
        <v>181</v>
      </c>
      <c r="C425" s="36">
        <f aca="true" t="shared" si="34" ref="C425:K425">SUM(C420+C382+C379+C372+C345+C295+C290+C273+C261+C253+C239+C202+C199+C186+C182+C175+C164+C158+C152+C145+C139+C127+C109+C94+C91+C86+C78+C55+C49+C43+C39+C424+C24)</f>
        <v>739</v>
      </c>
      <c r="D425" s="26">
        <f t="shared" si="34"/>
        <v>1100</v>
      </c>
      <c r="E425" s="26">
        <f t="shared" si="34"/>
        <v>1839</v>
      </c>
      <c r="F425" s="36">
        <f t="shared" si="34"/>
        <v>131751</v>
      </c>
      <c r="G425" s="26">
        <f t="shared" si="34"/>
        <v>189154</v>
      </c>
      <c r="H425" s="37">
        <f t="shared" si="34"/>
        <v>320905</v>
      </c>
      <c r="I425" s="26">
        <f t="shared" si="34"/>
        <v>132490</v>
      </c>
      <c r="J425" s="26">
        <f t="shared" si="34"/>
        <v>190254</v>
      </c>
      <c r="K425" s="26">
        <f t="shared" si="34"/>
        <v>322744</v>
      </c>
    </row>
    <row r="426" spans="2:11" ht="12.75" customHeight="1">
      <c r="B426" s="21"/>
      <c r="C426"/>
      <c r="D426"/>
      <c r="E426"/>
      <c r="F426"/>
      <c r="G426" s="21"/>
      <c r="H426"/>
      <c r="I426"/>
      <c r="J426" s="21"/>
      <c r="K426" s="21"/>
    </row>
    <row r="427" spans="2:11" ht="12.75" customHeight="1">
      <c r="B427" s="21"/>
      <c r="C427"/>
      <c r="D427"/>
      <c r="E427"/>
      <c r="F427"/>
      <c r="G427" s="21"/>
      <c r="H427"/>
      <c r="I427"/>
      <c r="J427" s="21"/>
      <c r="K427" s="21"/>
    </row>
    <row r="428" spans="2:11" ht="12.75" customHeight="1">
      <c r="B428" s="21"/>
      <c r="C428"/>
      <c r="D428"/>
      <c r="E428"/>
      <c r="F428"/>
      <c r="G428" s="21"/>
      <c r="H428"/>
      <c r="I428"/>
      <c r="J428" s="21"/>
      <c r="K428" s="21"/>
    </row>
    <row r="429" spans="2:11" ht="12.75" customHeight="1">
      <c r="B429" s="21"/>
      <c r="C429"/>
      <c r="D429"/>
      <c r="E429"/>
      <c r="F429"/>
      <c r="G429" s="21"/>
      <c r="H429"/>
      <c r="I429"/>
      <c r="J429" s="21"/>
      <c r="K429" s="21"/>
    </row>
    <row r="430" spans="2:11" ht="12.75" customHeight="1">
      <c r="B430" s="21"/>
      <c r="C430"/>
      <c r="D430"/>
      <c r="E430"/>
      <c r="F430"/>
      <c r="G430" s="21"/>
      <c r="H430"/>
      <c r="I430"/>
      <c r="J430" s="21"/>
      <c r="K430" s="21"/>
    </row>
    <row r="431" spans="2:11" ht="12.75" customHeight="1">
      <c r="B431" s="21"/>
      <c r="C431"/>
      <c r="D431"/>
      <c r="E431"/>
      <c r="F431"/>
      <c r="G431" s="21"/>
      <c r="H431"/>
      <c r="I431"/>
      <c r="J431" s="21"/>
      <c r="K431" s="21"/>
    </row>
  </sheetData>
  <sheetProtection/>
  <mergeCells count="3">
    <mergeCell ref="A2:K2"/>
    <mergeCell ref="A4:K4"/>
    <mergeCell ref="A5:K5"/>
  </mergeCells>
  <printOptions horizontalCentered="1"/>
  <pageMargins left="0" right="0" top="0.5905511811023623" bottom="0.5905511811023623" header="0.5118110236220472" footer="0.5118110236220472"/>
  <pageSetup horizontalDpi="600" verticalDpi="600" orientation="portrait" paperSize="9" scale="80"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dimension ref="A1:P49"/>
  <sheetViews>
    <sheetView zoomScalePageLayoutView="0" workbookViewId="0" topLeftCell="A1">
      <selection activeCell="I35" sqref="I35"/>
    </sheetView>
  </sheetViews>
  <sheetFormatPr defaultColWidth="9.140625" defaultRowHeight="12.75"/>
  <cols>
    <col min="1" max="1" width="34.8515625" style="105" customWidth="1"/>
    <col min="2" max="16384" width="9.140625" style="105" customWidth="1"/>
  </cols>
  <sheetData>
    <row r="1" spans="1:10" s="47" customFormat="1" ht="14.25" customHeight="1">
      <c r="A1" s="76" t="s">
        <v>558</v>
      </c>
      <c r="B1" s="103"/>
      <c r="C1" s="103"/>
      <c r="D1" s="103"/>
      <c r="E1" s="103"/>
      <c r="F1" s="103"/>
      <c r="G1" s="103"/>
      <c r="H1" s="103"/>
      <c r="I1" s="103"/>
      <c r="J1" s="103"/>
    </row>
    <row r="2" spans="1:16" s="47" customFormat="1" ht="12.75">
      <c r="A2" s="315" t="s">
        <v>250</v>
      </c>
      <c r="B2" s="315"/>
      <c r="C2" s="315"/>
      <c r="D2" s="315"/>
      <c r="E2" s="315"/>
      <c r="F2" s="315"/>
      <c r="G2" s="315"/>
      <c r="H2" s="315"/>
      <c r="I2" s="315"/>
      <c r="J2" s="315"/>
      <c r="K2" s="104"/>
      <c r="L2" s="104"/>
      <c r="M2" s="104"/>
      <c r="N2" s="104"/>
      <c r="O2" s="104"/>
      <c r="P2" s="104"/>
    </row>
    <row r="3" spans="1:16" s="47" customFormat="1" ht="6" customHeight="1">
      <c r="A3" s="102"/>
      <c r="B3" s="103"/>
      <c r="C3" s="103"/>
      <c r="D3" s="103"/>
      <c r="E3" s="103"/>
      <c r="F3" s="103"/>
      <c r="G3" s="103"/>
      <c r="H3" s="103"/>
      <c r="I3" s="103"/>
      <c r="J3" s="103"/>
      <c r="K3" s="50"/>
      <c r="L3" s="49"/>
      <c r="M3" s="49"/>
      <c r="N3" s="50"/>
      <c r="O3" s="50"/>
      <c r="P3" s="50"/>
    </row>
    <row r="4" spans="1:16" s="47" customFormat="1" ht="12.75">
      <c r="A4" s="315" t="s">
        <v>748</v>
      </c>
      <c r="B4" s="315"/>
      <c r="C4" s="315"/>
      <c r="D4" s="315"/>
      <c r="E4" s="315"/>
      <c r="F4" s="315"/>
      <c r="G4" s="315"/>
      <c r="H4" s="315"/>
      <c r="I4" s="315"/>
      <c r="J4" s="315"/>
      <c r="K4" s="104"/>
      <c r="L4" s="104"/>
      <c r="M4" s="104"/>
      <c r="N4" s="104"/>
      <c r="O4" s="104"/>
      <c r="P4" s="104"/>
    </row>
    <row r="5" spans="1:16" s="47" customFormat="1" ht="12.75">
      <c r="A5" s="315" t="s">
        <v>559</v>
      </c>
      <c r="B5" s="315"/>
      <c r="C5" s="315"/>
      <c r="D5" s="315"/>
      <c r="E5" s="315"/>
      <c r="F5" s="315"/>
      <c r="G5" s="315"/>
      <c r="H5" s="315"/>
      <c r="I5" s="315"/>
      <c r="J5" s="315"/>
      <c r="K5" s="104"/>
      <c r="L5" s="104"/>
      <c r="M5" s="104"/>
      <c r="N5" s="104"/>
      <c r="O5" s="104"/>
      <c r="P5" s="104"/>
    </row>
    <row r="6" spans="1:10" ht="13.5" thickBot="1">
      <c r="A6" s="103"/>
      <c r="B6" s="103"/>
      <c r="C6" s="103"/>
      <c r="D6" s="103"/>
      <c r="E6" s="103"/>
      <c r="F6" s="103"/>
      <c r="G6" s="103"/>
      <c r="H6" s="103"/>
      <c r="I6" s="103"/>
      <c r="J6" s="103"/>
    </row>
    <row r="7" spans="1:10" s="47" customFormat="1" ht="12.75">
      <c r="A7" s="106"/>
      <c r="B7" s="107" t="s">
        <v>77</v>
      </c>
      <c r="C7" s="108"/>
      <c r="D7" s="108"/>
      <c r="E7" s="109" t="s">
        <v>78</v>
      </c>
      <c r="F7" s="110"/>
      <c r="G7" s="110"/>
      <c r="H7" s="109" t="s">
        <v>79</v>
      </c>
      <c r="I7" s="110"/>
      <c r="J7" s="110"/>
    </row>
    <row r="8" spans="1:10" s="47" customFormat="1" ht="12.75">
      <c r="A8" s="111" t="s">
        <v>76</v>
      </c>
      <c r="B8" s="112" t="s">
        <v>81</v>
      </c>
      <c r="C8" s="113" t="s">
        <v>82</v>
      </c>
      <c r="D8" s="113" t="s">
        <v>83</v>
      </c>
      <c r="E8" s="114" t="s">
        <v>81</v>
      </c>
      <c r="F8" s="115" t="s">
        <v>82</v>
      </c>
      <c r="G8" s="115" t="s">
        <v>83</v>
      </c>
      <c r="H8" s="116" t="s">
        <v>81</v>
      </c>
      <c r="I8" s="115" t="s">
        <v>82</v>
      </c>
      <c r="J8" s="115" t="s">
        <v>83</v>
      </c>
    </row>
    <row r="9" spans="1:10" s="47" customFormat="1" ht="12.75">
      <c r="A9" s="117" t="s">
        <v>84</v>
      </c>
      <c r="B9" s="118">
        <v>0</v>
      </c>
      <c r="C9" s="119">
        <v>0</v>
      </c>
      <c r="D9" s="120">
        <v>0</v>
      </c>
      <c r="E9" s="118">
        <v>3667</v>
      </c>
      <c r="F9" s="119">
        <v>3849</v>
      </c>
      <c r="G9" s="120">
        <v>7516</v>
      </c>
      <c r="H9" s="121">
        <f>SUM(B9,E9)</f>
        <v>3667</v>
      </c>
      <c r="I9" s="122">
        <f>SUM(C9,F9)</f>
        <v>3849</v>
      </c>
      <c r="J9" s="122">
        <f>SUM(D9,G9)</f>
        <v>7516</v>
      </c>
    </row>
    <row r="10" spans="1:10" ht="12.75">
      <c r="A10" s="117" t="s">
        <v>89</v>
      </c>
      <c r="B10" s="123">
        <v>0</v>
      </c>
      <c r="C10" s="124">
        <v>0</v>
      </c>
      <c r="D10" s="124">
        <v>0</v>
      </c>
      <c r="E10" s="123">
        <v>4300</v>
      </c>
      <c r="F10" s="124">
        <v>208</v>
      </c>
      <c r="G10" s="124">
        <v>4508</v>
      </c>
      <c r="H10" s="125">
        <f aca="true" t="shared" si="0" ref="H10:H41">SUM(B10,E10)</f>
        <v>4300</v>
      </c>
      <c r="I10" s="126">
        <f aca="true" t="shared" si="1" ref="I10:I41">SUM(C10,F10)</f>
        <v>208</v>
      </c>
      <c r="J10" s="126">
        <f aca="true" t="shared" si="2" ref="J10:J41">SUM(D10,G10)</f>
        <v>4508</v>
      </c>
    </row>
    <row r="11" spans="1:10" ht="12.75">
      <c r="A11" s="117" t="s">
        <v>742</v>
      </c>
      <c r="B11" s="123">
        <v>0</v>
      </c>
      <c r="C11" s="124">
        <v>0</v>
      </c>
      <c r="D11" s="124">
        <v>0</v>
      </c>
      <c r="E11" s="123">
        <v>134</v>
      </c>
      <c r="F11" s="124">
        <v>266</v>
      </c>
      <c r="G11" s="124">
        <v>400</v>
      </c>
      <c r="H11" s="125">
        <f t="shared" si="0"/>
        <v>134</v>
      </c>
      <c r="I11" s="126">
        <f t="shared" si="1"/>
        <v>266</v>
      </c>
      <c r="J11" s="126">
        <f t="shared" si="2"/>
        <v>400</v>
      </c>
    </row>
    <row r="12" spans="1:10" ht="12.75">
      <c r="A12" s="117" t="s">
        <v>93</v>
      </c>
      <c r="B12" s="123">
        <v>0</v>
      </c>
      <c r="C12" s="124">
        <v>0</v>
      </c>
      <c r="D12" s="124">
        <v>0</v>
      </c>
      <c r="E12" s="123">
        <v>129</v>
      </c>
      <c r="F12" s="124">
        <v>272</v>
      </c>
      <c r="G12" s="124">
        <v>401</v>
      </c>
      <c r="H12" s="125">
        <f t="shared" si="0"/>
        <v>129</v>
      </c>
      <c r="I12" s="126">
        <f t="shared" si="1"/>
        <v>272</v>
      </c>
      <c r="J12" s="126">
        <f t="shared" si="2"/>
        <v>401</v>
      </c>
    </row>
    <row r="13" spans="1:10" ht="12.75">
      <c r="A13" s="117" t="s">
        <v>182</v>
      </c>
      <c r="B13" s="123">
        <v>0</v>
      </c>
      <c r="C13" s="124">
        <v>0</v>
      </c>
      <c r="D13" s="124">
        <v>0</v>
      </c>
      <c r="E13" s="123">
        <v>40</v>
      </c>
      <c r="F13" s="124">
        <v>71</v>
      </c>
      <c r="G13" s="124">
        <v>111</v>
      </c>
      <c r="H13" s="125">
        <f t="shared" si="0"/>
        <v>40</v>
      </c>
      <c r="I13" s="126">
        <f t="shared" si="1"/>
        <v>71</v>
      </c>
      <c r="J13" s="126">
        <f t="shared" si="2"/>
        <v>111</v>
      </c>
    </row>
    <row r="14" spans="1:10" ht="12.75">
      <c r="A14" s="117" t="s">
        <v>95</v>
      </c>
      <c r="B14" s="123">
        <v>8</v>
      </c>
      <c r="C14" s="124">
        <v>1</v>
      </c>
      <c r="D14" s="124">
        <v>9</v>
      </c>
      <c r="E14" s="123">
        <v>3274</v>
      </c>
      <c r="F14" s="124">
        <v>534</v>
      </c>
      <c r="G14" s="124">
        <v>3808</v>
      </c>
      <c r="H14" s="125">
        <f t="shared" si="0"/>
        <v>3282</v>
      </c>
      <c r="I14" s="126">
        <f t="shared" si="1"/>
        <v>535</v>
      </c>
      <c r="J14" s="126">
        <f t="shared" si="2"/>
        <v>3817</v>
      </c>
    </row>
    <row r="15" spans="1:10" ht="12.75">
      <c r="A15" s="117" t="s">
        <v>183</v>
      </c>
      <c r="B15" s="123">
        <v>73</v>
      </c>
      <c r="C15" s="124">
        <v>2</v>
      </c>
      <c r="D15" s="124">
        <v>75</v>
      </c>
      <c r="E15" s="123">
        <v>195</v>
      </c>
      <c r="F15" s="124">
        <v>183</v>
      </c>
      <c r="G15" s="124">
        <v>378</v>
      </c>
      <c r="H15" s="125">
        <f t="shared" si="0"/>
        <v>268</v>
      </c>
      <c r="I15" s="126">
        <f t="shared" si="1"/>
        <v>185</v>
      </c>
      <c r="J15" s="126">
        <f t="shared" si="2"/>
        <v>453</v>
      </c>
    </row>
    <row r="16" spans="1:10" ht="12.75">
      <c r="A16" s="117" t="s">
        <v>104</v>
      </c>
      <c r="B16" s="123">
        <v>17</v>
      </c>
      <c r="C16" s="124">
        <v>7</v>
      </c>
      <c r="D16" s="124">
        <v>24</v>
      </c>
      <c r="E16" s="123">
        <v>0</v>
      </c>
      <c r="F16" s="124">
        <v>1</v>
      </c>
      <c r="G16" s="124">
        <v>1</v>
      </c>
      <c r="H16" s="125">
        <f t="shared" si="0"/>
        <v>17</v>
      </c>
      <c r="I16" s="126">
        <f t="shared" si="1"/>
        <v>8</v>
      </c>
      <c r="J16" s="126">
        <f t="shared" si="2"/>
        <v>25</v>
      </c>
    </row>
    <row r="17" spans="1:10" ht="12.75">
      <c r="A17" s="117" t="s">
        <v>105</v>
      </c>
      <c r="B17" s="123">
        <v>0</v>
      </c>
      <c r="C17" s="124">
        <v>0</v>
      </c>
      <c r="D17" s="124">
        <v>0</v>
      </c>
      <c r="E17" s="123">
        <v>7</v>
      </c>
      <c r="F17" s="124">
        <v>2</v>
      </c>
      <c r="G17" s="124">
        <v>9</v>
      </c>
      <c r="H17" s="125">
        <f t="shared" si="0"/>
        <v>7</v>
      </c>
      <c r="I17" s="126">
        <f t="shared" si="1"/>
        <v>2</v>
      </c>
      <c r="J17" s="126">
        <f t="shared" si="2"/>
        <v>9</v>
      </c>
    </row>
    <row r="18" spans="1:10" ht="12.75">
      <c r="A18" s="117" t="s">
        <v>106</v>
      </c>
      <c r="B18" s="123">
        <v>4</v>
      </c>
      <c r="C18" s="124">
        <v>11</v>
      </c>
      <c r="D18" s="124">
        <v>15</v>
      </c>
      <c r="E18" s="123">
        <v>6705</v>
      </c>
      <c r="F18" s="124">
        <v>7485</v>
      </c>
      <c r="G18" s="124">
        <v>14190</v>
      </c>
      <c r="H18" s="125">
        <f t="shared" si="0"/>
        <v>6709</v>
      </c>
      <c r="I18" s="126">
        <f t="shared" si="1"/>
        <v>7496</v>
      </c>
      <c r="J18" s="126">
        <f t="shared" si="2"/>
        <v>14205</v>
      </c>
    </row>
    <row r="19" spans="1:10" ht="12.75">
      <c r="A19" s="117" t="s">
        <v>115</v>
      </c>
      <c r="B19" s="123">
        <v>3</v>
      </c>
      <c r="C19" s="124">
        <v>12</v>
      </c>
      <c r="D19" s="124">
        <v>15</v>
      </c>
      <c r="E19" s="123">
        <v>4793</v>
      </c>
      <c r="F19" s="124">
        <v>4129</v>
      </c>
      <c r="G19" s="124">
        <v>8922</v>
      </c>
      <c r="H19" s="125">
        <f t="shared" si="0"/>
        <v>4796</v>
      </c>
      <c r="I19" s="126">
        <f t="shared" si="1"/>
        <v>4141</v>
      </c>
      <c r="J19" s="126">
        <f t="shared" si="2"/>
        <v>8937</v>
      </c>
    </row>
    <row r="20" spans="1:10" ht="12.75">
      <c r="A20" s="117" t="s">
        <v>123</v>
      </c>
      <c r="B20" s="123">
        <v>0</v>
      </c>
      <c r="C20" s="124">
        <v>0</v>
      </c>
      <c r="D20" s="124">
        <v>0</v>
      </c>
      <c r="E20" s="123">
        <v>2476</v>
      </c>
      <c r="F20" s="124">
        <v>820</v>
      </c>
      <c r="G20" s="124">
        <v>3296</v>
      </c>
      <c r="H20" s="125">
        <f t="shared" si="0"/>
        <v>2476</v>
      </c>
      <c r="I20" s="126">
        <f t="shared" si="1"/>
        <v>820</v>
      </c>
      <c r="J20" s="126">
        <f t="shared" si="2"/>
        <v>3296</v>
      </c>
    </row>
    <row r="21" spans="1:10" ht="12.75">
      <c r="A21" s="117" t="s">
        <v>126</v>
      </c>
      <c r="B21" s="123">
        <v>0</v>
      </c>
      <c r="C21" s="124">
        <v>11</v>
      </c>
      <c r="D21" s="124">
        <v>11</v>
      </c>
      <c r="E21" s="123">
        <v>4165</v>
      </c>
      <c r="F21" s="124">
        <v>11943</v>
      </c>
      <c r="G21" s="124">
        <v>16108</v>
      </c>
      <c r="H21" s="125">
        <f t="shared" si="0"/>
        <v>4165</v>
      </c>
      <c r="I21" s="126">
        <f t="shared" si="1"/>
        <v>11954</v>
      </c>
      <c r="J21" s="126">
        <f t="shared" si="2"/>
        <v>16119</v>
      </c>
    </row>
    <row r="22" spans="1:10" ht="12.75">
      <c r="A22" s="117" t="s">
        <v>184</v>
      </c>
      <c r="B22" s="123">
        <v>0</v>
      </c>
      <c r="C22" s="124">
        <v>0</v>
      </c>
      <c r="D22" s="124">
        <v>0</v>
      </c>
      <c r="E22" s="123">
        <v>20207</v>
      </c>
      <c r="F22" s="124">
        <v>29530</v>
      </c>
      <c r="G22" s="124">
        <v>49737</v>
      </c>
      <c r="H22" s="125">
        <f t="shared" si="0"/>
        <v>20207</v>
      </c>
      <c r="I22" s="126">
        <f t="shared" si="1"/>
        <v>29530</v>
      </c>
      <c r="J22" s="126">
        <f t="shared" si="2"/>
        <v>49737</v>
      </c>
    </row>
    <row r="23" spans="1:10" s="24" customFormat="1" ht="12.75">
      <c r="A23" s="117" t="s">
        <v>129</v>
      </c>
      <c r="B23" s="123">
        <v>17</v>
      </c>
      <c r="C23" s="124">
        <v>26</v>
      </c>
      <c r="D23" s="124">
        <v>43</v>
      </c>
      <c r="E23" s="123">
        <v>164</v>
      </c>
      <c r="F23" s="124">
        <v>184</v>
      </c>
      <c r="G23" s="124">
        <v>348</v>
      </c>
      <c r="H23" s="125">
        <f t="shared" si="0"/>
        <v>181</v>
      </c>
      <c r="I23" s="126">
        <f t="shared" si="1"/>
        <v>210</v>
      </c>
      <c r="J23" s="126">
        <f t="shared" si="2"/>
        <v>391</v>
      </c>
    </row>
    <row r="24" spans="1:10" ht="12.75">
      <c r="A24" s="117" t="s">
        <v>132</v>
      </c>
      <c r="B24" s="123">
        <v>0</v>
      </c>
      <c r="C24" s="124">
        <v>0</v>
      </c>
      <c r="D24" s="124">
        <v>0</v>
      </c>
      <c r="E24" s="123">
        <v>8</v>
      </c>
      <c r="F24" s="124">
        <v>312</v>
      </c>
      <c r="G24" s="124">
        <v>320</v>
      </c>
      <c r="H24" s="125">
        <f t="shared" si="0"/>
        <v>8</v>
      </c>
      <c r="I24" s="126">
        <f t="shared" si="1"/>
        <v>312</v>
      </c>
      <c r="J24" s="126">
        <f t="shared" si="2"/>
        <v>320</v>
      </c>
    </row>
    <row r="25" spans="1:10" ht="12.75">
      <c r="A25" s="117" t="s">
        <v>135</v>
      </c>
      <c r="B25" s="123">
        <v>0</v>
      </c>
      <c r="C25" s="124">
        <v>0</v>
      </c>
      <c r="D25" s="124">
        <v>0</v>
      </c>
      <c r="E25" s="123">
        <v>795</v>
      </c>
      <c r="F25" s="124">
        <v>53</v>
      </c>
      <c r="G25" s="124">
        <v>848</v>
      </c>
      <c r="H25" s="125">
        <f t="shared" si="0"/>
        <v>795</v>
      </c>
      <c r="I25" s="126">
        <f t="shared" si="1"/>
        <v>53</v>
      </c>
      <c r="J25" s="126">
        <f t="shared" si="2"/>
        <v>848</v>
      </c>
    </row>
    <row r="26" spans="1:10" ht="12.75">
      <c r="A26" s="117" t="s">
        <v>185</v>
      </c>
      <c r="B26" s="123">
        <v>5</v>
      </c>
      <c r="C26" s="124">
        <v>22</v>
      </c>
      <c r="D26" s="124">
        <v>27</v>
      </c>
      <c r="E26" s="123">
        <v>369</v>
      </c>
      <c r="F26" s="124">
        <v>969</v>
      </c>
      <c r="G26" s="124">
        <v>1338</v>
      </c>
      <c r="H26" s="125">
        <f t="shared" si="0"/>
        <v>374</v>
      </c>
      <c r="I26" s="126">
        <f t="shared" si="1"/>
        <v>991</v>
      </c>
      <c r="J26" s="126">
        <f t="shared" si="2"/>
        <v>1365</v>
      </c>
    </row>
    <row r="27" spans="1:10" ht="12.75">
      <c r="A27" s="117" t="s">
        <v>145</v>
      </c>
      <c r="B27" s="123">
        <v>0</v>
      </c>
      <c r="C27" s="124">
        <v>0</v>
      </c>
      <c r="D27" s="124">
        <v>0</v>
      </c>
      <c r="E27" s="123">
        <v>26</v>
      </c>
      <c r="F27" s="124">
        <v>226</v>
      </c>
      <c r="G27" s="124">
        <v>252</v>
      </c>
      <c r="H27" s="125">
        <f t="shared" si="0"/>
        <v>26</v>
      </c>
      <c r="I27" s="126">
        <f t="shared" si="1"/>
        <v>226</v>
      </c>
      <c r="J27" s="126">
        <f t="shared" si="2"/>
        <v>252</v>
      </c>
    </row>
    <row r="28" spans="1:10" ht="12.75">
      <c r="A28" s="117" t="s">
        <v>146</v>
      </c>
      <c r="B28" s="123">
        <v>0</v>
      </c>
      <c r="C28" s="124">
        <v>0</v>
      </c>
      <c r="D28" s="124">
        <v>0</v>
      </c>
      <c r="E28" s="123">
        <v>177</v>
      </c>
      <c r="F28" s="124">
        <v>4782</v>
      </c>
      <c r="G28" s="124">
        <v>4959</v>
      </c>
      <c r="H28" s="125">
        <f t="shared" si="0"/>
        <v>177</v>
      </c>
      <c r="I28" s="126">
        <f t="shared" si="1"/>
        <v>4782</v>
      </c>
      <c r="J28" s="126">
        <f t="shared" si="2"/>
        <v>4959</v>
      </c>
    </row>
    <row r="29" spans="1:10" ht="12.75">
      <c r="A29" s="117" t="s">
        <v>149</v>
      </c>
      <c r="B29" s="123">
        <v>0</v>
      </c>
      <c r="C29" s="124">
        <v>0</v>
      </c>
      <c r="D29" s="124">
        <v>0</v>
      </c>
      <c r="E29" s="123">
        <v>125</v>
      </c>
      <c r="F29" s="124">
        <v>10</v>
      </c>
      <c r="G29" s="124">
        <v>135</v>
      </c>
      <c r="H29" s="125">
        <f t="shared" si="0"/>
        <v>125</v>
      </c>
      <c r="I29" s="126">
        <f t="shared" si="1"/>
        <v>10</v>
      </c>
      <c r="J29" s="126">
        <f t="shared" si="2"/>
        <v>135</v>
      </c>
    </row>
    <row r="30" spans="1:10" ht="12.75">
      <c r="A30" s="117" t="s">
        <v>151</v>
      </c>
      <c r="B30" s="123">
        <v>38</v>
      </c>
      <c r="C30" s="124">
        <v>2</v>
      </c>
      <c r="D30" s="124">
        <v>40</v>
      </c>
      <c r="E30" s="123">
        <v>6380</v>
      </c>
      <c r="F30" s="124">
        <v>864</v>
      </c>
      <c r="G30" s="124">
        <v>7244</v>
      </c>
      <c r="H30" s="125">
        <f t="shared" si="0"/>
        <v>6418</v>
      </c>
      <c r="I30" s="126">
        <f t="shared" si="1"/>
        <v>866</v>
      </c>
      <c r="J30" s="126">
        <f t="shared" si="2"/>
        <v>7284</v>
      </c>
    </row>
    <row r="31" spans="1:10" ht="12.75">
      <c r="A31" s="117" t="s">
        <v>188</v>
      </c>
      <c r="B31" s="123">
        <v>0</v>
      </c>
      <c r="C31" s="124">
        <v>0</v>
      </c>
      <c r="D31" s="124">
        <v>0</v>
      </c>
      <c r="E31" s="123">
        <v>112</v>
      </c>
      <c r="F31" s="124">
        <v>11605</v>
      </c>
      <c r="G31" s="124">
        <v>11717</v>
      </c>
      <c r="H31" s="125">
        <f t="shared" si="0"/>
        <v>112</v>
      </c>
      <c r="I31" s="126">
        <f t="shared" si="1"/>
        <v>11605</v>
      </c>
      <c r="J31" s="126">
        <f t="shared" si="2"/>
        <v>11717</v>
      </c>
    </row>
    <row r="32" spans="1:10" ht="12.75">
      <c r="A32" s="117" t="s">
        <v>164</v>
      </c>
      <c r="B32" s="123">
        <v>0</v>
      </c>
      <c r="C32" s="124">
        <v>0</v>
      </c>
      <c r="D32" s="124">
        <v>0</v>
      </c>
      <c r="E32" s="123">
        <v>196</v>
      </c>
      <c r="F32" s="124">
        <v>28</v>
      </c>
      <c r="G32" s="124">
        <v>224</v>
      </c>
      <c r="H32" s="125">
        <f t="shared" si="0"/>
        <v>196</v>
      </c>
      <c r="I32" s="126">
        <f t="shared" si="1"/>
        <v>28</v>
      </c>
      <c r="J32" s="126">
        <f t="shared" si="2"/>
        <v>224</v>
      </c>
    </row>
    <row r="33" spans="1:10" ht="12.75">
      <c r="A33" s="117" t="s">
        <v>168</v>
      </c>
      <c r="B33" s="123">
        <v>0</v>
      </c>
      <c r="C33" s="124">
        <v>0</v>
      </c>
      <c r="D33" s="124">
        <v>0</v>
      </c>
      <c r="E33" s="123">
        <v>35207</v>
      </c>
      <c r="F33" s="124">
        <v>43545</v>
      </c>
      <c r="G33" s="124">
        <v>78752</v>
      </c>
      <c r="H33" s="125">
        <f t="shared" si="0"/>
        <v>35207</v>
      </c>
      <c r="I33" s="126">
        <f t="shared" si="1"/>
        <v>43545</v>
      </c>
      <c r="J33" s="126">
        <f t="shared" si="2"/>
        <v>78752</v>
      </c>
    </row>
    <row r="34" spans="1:10" ht="12.75">
      <c r="A34" s="117" t="s">
        <v>169</v>
      </c>
      <c r="B34" s="123">
        <v>0</v>
      </c>
      <c r="C34" s="124">
        <v>0</v>
      </c>
      <c r="D34" s="124">
        <v>0</v>
      </c>
      <c r="E34" s="123">
        <v>1186</v>
      </c>
      <c r="F34" s="124">
        <v>7307</v>
      </c>
      <c r="G34" s="124">
        <v>8493</v>
      </c>
      <c r="H34" s="125">
        <f t="shared" si="0"/>
        <v>1186</v>
      </c>
      <c r="I34" s="126">
        <f t="shared" si="1"/>
        <v>7307</v>
      </c>
      <c r="J34" s="126">
        <f t="shared" si="2"/>
        <v>8493</v>
      </c>
    </row>
    <row r="35" spans="1:10" ht="12.75">
      <c r="A35" s="117" t="s">
        <v>174</v>
      </c>
      <c r="B35" s="123">
        <v>25</v>
      </c>
      <c r="C35" s="124">
        <v>3</v>
      </c>
      <c r="D35" s="124">
        <v>28</v>
      </c>
      <c r="E35" s="123">
        <v>69</v>
      </c>
      <c r="F35" s="124">
        <v>7</v>
      </c>
      <c r="G35" s="124">
        <v>76</v>
      </c>
      <c r="H35" s="125">
        <f t="shared" si="0"/>
        <v>94</v>
      </c>
      <c r="I35" s="126">
        <f t="shared" si="1"/>
        <v>10</v>
      </c>
      <c r="J35" s="126">
        <f t="shared" si="2"/>
        <v>104</v>
      </c>
    </row>
    <row r="36" spans="1:10" ht="12.75">
      <c r="A36" s="117" t="s">
        <v>175</v>
      </c>
      <c r="B36" s="123">
        <v>514</v>
      </c>
      <c r="C36" s="124">
        <v>898</v>
      </c>
      <c r="D36" s="124">
        <v>1412</v>
      </c>
      <c r="E36" s="123">
        <v>25279</v>
      </c>
      <c r="F36" s="124">
        <v>43417</v>
      </c>
      <c r="G36" s="124">
        <v>68696</v>
      </c>
      <c r="H36" s="125">
        <f t="shared" si="0"/>
        <v>25793</v>
      </c>
      <c r="I36" s="126">
        <f t="shared" si="1"/>
        <v>44315</v>
      </c>
      <c r="J36" s="126">
        <f t="shared" si="2"/>
        <v>70108</v>
      </c>
    </row>
    <row r="37" spans="1:10" ht="12.75">
      <c r="A37" s="117" t="s">
        <v>176</v>
      </c>
      <c r="B37" s="123">
        <v>0</v>
      </c>
      <c r="C37" s="124">
        <v>0</v>
      </c>
      <c r="D37" s="124">
        <v>0</v>
      </c>
      <c r="E37" s="123">
        <v>3140</v>
      </c>
      <c r="F37" s="124">
        <v>6641</v>
      </c>
      <c r="G37" s="124">
        <v>9781</v>
      </c>
      <c r="H37" s="125">
        <f t="shared" si="0"/>
        <v>3140</v>
      </c>
      <c r="I37" s="126">
        <f t="shared" si="1"/>
        <v>6641</v>
      </c>
      <c r="J37" s="126">
        <f t="shared" si="2"/>
        <v>9781</v>
      </c>
    </row>
    <row r="38" spans="1:10" ht="12.75">
      <c r="A38" s="117" t="s">
        <v>177</v>
      </c>
      <c r="B38" s="123">
        <v>4</v>
      </c>
      <c r="C38" s="124">
        <v>48</v>
      </c>
      <c r="D38" s="124">
        <v>52</v>
      </c>
      <c r="E38" s="123">
        <v>0</v>
      </c>
      <c r="F38" s="124">
        <v>0</v>
      </c>
      <c r="G38" s="124">
        <v>0</v>
      </c>
      <c r="H38" s="125">
        <f t="shared" si="0"/>
        <v>4</v>
      </c>
      <c r="I38" s="126">
        <f t="shared" si="1"/>
        <v>48</v>
      </c>
      <c r="J38" s="126">
        <f t="shared" si="2"/>
        <v>52</v>
      </c>
    </row>
    <row r="39" spans="1:10" ht="12.75">
      <c r="A39" s="117" t="s">
        <v>178</v>
      </c>
      <c r="B39" s="123">
        <v>0</v>
      </c>
      <c r="C39" s="124">
        <v>0</v>
      </c>
      <c r="D39" s="124">
        <v>0</v>
      </c>
      <c r="E39" s="123">
        <v>79</v>
      </c>
      <c r="F39" s="124">
        <v>177</v>
      </c>
      <c r="G39" s="124">
        <v>256</v>
      </c>
      <c r="H39" s="125">
        <f t="shared" si="0"/>
        <v>79</v>
      </c>
      <c r="I39" s="126">
        <f t="shared" si="1"/>
        <v>177</v>
      </c>
      <c r="J39" s="126">
        <f t="shared" si="2"/>
        <v>256</v>
      </c>
    </row>
    <row r="40" spans="1:10" ht="12.75">
      <c r="A40" s="117" t="s">
        <v>180</v>
      </c>
      <c r="B40" s="123">
        <v>31</v>
      </c>
      <c r="C40" s="124">
        <v>57</v>
      </c>
      <c r="D40" s="124">
        <v>88</v>
      </c>
      <c r="E40" s="123">
        <v>8324</v>
      </c>
      <c r="F40" s="124">
        <v>9609</v>
      </c>
      <c r="G40" s="124">
        <v>17933</v>
      </c>
      <c r="H40" s="125">
        <f t="shared" si="0"/>
        <v>8355</v>
      </c>
      <c r="I40" s="126">
        <f t="shared" si="1"/>
        <v>9666</v>
      </c>
      <c r="J40" s="126">
        <f t="shared" si="2"/>
        <v>18021</v>
      </c>
    </row>
    <row r="41" spans="1:10" s="218" customFormat="1" ht="12.75">
      <c r="A41" s="214" t="s">
        <v>469</v>
      </c>
      <c r="B41" s="201">
        <v>0</v>
      </c>
      <c r="C41" s="215">
        <v>0</v>
      </c>
      <c r="D41" s="215">
        <v>0</v>
      </c>
      <c r="E41" s="201">
        <v>23</v>
      </c>
      <c r="F41" s="215">
        <v>125</v>
      </c>
      <c r="G41" s="215">
        <v>148</v>
      </c>
      <c r="H41" s="216">
        <f t="shared" si="0"/>
        <v>23</v>
      </c>
      <c r="I41" s="217">
        <f t="shared" si="1"/>
        <v>125</v>
      </c>
      <c r="J41" s="217">
        <f t="shared" si="2"/>
        <v>148</v>
      </c>
    </row>
    <row r="42" spans="1:10" s="22" customFormat="1" ht="12.75">
      <c r="A42" s="127" t="s">
        <v>79</v>
      </c>
      <c r="B42" s="33">
        <f>SUM(B9:B41)</f>
        <v>739</v>
      </c>
      <c r="C42" s="34">
        <f aca="true" t="shared" si="3" ref="C42:J42">SUM(C9:C41)</f>
        <v>1100</v>
      </c>
      <c r="D42" s="34">
        <f t="shared" si="3"/>
        <v>1839</v>
      </c>
      <c r="E42" s="33">
        <f t="shared" si="3"/>
        <v>131751</v>
      </c>
      <c r="F42" s="34">
        <f t="shared" si="3"/>
        <v>189154</v>
      </c>
      <c r="G42" s="34">
        <f t="shared" si="3"/>
        <v>320905</v>
      </c>
      <c r="H42" s="74">
        <f t="shared" si="3"/>
        <v>132490</v>
      </c>
      <c r="I42" s="75">
        <f t="shared" si="3"/>
        <v>190254</v>
      </c>
      <c r="J42" s="75">
        <f t="shared" si="3"/>
        <v>322744</v>
      </c>
    </row>
    <row r="43" spans="1:10" ht="12.75">
      <c r="A43" s="103"/>
      <c r="B43" s="128"/>
      <c r="C43" s="128"/>
      <c r="D43" s="128"/>
      <c r="E43" s="128"/>
      <c r="F43" s="128"/>
      <c r="G43" s="128"/>
      <c r="H43" s="128"/>
      <c r="I43" s="128"/>
      <c r="J43" s="128"/>
    </row>
    <row r="44" spans="1:10" ht="12.75">
      <c r="A44" s="103"/>
      <c r="B44" s="103"/>
      <c r="C44" s="103"/>
      <c r="D44" s="103"/>
      <c r="E44" s="103"/>
      <c r="F44" s="103"/>
      <c r="G44" s="103"/>
      <c r="H44" s="103"/>
      <c r="I44" s="103"/>
      <c r="J44" s="103"/>
    </row>
    <row r="45" spans="1:10" s="24" customFormat="1" ht="12.75">
      <c r="A45" s="103"/>
      <c r="B45" s="103"/>
      <c r="C45" s="103"/>
      <c r="D45" s="103"/>
      <c r="E45" s="103"/>
      <c r="F45" s="103"/>
      <c r="G45" s="103"/>
      <c r="H45" s="103"/>
      <c r="I45" s="103"/>
      <c r="J45" s="103"/>
    </row>
    <row r="46" spans="1:10" ht="12.75">
      <c r="A46" s="103"/>
      <c r="B46" s="103"/>
      <c r="C46" s="103"/>
      <c r="D46" s="103"/>
      <c r="E46" s="103"/>
      <c r="F46" s="103"/>
      <c r="G46" s="103"/>
      <c r="H46" s="103"/>
      <c r="I46" s="103"/>
      <c r="J46" s="103"/>
    </row>
    <row r="47" spans="1:10" ht="12.75">
      <c r="A47" s="103"/>
      <c r="B47" s="103"/>
      <c r="C47" s="103"/>
      <c r="D47" s="103"/>
      <c r="E47" s="103"/>
      <c r="F47" s="103"/>
      <c r="G47" s="103"/>
      <c r="H47" s="103"/>
      <c r="I47" s="103"/>
      <c r="J47" s="103"/>
    </row>
    <row r="48" spans="1:10" ht="12.75">
      <c r="A48" s="103"/>
      <c r="B48" s="103"/>
      <c r="C48" s="103"/>
      <c r="D48" s="103"/>
      <c r="E48" s="103"/>
      <c r="F48" s="103"/>
      <c r="G48" s="103"/>
      <c r="H48" s="103"/>
      <c r="I48" s="103"/>
      <c r="J48" s="103"/>
    </row>
    <row r="49" spans="1:10" ht="12.75">
      <c r="A49" s="103"/>
      <c r="B49" s="103"/>
      <c r="C49" s="103"/>
      <c r="D49" s="103"/>
      <c r="E49" s="103"/>
      <c r="F49" s="103"/>
      <c r="G49" s="103"/>
      <c r="H49" s="103"/>
      <c r="I49" s="103"/>
      <c r="J49" s="103"/>
    </row>
  </sheetData>
  <sheetProtection/>
  <mergeCells count="3">
    <mergeCell ref="A2:J2"/>
    <mergeCell ref="A4:J4"/>
    <mergeCell ref="A5:J5"/>
  </mergeCells>
  <printOptions horizontalCentered="1"/>
  <pageMargins left="0" right="0" top="0.3937007874015748" bottom="0.1968503937007874" header="0.5118110236220472" footer="0.5118110236220472"/>
  <pageSetup horizontalDpi="600" verticalDpi="600" orientation="portrait" paperSize="9" scale="83"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2012-11-21T10:25:23Z</cp:lastPrinted>
  <dcterms:created xsi:type="dcterms:W3CDTF">2008-10-28T13:17:36Z</dcterms:created>
  <dcterms:modified xsi:type="dcterms:W3CDTF">2012-12-19T12:36:24Z</dcterms:modified>
  <cp:category/>
  <cp:version/>
  <cp:contentType/>
  <cp:contentStatus/>
</cp:coreProperties>
</file>