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12708" yWindow="65524" windowWidth="12516" windowHeight="11952" activeTab="0"/>
  </bookViews>
  <sheets>
    <sheet name="INHOUD" sheetId="1" r:id="rId1"/>
    <sheet name="11vdab_01" sheetId="2" r:id="rId2"/>
    <sheet name="11vdab_02" sheetId="3" r:id="rId3"/>
    <sheet name="11syntra_01" sheetId="4" r:id="rId4"/>
    <sheet name="11syntra_02" sheetId="5" r:id="rId5"/>
    <sheet name="11syntra_03" sheetId="6" r:id="rId6"/>
    <sheet name="11syntra_04" sheetId="7" r:id="rId7"/>
  </sheets>
  <definedNames>
    <definedName name="_xlnm.Print_Area" localSheetId="6">'11syntra_04'!$A$1:$S$28</definedName>
    <definedName name="CC">#REF!</definedName>
  </definedNames>
  <calcPr fullCalcOnLoad="1"/>
</workbook>
</file>

<file path=xl/sharedStrings.xml><?xml version="1.0" encoding="utf-8"?>
<sst xmlns="http://schemas.openxmlformats.org/spreadsheetml/2006/main" count="309" uniqueCount="170">
  <si>
    <t>LEERTIJD</t>
  </si>
  <si>
    <t>Maatschappijgerichte vorming</t>
  </si>
  <si>
    <t>Beroepskennis</t>
  </si>
  <si>
    <t>Lesuren</t>
  </si>
  <si>
    <t>Syntra Antwerpen - Vlaams--Brabant</t>
  </si>
  <si>
    <t xml:space="preserve">   Antwerpen</t>
  </si>
  <si>
    <t xml:space="preserve">   Mechelen</t>
  </si>
  <si>
    <t xml:space="preserve">   Turnhout</t>
  </si>
  <si>
    <t xml:space="preserve">   Heverlee</t>
  </si>
  <si>
    <t>Totaal</t>
  </si>
  <si>
    <t>Syntra Brussel</t>
  </si>
  <si>
    <t xml:space="preserve">   Brussel (Ukkel)</t>
  </si>
  <si>
    <t>Syntra West-Vlaanderen</t>
  </si>
  <si>
    <t xml:space="preserve">   Brugge</t>
  </si>
  <si>
    <t xml:space="preserve">   Ieper</t>
  </si>
  <si>
    <t xml:space="preserve">   Kortrijk</t>
  </si>
  <si>
    <t xml:space="preserve">   Oostende</t>
  </si>
  <si>
    <t xml:space="preserve">   Roeselare</t>
  </si>
  <si>
    <t xml:space="preserve">   Veurne</t>
  </si>
  <si>
    <t>Syntra Midden Vlaanderen</t>
  </si>
  <si>
    <t xml:space="preserve">   Gent</t>
  </si>
  <si>
    <t xml:space="preserve">   Sint-Niklaas</t>
  </si>
  <si>
    <t xml:space="preserve">   Aalst</t>
  </si>
  <si>
    <t xml:space="preserve">   Oudenaarde</t>
  </si>
  <si>
    <t xml:space="preserve">   Totaal</t>
  </si>
  <si>
    <t>Syntra Limburg</t>
  </si>
  <si>
    <t xml:space="preserve">   Genk</t>
  </si>
  <si>
    <t xml:space="preserve">   Hasselt</t>
  </si>
  <si>
    <t xml:space="preserve">   Neerpelt</t>
  </si>
  <si>
    <t xml:space="preserve">   Tongeren</t>
  </si>
  <si>
    <t>Algemeen totaal</t>
  </si>
  <si>
    <t>ONDERNEMERSOPLEIDING</t>
  </si>
  <si>
    <t>Bedrijfsbeheer</t>
  </si>
  <si>
    <t>Syntra Antwerpen - Vlaams-Brabant</t>
  </si>
  <si>
    <t>Syntra Midden-Vlaanderen</t>
  </si>
  <si>
    <t xml:space="preserve">   Asse</t>
  </si>
  <si>
    <t>LEEROVEREENKOMSTEN EN -VERBINTENISSEN</t>
  </si>
  <si>
    <t>Antwerpen</t>
  </si>
  <si>
    <t>Limburg</t>
  </si>
  <si>
    <t>Oost-Vlaanderen</t>
  </si>
  <si>
    <t>West-Vlaanderen</t>
  </si>
  <si>
    <t>M</t>
  </si>
  <si>
    <t>V</t>
  </si>
  <si>
    <t xml:space="preserve">T </t>
  </si>
  <si>
    <t>T</t>
  </si>
  <si>
    <t>Elektriciteit</t>
  </si>
  <si>
    <t>Personenverzorging</t>
  </si>
  <si>
    <t>Dieren</t>
  </si>
  <si>
    <t>STAGEOVEREENKOMSTEN EN -VERBINTENISSEN</t>
  </si>
  <si>
    <t>Vlaams-Brabant + BHG</t>
  </si>
  <si>
    <t xml:space="preserve">   Brussel (Tour &amp; Taxis)</t>
  </si>
  <si>
    <t>Bron: Vlaams Agentschap voor Ondernemersvorming - SYNTRA Vlaanderen, Kanselarijstraat 19, 1000  Brussel.</t>
  </si>
  <si>
    <t>Bouw</t>
  </si>
  <si>
    <t>Groensector</t>
  </si>
  <si>
    <t>Horeca</t>
  </si>
  <si>
    <t>Informatica</t>
  </si>
  <si>
    <t>Ontwerpen</t>
  </si>
  <si>
    <t>Voeding</t>
  </si>
  <si>
    <t>Vastgoed</t>
  </si>
  <si>
    <t>Aantal lesuren en cursisten</t>
  </si>
  <si>
    <t>BEROEPSOPLEIDING VAN DE VDAB</t>
  </si>
  <si>
    <t xml:space="preserve">Aantal beëindigde opleidingen, opgesplitst naar activiteit </t>
  </si>
  <si>
    <t xml:space="preserve"> werknemers - werkzoekenden</t>
  </si>
  <si>
    <t>Werknemers (1)</t>
  </si>
  <si>
    <t>Werkzoekenden</t>
  </si>
  <si>
    <t>Totaal aantal</t>
  </si>
  <si>
    <t>Opleidingen</t>
  </si>
  <si>
    <t>Uren</t>
  </si>
  <si>
    <t>A. VDAB-centra</t>
  </si>
  <si>
    <t xml:space="preserve">    Module 2: Oriënterende opleiding</t>
  </si>
  <si>
    <t xml:space="preserve">    Module 3: Sollicitatietraining en -begeleiding</t>
  </si>
  <si>
    <t xml:space="preserve">    Module 4: Beroepsspecifieke opleiding</t>
  </si>
  <si>
    <t xml:space="preserve">    Module 5: Persoonsgerichte vorming</t>
  </si>
  <si>
    <t xml:space="preserve">    Module 6: Begeleiding/opleiding op de werkvloer</t>
  </si>
  <si>
    <t>B. Individuele opleidingen</t>
  </si>
  <si>
    <t>C. Profielbepalingen</t>
  </si>
  <si>
    <t>(1) Omvat zowel opleidingen gevolgd op initiatief van de werknemer als op vraag van de werkgever.</t>
  </si>
  <si>
    <t>Bron: Vlaamse Dienst voor Arbeidsbemiddeling en Beroepsopleiding (VDAB), Keizerslaan 11, 1000 Brussel.</t>
  </si>
  <si>
    <t>Toelichting:</t>
  </si>
  <si>
    <t>B. Individuele opleidingen:</t>
  </si>
  <si>
    <t>1) Onderneming (IBO):  de individuele beroepsopleidingen in de onderneming zijn 'on the job'-</t>
  </si>
  <si>
    <t xml:space="preserve">    trainingen in een bedrijf.  Enkel uitkeringsgerechtigde werkzoekenden komen hiervoor in </t>
  </si>
  <si>
    <t xml:space="preserve">    aanmerking.  Deze opleidingen zijn bedoeld als voorbereiding op vast werk en zijn een </t>
  </si>
  <si>
    <t xml:space="preserve">    ideale formule voor sommige moeilijk in te vullen vacatures.  De VDAB staat in voor de </t>
  </si>
  <si>
    <t xml:space="preserve">    kwaliteitsbewaking en opvolging van deze opleidingen.</t>
  </si>
  <si>
    <t>2) Technische school (IBT):  individuele beroepsopleiding in technische scholen.  Het betreft</t>
  </si>
  <si>
    <t xml:space="preserve">    studenten die nog naar school gaan en terzelfdertijd een BO-contract met de VDAB afsloten.</t>
  </si>
  <si>
    <t>C. Profielbepalingen:</t>
  </si>
  <si>
    <t>Voor de werkzoekende aan een bepaalde opleiding begint, wordt hij in veel gevallen eerst getest</t>
  </si>
  <si>
    <t>(gaande van intake-gesprekken tot effectieve bekwaamheidstesten).</t>
  </si>
  <si>
    <t>Totaal uren</t>
  </si>
  <si>
    <t xml:space="preserve">  Mechelen</t>
  </si>
  <si>
    <t xml:space="preserve">  Turnhout</t>
  </si>
  <si>
    <t xml:space="preserve">  Brussel - VDAB centrale dienst</t>
  </si>
  <si>
    <t xml:space="preserve">  Brussel</t>
  </si>
  <si>
    <t xml:space="preserve">  Leuven</t>
  </si>
  <si>
    <t xml:space="preserve">  Vilvoorde</t>
  </si>
  <si>
    <t xml:space="preserve">  Brugge</t>
  </si>
  <si>
    <t xml:space="preserve">  Kortrijk-Roeselare</t>
  </si>
  <si>
    <t xml:space="preserve">  Oostende-Westhoek</t>
  </si>
  <si>
    <t xml:space="preserve">  Aalst-Oudenaarde</t>
  </si>
  <si>
    <t xml:space="preserve">  Gent</t>
  </si>
  <si>
    <t xml:space="preserve">  Sint-Niklaas-Dendermonde</t>
  </si>
  <si>
    <t xml:space="preserve">  Hasselt</t>
  </si>
  <si>
    <t xml:space="preserve">  Tongeren</t>
  </si>
  <si>
    <t>Algemene vorming</t>
  </si>
  <si>
    <t>Bewaking</t>
  </si>
  <si>
    <t>Confectie - vormgeving</t>
  </si>
  <si>
    <t>Diamant</t>
  </si>
  <si>
    <t>Grafische technieken</t>
  </si>
  <si>
    <t>Haven - Maritieme expeditie</t>
  </si>
  <si>
    <t>Hout</t>
  </si>
  <si>
    <t>Industriële automatisering</t>
  </si>
  <si>
    <t>Logistiek</t>
  </si>
  <si>
    <t>Metaal</t>
  </si>
  <si>
    <t>Migranten</t>
  </si>
  <si>
    <t>Milieu</t>
  </si>
  <si>
    <t>Primaire sector</t>
  </si>
  <si>
    <t>Schoonmaak</t>
  </si>
  <si>
    <t>Sectie voor niet-CVS-gebruiker</t>
  </si>
  <si>
    <t>Social Profit</t>
  </si>
  <si>
    <t>Sollicitatietraining</t>
  </si>
  <si>
    <t>Tertiaire sector</t>
  </si>
  <si>
    <t>Textiel</t>
  </si>
  <si>
    <t>Trajectwerking</t>
  </si>
  <si>
    <t>Verkoop</t>
  </si>
  <si>
    <t>Vervoer</t>
  </si>
  <si>
    <t>Andere sectoren</t>
  </si>
  <si>
    <t>Administratie en onthaal</t>
  </si>
  <si>
    <t>Grafische en audiovisuele technieken</t>
  </si>
  <si>
    <t>Kunst, antiek en ambachten</t>
  </si>
  <si>
    <t>Mode en kledij</t>
  </si>
  <si>
    <t>Reinigingsdiensten en schoonmaak</t>
  </si>
  <si>
    <t>Technologie voor medische diagnostiek</t>
  </si>
  <si>
    <t>Transport en logistiek</t>
  </si>
  <si>
    <t>Verkoop en marketing</t>
  </si>
  <si>
    <t>Voertuigen en metaal</t>
  </si>
  <si>
    <t>Gezondheid en sport</t>
  </si>
  <si>
    <t>Management en bedrijfsbeheer</t>
  </si>
  <si>
    <t>ANDERE OPLEIDINGSVORMEN</t>
  </si>
  <si>
    <t>VDAB</t>
  </si>
  <si>
    <t>Syntra</t>
  </si>
  <si>
    <t xml:space="preserve">  Antwerpen-Boom</t>
  </si>
  <si>
    <t>Cultuur en podiumkunsten</t>
  </si>
  <si>
    <t>Cursisten (1)</t>
  </si>
  <si>
    <t xml:space="preserve">   Oudenaarde (2)</t>
  </si>
  <si>
    <t>(1) Het totaal per regio is kleiner dan de som van de aantallen per Syntra. Bij het totaal per regio en het algemeen totaal betreft het 'unieke' cursisten. Cursisten die in meerdere centra een cursus volgen, worden in het totaal één maal meegeteld.</t>
  </si>
  <si>
    <t>(1) Het totaal per regio is kleiner dan de som van de aantallen per Syntra. Bij het totaal per regio en het algemeen totaal betreft het 'unieke' cursisten. Cursisten die in meerdere centra een cursus volgen, worden in het totaal maar één maal meegeteld.</t>
  </si>
  <si>
    <t xml:space="preserve">Beroepsopleiding van de VDAB: aantal beëindigde opleidingen 2011, opgesplitst naar activiteit </t>
  </si>
  <si>
    <t>Aantal beëindigde opleidingen 2011 naar Syntra en naar subsector</t>
  </si>
  <si>
    <t>Syntra - aantal leerovereenkomsen en -verbintenissen onder toezicht op 31/12/2011</t>
  </si>
  <si>
    <t>Syntra - aantal stageovereenkomsen en -verbintenissen onder toezicht op 31/12/2011</t>
  </si>
  <si>
    <t>Syntra - ondernemersopleiding: aantal lesuren en cursisten - cursusjaar 2011-2012</t>
  </si>
  <si>
    <t>Syntra - leertijd: aantal lesuren en cursisten - cursusjaar 2011-2012</t>
  </si>
  <si>
    <t>Schooljaar 2011-2012</t>
  </si>
  <si>
    <t>ONDER TOEZICHT OP 31 DECEMBER 2011</t>
  </si>
  <si>
    <t>Cursusjaar 2011-2012</t>
  </si>
  <si>
    <t>Aantal beëindigde opleidingen per subsector in 2011</t>
  </si>
  <si>
    <t>Toerisme</t>
  </si>
  <si>
    <t>(2) In het cursusjaar 2011-2012 werd er in Syntra Oudenaarde geen Leertijd georganiseerd.</t>
  </si>
  <si>
    <t>Bouw en hout</t>
  </si>
  <si>
    <t>Financien en verzekeringen</t>
  </si>
  <si>
    <t>Toerisme en recreatie</t>
  </si>
  <si>
    <t>11vdab_01</t>
  </si>
  <si>
    <t>11vdab_02</t>
  </si>
  <si>
    <t>11syntra_01</t>
  </si>
  <si>
    <t>11syntra_02</t>
  </si>
  <si>
    <t>11syntra_03</t>
  </si>
  <si>
    <t>11syntra_04</t>
  </si>
  <si>
    <t>Aantal beëindigde opleidingen 2011 voor werknemers en werkzoekenden per centrum</t>
  </si>
</sst>
</file>

<file path=xl/styles.xml><?xml version="1.0" encoding="utf-8"?>
<styleSheet xmlns="http://schemas.openxmlformats.org/spreadsheetml/2006/main">
  <numFmts count="47">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EUR&quot;;\-#,##0\ &quot;EUR&quot;"/>
    <numFmt numFmtId="165" formatCode="#,##0\ &quot;EUR&quot;;[Red]\-#,##0\ &quot;EUR&quot;"/>
    <numFmt numFmtId="166" formatCode="#,##0.00\ &quot;EUR&quot;;\-#,##0.00\ &quot;EUR&quot;"/>
    <numFmt numFmtId="167" formatCode="#,##0.00\ &quot;EUR&quot;;[Red]\-#,##0.00\ &quot;EUR&quot;"/>
    <numFmt numFmtId="168" formatCode="_-* #,##0\ &quot;EUR&quot;_-;\-* #,##0\ &quot;EUR&quot;_-;_-* &quot;-&quot;\ &quot;EUR&quot;_-;_-@_-"/>
    <numFmt numFmtId="169" formatCode="_-* #,##0\ _E_U_R_-;\-* #,##0\ _E_U_R_-;_-* &quot;-&quot;\ _E_U_R_-;_-@_-"/>
    <numFmt numFmtId="170" formatCode="_-* #,##0.00\ &quot;EUR&quot;_-;\-* #,##0.00\ &quot;EUR&quot;_-;_-* &quot;-&quot;??\ &quot;EUR&quot;_-;_-@_-"/>
    <numFmt numFmtId="171" formatCode="_-* #,##0.00\ _E_U_R_-;\-* #,##0.00\ _E_U_R_-;_-* &quot;-&quot;??\ _E_U_R_-;_-@_-"/>
    <numFmt numFmtId="172" formatCode="#,##0\ &quot;BF&quot;;\-#,##0\ &quot;BF&quot;"/>
    <numFmt numFmtId="173" formatCode="#,##0\ &quot;BF&quot;;[Red]\-#,##0\ &quot;BF&quot;"/>
    <numFmt numFmtId="174" formatCode="#,##0.00\ &quot;BF&quot;;\-#,##0.00\ &quot;BF&quot;"/>
    <numFmt numFmtId="175" formatCode="#,##0.00\ &quot;BF&quot;;[Red]\-#,##0.00\ &quot;BF&quot;"/>
    <numFmt numFmtId="176" formatCode="_-* #,##0\ &quot;BF&quot;_-;\-* #,##0\ &quot;BF&quot;_-;_-* &quot;-&quot;\ &quot;BF&quot;_-;_-@_-"/>
    <numFmt numFmtId="177" formatCode="_-* #,##0\ _B_F_-;\-* #,##0\ _B_F_-;_-* &quot;-&quot;\ _B_F_-;_-@_-"/>
    <numFmt numFmtId="178" formatCode="_-* #,##0.00\ &quot;BF&quot;_-;\-* #,##0.00\ &quot;BF&quot;_-;_-* &quot;-&quot;??\ &quot;BF&quot;_-;_-@_-"/>
    <numFmt numFmtId="179" formatCode="_-* #,##0.00\ _B_F_-;\-* #,##0.00\ _B_F_-;_-* &quot;-&quot;??\ _B_F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0;&quot;-&quot;"/>
    <numFmt numFmtId="189" formatCode="#,##0;\-0;&quot;-&quot;"/>
    <numFmt numFmtId="190" formatCode="0.0%"/>
    <numFmt numFmtId="191" formatCode="0.0"/>
    <numFmt numFmtId="192" formatCode="#,##0.0"/>
    <numFmt numFmtId="193" formatCode="0.000000"/>
    <numFmt numFmtId="194" formatCode="0.000%"/>
    <numFmt numFmtId="195" formatCode="0.0000%"/>
    <numFmt numFmtId="196" formatCode="&quot;£&quot;#,##0;[Red]\-&quot;£&quot;#,##0"/>
    <numFmt numFmtId="197" formatCode="&quot;£&quot;#,##0.00;[Red]\-&quot;£&quot;#,##0.00"/>
    <numFmt numFmtId="198" formatCode="#,##0.0;\-0.0;&quot;-&quot;"/>
    <numFmt numFmtId="199" formatCode="&quot;Ja&quot;;&quot;Ja&quot;;&quot;Nee&quot;"/>
    <numFmt numFmtId="200" formatCode="&quot;Waar&quot;;&quot;Waar&quot;;&quot;Niet waar&quot;"/>
    <numFmt numFmtId="201" formatCode="&quot;Aan&quot;;&quot;Aan&quot;;&quot;Uit&quot;"/>
    <numFmt numFmtId="202" formatCode="[$€-2]\ #.##000_);[Red]\([$€-2]\ #.##000\)"/>
  </numFmts>
  <fonts count="61">
    <font>
      <sz val="10"/>
      <name val="Arial"/>
      <family val="0"/>
    </font>
    <font>
      <sz val="9"/>
      <name val="Arial"/>
      <family val="2"/>
    </font>
    <font>
      <sz val="10"/>
      <name val="Helv"/>
      <family val="0"/>
    </font>
    <font>
      <sz val="10"/>
      <name val="Optimum"/>
      <family val="0"/>
    </font>
    <font>
      <sz val="8"/>
      <name val="Arial"/>
      <family val="2"/>
    </font>
    <font>
      <sz val="10"/>
      <name val="MS Sans Serif"/>
      <family val="2"/>
    </font>
    <font>
      <u val="single"/>
      <sz val="10"/>
      <color indexed="36"/>
      <name val="Helvetica"/>
      <family val="0"/>
    </font>
    <font>
      <u val="single"/>
      <sz val="10"/>
      <color indexed="36"/>
      <name val="Arial"/>
      <family val="2"/>
    </font>
    <font>
      <u val="single"/>
      <sz val="10"/>
      <color indexed="12"/>
      <name val="Arial"/>
      <family val="2"/>
    </font>
    <font>
      <sz val="10"/>
      <name val="Helvetica"/>
      <family val="0"/>
    </font>
    <font>
      <sz val="8"/>
      <color indexed="9"/>
      <name val="Arial"/>
      <family val="2"/>
    </font>
    <font>
      <b/>
      <sz val="12"/>
      <name val="Helvetica"/>
      <family val="2"/>
    </font>
    <font>
      <b/>
      <sz val="10"/>
      <name val="Arial"/>
      <family val="2"/>
    </font>
    <font>
      <b/>
      <sz val="10"/>
      <color indexed="8"/>
      <name val="Arial"/>
      <family val="2"/>
    </font>
    <font>
      <sz val="10"/>
      <color indexed="8"/>
      <name val="Arial"/>
      <family val="2"/>
    </font>
    <font>
      <b/>
      <sz val="9"/>
      <name val="Arial"/>
      <family val="2"/>
    </font>
    <font>
      <sz val="9"/>
      <color indexed="10"/>
      <name val="Arial"/>
      <family val="2"/>
    </font>
    <font>
      <b/>
      <u val="single"/>
      <sz val="9"/>
      <name val="Arial"/>
      <family val="2"/>
    </font>
    <font>
      <b/>
      <sz val="9"/>
      <color indexed="8"/>
      <name val="Arial"/>
      <family val="2"/>
    </font>
    <font>
      <sz val="9"/>
      <color indexed="8"/>
      <name val="Arial"/>
      <family val="2"/>
    </font>
    <font>
      <sz val="8"/>
      <color indexed="8"/>
      <name val="Arial"/>
      <family val="2"/>
    </font>
    <font>
      <b/>
      <sz val="9"/>
      <color indexed="10"/>
      <name val="Arial"/>
      <family val="2"/>
    </font>
    <font>
      <b/>
      <sz val="8"/>
      <name val="Arial"/>
      <family val="2"/>
    </font>
    <font>
      <b/>
      <sz val="12"/>
      <name val="Arial"/>
      <family val="2"/>
    </font>
    <font>
      <b/>
      <sz val="11"/>
      <name val="Arial"/>
      <family val="2"/>
    </font>
    <font>
      <b/>
      <sz val="12"/>
      <color indexed="10"/>
      <name val="Arial"/>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9"/>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indexed="8"/>
        <bgColor indexed="64"/>
      </patternFill>
    </fill>
    <fill>
      <patternFill patternType="solid">
        <fgColor indexed="55"/>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right>
        <color indexed="63"/>
      </right>
      <top style="thin"/>
      <bottom>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style="thin"/>
      <bottom style="thin"/>
    </border>
    <border>
      <left style="thin"/>
      <right style="thin"/>
      <top style="thin"/>
      <bottom>
        <color indexed="63"/>
      </bottom>
    </border>
    <border>
      <left>
        <color indexed="63"/>
      </left>
      <right>
        <color indexed="63"/>
      </right>
      <top style="medium"/>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color indexed="8"/>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bottom>
        <color indexed="63"/>
      </bottom>
    </border>
    <border>
      <left>
        <color indexed="63"/>
      </left>
      <right style="thin"/>
      <top style="thin"/>
      <bottom>
        <color indexed="63"/>
      </bottom>
    </border>
    <border>
      <left style="thin">
        <color indexed="8"/>
      </left>
      <right>
        <color indexed="63"/>
      </right>
      <top style="thin"/>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medium"/>
      <bottom style="thin"/>
    </border>
    <border>
      <left style="thin"/>
      <right>
        <color indexed="63"/>
      </right>
      <top style="medium"/>
      <bottom style="thin"/>
    </border>
    <border>
      <left>
        <color indexed="63"/>
      </left>
      <right style="thin"/>
      <top style="medium"/>
      <bottom style="thin"/>
    </border>
    <border>
      <left style="thin">
        <color indexed="8"/>
      </left>
      <right>
        <color indexed="63"/>
      </right>
      <top>
        <color indexed="63"/>
      </top>
      <bottom style="thin"/>
    </border>
    <border>
      <left style="thin"/>
      <right>
        <color indexed="63"/>
      </right>
      <top style="thin">
        <color indexed="8"/>
      </top>
      <bottom>
        <color indexed="63"/>
      </bottom>
    </border>
    <border>
      <left style="thin"/>
      <right>
        <color indexed="63"/>
      </right>
      <top style="medium"/>
      <bottom>
        <color indexed="63"/>
      </bottom>
    </border>
    <border>
      <left>
        <color indexed="63"/>
      </left>
      <right style="thin"/>
      <top style="medium"/>
      <bottom>
        <color indexed="63"/>
      </bottom>
    </border>
    <border>
      <left style="thin"/>
      <right style="thin"/>
      <top style="medium"/>
      <bottom style="thin"/>
    </border>
    <border>
      <left style="thin">
        <color indexed="8"/>
      </left>
      <right>
        <color indexed="63"/>
      </right>
      <top style="medium">
        <color indexed="8"/>
      </top>
      <bottom>
        <color indexed="63"/>
      </bottom>
    </border>
    <border>
      <left>
        <color indexed="63"/>
      </left>
      <right style="thin">
        <color indexed="8"/>
      </right>
      <top style="medium">
        <color indexed="8"/>
      </top>
      <bottom>
        <color indexed="63"/>
      </bottom>
    </border>
    <border>
      <left style="thin">
        <color indexed="8"/>
      </left>
      <right>
        <color indexed="63"/>
      </right>
      <top style="medium">
        <color indexed="8"/>
      </top>
      <bottom style="thin"/>
    </border>
    <border>
      <left>
        <color indexed="63"/>
      </left>
      <right>
        <color indexed="63"/>
      </right>
      <top style="medium">
        <color indexed="8"/>
      </top>
      <bottom style="thin"/>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 fontId="2" fillId="0" borderId="0" applyFont="0" applyFill="0" applyBorder="0" applyAlignment="0" applyProtection="0"/>
    <xf numFmtId="191" fontId="3" fillId="0" borderId="0" applyFont="0" applyFill="0" applyBorder="0" applyAlignment="0" applyProtection="0"/>
    <xf numFmtId="193" fontId="3" fillId="0" borderId="0" applyFon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 fillId="0" borderId="2">
      <alignment/>
      <protection/>
    </xf>
    <xf numFmtId="38" fontId="0" fillId="0" borderId="0" applyFont="0" applyFill="0" applyBorder="0" applyAlignment="0" applyProtection="0"/>
    <xf numFmtId="40" fontId="0" fillId="0" borderId="0" applyFont="0" applyFill="0" applyBorder="0" applyAlignment="0" applyProtection="0"/>
    <xf numFmtId="0" fontId="46" fillId="27" borderId="3" applyNumberFormat="0" applyAlignment="0" applyProtection="0"/>
    <xf numFmtId="196" fontId="0" fillId="0" borderId="0" applyFont="0" applyFill="0" applyBorder="0" applyAlignment="0" applyProtection="0"/>
    <xf numFmtId="197" fontId="0" fillId="0" borderId="0" applyFont="0" applyFill="0" applyBorder="0" applyAlignment="0" applyProtection="0"/>
    <xf numFmtId="3" fontId="5" fillId="0" borderId="0" applyFont="0" applyFill="0" applyBorder="0" applyAlignment="0" applyProtection="0"/>
    <xf numFmtId="4" fontId="2" fillId="0" borderId="0" applyFont="0" applyFill="0" applyBorder="0" applyAlignment="0" applyProtection="0"/>
    <xf numFmtId="0" fontId="6" fillId="0" borderId="0" applyNumberFormat="0" applyFill="0" applyBorder="0" applyAlignment="0" applyProtection="0"/>
    <xf numFmtId="0" fontId="47" fillId="0" borderId="4" applyNumberFormat="0" applyFill="0" applyAlignment="0" applyProtection="0"/>
    <xf numFmtId="0" fontId="7" fillId="0" borderId="0" applyNumberFormat="0" applyFill="0" applyBorder="0" applyAlignment="0" applyProtection="0"/>
    <xf numFmtId="0" fontId="48" fillId="28" borderId="0" applyNumberFormat="0" applyBorder="0" applyAlignment="0" applyProtection="0"/>
    <xf numFmtId="3" fontId="4" fillId="1" borderId="5" applyBorder="0">
      <alignment/>
      <protection/>
    </xf>
    <xf numFmtId="0" fontId="8" fillId="0" borderId="0" applyNumberFormat="0" applyFill="0" applyBorder="0" applyAlignment="0" applyProtection="0"/>
    <xf numFmtId="0" fontId="49"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92" fontId="5" fillId="0" borderId="0" applyFont="0" applyFill="0" applyBorder="0" applyAlignment="0" applyProtection="0"/>
    <xf numFmtId="2" fontId="5" fillId="0" borderId="0" applyFon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53" fillId="30" borderId="0" applyNumberFormat="0" applyBorder="0" applyAlignment="0" applyProtection="0"/>
    <xf numFmtId="4" fontId="2" fillId="0" borderId="0" applyFont="0" applyFill="0" applyBorder="0" applyAlignment="0" applyProtection="0"/>
    <xf numFmtId="0" fontId="9" fillId="0" borderId="0" applyNumberFormat="0" applyFill="0" applyBorder="0" applyAlignment="0" applyProtection="0"/>
    <xf numFmtId="0" fontId="0" fillId="31" borderId="9" applyNumberFormat="0" applyFont="0" applyAlignment="0" applyProtection="0"/>
    <xf numFmtId="0" fontId="54" fillId="32" borderId="0" applyNumberFormat="0" applyBorder="0" applyAlignment="0" applyProtection="0"/>
    <xf numFmtId="190" fontId="5" fillId="0" borderId="0" applyFont="0" applyFill="0" applyBorder="0" applyAlignment="0" applyProtection="0"/>
    <xf numFmtId="10" fontId="5" fillId="0" borderId="0">
      <alignment/>
      <protection/>
    </xf>
    <xf numFmtId="194" fontId="5" fillId="0" borderId="0" applyFont="0" applyFill="0" applyBorder="0" applyAlignment="0" applyProtection="0"/>
    <xf numFmtId="195" fontId="3" fillId="0" borderId="0" applyFont="0" applyFill="0" applyBorder="0" applyAlignment="0" applyProtection="0"/>
    <xf numFmtId="9" fontId="0" fillId="0" borderId="0" applyFont="0" applyFill="0" applyBorder="0" applyAlignment="0" applyProtection="0"/>
    <xf numFmtId="0" fontId="4" fillId="33" borderId="2">
      <alignment/>
      <protection/>
    </xf>
    <xf numFmtId="0" fontId="5" fillId="0" borderId="0">
      <alignment/>
      <protection/>
    </xf>
    <xf numFmtId="0" fontId="0" fillId="0" borderId="0">
      <alignment/>
      <protection/>
    </xf>
    <xf numFmtId="3" fontId="10" fillId="34" borderId="2" applyBorder="0">
      <alignment/>
      <protection/>
    </xf>
    <xf numFmtId="0" fontId="55" fillId="0" borderId="0" applyNumberFormat="0" applyFill="0" applyBorder="0" applyAlignment="0" applyProtection="0"/>
    <xf numFmtId="0" fontId="11" fillId="35" borderId="0">
      <alignment horizontal="left"/>
      <protection/>
    </xf>
    <xf numFmtId="0" fontId="56" fillId="0" borderId="10" applyNumberFormat="0" applyFill="0" applyAlignment="0" applyProtection="0"/>
    <xf numFmtId="0" fontId="57" fillId="26" borderId="1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cellStyleXfs>
  <cellXfs count="241">
    <xf numFmtId="0" fontId="0" fillId="0" borderId="0" xfId="0" applyAlignment="1">
      <alignment/>
    </xf>
    <xf numFmtId="0" fontId="1" fillId="0" borderId="0" xfId="0" applyFont="1" applyAlignment="1">
      <alignment/>
    </xf>
    <xf numFmtId="0" fontId="1" fillId="0" borderId="0" xfId="0" applyFont="1" applyBorder="1" applyAlignment="1">
      <alignment/>
    </xf>
    <xf numFmtId="3" fontId="0" fillId="0" borderId="12" xfId="0" applyNumberFormat="1" applyFont="1" applyBorder="1" applyAlignment="1">
      <alignment vertical="top"/>
    </xf>
    <xf numFmtId="3" fontId="0" fillId="0" borderId="13" xfId="0" applyNumberFormat="1" applyFont="1" applyBorder="1" applyAlignment="1">
      <alignment vertical="top"/>
    </xf>
    <xf numFmtId="188" fontId="0" fillId="0" borderId="12" xfId="0" applyNumberFormat="1" applyFont="1" applyBorder="1" applyAlignment="1">
      <alignment horizontal="right" vertical="top"/>
    </xf>
    <xf numFmtId="188" fontId="0" fillId="0" borderId="13" xfId="0" applyNumberFormat="1" applyFont="1" applyBorder="1" applyAlignment="1">
      <alignment horizontal="right" vertical="top"/>
    </xf>
    <xf numFmtId="3" fontId="12" fillId="0" borderId="0" xfId="0" applyNumberFormat="1" applyFont="1" applyFill="1" applyAlignment="1">
      <alignment/>
    </xf>
    <xf numFmtId="3" fontId="0" fillId="0" borderId="0" xfId="0" applyNumberFormat="1" applyFont="1" applyFill="1" applyAlignment="1">
      <alignment/>
    </xf>
    <xf numFmtId="3" fontId="0" fillId="0" borderId="0" xfId="0" applyNumberFormat="1" applyFont="1" applyFill="1" applyBorder="1" applyAlignment="1">
      <alignment/>
    </xf>
    <xf numFmtId="3" fontId="0" fillId="0" borderId="0" xfId="0" applyNumberFormat="1" applyFont="1" applyFill="1" applyAlignment="1">
      <alignment horizontal="left"/>
    </xf>
    <xf numFmtId="3" fontId="0" fillId="0" borderId="14" xfId="0" applyNumberFormat="1" applyFont="1" applyFill="1" applyBorder="1" applyAlignment="1">
      <alignment horizontal="left"/>
    </xf>
    <xf numFmtId="3" fontId="0" fillId="0" borderId="15" xfId="0" applyNumberFormat="1" applyFont="1" applyFill="1" applyBorder="1" applyAlignment="1">
      <alignment horizontal="center"/>
    </xf>
    <xf numFmtId="3" fontId="12" fillId="0" borderId="0" xfId="0" applyNumberFormat="1" applyFont="1" applyFill="1" applyBorder="1" applyAlignment="1">
      <alignment horizontal="left"/>
    </xf>
    <xf numFmtId="188" fontId="12" fillId="0" borderId="12" xfId="0" applyNumberFormat="1" applyFont="1" applyFill="1" applyBorder="1" applyAlignment="1">
      <alignment horizontal="right"/>
    </xf>
    <xf numFmtId="188" fontId="12" fillId="0" borderId="12" xfId="0" applyNumberFormat="1" applyFont="1" applyFill="1" applyBorder="1" applyAlignment="1">
      <alignment/>
    </xf>
    <xf numFmtId="0" fontId="12" fillId="0" borderId="0" xfId="0" applyFont="1" applyFill="1" applyBorder="1" applyAlignment="1">
      <alignment/>
    </xf>
    <xf numFmtId="3" fontId="0" fillId="0" borderId="0" xfId="0" applyNumberFormat="1" applyFont="1" applyFill="1" applyBorder="1" applyAlignment="1">
      <alignment horizontal="left"/>
    </xf>
    <xf numFmtId="3" fontId="0" fillId="0" borderId="12" xfId="0" applyNumberFormat="1" applyFont="1" applyFill="1" applyBorder="1" applyAlignment="1">
      <alignment horizontal="right"/>
    </xf>
    <xf numFmtId="3" fontId="12" fillId="0" borderId="0" xfId="0" applyNumberFormat="1" applyFont="1" applyFill="1" applyAlignment="1">
      <alignment horizontal="right"/>
    </xf>
    <xf numFmtId="188" fontId="0" fillId="0" borderId="12" xfId="0" applyNumberFormat="1" applyFont="1" applyFill="1" applyBorder="1" applyAlignment="1">
      <alignment horizontal="right"/>
    </xf>
    <xf numFmtId="3" fontId="12" fillId="0" borderId="0" xfId="0" applyNumberFormat="1" applyFont="1" applyFill="1" applyBorder="1" applyAlignment="1">
      <alignment horizontal="right"/>
    </xf>
    <xf numFmtId="188" fontId="12" fillId="0" borderId="16" xfId="0" applyNumberFormat="1" applyFont="1" applyBorder="1" applyAlignment="1">
      <alignment/>
    </xf>
    <xf numFmtId="3" fontId="0" fillId="0" borderId="12" xfId="0" applyNumberFormat="1" applyFont="1" applyFill="1" applyBorder="1" applyAlignment="1">
      <alignment/>
    </xf>
    <xf numFmtId="188" fontId="12" fillId="0" borderId="16" xfId="0" applyNumberFormat="1" applyFont="1" applyFill="1" applyBorder="1" applyAlignment="1">
      <alignment/>
    </xf>
    <xf numFmtId="3" fontId="12" fillId="0" borderId="0" xfId="0" applyNumberFormat="1" applyFont="1" applyFill="1" applyAlignment="1">
      <alignment horizontal="left"/>
    </xf>
    <xf numFmtId="3" fontId="12" fillId="0" borderId="12" xfId="0" applyNumberFormat="1" applyFont="1" applyFill="1" applyBorder="1" applyAlignment="1">
      <alignment/>
    </xf>
    <xf numFmtId="3" fontId="12" fillId="0" borderId="13" xfId="0" applyNumberFormat="1" applyFont="1" applyFill="1" applyBorder="1" applyAlignment="1">
      <alignment horizontal="right"/>
    </xf>
    <xf numFmtId="3" fontId="12" fillId="0" borderId="12" xfId="0" applyNumberFormat="1" applyFont="1" applyFill="1" applyBorder="1" applyAlignment="1">
      <alignment horizontal="right"/>
    </xf>
    <xf numFmtId="3" fontId="0" fillId="0" borderId="0" xfId="0" applyNumberFormat="1" applyFont="1" applyFill="1" applyAlignment="1">
      <alignment horizontal="right"/>
    </xf>
    <xf numFmtId="188" fontId="12" fillId="0" borderId="16" xfId="0" applyNumberFormat="1" applyFont="1" applyFill="1" applyBorder="1" applyAlignment="1">
      <alignment horizontal="right"/>
    </xf>
    <xf numFmtId="3" fontId="12" fillId="0" borderId="0" xfId="0" applyNumberFormat="1" applyFont="1" applyFill="1" applyBorder="1" applyAlignment="1">
      <alignment/>
    </xf>
    <xf numFmtId="3" fontId="0" fillId="0" borderId="17" xfId="0" applyNumberFormat="1" applyFont="1" applyFill="1" applyBorder="1" applyAlignment="1">
      <alignment/>
    </xf>
    <xf numFmtId="3" fontId="0" fillId="0" borderId="16" xfId="0" applyNumberFormat="1" applyFont="1" applyFill="1" applyBorder="1" applyAlignment="1">
      <alignment horizontal="center"/>
    </xf>
    <xf numFmtId="3" fontId="0" fillId="0" borderId="18" xfId="0" applyNumberFormat="1" applyFont="1" applyFill="1" applyBorder="1" applyAlignment="1">
      <alignment horizontal="center"/>
    </xf>
    <xf numFmtId="3" fontId="12" fillId="0" borderId="18" xfId="0" applyNumberFormat="1" applyFont="1" applyFill="1" applyBorder="1" applyAlignment="1">
      <alignment horizontal="left"/>
    </xf>
    <xf numFmtId="188" fontId="12" fillId="0" borderId="16" xfId="0" applyNumberFormat="1" applyFont="1" applyFill="1" applyBorder="1" applyAlignment="1">
      <alignment horizontal="right" vertical="top"/>
    </xf>
    <xf numFmtId="188" fontId="12" fillId="0" borderId="18" xfId="0" applyNumberFormat="1" applyFont="1" applyFill="1" applyBorder="1" applyAlignment="1">
      <alignment horizontal="right" vertical="top"/>
    </xf>
    <xf numFmtId="3" fontId="12" fillId="0" borderId="19" xfId="0" applyNumberFormat="1" applyFont="1" applyFill="1" applyBorder="1" applyAlignment="1">
      <alignment horizontal="right"/>
    </xf>
    <xf numFmtId="3" fontId="12" fillId="0" borderId="16" xfId="0" applyNumberFormat="1" applyFont="1" applyFill="1" applyBorder="1" applyAlignment="1">
      <alignment horizontal="right"/>
    </xf>
    <xf numFmtId="3" fontId="0" fillId="0" borderId="13" xfId="0" applyNumberFormat="1" applyFont="1" applyFill="1" applyBorder="1" applyAlignment="1">
      <alignment/>
    </xf>
    <xf numFmtId="3" fontId="0" fillId="0" borderId="12" xfId="0" applyNumberFormat="1" applyFont="1" applyFill="1" applyBorder="1" applyAlignment="1">
      <alignment vertical="top"/>
    </xf>
    <xf numFmtId="3" fontId="0" fillId="0" borderId="13" xfId="0" applyNumberFormat="1" applyFont="1" applyFill="1" applyBorder="1" applyAlignment="1">
      <alignment vertical="top"/>
    </xf>
    <xf numFmtId="3" fontId="12" fillId="0" borderId="16" xfId="0" applyNumberFormat="1" applyFont="1" applyFill="1" applyBorder="1" applyAlignment="1">
      <alignment/>
    </xf>
    <xf numFmtId="3" fontId="0" fillId="0" borderId="19" xfId="0" applyNumberFormat="1" applyFont="1" applyFill="1" applyBorder="1" applyAlignment="1">
      <alignment/>
    </xf>
    <xf numFmtId="0" fontId="14" fillId="0" borderId="0" xfId="0" applyFont="1" applyAlignment="1">
      <alignment/>
    </xf>
    <xf numFmtId="0" fontId="14" fillId="0" borderId="0" xfId="0" applyFont="1" applyBorder="1" applyAlignment="1">
      <alignment/>
    </xf>
    <xf numFmtId="0" fontId="13" fillId="0" borderId="0" xfId="0" applyFont="1" applyAlignment="1">
      <alignment horizontal="center"/>
    </xf>
    <xf numFmtId="0" fontId="14" fillId="0" borderId="20" xfId="0" applyFont="1" applyBorder="1" applyAlignment="1">
      <alignment/>
    </xf>
    <xf numFmtId="0" fontId="14" fillId="0" borderId="21" xfId="0" applyFont="1" applyBorder="1" applyAlignment="1">
      <alignment horizontal="center"/>
    </xf>
    <xf numFmtId="0" fontId="14" fillId="0" borderId="22" xfId="0" applyFont="1" applyBorder="1" applyAlignment="1">
      <alignment horizontal="center"/>
    </xf>
    <xf numFmtId="0" fontId="14" fillId="0" borderId="23" xfId="0" applyFont="1" applyBorder="1" applyAlignment="1">
      <alignment horizontal="center"/>
    </xf>
    <xf numFmtId="0" fontId="14" fillId="0" borderId="24" xfId="0" applyFont="1" applyBorder="1" applyAlignment="1">
      <alignment horizontal="center"/>
    </xf>
    <xf numFmtId="0" fontId="14" fillId="0" borderId="18" xfId="0" applyFont="1" applyBorder="1" applyAlignment="1">
      <alignment horizontal="center"/>
    </xf>
    <xf numFmtId="0" fontId="14" fillId="0" borderId="18" xfId="0" applyFont="1" applyBorder="1" applyAlignment="1">
      <alignment/>
    </xf>
    <xf numFmtId="0" fontId="14" fillId="0" borderId="25" xfId="0" applyFont="1" applyBorder="1" applyAlignment="1">
      <alignment horizontal="center"/>
    </xf>
    <xf numFmtId="188" fontId="14" fillId="0" borderId="26" xfId="0" applyNumberFormat="1" applyFont="1" applyBorder="1" applyAlignment="1">
      <alignment/>
    </xf>
    <xf numFmtId="188" fontId="14" fillId="0" borderId="0" xfId="0" applyNumberFormat="1" applyFont="1" applyBorder="1" applyAlignment="1">
      <alignment/>
    </xf>
    <xf numFmtId="0" fontId="0" fillId="0" borderId="0" xfId="0" applyFont="1" applyAlignment="1">
      <alignment/>
    </xf>
    <xf numFmtId="0" fontId="14" fillId="0" borderId="0" xfId="0" applyFont="1" applyBorder="1" applyAlignment="1">
      <alignment horizontal="center"/>
    </xf>
    <xf numFmtId="188" fontId="14" fillId="0" borderId="25" xfId="0" applyNumberFormat="1" applyFont="1" applyBorder="1" applyAlignment="1">
      <alignment/>
    </xf>
    <xf numFmtId="188" fontId="14" fillId="0" borderId="18" xfId="0" applyNumberFormat="1" applyFont="1" applyBorder="1" applyAlignment="1">
      <alignment/>
    </xf>
    <xf numFmtId="188" fontId="14" fillId="0" borderId="5" xfId="0" applyNumberFormat="1" applyFont="1" applyBorder="1" applyAlignment="1">
      <alignment/>
    </xf>
    <xf numFmtId="188" fontId="14" fillId="0" borderId="13" xfId="0" applyNumberFormat="1" applyFont="1" applyBorder="1" applyAlignment="1">
      <alignment/>
    </xf>
    <xf numFmtId="0" fontId="13" fillId="0" borderId="0" xfId="0" applyFont="1" applyBorder="1" applyAlignment="1">
      <alignment horizontal="right"/>
    </xf>
    <xf numFmtId="0" fontId="0" fillId="0" borderId="0" xfId="0" applyFont="1" applyBorder="1" applyAlignment="1">
      <alignment/>
    </xf>
    <xf numFmtId="10" fontId="0" fillId="0" borderId="0" xfId="0" applyNumberFormat="1" applyFont="1" applyAlignment="1">
      <alignment/>
    </xf>
    <xf numFmtId="10" fontId="0" fillId="0" borderId="0" xfId="0" applyNumberFormat="1" applyFont="1" applyBorder="1" applyAlignment="1">
      <alignment/>
    </xf>
    <xf numFmtId="3" fontId="1" fillId="0" borderId="0" xfId="0" applyNumberFormat="1" applyFont="1" applyFill="1" applyBorder="1" applyAlignment="1">
      <alignment/>
    </xf>
    <xf numFmtId="3" fontId="12" fillId="0" borderId="5" xfId="0" applyNumberFormat="1" applyFont="1" applyFill="1" applyBorder="1" applyAlignment="1">
      <alignment horizontal="right"/>
    </xf>
    <xf numFmtId="3" fontId="12" fillId="0" borderId="5" xfId="0" applyNumberFormat="1" applyFont="1" applyFill="1" applyBorder="1" applyAlignment="1">
      <alignment/>
    </xf>
    <xf numFmtId="188" fontId="12" fillId="0" borderId="5" xfId="0" applyNumberFormat="1" applyFont="1" applyBorder="1" applyAlignment="1">
      <alignment/>
    </xf>
    <xf numFmtId="188" fontId="12" fillId="0" borderId="5" xfId="0" applyNumberFormat="1" applyFont="1" applyFill="1" applyBorder="1" applyAlignment="1">
      <alignment/>
    </xf>
    <xf numFmtId="188" fontId="12" fillId="0" borderId="5" xfId="0" applyNumberFormat="1" applyFont="1" applyFill="1" applyBorder="1" applyAlignment="1">
      <alignment horizontal="right"/>
    </xf>
    <xf numFmtId="188" fontId="12" fillId="0" borderId="13" xfId="0" applyNumberFormat="1" applyFont="1" applyFill="1" applyBorder="1" applyAlignment="1">
      <alignment horizontal="right"/>
    </xf>
    <xf numFmtId="188" fontId="14" fillId="0" borderId="26" xfId="0" applyNumberFormat="1" applyFont="1" applyBorder="1" applyAlignment="1">
      <alignment horizontal="right"/>
    </xf>
    <xf numFmtId="188" fontId="14" fillId="0" borderId="0" xfId="0" applyNumberFormat="1" applyFont="1" applyBorder="1" applyAlignment="1">
      <alignment horizontal="right"/>
    </xf>
    <xf numFmtId="188" fontId="14" fillId="0" borderId="27" xfId="0" applyNumberFormat="1" applyFont="1" applyBorder="1" applyAlignment="1">
      <alignment horizontal="right"/>
    </xf>
    <xf numFmtId="188" fontId="14" fillId="0" borderId="21" xfId="0" applyNumberFormat="1" applyFont="1" applyBorder="1" applyAlignment="1">
      <alignment horizontal="right"/>
    </xf>
    <xf numFmtId="188" fontId="14" fillId="0" borderId="22" xfId="0" applyNumberFormat="1" applyFont="1" applyBorder="1" applyAlignment="1">
      <alignment horizontal="right"/>
    </xf>
    <xf numFmtId="188" fontId="14" fillId="0" borderId="25" xfId="0" applyNumberFormat="1" applyFont="1" applyBorder="1" applyAlignment="1">
      <alignment horizontal="right"/>
    </xf>
    <xf numFmtId="188" fontId="14" fillId="0" borderId="18" xfId="0" applyNumberFormat="1" applyFont="1" applyBorder="1" applyAlignment="1">
      <alignment horizontal="right"/>
    </xf>
    <xf numFmtId="188" fontId="14" fillId="0" borderId="23" xfId="0" applyNumberFormat="1" applyFont="1" applyBorder="1" applyAlignment="1">
      <alignment horizontal="right"/>
    </xf>
    <xf numFmtId="188" fontId="13" fillId="0" borderId="5" xfId="0" applyNumberFormat="1" applyFont="1" applyBorder="1" applyAlignment="1">
      <alignment horizontal="right"/>
    </xf>
    <xf numFmtId="188" fontId="13" fillId="0" borderId="18" xfId="0" applyNumberFormat="1" applyFont="1" applyBorder="1" applyAlignment="1">
      <alignment horizontal="right"/>
    </xf>
    <xf numFmtId="188" fontId="13" fillId="0" borderId="24" xfId="0" applyNumberFormat="1" applyFont="1" applyBorder="1" applyAlignment="1">
      <alignment horizontal="right"/>
    </xf>
    <xf numFmtId="3" fontId="0" fillId="0" borderId="17" xfId="0" applyNumberFormat="1" applyFont="1" applyFill="1" applyBorder="1" applyAlignment="1">
      <alignment horizontal="left" vertical="top"/>
    </xf>
    <xf numFmtId="3" fontId="0" fillId="0" borderId="0" xfId="0" applyNumberFormat="1" applyFont="1" applyFill="1" applyAlignment="1">
      <alignment vertical="top"/>
    </xf>
    <xf numFmtId="3" fontId="15" fillId="0" borderId="0" xfId="0" applyNumberFormat="1" applyFont="1" applyAlignment="1">
      <alignment/>
    </xf>
    <xf numFmtId="3" fontId="1" fillId="0" borderId="0" xfId="0" applyNumberFormat="1" applyFont="1" applyAlignment="1">
      <alignment/>
    </xf>
    <xf numFmtId="3" fontId="1" fillId="0" borderId="0" xfId="0" applyNumberFormat="1" applyFont="1" applyBorder="1" applyAlignment="1">
      <alignment/>
    </xf>
    <xf numFmtId="0" fontId="1" fillId="0" borderId="0" xfId="0" applyFont="1" applyAlignment="1">
      <alignment/>
    </xf>
    <xf numFmtId="3" fontId="1" fillId="0" borderId="28" xfId="0" applyNumberFormat="1" applyFont="1" applyBorder="1" applyAlignment="1">
      <alignment/>
    </xf>
    <xf numFmtId="3" fontId="1" fillId="0" borderId="17" xfId="0" applyNumberFormat="1" applyFont="1" applyBorder="1" applyAlignment="1">
      <alignment/>
    </xf>
    <xf numFmtId="3" fontId="1" fillId="0" borderId="29" xfId="0" applyNumberFormat="1" applyFont="1" applyBorder="1" applyAlignment="1">
      <alignment/>
    </xf>
    <xf numFmtId="3" fontId="1" fillId="0" borderId="15" xfId="0" applyNumberFormat="1" applyFont="1" applyBorder="1" applyAlignment="1">
      <alignment horizontal="center"/>
    </xf>
    <xf numFmtId="3" fontId="1" fillId="0" borderId="30" xfId="0" applyNumberFormat="1" applyFont="1" applyBorder="1" applyAlignment="1">
      <alignment horizontal="center"/>
    </xf>
    <xf numFmtId="3" fontId="15" fillId="0" borderId="0" xfId="0" applyNumberFormat="1" applyFont="1" applyAlignment="1">
      <alignment/>
    </xf>
    <xf numFmtId="189" fontId="1" fillId="0" borderId="13" xfId="0" applyNumberFormat="1" applyFont="1" applyBorder="1" applyAlignment="1">
      <alignment/>
    </xf>
    <xf numFmtId="189" fontId="1" fillId="0" borderId="0" xfId="0" applyNumberFormat="1" applyFont="1" applyBorder="1" applyAlignment="1">
      <alignment/>
    </xf>
    <xf numFmtId="189" fontId="1" fillId="0" borderId="5" xfId="0" applyNumberFormat="1" applyFont="1" applyBorder="1" applyAlignment="1">
      <alignment/>
    </xf>
    <xf numFmtId="3" fontId="1" fillId="0" borderId="0" xfId="0" applyNumberFormat="1" applyFont="1" applyAlignment="1">
      <alignment/>
    </xf>
    <xf numFmtId="3" fontId="1" fillId="0" borderId="0" xfId="0" applyNumberFormat="1" applyFont="1" applyAlignment="1">
      <alignment wrapText="1"/>
    </xf>
    <xf numFmtId="3" fontId="15" fillId="0" borderId="0" xfId="0" applyNumberFormat="1" applyFont="1" applyAlignment="1">
      <alignment horizontal="right"/>
    </xf>
    <xf numFmtId="189" fontId="15" fillId="0" borderId="13" xfId="0" applyNumberFormat="1" applyFont="1" applyBorder="1" applyAlignment="1">
      <alignment/>
    </xf>
    <xf numFmtId="189" fontId="15" fillId="0" borderId="0" xfId="0" applyNumberFormat="1" applyFont="1" applyBorder="1" applyAlignment="1">
      <alignment/>
    </xf>
    <xf numFmtId="189" fontId="16" fillId="0" borderId="13" xfId="0" applyNumberFormat="1" applyFont="1" applyBorder="1" applyAlignment="1">
      <alignment/>
    </xf>
    <xf numFmtId="189" fontId="16" fillId="0" borderId="0" xfId="0" applyNumberFormat="1" applyFont="1" applyAlignment="1">
      <alignment/>
    </xf>
    <xf numFmtId="3" fontId="16" fillId="0" borderId="0" xfId="0" applyNumberFormat="1" applyFont="1" applyBorder="1" applyAlignment="1">
      <alignment/>
    </xf>
    <xf numFmtId="189" fontId="1" fillId="0" borderId="13" xfId="0" applyNumberFormat="1" applyFont="1" applyFill="1" applyBorder="1" applyAlignment="1">
      <alignment horizontal="right"/>
    </xf>
    <xf numFmtId="189" fontId="1" fillId="0" borderId="19" xfId="0" applyNumberFormat="1" applyFont="1" applyFill="1" applyBorder="1" applyAlignment="1">
      <alignment horizontal="right"/>
    </xf>
    <xf numFmtId="189" fontId="1" fillId="0" borderId="19" xfId="0" applyNumberFormat="1" applyFont="1" applyFill="1" applyBorder="1" applyAlignment="1">
      <alignment horizontal="right"/>
    </xf>
    <xf numFmtId="3" fontId="15" fillId="0" borderId="0" xfId="0" applyNumberFormat="1" applyFont="1" applyAlignment="1">
      <alignment/>
    </xf>
    <xf numFmtId="3" fontId="1" fillId="0" borderId="13" xfId="0" applyNumberFormat="1" applyFont="1" applyFill="1" applyBorder="1" applyAlignment="1">
      <alignment/>
    </xf>
    <xf numFmtId="189" fontId="1" fillId="0" borderId="13" xfId="0" applyNumberFormat="1" applyFont="1" applyFill="1" applyBorder="1" applyAlignment="1">
      <alignment/>
    </xf>
    <xf numFmtId="189" fontId="1" fillId="0" borderId="0" xfId="0" applyNumberFormat="1" applyFont="1" applyFill="1" applyBorder="1" applyAlignment="1">
      <alignment/>
    </xf>
    <xf numFmtId="189" fontId="1" fillId="0" borderId="19" xfId="0" applyNumberFormat="1" applyFont="1" applyFill="1" applyBorder="1" applyAlignment="1">
      <alignment/>
    </xf>
    <xf numFmtId="189" fontId="1" fillId="0" borderId="0" xfId="0" applyNumberFormat="1" applyFont="1" applyBorder="1" applyAlignment="1">
      <alignment horizontal="right"/>
    </xf>
    <xf numFmtId="189" fontId="1" fillId="0" borderId="0" xfId="0" applyNumberFormat="1" applyFont="1" applyAlignment="1">
      <alignment horizontal="right"/>
    </xf>
    <xf numFmtId="3" fontId="4" fillId="0" borderId="0" xfId="0" applyNumberFormat="1" applyFont="1" applyAlignment="1">
      <alignment/>
    </xf>
    <xf numFmtId="3" fontId="4" fillId="0" borderId="0" xfId="0" applyNumberFormat="1" applyFont="1" applyBorder="1" applyAlignment="1">
      <alignment/>
    </xf>
    <xf numFmtId="3" fontId="17" fillId="0" borderId="0" xfId="0" applyNumberFormat="1" applyFont="1" applyAlignment="1">
      <alignment/>
    </xf>
    <xf numFmtId="0" fontId="15" fillId="0" borderId="0" xfId="78" applyFont="1">
      <alignment/>
      <protection/>
    </xf>
    <xf numFmtId="0" fontId="1" fillId="0" borderId="0" xfId="78" applyFont="1">
      <alignment/>
      <protection/>
    </xf>
    <xf numFmtId="3" fontId="18" fillId="0" borderId="0" xfId="0" applyNumberFormat="1" applyFont="1" applyFill="1" applyBorder="1" applyAlignment="1">
      <alignment/>
    </xf>
    <xf numFmtId="3" fontId="19" fillId="0" borderId="0" xfId="0" applyNumberFormat="1" applyFont="1" applyFill="1" applyAlignment="1">
      <alignment/>
    </xf>
    <xf numFmtId="3" fontId="19" fillId="0" borderId="0" xfId="0" applyNumberFormat="1" applyFont="1" applyFill="1" applyBorder="1" applyAlignment="1">
      <alignment/>
    </xf>
    <xf numFmtId="3" fontId="19" fillId="0" borderId="28" xfId="0" applyNumberFormat="1" applyFont="1" applyFill="1" applyBorder="1" applyAlignment="1">
      <alignment/>
    </xf>
    <xf numFmtId="189" fontId="19" fillId="0" borderId="31" xfId="0" applyNumberFormat="1" applyFont="1" applyFill="1" applyBorder="1" applyAlignment="1">
      <alignment/>
    </xf>
    <xf numFmtId="189" fontId="19" fillId="0" borderId="32" xfId="0" applyNumberFormat="1" applyFont="1" applyFill="1" applyBorder="1" applyAlignment="1">
      <alignment horizontal="center"/>
    </xf>
    <xf numFmtId="189" fontId="19" fillId="0" borderId="33" xfId="0" applyNumberFormat="1" applyFont="1" applyFill="1" applyBorder="1" applyAlignment="1">
      <alignment horizontal="center"/>
    </xf>
    <xf numFmtId="189" fontId="19" fillId="0" borderId="31" xfId="0" applyNumberFormat="1" applyFont="1" applyFill="1" applyBorder="1" applyAlignment="1">
      <alignment horizontal="center"/>
    </xf>
    <xf numFmtId="3" fontId="19" fillId="0" borderId="31" xfId="0" applyNumberFormat="1" applyFont="1" applyFill="1" applyBorder="1" applyAlignment="1">
      <alignment horizontal="center"/>
    </xf>
    <xf numFmtId="189" fontId="18" fillId="0" borderId="0" xfId="0" applyNumberFormat="1" applyFont="1" applyFill="1" applyBorder="1" applyAlignment="1">
      <alignment/>
    </xf>
    <xf numFmtId="189" fontId="19" fillId="0" borderId="13" xfId="0" applyNumberFormat="1" applyFont="1" applyFill="1" applyBorder="1" applyAlignment="1">
      <alignment horizontal="right"/>
    </xf>
    <xf numFmtId="189" fontId="19" fillId="0" borderId="19" xfId="0" applyNumberFormat="1" applyFont="1" applyFill="1" applyBorder="1" applyAlignment="1">
      <alignment horizontal="right"/>
    </xf>
    <xf numFmtId="189" fontId="19" fillId="0" borderId="0" xfId="0" applyNumberFormat="1" applyFont="1" applyFill="1" applyBorder="1" applyAlignment="1">
      <alignment horizontal="right"/>
    </xf>
    <xf numFmtId="189" fontId="19" fillId="0" borderId="0" xfId="0" applyNumberFormat="1" applyFont="1" applyFill="1" applyBorder="1" applyAlignment="1">
      <alignment/>
    </xf>
    <xf numFmtId="3" fontId="1" fillId="0" borderId="13" xfId="0" applyNumberFormat="1" applyFont="1" applyBorder="1" applyAlignment="1">
      <alignment horizontal="right"/>
    </xf>
    <xf numFmtId="3" fontId="1" fillId="0" borderId="19" xfId="0" applyNumberFormat="1" applyFont="1" applyFill="1" applyBorder="1" applyAlignment="1">
      <alignment horizontal="right"/>
    </xf>
    <xf numFmtId="3" fontId="1" fillId="0" borderId="0" xfId="0" applyNumberFormat="1" applyFont="1" applyBorder="1" applyAlignment="1">
      <alignment horizontal="right"/>
    </xf>
    <xf numFmtId="189" fontId="18" fillId="0" borderId="0" xfId="0" applyNumberFormat="1" applyFont="1" applyFill="1" applyBorder="1" applyAlignment="1">
      <alignment horizontal="right"/>
    </xf>
    <xf numFmtId="3" fontId="15" fillId="0" borderId="5" xfId="0" applyNumberFormat="1" applyFont="1" applyBorder="1" applyAlignment="1">
      <alignment horizontal="right"/>
    </xf>
    <xf numFmtId="3" fontId="15" fillId="0" borderId="24" xfId="0" applyNumberFormat="1" applyFont="1" applyBorder="1" applyAlignment="1">
      <alignment horizontal="right"/>
    </xf>
    <xf numFmtId="3" fontId="15" fillId="0" borderId="18" xfId="0" applyNumberFormat="1" applyFont="1" applyBorder="1" applyAlignment="1">
      <alignment horizontal="right"/>
    </xf>
    <xf numFmtId="0" fontId="19" fillId="0" borderId="0" xfId="0" applyFont="1" applyAlignment="1">
      <alignment/>
    </xf>
    <xf numFmtId="0" fontId="18" fillId="0" borderId="0" xfId="77" applyFont="1" applyBorder="1">
      <alignment/>
      <protection/>
    </xf>
    <xf numFmtId="0" fontId="18" fillId="0" borderId="0" xfId="77" applyFont="1">
      <alignment/>
      <protection/>
    </xf>
    <xf numFmtId="0" fontId="19" fillId="0" borderId="0" xfId="0" applyFont="1" applyBorder="1" applyAlignment="1">
      <alignment/>
    </xf>
    <xf numFmtId="0" fontId="19" fillId="0" borderId="31" xfId="77" applyFont="1" applyBorder="1">
      <alignment/>
      <protection/>
    </xf>
    <xf numFmtId="188" fontId="19" fillId="0" borderId="32" xfId="77" applyNumberFormat="1" applyFont="1" applyBorder="1" applyAlignment="1">
      <alignment horizontal="center"/>
      <protection/>
    </xf>
    <xf numFmtId="188" fontId="19" fillId="0" borderId="33" xfId="77" applyNumberFormat="1" applyFont="1" applyBorder="1" applyAlignment="1">
      <alignment horizontal="center"/>
      <protection/>
    </xf>
    <xf numFmtId="188" fontId="19" fillId="0" borderId="31" xfId="77" applyNumberFormat="1" applyFont="1" applyBorder="1" applyAlignment="1">
      <alignment horizontal="center"/>
      <protection/>
    </xf>
    <xf numFmtId="3" fontId="19" fillId="0" borderId="31" xfId="0" applyNumberFormat="1" applyFont="1" applyBorder="1" applyAlignment="1">
      <alignment horizontal="center"/>
    </xf>
    <xf numFmtId="0" fontId="15" fillId="0" borderId="0" xfId="0" applyFont="1" applyAlignment="1">
      <alignment horizontal="right"/>
    </xf>
    <xf numFmtId="0" fontId="15" fillId="0" borderId="0" xfId="0" applyFont="1" applyBorder="1" applyAlignment="1">
      <alignment horizontal="right"/>
    </xf>
    <xf numFmtId="188" fontId="15" fillId="0" borderId="0" xfId="0" applyNumberFormat="1" applyFont="1" applyBorder="1" applyAlignment="1">
      <alignment horizontal="right"/>
    </xf>
    <xf numFmtId="3" fontId="20" fillId="0" borderId="0" xfId="0" applyNumberFormat="1" applyFont="1" applyFill="1" applyBorder="1" applyAlignment="1">
      <alignment/>
    </xf>
    <xf numFmtId="189" fontId="1" fillId="0" borderId="18" xfId="0" applyNumberFormat="1" applyFont="1" applyBorder="1" applyAlignment="1">
      <alignment/>
    </xf>
    <xf numFmtId="3" fontId="1" fillId="0" borderId="18" xfId="0" applyNumberFormat="1" applyFont="1" applyBorder="1" applyAlignment="1">
      <alignment/>
    </xf>
    <xf numFmtId="3" fontId="21" fillId="0" borderId="0" xfId="0" applyNumberFormat="1" applyFont="1" applyAlignment="1">
      <alignment/>
    </xf>
    <xf numFmtId="3" fontId="1" fillId="0" borderId="0" xfId="0" applyNumberFormat="1" applyFont="1" applyFill="1" applyAlignment="1">
      <alignment/>
    </xf>
    <xf numFmtId="189" fontId="0" fillId="0" borderId="0" xfId="0" applyNumberFormat="1" applyFont="1" applyFill="1" applyAlignment="1">
      <alignment/>
    </xf>
    <xf numFmtId="3" fontId="1" fillId="0" borderId="19" xfId="0" applyNumberFormat="1" applyFont="1" applyFill="1" applyBorder="1" applyAlignment="1">
      <alignment/>
    </xf>
    <xf numFmtId="3" fontId="19" fillId="0" borderId="13" xfId="0" applyNumberFormat="1" applyFont="1" applyFill="1" applyBorder="1" applyAlignment="1">
      <alignment horizontal="right"/>
    </xf>
    <xf numFmtId="3" fontId="19" fillId="0" borderId="19" xfId="0" applyNumberFormat="1" applyFont="1" applyFill="1" applyBorder="1" applyAlignment="1">
      <alignment horizontal="right"/>
    </xf>
    <xf numFmtId="3" fontId="19" fillId="0" borderId="0" xfId="0" applyNumberFormat="1" applyFont="1" applyFill="1" applyBorder="1" applyAlignment="1">
      <alignment horizontal="right"/>
    </xf>
    <xf numFmtId="3" fontId="18" fillId="0" borderId="5" xfId="0" applyNumberFormat="1" applyFont="1" applyFill="1" applyBorder="1" applyAlignment="1">
      <alignment horizontal="right"/>
    </xf>
    <xf numFmtId="3" fontId="18" fillId="0" borderId="24" xfId="0" applyNumberFormat="1" applyFont="1" applyFill="1" applyBorder="1" applyAlignment="1">
      <alignment horizontal="right"/>
    </xf>
    <xf numFmtId="3" fontId="18" fillId="0" borderId="18" xfId="0" applyNumberFormat="1" applyFont="1" applyFill="1" applyBorder="1" applyAlignment="1">
      <alignment horizontal="right"/>
    </xf>
    <xf numFmtId="3" fontId="18" fillId="0" borderId="5" xfId="0" applyNumberFormat="1" applyFont="1" applyFill="1" applyBorder="1" applyAlignment="1">
      <alignment/>
    </xf>
    <xf numFmtId="3" fontId="18" fillId="0" borderId="24" xfId="0" applyNumberFormat="1" applyFont="1" applyFill="1" applyBorder="1" applyAlignment="1">
      <alignment/>
    </xf>
    <xf numFmtId="3" fontId="18" fillId="0" borderId="18" xfId="0" applyNumberFormat="1" applyFont="1" applyFill="1" applyBorder="1" applyAlignment="1">
      <alignment/>
    </xf>
    <xf numFmtId="3" fontId="19" fillId="0" borderId="13" xfId="0" applyNumberFormat="1" applyFont="1" applyFill="1" applyBorder="1" applyAlignment="1">
      <alignment/>
    </xf>
    <xf numFmtId="3" fontId="19" fillId="0" borderId="19" xfId="0" applyNumberFormat="1" applyFont="1" applyFill="1" applyBorder="1" applyAlignment="1">
      <alignment/>
    </xf>
    <xf numFmtId="3" fontId="18" fillId="0" borderId="13" xfId="0" applyNumberFormat="1" applyFont="1" applyFill="1" applyBorder="1" applyAlignment="1">
      <alignment/>
    </xf>
    <xf numFmtId="3" fontId="18" fillId="0" borderId="19" xfId="0" applyNumberFormat="1" applyFont="1" applyFill="1" applyBorder="1" applyAlignment="1">
      <alignment/>
    </xf>
    <xf numFmtId="188" fontId="15" fillId="0" borderId="5" xfId="0" applyNumberFormat="1" applyFont="1" applyFill="1" applyBorder="1" applyAlignment="1">
      <alignment horizontal="right"/>
    </xf>
    <xf numFmtId="188" fontId="15" fillId="0" borderId="24" xfId="0" applyNumberFormat="1" applyFont="1" applyFill="1" applyBorder="1" applyAlignment="1">
      <alignment horizontal="right"/>
    </xf>
    <xf numFmtId="188" fontId="15" fillId="0" borderId="18" xfId="0" applyNumberFormat="1" applyFont="1" applyFill="1" applyBorder="1" applyAlignment="1">
      <alignment horizontal="right"/>
    </xf>
    <xf numFmtId="3" fontId="22" fillId="0" borderId="0" xfId="0" applyNumberFormat="1" applyFont="1" applyFill="1" applyAlignment="1">
      <alignment horizontal="right"/>
    </xf>
    <xf numFmtId="3" fontId="22" fillId="0" borderId="0" xfId="0" applyNumberFormat="1" applyFont="1" applyFill="1" applyBorder="1" applyAlignment="1">
      <alignment horizontal="right"/>
    </xf>
    <xf numFmtId="188" fontId="1" fillId="0" borderId="26" xfId="0" applyNumberFormat="1" applyFont="1" applyBorder="1" applyAlignment="1">
      <alignment horizontal="right"/>
    </xf>
    <xf numFmtId="188" fontId="1" fillId="0" borderId="0" xfId="0" applyNumberFormat="1" applyFont="1" applyFill="1" applyBorder="1" applyAlignment="1">
      <alignment horizontal="right"/>
    </xf>
    <xf numFmtId="188" fontId="1" fillId="0" borderId="0" xfId="0" applyNumberFormat="1" applyFont="1" applyBorder="1" applyAlignment="1">
      <alignment horizontal="right"/>
    </xf>
    <xf numFmtId="188" fontId="1" fillId="0" borderId="0" xfId="0" applyNumberFormat="1" applyFont="1" applyFill="1" applyAlignment="1">
      <alignment horizontal="right"/>
    </xf>
    <xf numFmtId="188" fontId="1" fillId="0" borderId="34" xfId="0" applyNumberFormat="1" applyFont="1" applyBorder="1" applyAlignment="1">
      <alignment horizontal="right"/>
    </xf>
    <xf numFmtId="188" fontId="15" fillId="0" borderId="5" xfId="0" applyNumberFormat="1" applyFont="1" applyBorder="1" applyAlignment="1">
      <alignment/>
    </xf>
    <xf numFmtId="188" fontId="15" fillId="0" borderId="18" xfId="0" applyNumberFormat="1" applyFont="1" applyBorder="1" applyAlignment="1">
      <alignment/>
    </xf>
    <xf numFmtId="188" fontId="1" fillId="0" borderId="21" xfId="0" applyNumberFormat="1" applyFont="1" applyBorder="1" applyAlignment="1">
      <alignment horizontal="right"/>
    </xf>
    <xf numFmtId="188" fontId="1" fillId="0" borderId="22" xfId="0" applyNumberFormat="1" applyFont="1" applyFill="1" applyBorder="1" applyAlignment="1">
      <alignment horizontal="right"/>
    </xf>
    <xf numFmtId="188" fontId="1" fillId="0" borderId="24" xfId="0" applyNumberFormat="1" applyFont="1" applyFill="1" applyBorder="1" applyAlignment="1">
      <alignment horizontal="right"/>
    </xf>
    <xf numFmtId="188" fontId="1" fillId="0" borderId="19" xfId="0" applyNumberFormat="1" applyFont="1" applyFill="1" applyBorder="1" applyAlignment="1">
      <alignment horizontal="right"/>
    </xf>
    <xf numFmtId="0" fontId="12" fillId="0" borderId="0" xfId="0" applyFont="1" applyAlignment="1">
      <alignment/>
    </xf>
    <xf numFmtId="0" fontId="23" fillId="0" borderId="0" xfId="0" applyFont="1" applyAlignment="1">
      <alignment/>
    </xf>
    <xf numFmtId="0" fontId="24" fillId="0" borderId="0" xfId="0" applyFont="1" applyAlignment="1">
      <alignment/>
    </xf>
    <xf numFmtId="3" fontId="15" fillId="0" borderId="0" xfId="0" applyNumberFormat="1" applyFont="1" applyBorder="1" applyAlignment="1">
      <alignment horizontal="right"/>
    </xf>
    <xf numFmtId="3" fontId="25" fillId="0" borderId="0" xfId="0" applyNumberFormat="1" applyFont="1" applyFill="1" applyAlignment="1">
      <alignment horizontal="center"/>
    </xf>
    <xf numFmtId="188" fontId="0" fillId="0" borderId="12" xfId="0" applyNumberFormat="1" applyFont="1" applyBorder="1" applyAlignment="1">
      <alignment vertical="top"/>
    </xf>
    <xf numFmtId="188" fontId="0" fillId="0" borderId="13" xfId="0" applyNumberFormat="1" applyFont="1" applyBorder="1" applyAlignment="1">
      <alignment vertical="top"/>
    </xf>
    <xf numFmtId="188" fontId="0" fillId="0" borderId="12" xfId="0" applyNumberFormat="1" applyFont="1" applyFill="1" applyBorder="1" applyAlignment="1">
      <alignment/>
    </xf>
    <xf numFmtId="188" fontId="0" fillId="0" borderId="13" xfId="0" applyNumberFormat="1" applyFont="1" applyFill="1" applyBorder="1" applyAlignment="1">
      <alignment horizontal="right"/>
    </xf>
    <xf numFmtId="188" fontId="12" fillId="0" borderId="12" xfId="0" applyNumberFormat="1" applyFont="1" applyBorder="1" applyAlignment="1">
      <alignment/>
    </xf>
    <xf numFmtId="188" fontId="12" fillId="0" borderId="12" xfId="0" applyNumberFormat="1" applyFont="1" applyBorder="1" applyAlignment="1">
      <alignment horizontal="right"/>
    </xf>
    <xf numFmtId="188" fontId="0" fillId="0" borderId="12" xfId="0" applyNumberFormat="1" applyFont="1" applyFill="1" applyBorder="1" applyAlignment="1">
      <alignment horizontal="center"/>
    </xf>
    <xf numFmtId="188" fontId="0" fillId="0" borderId="13" xfId="0" applyNumberFormat="1" applyFont="1" applyFill="1" applyBorder="1" applyAlignment="1">
      <alignment horizontal="center"/>
    </xf>
    <xf numFmtId="188" fontId="12" fillId="0" borderId="16" xfId="0" applyNumberFormat="1" applyFont="1" applyBorder="1" applyAlignment="1">
      <alignment horizontal="right"/>
    </xf>
    <xf numFmtId="188" fontId="12" fillId="0" borderId="5" xfId="0" applyNumberFormat="1" applyFont="1" applyBorder="1" applyAlignment="1">
      <alignment horizontal="right"/>
    </xf>
    <xf numFmtId="188" fontId="12" fillId="0" borderId="13" xfId="0" applyNumberFormat="1" applyFont="1" applyFill="1" applyBorder="1" applyAlignment="1">
      <alignment/>
    </xf>
    <xf numFmtId="0" fontId="15" fillId="0" borderId="0" xfId="0" applyFont="1" applyAlignment="1">
      <alignment horizontal="left"/>
    </xf>
    <xf numFmtId="189" fontId="1" fillId="0" borderId="13" xfId="0" applyNumberFormat="1" applyFont="1" applyFill="1" applyBorder="1" applyAlignment="1">
      <alignment/>
    </xf>
    <xf numFmtId="3" fontId="16" fillId="0" borderId="0" xfId="0" applyNumberFormat="1" applyFont="1" applyFill="1" applyBorder="1" applyAlignment="1">
      <alignment/>
    </xf>
    <xf numFmtId="3" fontId="1" fillId="0" borderId="26" xfId="0" applyNumberFormat="1" applyFont="1" applyFill="1" applyBorder="1" applyAlignment="1">
      <alignment horizontal="right"/>
    </xf>
    <xf numFmtId="188" fontId="13" fillId="0" borderId="21" xfId="0" applyNumberFormat="1" applyFont="1" applyBorder="1" applyAlignment="1">
      <alignment/>
    </xf>
    <xf numFmtId="188" fontId="13" fillId="0" borderId="22" xfId="0" applyNumberFormat="1" applyFont="1" applyBorder="1" applyAlignment="1">
      <alignment/>
    </xf>
    <xf numFmtId="188" fontId="13" fillId="0" borderId="35" xfId="0" applyNumberFormat="1" applyFont="1" applyBorder="1" applyAlignment="1">
      <alignment/>
    </xf>
    <xf numFmtId="3" fontId="21" fillId="0" borderId="0" xfId="0" applyNumberFormat="1" applyFont="1" applyFill="1" applyBorder="1" applyAlignment="1">
      <alignment horizontal="right"/>
    </xf>
    <xf numFmtId="3" fontId="21" fillId="0" borderId="0" xfId="0" applyNumberFormat="1" applyFont="1" applyFill="1" applyAlignment="1">
      <alignment/>
    </xf>
    <xf numFmtId="3" fontId="60" fillId="0" borderId="0" xfId="0" applyNumberFormat="1" applyFont="1" applyFill="1" applyAlignment="1">
      <alignment/>
    </xf>
    <xf numFmtId="3" fontId="1" fillId="0" borderId="0" xfId="0" applyNumberFormat="1" applyFont="1" applyFill="1" applyAlignment="1">
      <alignment/>
    </xf>
    <xf numFmtId="3" fontId="60" fillId="0" borderId="0" xfId="0" applyNumberFormat="1" applyFont="1" applyFill="1" applyBorder="1" applyAlignment="1">
      <alignment horizontal="right"/>
    </xf>
    <xf numFmtId="3" fontId="1" fillId="0" borderId="36" xfId="0" applyNumberFormat="1" applyFont="1" applyBorder="1" applyAlignment="1">
      <alignment horizontal="center"/>
    </xf>
    <xf numFmtId="3" fontId="1" fillId="0" borderId="37" xfId="0" applyNumberFormat="1" applyFont="1" applyBorder="1" applyAlignment="1">
      <alignment horizontal="center"/>
    </xf>
    <xf numFmtId="3" fontId="1" fillId="0" borderId="17" xfId="0" applyNumberFormat="1" applyFont="1" applyBorder="1" applyAlignment="1">
      <alignment horizontal="center"/>
    </xf>
    <xf numFmtId="3" fontId="15" fillId="0" borderId="0" xfId="0" applyNumberFormat="1" applyFont="1" applyAlignment="1">
      <alignment horizontal="center"/>
    </xf>
    <xf numFmtId="0" fontId="15" fillId="0" borderId="0" xfId="0" applyNumberFormat="1" applyFont="1" applyAlignment="1">
      <alignment horizontal="center"/>
    </xf>
    <xf numFmtId="3" fontId="18" fillId="0" borderId="0" xfId="0" applyNumberFormat="1" applyFont="1" applyFill="1" applyBorder="1" applyAlignment="1">
      <alignment horizontal="center"/>
    </xf>
    <xf numFmtId="3" fontId="1" fillId="0" borderId="0" xfId="0" applyNumberFormat="1" applyFont="1" applyFill="1" applyAlignment="1">
      <alignment horizontal="left" wrapText="1"/>
    </xf>
    <xf numFmtId="3" fontId="0" fillId="0" borderId="38" xfId="0" applyNumberFormat="1" applyFont="1" applyFill="1" applyBorder="1" applyAlignment="1">
      <alignment horizontal="center" vertical="top" wrapText="1"/>
    </xf>
    <xf numFmtId="3" fontId="0" fillId="0" borderId="32" xfId="0" applyNumberFormat="1" applyFont="1" applyFill="1" applyBorder="1" applyAlignment="1">
      <alignment horizontal="center" vertical="top" wrapText="1"/>
    </xf>
    <xf numFmtId="3" fontId="12" fillId="0" borderId="0" xfId="0" applyNumberFormat="1" applyFont="1" applyFill="1" applyAlignment="1">
      <alignment horizontal="center"/>
    </xf>
    <xf numFmtId="3" fontId="0" fillId="0" borderId="38" xfId="0" applyNumberFormat="1" applyFont="1" applyFill="1" applyBorder="1" applyAlignment="1">
      <alignment horizontal="center" vertical="top"/>
    </xf>
    <xf numFmtId="3" fontId="0" fillId="0" borderId="32" xfId="0" applyNumberFormat="1" applyFont="1" applyFill="1" applyBorder="1" applyAlignment="1">
      <alignment horizontal="center" vertical="top"/>
    </xf>
    <xf numFmtId="3" fontId="12" fillId="0" borderId="0" xfId="0" applyNumberFormat="1" applyFont="1" applyFill="1" applyBorder="1" applyAlignment="1">
      <alignment horizontal="center"/>
    </xf>
    <xf numFmtId="0" fontId="13" fillId="0" borderId="0" xfId="0" applyFont="1" applyAlignment="1">
      <alignment horizontal="center"/>
    </xf>
    <xf numFmtId="0" fontId="13" fillId="0" borderId="0" xfId="0" applyFont="1" applyFill="1" applyAlignment="1">
      <alignment horizontal="center"/>
    </xf>
    <xf numFmtId="0" fontId="14" fillId="0" borderId="39" xfId="0" applyFont="1" applyBorder="1" applyAlignment="1">
      <alignment horizontal="center"/>
    </xf>
    <xf numFmtId="0" fontId="0" fillId="0" borderId="20" xfId="0" applyFont="1" applyBorder="1" applyAlignment="1">
      <alignment horizontal="center"/>
    </xf>
    <xf numFmtId="0" fontId="0" fillId="0" borderId="40" xfId="0" applyFont="1" applyBorder="1" applyAlignment="1">
      <alignment horizontal="center"/>
    </xf>
    <xf numFmtId="0" fontId="0" fillId="0" borderId="41" xfId="0" applyFont="1" applyBorder="1" applyAlignment="1">
      <alignment horizontal="center"/>
    </xf>
    <xf numFmtId="0" fontId="0" fillId="0" borderId="42" xfId="0" applyFont="1" applyBorder="1" applyAlignment="1">
      <alignment horizontal="center"/>
    </xf>
  </cellXfs>
  <cellStyles count="74">
    <cellStyle name="Normal" xfId="0"/>
    <cellStyle name="0" xfId="15"/>
    <cellStyle name="0.0" xfId="16"/>
    <cellStyle name="0.0000"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Berekening" xfId="42"/>
    <cellStyle name="cell" xfId="43"/>
    <cellStyle name="Comma [0]_A_8_FR" xfId="44"/>
    <cellStyle name="Comma_A_8_FR" xfId="45"/>
    <cellStyle name="Controlecel" xfId="46"/>
    <cellStyle name="Currency [0]_A_8_FR" xfId="47"/>
    <cellStyle name="Currency_A_8_FR" xfId="48"/>
    <cellStyle name="decimalen" xfId="49"/>
    <cellStyle name="decimalenpunt2" xfId="50"/>
    <cellStyle name="Followed Hyperlink" xfId="51"/>
    <cellStyle name="Gekoppelde cel" xfId="52"/>
    <cellStyle name="Followed Hyperlink" xfId="53"/>
    <cellStyle name="Goed" xfId="54"/>
    <cellStyle name="Header" xfId="55"/>
    <cellStyle name="Hyperlink" xfId="56"/>
    <cellStyle name="Invoer" xfId="57"/>
    <cellStyle name="Comma" xfId="58"/>
    <cellStyle name="Comma [0]" xfId="59"/>
    <cellStyle name="komma1nul" xfId="60"/>
    <cellStyle name="komma2nul" xfId="61"/>
    <cellStyle name="Kop 1" xfId="62"/>
    <cellStyle name="Kop 2" xfId="63"/>
    <cellStyle name="Kop 3" xfId="64"/>
    <cellStyle name="Kop 4" xfId="65"/>
    <cellStyle name="Neutraal" xfId="66"/>
    <cellStyle name="nieuw" xfId="67"/>
    <cellStyle name="Normal_A_8_FR" xfId="68"/>
    <cellStyle name="Notitie" xfId="69"/>
    <cellStyle name="Ongeldig" xfId="70"/>
    <cellStyle name="perc1nul" xfId="71"/>
    <cellStyle name="perc2nul" xfId="72"/>
    <cellStyle name="perc3nul" xfId="73"/>
    <cellStyle name="perc4" xfId="74"/>
    <cellStyle name="Percent" xfId="75"/>
    <cellStyle name="row" xfId="76"/>
    <cellStyle name="Standaard_97ANOP03" xfId="77"/>
    <cellStyle name="Standaard_Blad1" xfId="78"/>
    <cellStyle name="SubTotaal" xfId="79"/>
    <cellStyle name="Titel" xfId="80"/>
    <cellStyle name="TopBox" xfId="81"/>
    <cellStyle name="Totaal" xfId="82"/>
    <cellStyle name="Uitvoer" xfId="83"/>
    <cellStyle name="Currency" xfId="84"/>
    <cellStyle name="Currency [0]" xfId="85"/>
    <cellStyle name="Verklarende tekst" xfId="86"/>
    <cellStyle name="Waarschuwingstekst" xfId="8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B11"/>
  <sheetViews>
    <sheetView tabSelected="1" zoomScalePageLayoutView="0" workbookViewId="0" topLeftCell="A1">
      <selection activeCell="A41" sqref="A41"/>
    </sheetView>
  </sheetViews>
  <sheetFormatPr defaultColWidth="9.140625" defaultRowHeight="12.75"/>
  <cols>
    <col min="1" max="1" width="13.00390625" style="0" customWidth="1"/>
  </cols>
  <sheetData>
    <row r="1" ht="15">
      <c r="A1" s="194" t="s">
        <v>139</v>
      </c>
    </row>
    <row r="2" ht="12.75">
      <c r="A2" s="193"/>
    </row>
    <row r="3" ht="13.5">
      <c r="A3" s="195" t="s">
        <v>140</v>
      </c>
    </row>
    <row r="4" spans="1:2" ht="12.75">
      <c r="A4" s="58" t="s">
        <v>163</v>
      </c>
      <c r="B4" t="s">
        <v>148</v>
      </c>
    </row>
    <row r="5" spans="1:2" ht="12.75">
      <c r="A5" s="58" t="s">
        <v>164</v>
      </c>
      <c r="B5" t="s">
        <v>149</v>
      </c>
    </row>
    <row r="7" ht="13.5">
      <c r="A7" s="195" t="s">
        <v>141</v>
      </c>
    </row>
    <row r="8" spans="1:2" ht="12.75">
      <c r="A8" s="58" t="s">
        <v>165</v>
      </c>
      <c r="B8" t="s">
        <v>153</v>
      </c>
    </row>
    <row r="9" spans="1:2" ht="12.75">
      <c r="A9" s="58" t="s">
        <v>166</v>
      </c>
      <c r="B9" t="s">
        <v>152</v>
      </c>
    </row>
    <row r="10" spans="1:2" ht="12.75">
      <c r="A10" s="58" t="s">
        <v>167</v>
      </c>
      <c r="B10" t="s">
        <v>150</v>
      </c>
    </row>
    <row r="11" spans="1:2" ht="12.75">
      <c r="A11" s="58" t="s">
        <v>168</v>
      </c>
      <c r="B11" t="s">
        <v>151</v>
      </c>
    </row>
  </sheetData>
  <sheetProtection/>
  <printOptions/>
  <pageMargins left="0.75" right="0.75" top="1" bottom="1" header="0.5" footer="0.5"/>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54"/>
  <sheetViews>
    <sheetView zoomScalePageLayoutView="0" workbookViewId="0" topLeftCell="A1">
      <selection activeCell="A50" sqref="A50"/>
    </sheetView>
  </sheetViews>
  <sheetFormatPr defaultColWidth="9.140625" defaultRowHeight="12.75"/>
  <cols>
    <col min="1" max="1" width="47.00390625" style="89" customWidth="1"/>
    <col min="2" max="5" width="11.421875" style="89" customWidth="1"/>
    <col min="6" max="6" width="14.140625" style="89" customWidth="1"/>
    <col min="7" max="7" width="11.421875" style="90" customWidth="1"/>
    <col min="8" max="16384" width="9.140625" style="89" customWidth="1"/>
  </cols>
  <sheetData>
    <row r="1" ht="11.25" customHeight="1">
      <c r="A1" s="88" t="s">
        <v>154</v>
      </c>
    </row>
    <row r="2" spans="1:7" ht="11.25" customHeight="1">
      <c r="A2" s="224" t="s">
        <v>60</v>
      </c>
      <c r="B2" s="224"/>
      <c r="C2" s="224"/>
      <c r="D2" s="224"/>
      <c r="E2" s="224"/>
      <c r="F2" s="224"/>
      <c r="G2" s="224"/>
    </row>
    <row r="3" spans="4:5" ht="11.25" customHeight="1">
      <c r="D3" s="91"/>
      <c r="E3" s="91"/>
    </row>
    <row r="4" spans="1:7" ht="11.25" customHeight="1">
      <c r="A4" s="224" t="s">
        <v>61</v>
      </c>
      <c r="B4" s="224"/>
      <c r="C4" s="224"/>
      <c r="D4" s="224"/>
      <c r="E4" s="224"/>
      <c r="F4" s="224"/>
      <c r="G4" s="224"/>
    </row>
    <row r="5" spans="1:7" ht="11.25" customHeight="1">
      <c r="A5" s="224" t="s">
        <v>62</v>
      </c>
      <c r="B5" s="224"/>
      <c r="C5" s="224"/>
      <c r="D5" s="224"/>
      <c r="E5" s="224"/>
      <c r="F5" s="224"/>
      <c r="G5" s="224"/>
    </row>
    <row r="6" spans="1:7" ht="11.25" customHeight="1">
      <c r="A6" s="225">
        <v>2011</v>
      </c>
      <c r="B6" s="225"/>
      <c r="C6" s="225"/>
      <c r="D6" s="225"/>
      <c r="E6" s="225"/>
      <c r="F6" s="225"/>
      <c r="G6" s="225"/>
    </row>
    <row r="7" ht="11.25" customHeight="1" thickBot="1">
      <c r="G7" s="92"/>
    </row>
    <row r="8" spans="1:7" ht="11.25" customHeight="1">
      <c r="A8" s="93"/>
      <c r="B8" s="221" t="s">
        <v>63</v>
      </c>
      <c r="C8" s="222"/>
      <c r="D8" s="221" t="s">
        <v>64</v>
      </c>
      <c r="E8" s="222"/>
      <c r="F8" s="221" t="s">
        <v>65</v>
      </c>
      <c r="G8" s="223"/>
    </row>
    <row r="9" spans="1:7" s="90" customFormat="1" ht="11.25" customHeight="1">
      <c r="A9" s="94"/>
      <c r="B9" s="95" t="s">
        <v>66</v>
      </c>
      <c r="C9" s="96" t="s">
        <v>67</v>
      </c>
      <c r="D9" s="95" t="s">
        <v>66</v>
      </c>
      <c r="E9" s="96" t="s">
        <v>67</v>
      </c>
      <c r="F9" s="95" t="s">
        <v>66</v>
      </c>
      <c r="G9" s="96" t="s">
        <v>67</v>
      </c>
    </row>
    <row r="10" spans="1:9" ht="12" customHeight="1">
      <c r="A10" s="97" t="s">
        <v>68</v>
      </c>
      <c r="B10" s="100"/>
      <c r="C10" s="158"/>
      <c r="D10" s="100"/>
      <c r="E10" s="158"/>
      <c r="F10" s="100"/>
      <c r="G10" s="159"/>
      <c r="I10" s="90"/>
    </row>
    <row r="11" spans="1:9" ht="12" customHeight="1">
      <c r="A11" s="101" t="s">
        <v>69</v>
      </c>
      <c r="B11" s="182">
        <v>13</v>
      </c>
      <c r="C11" s="183">
        <v>721.25</v>
      </c>
      <c r="D11" s="182">
        <v>18264</v>
      </c>
      <c r="E11" s="183">
        <v>788949.6400000012</v>
      </c>
      <c r="F11" s="182">
        <f aca="true" t="shared" si="0" ref="F11:G15">SUM(D11,B11)</f>
        <v>18277</v>
      </c>
      <c r="G11" s="184">
        <f t="shared" si="0"/>
        <v>789670.8900000012</v>
      </c>
      <c r="I11" s="181"/>
    </row>
    <row r="12" spans="1:9" ht="12" customHeight="1">
      <c r="A12" s="89" t="s">
        <v>70</v>
      </c>
      <c r="B12" s="182">
        <v>32</v>
      </c>
      <c r="C12" s="185">
        <v>478</v>
      </c>
      <c r="D12" s="182">
        <v>7967</v>
      </c>
      <c r="E12" s="185">
        <v>163689.22</v>
      </c>
      <c r="F12" s="182">
        <f t="shared" si="0"/>
        <v>7999</v>
      </c>
      <c r="G12" s="184">
        <f t="shared" si="0"/>
        <v>164167.22</v>
      </c>
      <c r="I12" s="180"/>
    </row>
    <row r="13" spans="1:9" ht="12" customHeight="1">
      <c r="A13" s="89" t="s">
        <v>71</v>
      </c>
      <c r="B13" s="182">
        <v>36765</v>
      </c>
      <c r="C13" s="185">
        <v>641456.95</v>
      </c>
      <c r="D13" s="182">
        <v>45804</v>
      </c>
      <c r="E13" s="185">
        <v>12459150.080000013</v>
      </c>
      <c r="F13" s="182">
        <f t="shared" si="0"/>
        <v>82569</v>
      </c>
      <c r="G13" s="184">
        <f t="shared" si="0"/>
        <v>13100607.030000012</v>
      </c>
      <c r="I13" s="180"/>
    </row>
    <row r="14" spans="1:9" ht="12" customHeight="1">
      <c r="A14" s="89" t="s">
        <v>72</v>
      </c>
      <c r="B14" s="182">
        <v>234</v>
      </c>
      <c r="C14" s="185">
        <v>8694.4</v>
      </c>
      <c r="D14" s="182">
        <v>11541</v>
      </c>
      <c r="E14" s="185">
        <v>965223.9099999993</v>
      </c>
      <c r="F14" s="182">
        <f t="shared" si="0"/>
        <v>11775</v>
      </c>
      <c r="G14" s="184">
        <f t="shared" si="0"/>
        <v>973918.3099999994</v>
      </c>
      <c r="I14" s="180"/>
    </row>
    <row r="15" spans="1:9" ht="12" customHeight="1">
      <c r="A15" s="102" t="s">
        <v>73</v>
      </c>
      <c r="B15" s="182">
        <v>0</v>
      </c>
      <c r="C15" s="185">
        <v>0</v>
      </c>
      <c r="D15" s="182">
        <v>453</v>
      </c>
      <c r="E15" s="185">
        <v>23884.96</v>
      </c>
      <c r="F15" s="186">
        <f t="shared" si="0"/>
        <v>453</v>
      </c>
      <c r="G15" s="184">
        <f t="shared" si="0"/>
        <v>23884.96</v>
      </c>
      <c r="H15" s="160"/>
      <c r="I15" s="180"/>
    </row>
    <row r="16" spans="1:7" ht="11.25" customHeight="1">
      <c r="A16" s="103" t="s">
        <v>9</v>
      </c>
      <c r="B16" s="187">
        <f aca="true" t="shared" si="1" ref="B16:G16">SUM(B11:B15)</f>
        <v>37044</v>
      </c>
      <c r="C16" s="188">
        <f t="shared" si="1"/>
        <v>651350.6</v>
      </c>
      <c r="D16" s="187">
        <f t="shared" si="1"/>
        <v>84029</v>
      </c>
      <c r="E16" s="188">
        <f t="shared" si="1"/>
        <v>14400897.810000015</v>
      </c>
      <c r="F16" s="187">
        <f t="shared" si="1"/>
        <v>121073</v>
      </c>
      <c r="G16" s="188">
        <f t="shared" si="1"/>
        <v>15052248.410000013</v>
      </c>
    </row>
    <row r="17" spans="1:6" ht="11.25" customHeight="1">
      <c r="A17" s="103"/>
      <c r="B17" s="104"/>
      <c r="C17" s="105"/>
      <c r="D17" s="104"/>
      <c r="E17" s="105"/>
      <c r="F17" s="104"/>
    </row>
    <row r="18" spans="2:7" ht="11.25" customHeight="1">
      <c r="B18" s="98"/>
      <c r="C18" s="99"/>
      <c r="D18" s="106"/>
      <c r="E18" s="107"/>
      <c r="F18" s="106"/>
      <c r="G18" s="108"/>
    </row>
    <row r="19" spans="1:8" ht="11.25" customHeight="1">
      <c r="A19" s="97" t="s">
        <v>74</v>
      </c>
      <c r="B19" s="109"/>
      <c r="C19" s="110"/>
      <c r="D19" s="212">
        <v>12251</v>
      </c>
      <c r="E19" s="111"/>
      <c r="F19" s="212">
        <v>12251</v>
      </c>
      <c r="G19" s="216"/>
      <c r="H19" s="217"/>
    </row>
    <row r="20" spans="1:8" ht="11.25" customHeight="1">
      <c r="A20" s="112"/>
      <c r="B20" s="113"/>
      <c r="C20" s="68"/>
      <c r="D20" s="210"/>
      <c r="E20" s="161"/>
      <c r="F20" s="210"/>
      <c r="G20" s="211"/>
      <c r="H20" s="218"/>
    </row>
    <row r="21" spans="1:8" ht="11.25" customHeight="1">
      <c r="A21" s="103"/>
      <c r="B21" s="114"/>
      <c r="C21" s="115"/>
      <c r="D21" s="210"/>
      <c r="E21" s="162"/>
      <c r="F21" s="210"/>
      <c r="G21" s="211"/>
      <c r="H21" s="219"/>
    </row>
    <row r="22" spans="1:8" ht="11.25" customHeight="1">
      <c r="A22" s="97" t="s">
        <v>75</v>
      </c>
      <c r="B22" s="114"/>
      <c r="C22" s="116"/>
      <c r="D22" s="212">
        <v>20985</v>
      </c>
      <c r="E22" s="163"/>
      <c r="F22" s="212">
        <v>20985</v>
      </c>
      <c r="G22" s="220"/>
      <c r="H22" s="219"/>
    </row>
    <row r="23" spans="1:6" ht="11.25" customHeight="1">
      <c r="A23" s="112"/>
      <c r="B23" s="117"/>
      <c r="C23" s="117"/>
      <c r="D23" s="117"/>
      <c r="E23" s="118"/>
      <c r="F23" s="118"/>
    </row>
    <row r="24" spans="1:6" ht="11.25" customHeight="1">
      <c r="A24" s="119" t="s">
        <v>76</v>
      </c>
      <c r="B24" s="117"/>
      <c r="C24" s="117"/>
      <c r="D24" s="117"/>
      <c r="E24" s="118"/>
      <c r="F24" s="118"/>
    </row>
    <row r="25" ht="18.75" customHeight="1">
      <c r="A25" s="120" t="s">
        <v>77</v>
      </c>
    </row>
    <row r="27" ht="12">
      <c r="A27" s="121" t="s">
        <v>78</v>
      </c>
    </row>
    <row r="28" s="123" customFormat="1" ht="12">
      <c r="A28" s="122" t="s">
        <v>68</v>
      </c>
    </row>
    <row r="29" s="123" customFormat="1" ht="6" customHeight="1"/>
    <row r="30" s="123" customFormat="1" ht="3.75" customHeight="1"/>
    <row r="31" s="123" customFormat="1" ht="12">
      <c r="A31" s="122" t="s">
        <v>79</v>
      </c>
    </row>
    <row r="32" s="123" customFormat="1" ht="12">
      <c r="A32" s="122" t="s">
        <v>80</v>
      </c>
    </row>
    <row r="33" s="123" customFormat="1" ht="11.25">
      <c r="A33" s="123" t="s">
        <v>81</v>
      </c>
    </row>
    <row r="34" s="123" customFormat="1" ht="11.25">
      <c r="A34" s="123" t="s">
        <v>82</v>
      </c>
    </row>
    <row r="35" s="123" customFormat="1" ht="11.25">
      <c r="A35" s="123" t="s">
        <v>83</v>
      </c>
    </row>
    <row r="36" s="123" customFormat="1" ht="11.25">
      <c r="A36" s="123" t="s">
        <v>84</v>
      </c>
    </row>
    <row r="37" s="123" customFormat="1" ht="12">
      <c r="A37" s="122" t="s">
        <v>85</v>
      </c>
    </row>
    <row r="38" s="123" customFormat="1" ht="11.25">
      <c r="A38" s="123" t="s">
        <v>86</v>
      </c>
    </row>
    <row r="39" s="123" customFormat="1" ht="6" customHeight="1"/>
    <row r="40" s="123" customFormat="1" ht="5.25" customHeight="1"/>
    <row r="41" s="123" customFormat="1" ht="12">
      <c r="A41" s="122" t="s">
        <v>87</v>
      </c>
    </row>
    <row r="42" s="123" customFormat="1" ht="11.25">
      <c r="A42" s="123" t="s">
        <v>88</v>
      </c>
    </row>
    <row r="43" s="123" customFormat="1" ht="11.25">
      <c r="A43" s="123" t="s">
        <v>89</v>
      </c>
    </row>
    <row r="44" spans="6:7" ht="11.25">
      <c r="F44" s="90"/>
      <c r="G44" s="89"/>
    </row>
    <row r="45" spans="6:7" ht="11.25">
      <c r="F45" s="90"/>
      <c r="G45" s="89"/>
    </row>
    <row r="46" spans="6:7" ht="11.25">
      <c r="F46" s="90"/>
      <c r="G46" s="89"/>
    </row>
    <row r="47" spans="6:7" ht="11.25">
      <c r="F47" s="90"/>
      <c r="G47" s="89"/>
    </row>
    <row r="48" spans="6:7" ht="11.25">
      <c r="F48" s="90"/>
      <c r="G48" s="89"/>
    </row>
    <row r="49" spans="6:7" ht="11.25">
      <c r="F49" s="90"/>
      <c r="G49" s="89"/>
    </row>
    <row r="50" spans="6:7" ht="11.25">
      <c r="F50" s="90"/>
      <c r="G50" s="89"/>
    </row>
    <row r="51" spans="6:7" ht="11.25">
      <c r="F51" s="90"/>
      <c r="G51" s="89"/>
    </row>
    <row r="52" spans="6:7" ht="11.25">
      <c r="F52" s="90"/>
      <c r="G52" s="89"/>
    </row>
    <row r="53" spans="6:7" ht="11.25">
      <c r="F53" s="90"/>
      <c r="G53" s="89"/>
    </row>
    <row r="54" spans="6:7" ht="11.25">
      <c r="F54" s="90"/>
      <c r="G54" s="89"/>
    </row>
  </sheetData>
  <sheetProtection/>
  <mergeCells count="7">
    <mergeCell ref="B8:C8"/>
    <mergeCell ref="D8:E8"/>
    <mergeCell ref="F8:G8"/>
    <mergeCell ref="A2:G2"/>
    <mergeCell ref="A4:G4"/>
    <mergeCell ref="A5:G5"/>
    <mergeCell ref="A6:G6"/>
  </mergeCells>
  <printOptions/>
  <pageMargins left="0.7480314960629921" right="0.7480314960629921" top="0.3937007874015748" bottom="0.3937007874015748" header="0.5118110236220472" footer="0.5118110236220472"/>
  <pageSetup horizontalDpi="600" verticalDpi="600" orientation="landscape" paperSize="9" r:id="rId1"/>
  <headerFooter alignWithMargins="0">
    <oddFooter>&amp;R&amp;A</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75"/>
  <sheetViews>
    <sheetView zoomScalePageLayoutView="0" workbookViewId="0" topLeftCell="A1">
      <selection activeCell="A5" sqref="A5"/>
    </sheetView>
  </sheetViews>
  <sheetFormatPr defaultColWidth="9.140625" defaultRowHeight="12.75"/>
  <cols>
    <col min="1" max="1" width="25.57421875" style="126" bestFit="1" customWidth="1"/>
    <col min="2" max="2" width="13.140625" style="125" customWidth="1"/>
    <col min="3" max="5" width="13.140625" style="126" customWidth="1"/>
    <col min="6" max="6" width="13.140625" style="125" customWidth="1"/>
    <col min="7" max="7" width="13.140625" style="126" customWidth="1"/>
    <col min="8" max="8" width="9.140625" style="125" customWidth="1"/>
    <col min="9" max="9" width="37.421875" style="125" bestFit="1" customWidth="1"/>
    <col min="10" max="16384" width="9.140625" style="125" customWidth="1"/>
  </cols>
  <sheetData>
    <row r="1" ht="12" customHeight="1">
      <c r="A1" s="88" t="s">
        <v>154</v>
      </c>
    </row>
    <row r="2" spans="1:7" ht="12" customHeight="1">
      <c r="A2" s="224" t="s">
        <v>60</v>
      </c>
      <c r="B2" s="224"/>
      <c r="C2" s="224"/>
      <c r="D2" s="224"/>
      <c r="E2" s="224"/>
      <c r="F2" s="224"/>
      <c r="G2" s="224"/>
    </row>
    <row r="3" ht="12" customHeight="1">
      <c r="A3" s="124"/>
    </row>
    <row r="4" spans="1:7" ht="12" customHeight="1">
      <c r="A4" s="226" t="s">
        <v>169</v>
      </c>
      <c r="B4" s="226"/>
      <c r="C4" s="226"/>
      <c r="D4" s="226"/>
      <c r="E4" s="226"/>
      <c r="F4" s="226"/>
      <c r="G4" s="226"/>
    </row>
    <row r="5" ht="3.75" customHeight="1" thickBot="1">
      <c r="G5" s="127"/>
    </row>
    <row r="6" spans="1:7" ht="12" customHeight="1">
      <c r="A6" s="128"/>
      <c r="B6" s="129" t="s">
        <v>63</v>
      </c>
      <c r="C6" s="130" t="s">
        <v>67</v>
      </c>
      <c r="D6" s="129" t="s">
        <v>64</v>
      </c>
      <c r="E6" s="130" t="s">
        <v>67</v>
      </c>
      <c r="F6" s="131" t="s">
        <v>9</v>
      </c>
      <c r="G6" s="132" t="s">
        <v>90</v>
      </c>
    </row>
    <row r="7" spans="1:6" ht="12" customHeight="1">
      <c r="A7" s="133" t="s">
        <v>37</v>
      </c>
      <c r="B7" s="134"/>
      <c r="C7" s="135"/>
      <c r="D7" s="134"/>
      <c r="E7" s="135"/>
      <c r="F7" s="136"/>
    </row>
    <row r="8" spans="1:7" ht="12" customHeight="1">
      <c r="A8" s="137" t="s">
        <v>142</v>
      </c>
      <c r="B8" s="138">
        <v>2224</v>
      </c>
      <c r="C8" s="139">
        <v>63662.75</v>
      </c>
      <c r="D8" s="138">
        <v>14267</v>
      </c>
      <c r="E8" s="139">
        <v>2043132.699999998</v>
      </c>
      <c r="F8" s="140">
        <f aca="true" t="shared" si="0" ref="F8:G10">SUM(B8,D8)</f>
        <v>16491</v>
      </c>
      <c r="G8" s="140">
        <f t="shared" si="0"/>
        <v>2106795.4499999983</v>
      </c>
    </row>
    <row r="9" spans="1:7" ht="12" customHeight="1">
      <c r="A9" s="137" t="s">
        <v>91</v>
      </c>
      <c r="B9" s="138">
        <v>1741</v>
      </c>
      <c r="C9" s="139">
        <v>35408</v>
      </c>
      <c r="D9" s="138">
        <v>2670</v>
      </c>
      <c r="E9" s="139">
        <v>494449.29999999993</v>
      </c>
      <c r="F9" s="140">
        <f t="shared" si="0"/>
        <v>4411</v>
      </c>
      <c r="G9" s="140">
        <f t="shared" si="0"/>
        <v>529857.2999999999</v>
      </c>
    </row>
    <row r="10" spans="1:7" ht="12" customHeight="1">
      <c r="A10" s="137" t="s">
        <v>92</v>
      </c>
      <c r="B10" s="138">
        <v>1894</v>
      </c>
      <c r="C10" s="139">
        <v>38661.25</v>
      </c>
      <c r="D10" s="138">
        <v>5285</v>
      </c>
      <c r="E10" s="139">
        <v>1033259.0300000001</v>
      </c>
      <c r="F10" s="140">
        <f t="shared" si="0"/>
        <v>7179</v>
      </c>
      <c r="G10" s="140">
        <f t="shared" si="0"/>
        <v>1071920.2800000003</v>
      </c>
    </row>
    <row r="11" spans="1:7" ht="12" customHeight="1">
      <c r="A11" s="141" t="s">
        <v>9</v>
      </c>
      <c r="B11" s="142">
        <f aca="true" t="shared" si="1" ref="B11:G11">SUM(B8:B10)</f>
        <v>5859</v>
      </c>
      <c r="C11" s="143">
        <f t="shared" si="1"/>
        <v>137732</v>
      </c>
      <c r="D11" s="142">
        <f t="shared" si="1"/>
        <v>22222</v>
      </c>
      <c r="E11" s="143">
        <f t="shared" si="1"/>
        <v>3570841.0299999984</v>
      </c>
      <c r="F11" s="144">
        <f t="shared" si="1"/>
        <v>28081</v>
      </c>
      <c r="G11" s="144">
        <f t="shared" si="1"/>
        <v>3708573.0299999984</v>
      </c>
    </row>
    <row r="12" spans="1:6" ht="12" customHeight="1">
      <c r="A12" s="137"/>
      <c r="B12" s="164"/>
      <c r="C12" s="165"/>
      <c r="D12" s="164"/>
      <c r="E12" s="165"/>
      <c r="F12" s="166"/>
    </row>
    <row r="13" spans="1:6" ht="12" customHeight="1">
      <c r="A13" s="133" t="s">
        <v>49</v>
      </c>
      <c r="B13" s="164"/>
      <c r="C13" s="165"/>
      <c r="D13" s="164"/>
      <c r="E13" s="165"/>
      <c r="F13" s="166"/>
    </row>
    <row r="14" spans="1:7" ht="12" customHeight="1">
      <c r="A14" s="137" t="s">
        <v>93</v>
      </c>
      <c r="B14" s="138">
        <v>305</v>
      </c>
      <c r="C14" s="139">
        <v>11040</v>
      </c>
      <c r="D14" s="138">
        <v>1039</v>
      </c>
      <c r="E14" s="139">
        <v>62562.479999999996</v>
      </c>
      <c r="F14" s="140">
        <f aca="true" t="shared" si="2" ref="F14:G17">SUM(B14,D14)</f>
        <v>1344</v>
      </c>
      <c r="G14" s="140">
        <f t="shared" si="2"/>
        <v>73602.48</v>
      </c>
    </row>
    <row r="15" spans="1:7" ht="12" customHeight="1">
      <c r="A15" s="137" t="s">
        <v>94</v>
      </c>
      <c r="B15" s="138">
        <v>5572</v>
      </c>
      <c r="C15" s="139">
        <v>16056.9</v>
      </c>
      <c r="D15" s="138">
        <v>4507</v>
      </c>
      <c r="E15" s="139">
        <v>1046963.0100000015</v>
      </c>
      <c r="F15" s="140">
        <f t="shared" si="2"/>
        <v>10079</v>
      </c>
      <c r="G15" s="140">
        <f t="shared" si="2"/>
        <v>1063019.9100000015</v>
      </c>
    </row>
    <row r="16" spans="1:7" ht="12" customHeight="1">
      <c r="A16" s="137" t="s">
        <v>95</v>
      </c>
      <c r="B16" s="138">
        <v>774</v>
      </c>
      <c r="C16" s="139">
        <v>22071.5</v>
      </c>
      <c r="D16" s="138">
        <v>4620</v>
      </c>
      <c r="E16" s="139">
        <v>1009949.7600000001</v>
      </c>
      <c r="F16" s="140">
        <f t="shared" si="2"/>
        <v>5394</v>
      </c>
      <c r="G16" s="140">
        <f t="shared" si="2"/>
        <v>1032021.2600000001</v>
      </c>
    </row>
    <row r="17" spans="1:7" ht="12" customHeight="1">
      <c r="A17" s="137" t="s">
        <v>96</v>
      </c>
      <c r="B17" s="138">
        <v>5434</v>
      </c>
      <c r="C17" s="139">
        <v>66002</v>
      </c>
      <c r="D17" s="138">
        <v>4714</v>
      </c>
      <c r="E17" s="139">
        <v>588127.9400000006</v>
      </c>
      <c r="F17" s="140">
        <f t="shared" si="2"/>
        <v>10148</v>
      </c>
      <c r="G17" s="140">
        <f t="shared" si="2"/>
        <v>654129.9400000006</v>
      </c>
    </row>
    <row r="18" spans="1:7" ht="12" customHeight="1">
      <c r="A18" s="141" t="s">
        <v>9</v>
      </c>
      <c r="B18" s="167">
        <f aca="true" t="shared" si="3" ref="B18:G18">SUM(B14:B17)</f>
        <v>12085</v>
      </c>
      <c r="C18" s="168">
        <f t="shared" si="3"/>
        <v>115170.4</v>
      </c>
      <c r="D18" s="167">
        <f t="shared" si="3"/>
        <v>14880</v>
      </c>
      <c r="E18" s="168">
        <f t="shared" si="3"/>
        <v>2707603.1900000023</v>
      </c>
      <c r="F18" s="169">
        <f t="shared" si="3"/>
        <v>26965</v>
      </c>
      <c r="G18" s="169">
        <f t="shared" si="3"/>
        <v>2822773.5900000026</v>
      </c>
    </row>
    <row r="19" spans="1:7" ht="12" customHeight="1">
      <c r="A19" s="137"/>
      <c r="B19" s="164"/>
      <c r="C19" s="165"/>
      <c r="D19" s="164"/>
      <c r="E19" s="165"/>
      <c r="F19" s="166"/>
      <c r="G19" s="166"/>
    </row>
    <row r="20" spans="1:6" ht="12" customHeight="1">
      <c r="A20" s="133" t="s">
        <v>40</v>
      </c>
      <c r="B20" s="164"/>
      <c r="C20" s="165"/>
      <c r="D20" s="164"/>
      <c r="E20" s="165"/>
      <c r="F20" s="166"/>
    </row>
    <row r="21" spans="1:7" ht="12" customHeight="1">
      <c r="A21" s="137" t="s">
        <v>97</v>
      </c>
      <c r="B21" s="138">
        <v>4328</v>
      </c>
      <c r="C21" s="139">
        <v>143781.75</v>
      </c>
      <c r="D21" s="138">
        <v>5885</v>
      </c>
      <c r="E21" s="139">
        <v>869745.92</v>
      </c>
      <c r="F21" s="140">
        <f aca="true" t="shared" si="4" ref="F21:G23">SUM(B21,D21)</f>
        <v>10213</v>
      </c>
      <c r="G21" s="140">
        <f t="shared" si="4"/>
        <v>1013527.67</v>
      </c>
    </row>
    <row r="22" spans="1:7" ht="12" customHeight="1">
      <c r="A22" s="137" t="s">
        <v>98</v>
      </c>
      <c r="B22" s="138">
        <v>2412</v>
      </c>
      <c r="C22" s="139">
        <v>52429.75</v>
      </c>
      <c r="D22" s="138">
        <v>6334</v>
      </c>
      <c r="E22" s="139">
        <v>1201958.4099999995</v>
      </c>
      <c r="F22" s="140">
        <f t="shared" si="4"/>
        <v>8746</v>
      </c>
      <c r="G22" s="140">
        <f t="shared" si="4"/>
        <v>1254388.1599999995</v>
      </c>
    </row>
    <row r="23" spans="1:7" ht="12" customHeight="1">
      <c r="A23" s="137" t="s">
        <v>99</v>
      </c>
      <c r="B23" s="138">
        <v>1077</v>
      </c>
      <c r="C23" s="139">
        <v>25820</v>
      </c>
      <c r="D23" s="138">
        <v>4660</v>
      </c>
      <c r="E23" s="139">
        <v>505880.65</v>
      </c>
      <c r="F23" s="140">
        <f t="shared" si="4"/>
        <v>5737</v>
      </c>
      <c r="G23" s="140">
        <f t="shared" si="4"/>
        <v>531700.65</v>
      </c>
    </row>
    <row r="24" spans="1:7" ht="12" customHeight="1">
      <c r="A24" s="141" t="s">
        <v>9</v>
      </c>
      <c r="B24" s="167">
        <f aca="true" t="shared" si="5" ref="B24:G24">SUM(B21:B23)</f>
        <v>7817</v>
      </c>
      <c r="C24" s="168">
        <f t="shared" si="5"/>
        <v>222031.5</v>
      </c>
      <c r="D24" s="167">
        <f t="shared" si="5"/>
        <v>16879</v>
      </c>
      <c r="E24" s="168">
        <f t="shared" si="5"/>
        <v>2577584.9799999995</v>
      </c>
      <c r="F24" s="169">
        <f t="shared" si="5"/>
        <v>24696</v>
      </c>
      <c r="G24" s="169">
        <f t="shared" si="5"/>
        <v>2799616.4799999995</v>
      </c>
    </row>
    <row r="25" spans="1:6" ht="12" customHeight="1">
      <c r="A25" s="137"/>
      <c r="B25" s="164"/>
      <c r="C25" s="165"/>
      <c r="D25" s="164"/>
      <c r="E25" s="165"/>
      <c r="F25" s="166"/>
    </row>
    <row r="26" spans="1:6" ht="12" customHeight="1">
      <c r="A26" s="133" t="s">
        <v>39</v>
      </c>
      <c r="B26" s="164"/>
      <c r="C26" s="165"/>
      <c r="D26" s="164"/>
      <c r="E26" s="165"/>
      <c r="F26" s="166"/>
    </row>
    <row r="27" spans="1:7" ht="12" customHeight="1">
      <c r="A27" s="137" t="s">
        <v>100</v>
      </c>
      <c r="B27" s="138">
        <v>1415</v>
      </c>
      <c r="C27" s="139">
        <v>25729</v>
      </c>
      <c r="D27" s="138">
        <v>3355</v>
      </c>
      <c r="E27" s="139">
        <v>673762.47</v>
      </c>
      <c r="F27" s="140">
        <f aca="true" t="shared" si="6" ref="F27:G29">SUM(B27,D27)</f>
        <v>4770</v>
      </c>
      <c r="G27" s="140">
        <f t="shared" si="6"/>
        <v>699491.47</v>
      </c>
    </row>
    <row r="28" spans="1:7" ht="12" customHeight="1">
      <c r="A28" s="137" t="s">
        <v>101</v>
      </c>
      <c r="B28" s="138">
        <v>6305</v>
      </c>
      <c r="C28" s="139">
        <v>42407.25</v>
      </c>
      <c r="D28" s="138">
        <v>9309</v>
      </c>
      <c r="E28" s="139">
        <v>1489947.6099999987</v>
      </c>
      <c r="F28" s="140">
        <f t="shared" si="6"/>
        <v>15614</v>
      </c>
      <c r="G28" s="140">
        <f t="shared" si="6"/>
        <v>1532354.8599999987</v>
      </c>
    </row>
    <row r="29" spans="1:7" ht="12" customHeight="1">
      <c r="A29" s="137" t="s">
        <v>102</v>
      </c>
      <c r="B29" s="138">
        <v>1635</v>
      </c>
      <c r="C29" s="139">
        <v>61836.25</v>
      </c>
      <c r="D29" s="138">
        <v>6174</v>
      </c>
      <c r="E29" s="139">
        <v>902062.3599999996</v>
      </c>
      <c r="F29" s="140">
        <f t="shared" si="6"/>
        <v>7809</v>
      </c>
      <c r="G29" s="140">
        <f t="shared" si="6"/>
        <v>963898.6099999996</v>
      </c>
    </row>
    <row r="30" spans="1:7" ht="12" customHeight="1">
      <c r="A30" s="141" t="s">
        <v>9</v>
      </c>
      <c r="B30" s="170">
        <f aca="true" t="shared" si="7" ref="B30:G30">SUM(B27:B29)</f>
        <v>9355</v>
      </c>
      <c r="C30" s="171">
        <f t="shared" si="7"/>
        <v>129972.5</v>
      </c>
      <c r="D30" s="170">
        <f t="shared" si="7"/>
        <v>18838</v>
      </c>
      <c r="E30" s="171">
        <f t="shared" si="7"/>
        <v>3065772.4399999985</v>
      </c>
      <c r="F30" s="172">
        <f t="shared" si="7"/>
        <v>28193</v>
      </c>
      <c r="G30" s="172">
        <f t="shared" si="7"/>
        <v>3195744.9399999985</v>
      </c>
    </row>
    <row r="31" spans="1:6" ht="12" customHeight="1">
      <c r="A31" s="137"/>
      <c r="B31" s="173"/>
      <c r="C31" s="174"/>
      <c r="D31" s="173"/>
      <c r="E31" s="174"/>
      <c r="F31" s="166"/>
    </row>
    <row r="32" spans="1:6" ht="12" customHeight="1">
      <c r="A32" s="133" t="s">
        <v>38</v>
      </c>
      <c r="B32" s="173"/>
      <c r="C32" s="174"/>
      <c r="D32" s="173"/>
      <c r="E32" s="174"/>
      <c r="F32" s="166"/>
    </row>
    <row r="33" spans="1:7" ht="12" customHeight="1">
      <c r="A33" s="137" t="s">
        <v>103</v>
      </c>
      <c r="B33" s="138">
        <v>1381</v>
      </c>
      <c r="C33" s="139">
        <v>33078.45</v>
      </c>
      <c r="D33" s="138">
        <v>8937</v>
      </c>
      <c r="E33" s="139">
        <v>2222233.7200000016</v>
      </c>
      <c r="F33" s="140">
        <f>SUM(B33,D33)</f>
        <v>10318</v>
      </c>
      <c r="G33" s="140">
        <f>SUM(C33,E33)</f>
        <v>2255312.170000002</v>
      </c>
    </row>
    <row r="34" spans="1:7" ht="12" customHeight="1">
      <c r="A34" s="137" t="s">
        <v>104</v>
      </c>
      <c r="B34" s="138">
        <v>547</v>
      </c>
      <c r="C34" s="139">
        <v>13365.75</v>
      </c>
      <c r="D34" s="138">
        <v>2273</v>
      </c>
      <c r="E34" s="139">
        <v>256862.45000000004</v>
      </c>
      <c r="F34" s="140">
        <f>SUM(B34,D34)</f>
        <v>2820</v>
      </c>
      <c r="G34" s="140">
        <f>SUM(C34,E34)</f>
        <v>270228.20000000007</v>
      </c>
    </row>
    <row r="35" spans="1:8" s="126" customFormat="1" ht="12" customHeight="1">
      <c r="A35" s="141" t="s">
        <v>9</v>
      </c>
      <c r="B35" s="170">
        <f aca="true" t="shared" si="8" ref="B35:G35">SUM(B33:B34)</f>
        <v>1928</v>
      </c>
      <c r="C35" s="171">
        <f t="shared" si="8"/>
        <v>46444.2</v>
      </c>
      <c r="D35" s="170">
        <f t="shared" si="8"/>
        <v>11210</v>
      </c>
      <c r="E35" s="171">
        <f t="shared" si="8"/>
        <v>2479096.170000002</v>
      </c>
      <c r="F35" s="172">
        <f t="shared" si="8"/>
        <v>13138</v>
      </c>
      <c r="G35" s="172">
        <f t="shared" si="8"/>
        <v>2525540.370000002</v>
      </c>
      <c r="H35" s="125"/>
    </row>
    <row r="36" spans="1:6" ht="12" customHeight="1">
      <c r="A36" s="141"/>
      <c r="B36" s="173"/>
      <c r="C36" s="174"/>
      <c r="D36" s="173"/>
      <c r="E36" s="174"/>
      <c r="F36" s="126"/>
    </row>
    <row r="37" spans="1:8" ht="15.75" customHeight="1">
      <c r="A37" s="141" t="s">
        <v>30</v>
      </c>
      <c r="B37" s="175">
        <f aca="true" t="shared" si="9" ref="B37:G37">SUM(B35,B30,B24,B18,B11)</f>
        <v>37044</v>
      </c>
      <c r="C37" s="176">
        <f t="shared" si="9"/>
        <v>651350.6</v>
      </c>
      <c r="D37" s="175">
        <f t="shared" si="9"/>
        <v>84029</v>
      </c>
      <c r="E37" s="176">
        <f t="shared" si="9"/>
        <v>14400897.809999999</v>
      </c>
      <c r="F37" s="196">
        <f t="shared" si="9"/>
        <v>121073</v>
      </c>
      <c r="G37" s="196">
        <f t="shared" si="9"/>
        <v>15052248.41</v>
      </c>
      <c r="H37" s="197"/>
    </row>
    <row r="38" spans="1:6" ht="12" customHeight="1">
      <c r="A38" s="141"/>
      <c r="B38" s="133"/>
      <c r="C38" s="133"/>
      <c r="D38" s="133"/>
      <c r="E38" s="133"/>
      <c r="F38" s="133"/>
    </row>
    <row r="39" spans="1:8" s="145" customFormat="1" ht="11.25">
      <c r="A39" s="126"/>
      <c r="B39" s="125"/>
      <c r="C39" s="126"/>
      <c r="D39" s="126"/>
      <c r="E39" s="126"/>
      <c r="F39" s="125"/>
      <c r="G39" s="126"/>
      <c r="H39" s="125"/>
    </row>
    <row r="40" spans="1:8" s="145" customFormat="1" ht="12">
      <c r="A40" s="226" t="s">
        <v>157</v>
      </c>
      <c r="B40" s="226"/>
      <c r="C40" s="226"/>
      <c r="D40" s="226"/>
      <c r="E40" s="226"/>
      <c r="F40" s="226"/>
      <c r="G40" s="226"/>
      <c r="H40" s="125"/>
    </row>
    <row r="41" spans="1:8" s="1" customFormat="1" ht="12" thickBot="1">
      <c r="A41" s="146"/>
      <c r="B41" s="147"/>
      <c r="C41" s="146"/>
      <c r="D41" s="147"/>
      <c r="E41" s="146"/>
      <c r="F41" s="147"/>
      <c r="G41" s="148"/>
      <c r="H41" s="145"/>
    </row>
    <row r="42" spans="1:8" s="1" customFormat="1" ht="11.25">
      <c r="A42" s="149"/>
      <c r="B42" s="150" t="s">
        <v>63</v>
      </c>
      <c r="C42" s="151" t="s">
        <v>67</v>
      </c>
      <c r="D42" s="152" t="s">
        <v>64</v>
      </c>
      <c r="E42" s="152" t="s">
        <v>67</v>
      </c>
      <c r="F42" s="150" t="s">
        <v>9</v>
      </c>
      <c r="G42" s="153" t="s">
        <v>90</v>
      </c>
      <c r="H42" s="145"/>
    </row>
    <row r="43" spans="1:8" s="1" customFormat="1" ht="12">
      <c r="A43" s="2" t="s">
        <v>105</v>
      </c>
      <c r="B43" s="189">
        <v>111</v>
      </c>
      <c r="C43" s="190">
        <v>2826</v>
      </c>
      <c r="D43" s="189">
        <v>4850</v>
      </c>
      <c r="E43" s="191">
        <v>187775.31</v>
      </c>
      <c r="F43" s="184">
        <f aca="true" t="shared" si="10" ref="F43:F70">SUM(D43,B43)</f>
        <v>4961</v>
      </c>
      <c r="G43" s="184">
        <f aca="true" t="shared" si="11" ref="G43:G70">SUM(E43,C43)</f>
        <v>190601.31</v>
      </c>
      <c r="H43" s="154"/>
    </row>
    <row r="44" spans="1:8" s="1" customFormat="1" ht="12">
      <c r="A44" s="2" t="s">
        <v>106</v>
      </c>
      <c r="B44" s="182">
        <v>0</v>
      </c>
      <c r="C44" s="183">
        <v>0</v>
      </c>
      <c r="D44" s="182">
        <v>487</v>
      </c>
      <c r="E44" s="192">
        <v>46655</v>
      </c>
      <c r="F44" s="184">
        <f t="shared" si="10"/>
        <v>487</v>
      </c>
      <c r="G44" s="184">
        <f t="shared" si="11"/>
        <v>46655</v>
      </c>
      <c r="H44" s="154"/>
    </row>
    <row r="45" spans="1:8" s="1" customFormat="1" ht="12">
      <c r="A45" s="2" t="s">
        <v>52</v>
      </c>
      <c r="B45" s="182">
        <v>8380</v>
      </c>
      <c r="C45" s="183">
        <v>262959</v>
      </c>
      <c r="D45" s="182">
        <v>5408</v>
      </c>
      <c r="E45" s="192">
        <v>1246602.2</v>
      </c>
      <c r="F45" s="184">
        <f t="shared" si="10"/>
        <v>13788</v>
      </c>
      <c r="G45" s="184">
        <f t="shared" si="11"/>
        <v>1509561.2</v>
      </c>
      <c r="H45" s="154"/>
    </row>
    <row r="46" spans="1:8" s="1" customFormat="1" ht="12">
      <c r="A46" s="2" t="s">
        <v>107</v>
      </c>
      <c r="B46" s="182">
        <v>307</v>
      </c>
      <c r="C46" s="183">
        <v>3495.75</v>
      </c>
      <c r="D46" s="182">
        <v>738</v>
      </c>
      <c r="E46" s="192">
        <v>161739.75</v>
      </c>
      <c r="F46" s="184">
        <f t="shared" si="10"/>
        <v>1045</v>
      </c>
      <c r="G46" s="184">
        <f t="shared" si="11"/>
        <v>165235.5</v>
      </c>
      <c r="H46" s="154"/>
    </row>
    <row r="47" spans="1:8" s="1" customFormat="1" ht="12">
      <c r="A47" s="2" t="s">
        <v>108</v>
      </c>
      <c r="B47" s="182">
        <v>2</v>
      </c>
      <c r="C47" s="183">
        <v>40</v>
      </c>
      <c r="D47" s="182">
        <v>11</v>
      </c>
      <c r="E47" s="192">
        <v>5039.75</v>
      </c>
      <c r="F47" s="184">
        <f t="shared" si="10"/>
        <v>13</v>
      </c>
      <c r="G47" s="184">
        <f t="shared" si="11"/>
        <v>5079.75</v>
      </c>
      <c r="H47" s="154"/>
    </row>
    <row r="48" spans="1:8" s="1" customFormat="1" ht="12">
      <c r="A48" s="2" t="s">
        <v>45</v>
      </c>
      <c r="B48" s="182">
        <v>414</v>
      </c>
      <c r="C48" s="183">
        <v>6656</v>
      </c>
      <c r="D48" s="182">
        <v>502</v>
      </c>
      <c r="E48" s="192">
        <v>119804.5</v>
      </c>
      <c r="F48" s="184">
        <f t="shared" si="10"/>
        <v>916</v>
      </c>
      <c r="G48" s="184">
        <f t="shared" si="11"/>
        <v>126460.5</v>
      </c>
      <c r="H48" s="154"/>
    </row>
    <row r="49" spans="1:8" s="1" customFormat="1" ht="12">
      <c r="A49" s="2" t="s">
        <v>109</v>
      </c>
      <c r="B49" s="182">
        <v>133</v>
      </c>
      <c r="C49" s="183">
        <v>2538.5</v>
      </c>
      <c r="D49" s="182">
        <v>547</v>
      </c>
      <c r="E49" s="192">
        <v>116897.25</v>
      </c>
      <c r="F49" s="184">
        <f t="shared" si="10"/>
        <v>680</v>
      </c>
      <c r="G49" s="184">
        <f t="shared" si="11"/>
        <v>119435.75</v>
      </c>
      <c r="H49" s="154"/>
    </row>
    <row r="50" spans="1:8" s="1" customFormat="1" ht="12">
      <c r="A50" s="2" t="s">
        <v>110</v>
      </c>
      <c r="B50" s="182">
        <v>221</v>
      </c>
      <c r="C50" s="183">
        <v>8344</v>
      </c>
      <c r="D50" s="182">
        <v>2547</v>
      </c>
      <c r="E50" s="192">
        <v>89807.25</v>
      </c>
      <c r="F50" s="184">
        <f t="shared" si="10"/>
        <v>2768</v>
      </c>
      <c r="G50" s="184">
        <f t="shared" si="11"/>
        <v>98151.25</v>
      </c>
      <c r="H50" s="154"/>
    </row>
    <row r="51" spans="1:8" s="1" customFormat="1" ht="12">
      <c r="A51" s="2" t="s">
        <v>54</v>
      </c>
      <c r="B51" s="182">
        <v>215</v>
      </c>
      <c r="C51" s="183">
        <v>2658.25</v>
      </c>
      <c r="D51" s="182">
        <v>1550</v>
      </c>
      <c r="E51" s="192">
        <v>324626.66</v>
      </c>
      <c r="F51" s="184">
        <f t="shared" si="10"/>
        <v>1765</v>
      </c>
      <c r="G51" s="184">
        <f t="shared" si="11"/>
        <v>327284.91</v>
      </c>
      <c r="H51" s="154"/>
    </row>
    <row r="52" spans="1:8" s="1" customFormat="1" ht="12">
      <c r="A52" s="2" t="s">
        <v>111</v>
      </c>
      <c r="B52" s="182">
        <v>369</v>
      </c>
      <c r="C52" s="183">
        <v>8100</v>
      </c>
      <c r="D52" s="182">
        <v>656</v>
      </c>
      <c r="E52" s="192">
        <v>134369.61</v>
      </c>
      <c r="F52" s="184">
        <f t="shared" si="10"/>
        <v>1025</v>
      </c>
      <c r="G52" s="184">
        <f t="shared" si="11"/>
        <v>142469.61</v>
      </c>
      <c r="H52" s="154"/>
    </row>
    <row r="53" spans="1:8" s="1" customFormat="1" ht="12">
      <c r="A53" s="2" t="s">
        <v>112</v>
      </c>
      <c r="B53" s="182">
        <v>564</v>
      </c>
      <c r="C53" s="183">
        <v>32506.25</v>
      </c>
      <c r="D53" s="182">
        <v>1686</v>
      </c>
      <c r="E53" s="192">
        <v>462052.7</v>
      </c>
      <c r="F53" s="184">
        <f t="shared" si="10"/>
        <v>2250</v>
      </c>
      <c r="G53" s="184">
        <f t="shared" si="11"/>
        <v>494558.95</v>
      </c>
      <c r="H53" s="154"/>
    </row>
    <row r="54" spans="1:8" s="1" customFormat="1" ht="12">
      <c r="A54" s="2" t="s">
        <v>113</v>
      </c>
      <c r="B54" s="182">
        <v>2253</v>
      </c>
      <c r="C54" s="183">
        <v>43488</v>
      </c>
      <c r="D54" s="182">
        <v>1919</v>
      </c>
      <c r="E54" s="192">
        <v>278890.34</v>
      </c>
      <c r="F54" s="184">
        <f t="shared" si="10"/>
        <v>4172</v>
      </c>
      <c r="G54" s="184">
        <f t="shared" si="11"/>
        <v>322378.34</v>
      </c>
      <c r="H54" s="154"/>
    </row>
    <row r="55" spans="1:8" s="1" customFormat="1" ht="12">
      <c r="A55" s="2" t="s">
        <v>114</v>
      </c>
      <c r="B55" s="182">
        <v>1621</v>
      </c>
      <c r="C55" s="183">
        <v>69657.25</v>
      </c>
      <c r="D55" s="182">
        <v>4749</v>
      </c>
      <c r="E55" s="192">
        <v>756755.5</v>
      </c>
      <c r="F55" s="184">
        <f t="shared" si="10"/>
        <v>6370</v>
      </c>
      <c r="G55" s="184">
        <f t="shared" si="11"/>
        <v>826412.75</v>
      </c>
      <c r="H55" s="154"/>
    </row>
    <row r="56" spans="1:8" s="1" customFormat="1" ht="12">
      <c r="A56" s="2" t="s">
        <v>115</v>
      </c>
      <c r="B56" s="182">
        <v>15170</v>
      </c>
      <c r="C56" s="183">
        <v>79732.4</v>
      </c>
      <c r="D56" s="182">
        <v>9138</v>
      </c>
      <c r="E56" s="192">
        <v>869398.899999999</v>
      </c>
      <c r="F56" s="184">
        <f t="shared" si="10"/>
        <v>24308</v>
      </c>
      <c r="G56" s="184">
        <f t="shared" si="11"/>
        <v>949131.299999999</v>
      </c>
      <c r="H56" s="154"/>
    </row>
    <row r="57" spans="1:8" s="1" customFormat="1" ht="12">
      <c r="A57" s="2" t="s">
        <v>116</v>
      </c>
      <c r="B57" s="182">
        <v>0</v>
      </c>
      <c r="C57" s="183">
        <v>0</v>
      </c>
      <c r="D57" s="182">
        <v>34</v>
      </c>
      <c r="E57" s="192">
        <v>17284.99</v>
      </c>
      <c r="F57" s="184">
        <f t="shared" si="10"/>
        <v>34</v>
      </c>
      <c r="G57" s="184">
        <f t="shared" si="11"/>
        <v>17284.99</v>
      </c>
      <c r="H57" s="154"/>
    </row>
    <row r="58" spans="1:8" s="1" customFormat="1" ht="12">
      <c r="A58" s="2" t="s">
        <v>117</v>
      </c>
      <c r="B58" s="182">
        <v>60</v>
      </c>
      <c r="C58" s="183">
        <v>920</v>
      </c>
      <c r="D58" s="182">
        <v>163</v>
      </c>
      <c r="E58" s="192">
        <v>46944.5</v>
      </c>
      <c r="F58" s="184">
        <f t="shared" si="10"/>
        <v>223</v>
      </c>
      <c r="G58" s="184">
        <f t="shared" si="11"/>
        <v>47864.5</v>
      </c>
      <c r="H58" s="154"/>
    </row>
    <row r="59" spans="1:8" s="1" customFormat="1" ht="12">
      <c r="A59" s="2" t="s">
        <v>118</v>
      </c>
      <c r="B59" s="182">
        <v>3751</v>
      </c>
      <c r="C59" s="183">
        <v>28800</v>
      </c>
      <c r="D59" s="182">
        <v>1994</v>
      </c>
      <c r="E59" s="192">
        <v>218366.44</v>
      </c>
      <c r="F59" s="184">
        <f t="shared" si="10"/>
        <v>5745</v>
      </c>
      <c r="G59" s="184">
        <f t="shared" si="11"/>
        <v>247166.44</v>
      </c>
      <c r="H59" s="154"/>
    </row>
    <row r="60" spans="1:8" s="1" customFormat="1" ht="12">
      <c r="A60" s="2" t="s">
        <v>119</v>
      </c>
      <c r="B60" s="182">
        <v>0</v>
      </c>
      <c r="C60" s="183">
        <v>0</v>
      </c>
      <c r="D60" s="182">
        <v>483</v>
      </c>
      <c r="E60" s="192">
        <v>24928.6</v>
      </c>
      <c r="F60" s="184">
        <f t="shared" si="10"/>
        <v>483</v>
      </c>
      <c r="G60" s="184">
        <f t="shared" si="11"/>
        <v>24928.6</v>
      </c>
      <c r="H60" s="154"/>
    </row>
    <row r="61" spans="1:8" s="1" customFormat="1" ht="12">
      <c r="A61" s="2" t="s">
        <v>120</v>
      </c>
      <c r="B61" s="182">
        <v>90</v>
      </c>
      <c r="C61" s="183">
        <v>15324.75</v>
      </c>
      <c r="D61" s="182">
        <v>8397</v>
      </c>
      <c r="E61" s="192">
        <v>4727573.200000018</v>
      </c>
      <c r="F61" s="184">
        <f t="shared" si="10"/>
        <v>8487</v>
      </c>
      <c r="G61" s="184">
        <f t="shared" si="11"/>
        <v>4742897.950000018</v>
      </c>
      <c r="H61" s="154"/>
    </row>
    <row r="62" spans="1:8" s="1" customFormat="1" ht="12">
      <c r="A62" s="2" t="s">
        <v>121</v>
      </c>
      <c r="B62" s="182">
        <v>48</v>
      </c>
      <c r="C62" s="183">
        <v>550</v>
      </c>
      <c r="D62" s="182">
        <v>6282</v>
      </c>
      <c r="E62" s="192">
        <v>144845.47</v>
      </c>
      <c r="F62" s="184">
        <f t="shared" si="10"/>
        <v>6330</v>
      </c>
      <c r="G62" s="184">
        <f t="shared" si="11"/>
        <v>145395.47</v>
      </c>
      <c r="H62" s="154"/>
    </row>
    <row r="63" spans="1:8" s="1" customFormat="1" ht="12">
      <c r="A63" s="2" t="s">
        <v>122</v>
      </c>
      <c r="B63" s="182">
        <v>2498</v>
      </c>
      <c r="C63" s="183">
        <v>60624.75</v>
      </c>
      <c r="D63" s="182">
        <v>13760</v>
      </c>
      <c r="E63" s="192">
        <v>2731233.24</v>
      </c>
      <c r="F63" s="184">
        <f t="shared" si="10"/>
        <v>16258</v>
      </c>
      <c r="G63" s="184">
        <f t="shared" si="11"/>
        <v>2791857.99</v>
      </c>
      <c r="H63" s="154"/>
    </row>
    <row r="64" spans="1:8" s="1" customFormat="1" ht="12">
      <c r="A64" s="2" t="s">
        <v>123</v>
      </c>
      <c r="B64" s="182">
        <v>94</v>
      </c>
      <c r="C64" s="183">
        <v>3120</v>
      </c>
      <c r="D64" s="182">
        <v>7</v>
      </c>
      <c r="E64" s="192">
        <v>167</v>
      </c>
      <c r="F64" s="184">
        <f t="shared" si="10"/>
        <v>101</v>
      </c>
      <c r="G64" s="184">
        <f t="shared" si="11"/>
        <v>3287</v>
      </c>
      <c r="H64" s="154"/>
    </row>
    <row r="65" spans="1:8" s="1" customFormat="1" ht="12">
      <c r="A65" s="2" t="s">
        <v>158</v>
      </c>
      <c r="B65" s="182">
        <v>0</v>
      </c>
      <c r="C65" s="183">
        <v>0</v>
      </c>
      <c r="D65" s="182">
        <v>30</v>
      </c>
      <c r="E65" s="192">
        <v>5492.25</v>
      </c>
      <c r="F65" s="184">
        <f>SUM(D65,B65)</f>
        <v>30</v>
      </c>
      <c r="G65" s="184">
        <f>SUM(E65,C65)</f>
        <v>5492.25</v>
      </c>
      <c r="H65" s="154"/>
    </row>
    <row r="66" spans="1:8" s="1" customFormat="1" ht="12">
      <c r="A66" s="2" t="s">
        <v>124</v>
      </c>
      <c r="B66" s="182">
        <v>1</v>
      </c>
      <c r="C66" s="183">
        <v>30</v>
      </c>
      <c r="D66" s="182">
        <v>6070</v>
      </c>
      <c r="E66" s="192">
        <v>165493.35</v>
      </c>
      <c r="F66" s="184">
        <f t="shared" si="10"/>
        <v>6071</v>
      </c>
      <c r="G66" s="184">
        <f t="shared" si="11"/>
        <v>165523.35</v>
      </c>
      <c r="H66" s="154"/>
    </row>
    <row r="67" spans="1:9" s="154" customFormat="1" ht="12">
      <c r="A67" s="2" t="s">
        <v>125</v>
      </c>
      <c r="B67" s="182">
        <v>1</v>
      </c>
      <c r="C67" s="183">
        <v>95</v>
      </c>
      <c r="D67" s="182">
        <v>1348</v>
      </c>
      <c r="E67" s="192">
        <v>256576.33</v>
      </c>
      <c r="F67" s="184">
        <f t="shared" si="10"/>
        <v>1349</v>
      </c>
      <c r="G67" s="184">
        <f t="shared" si="11"/>
        <v>256671.33</v>
      </c>
      <c r="I67" s="209"/>
    </row>
    <row r="68" spans="1:9" s="154" customFormat="1" ht="12">
      <c r="A68" s="2" t="s">
        <v>126</v>
      </c>
      <c r="B68" s="182">
        <v>667</v>
      </c>
      <c r="C68" s="183">
        <v>16352</v>
      </c>
      <c r="D68" s="182">
        <v>3109</v>
      </c>
      <c r="E68" s="192">
        <v>351663.75</v>
      </c>
      <c r="F68" s="184">
        <f t="shared" si="10"/>
        <v>3776</v>
      </c>
      <c r="G68" s="184">
        <f t="shared" si="11"/>
        <v>368015.75</v>
      </c>
      <c r="I68" s="209"/>
    </row>
    <row r="69" spans="1:8" s="1" customFormat="1" ht="12">
      <c r="A69" s="2" t="s">
        <v>57</v>
      </c>
      <c r="B69" s="182">
        <v>20</v>
      </c>
      <c r="C69" s="183">
        <v>864</v>
      </c>
      <c r="D69" s="182">
        <v>224</v>
      </c>
      <c r="E69" s="192">
        <v>53622.58</v>
      </c>
      <c r="F69" s="184">
        <f t="shared" si="10"/>
        <v>244</v>
      </c>
      <c r="G69" s="184">
        <f t="shared" si="11"/>
        <v>54486.58</v>
      </c>
      <c r="H69" s="154"/>
    </row>
    <row r="70" spans="1:8" ht="15">
      <c r="A70" s="2" t="s">
        <v>127</v>
      </c>
      <c r="B70" s="182">
        <v>54</v>
      </c>
      <c r="C70" s="183">
        <v>1668.7</v>
      </c>
      <c r="D70" s="182">
        <v>7340</v>
      </c>
      <c r="E70" s="192">
        <v>856291.39</v>
      </c>
      <c r="F70" s="184">
        <f t="shared" si="10"/>
        <v>7394</v>
      </c>
      <c r="G70" s="184">
        <f t="shared" si="11"/>
        <v>857960.09</v>
      </c>
      <c r="H70" s="197"/>
    </row>
    <row r="71" spans="1:8" ht="12">
      <c r="A71" s="155" t="s">
        <v>9</v>
      </c>
      <c r="B71" s="177">
        <f aca="true" t="shared" si="12" ref="B71:G71">SUM(B43:B70)</f>
        <v>37044</v>
      </c>
      <c r="C71" s="178">
        <f t="shared" si="12"/>
        <v>651350.6</v>
      </c>
      <c r="D71" s="179">
        <f t="shared" si="12"/>
        <v>84029</v>
      </c>
      <c r="E71" s="178">
        <f t="shared" si="12"/>
        <v>14400897.81000002</v>
      </c>
      <c r="F71" s="179">
        <f t="shared" si="12"/>
        <v>121073</v>
      </c>
      <c r="G71" s="179">
        <f t="shared" si="12"/>
        <v>15052248.410000017</v>
      </c>
      <c r="H71" s="1"/>
    </row>
    <row r="72" spans="1:7" ht="12">
      <c r="A72" s="154"/>
      <c r="B72" s="156"/>
      <c r="C72" s="156"/>
      <c r="D72" s="156"/>
      <c r="E72" s="156"/>
      <c r="F72" s="156"/>
      <c r="G72" s="156"/>
    </row>
    <row r="73" ht="11.25">
      <c r="A73" s="119" t="s">
        <v>76</v>
      </c>
    </row>
    <row r="74" ht="11.25">
      <c r="A74" s="119"/>
    </row>
    <row r="75" ht="11.25">
      <c r="A75" s="157" t="s">
        <v>77</v>
      </c>
    </row>
  </sheetData>
  <sheetProtection/>
  <mergeCells count="3">
    <mergeCell ref="A4:G4"/>
    <mergeCell ref="A40:G40"/>
    <mergeCell ref="A2:G2"/>
  </mergeCells>
  <printOptions horizontalCentered="1"/>
  <pageMargins left="0.15748031496062992" right="0.15748031496062992" top="0.3937007874015748" bottom="0.3937007874015748" header="0.5118110236220472" footer="0.5118110236220472"/>
  <pageSetup fitToHeight="1" fitToWidth="1" horizontalDpi="600" verticalDpi="600" orientation="portrait" paperSize="9" scale="94" r:id="rId1"/>
  <headerFooter alignWithMargins="0">
    <oddFooter>&amp;R&amp;A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E44"/>
  <sheetViews>
    <sheetView zoomScalePageLayoutView="0" workbookViewId="0" topLeftCell="A1">
      <selection activeCell="A46" sqref="A46"/>
    </sheetView>
  </sheetViews>
  <sheetFormatPr defaultColWidth="9.140625" defaultRowHeight="12.75" customHeight="1"/>
  <cols>
    <col min="1" max="1" width="34.7109375" style="8" customWidth="1"/>
    <col min="2" max="4" width="13.57421875" style="8" customWidth="1"/>
    <col min="5" max="5" width="13.57421875" style="9" customWidth="1"/>
    <col min="6" max="16384" width="9.140625" style="8" customWidth="1"/>
  </cols>
  <sheetData>
    <row r="1" ht="12.75" customHeight="1">
      <c r="A1" s="88" t="s">
        <v>154</v>
      </c>
    </row>
    <row r="2" spans="1:5" ht="12.75" customHeight="1">
      <c r="A2" s="230" t="s">
        <v>0</v>
      </c>
      <c r="B2" s="230"/>
      <c r="C2" s="230"/>
      <c r="D2" s="230"/>
      <c r="E2" s="230"/>
    </row>
    <row r="3" spans="1:5" ht="12.75" customHeight="1">
      <c r="A3" s="230" t="s">
        <v>59</v>
      </c>
      <c r="B3" s="230"/>
      <c r="C3" s="230"/>
      <c r="D3" s="230"/>
      <c r="E3" s="230"/>
    </row>
    <row r="4" spans="1:5" ht="12.75" customHeight="1">
      <c r="A4" s="230" t="s">
        <v>156</v>
      </c>
      <c r="B4" s="230"/>
      <c r="C4" s="230"/>
      <c r="D4" s="230"/>
      <c r="E4" s="230"/>
    </row>
    <row r="5" ht="12.75" customHeight="1" thickBot="1"/>
    <row r="6" spans="1:5" ht="30.75" customHeight="1">
      <c r="A6" s="32"/>
      <c r="B6" s="228" t="s">
        <v>1</v>
      </c>
      <c r="C6" s="228"/>
      <c r="D6" s="228" t="s">
        <v>2</v>
      </c>
      <c r="E6" s="229"/>
    </row>
    <row r="7" spans="1:5" ht="12.75" customHeight="1">
      <c r="A7" s="17"/>
      <c r="B7" s="33" t="s">
        <v>3</v>
      </c>
      <c r="C7" s="33" t="s">
        <v>144</v>
      </c>
      <c r="D7" s="33" t="s">
        <v>3</v>
      </c>
      <c r="E7" s="34" t="s">
        <v>144</v>
      </c>
    </row>
    <row r="8" spans="1:5" s="9" customFormat="1" ht="12.75" customHeight="1">
      <c r="A8" s="35" t="s">
        <v>4</v>
      </c>
      <c r="B8" s="30"/>
      <c r="C8" s="30"/>
      <c r="D8" s="36"/>
      <c r="E8" s="37"/>
    </row>
    <row r="9" spans="1:5" s="21" customFormat="1" ht="12.75" customHeight="1">
      <c r="A9" s="17" t="s">
        <v>5</v>
      </c>
      <c r="B9" s="3">
        <v>5196</v>
      </c>
      <c r="C9" s="18">
        <v>553</v>
      </c>
      <c r="D9" s="3">
        <v>13040</v>
      </c>
      <c r="E9" s="4">
        <v>588</v>
      </c>
    </row>
    <row r="10" spans="1:5" s="9" customFormat="1" ht="12.75" customHeight="1">
      <c r="A10" s="9" t="s">
        <v>8</v>
      </c>
      <c r="B10" s="3">
        <v>1928</v>
      </c>
      <c r="C10" s="23">
        <v>236</v>
      </c>
      <c r="D10" s="3">
        <v>5993</v>
      </c>
      <c r="E10" s="4">
        <v>241</v>
      </c>
    </row>
    <row r="11" spans="1:5" s="9" customFormat="1" ht="12.75" customHeight="1">
      <c r="A11" s="9" t="s">
        <v>6</v>
      </c>
      <c r="B11" s="3">
        <v>3444</v>
      </c>
      <c r="C11" s="23">
        <v>291</v>
      </c>
      <c r="D11" s="3">
        <v>8879</v>
      </c>
      <c r="E11" s="4">
        <v>325</v>
      </c>
    </row>
    <row r="12" spans="1:5" s="9" customFormat="1" ht="12.75" customHeight="1">
      <c r="A12" s="9" t="s">
        <v>7</v>
      </c>
      <c r="B12" s="3">
        <v>3234</v>
      </c>
      <c r="C12" s="18">
        <v>294</v>
      </c>
      <c r="D12" s="3">
        <v>9791</v>
      </c>
      <c r="E12" s="4">
        <v>337</v>
      </c>
    </row>
    <row r="13" spans="1:5" s="9" customFormat="1" ht="12.75" customHeight="1">
      <c r="A13" s="38" t="s">
        <v>9</v>
      </c>
      <c r="B13" s="39">
        <v>13802</v>
      </c>
      <c r="C13" s="39">
        <v>1374</v>
      </c>
      <c r="D13" s="39">
        <v>37703</v>
      </c>
      <c r="E13" s="69">
        <v>1491</v>
      </c>
    </row>
    <row r="14" spans="1:5" s="9" customFormat="1" ht="12.75" customHeight="1">
      <c r="A14" s="31" t="s">
        <v>10</v>
      </c>
      <c r="B14" s="23"/>
      <c r="C14" s="23"/>
      <c r="D14" s="23"/>
      <c r="E14" s="40"/>
    </row>
    <row r="15" spans="1:5" s="9" customFormat="1" ht="12.75" customHeight="1">
      <c r="A15" s="9" t="s">
        <v>11</v>
      </c>
      <c r="B15" s="23">
        <v>968</v>
      </c>
      <c r="C15" s="23">
        <v>24</v>
      </c>
      <c r="D15" s="41">
        <v>733</v>
      </c>
      <c r="E15" s="42">
        <v>26</v>
      </c>
    </row>
    <row r="16" spans="1:5" s="9" customFormat="1" ht="12.75" customHeight="1">
      <c r="A16" s="21" t="s">
        <v>9</v>
      </c>
      <c r="B16" s="39">
        <v>968</v>
      </c>
      <c r="C16" s="39">
        <v>24</v>
      </c>
      <c r="D16" s="39">
        <v>733</v>
      </c>
      <c r="E16" s="69">
        <v>26</v>
      </c>
    </row>
    <row r="17" spans="1:5" s="9" customFormat="1" ht="12.75" customHeight="1">
      <c r="A17" s="31" t="s">
        <v>12</v>
      </c>
      <c r="B17" s="23"/>
      <c r="C17" s="23"/>
      <c r="D17" s="23"/>
      <c r="E17" s="40"/>
    </row>
    <row r="18" spans="1:5" s="9" customFormat="1" ht="12.75" customHeight="1">
      <c r="A18" s="9" t="s">
        <v>13</v>
      </c>
      <c r="B18" s="3">
        <v>4108</v>
      </c>
      <c r="C18" s="23">
        <v>274</v>
      </c>
      <c r="D18" s="3">
        <v>5465</v>
      </c>
      <c r="E18" s="4">
        <v>250</v>
      </c>
    </row>
    <row r="19" spans="1:5" s="9" customFormat="1" ht="12.75" customHeight="1">
      <c r="A19" s="9" t="s">
        <v>14</v>
      </c>
      <c r="B19" s="3">
        <v>480</v>
      </c>
      <c r="C19" s="23">
        <v>18</v>
      </c>
      <c r="D19" s="3">
        <v>748</v>
      </c>
      <c r="E19" s="4">
        <v>21</v>
      </c>
    </row>
    <row r="20" spans="1:5" s="9" customFormat="1" ht="12.75" customHeight="1">
      <c r="A20" s="9" t="s">
        <v>15</v>
      </c>
      <c r="B20" s="3">
        <v>2736</v>
      </c>
      <c r="C20" s="23">
        <v>205</v>
      </c>
      <c r="D20" s="3">
        <v>7486</v>
      </c>
      <c r="E20" s="4">
        <v>212</v>
      </c>
    </row>
    <row r="21" spans="1:5" s="9" customFormat="1" ht="12.75" customHeight="1">
      <c r="A21" s="9" t="s">
        <v>16</v>
      </c>
      <c r="B21" s="3">
        <v>904</v>
      </c>
      <c r="C21" s="23">
        <v>58</v>
      </c>
      <c r="D21" s="3">
        <v>1228</v>
      </c>
      <c r="E21" s="4">
        <v>50</v>
      </c>
    </row>
    <row r="22" spans="1:5" s="21" customFormat="1" ht="12.75" customHeight="1">
      <c r="A22" s="17" t="s">
        <v>17</v>
      </c>
      <c r="B22" s="3">
        <v>840</v>
      </c>
      <c r="C22" s="18">
        <v>41</v>
      </c>
      <c r="D22" s="3">
        <v>1738</v>
      </c>
      <c r="E22" s="4">
        <v>43</v>
      </c>
    </row>
    <row r="23" spans="1:5" s="9" customFormat="1" ht="12.75" customHeight="1">
      <c r="A23" s="9" t="s">
        <v>18</v>
      </c>
      <c r="B23" s="3">
        <v>544</v>
      </c>
      <c r="C23" s="23">
        <v>44</v>
      </c>
      <c r="D23" s="3">
        <v>1358</v>
      </c>
      <c r="E23" s="4">
        <v>25</v>
      </c>
    </row>
    <row r="24" spans="1:5" s="9" customFormat="1" ht="12.75" customHeight="1">
      <c r="A24" s="21" t="s">
        <v>9</v>
      </c>
      <c r="B24" s="43">
        <v>9612</v>
      </c>
      <c r="C24" s="43">
        <v>640</v>
      </c>
      <c r="D24" s="43">
        <v>18023</v>
      </c>
      <c r="E24" s="70">
        <v>601</v>
      </c>
    </row>
    <row r="25" spans="1:5" s="9" customFormat="1" ht="12.75" customHeight="1">
      <c r="A25" s="13" t="s">
        <v>19</v>
      </c>
      <c r="B25" s="26"/>
      <c r="C25" s="28"/>
      <c r="D25" s="26"/>
      <c r="E25" s="27"/>
    </row>
    <row r="26" spans="1:5" s="9" customFormat="1" ht="12.75" customHeight="1">
      <c r="A26" s="9" t="s">
        <v>22</v>
      </c>
      <c r="B26" s="3">
        <v>2104</v>
      </c>
      <c r="C26" s="23">
        <v>156</v>
      </c>
      <c r="D26" s="3">
        <v>5256</v>
      </c>
      <c r="E26" s="4">
        <v>169</v>
      </c>
    </row>
    <row r="27" spans="1:5" s="21" customFormat="1" ht="12.75" customHeight="1">
      <c r="A27" s="17" t="s">
        <v>35</v>
      </c>
      <c r="B27" s="3">
        <v>1306</v>
      </c>
      <c r="C27" s="18">
        <v>71</v>
      </c>
      <c r="D27" s="3">
        <v>2178</v>
      </c>
      <c r="E27" s="4">
        <v>74</v>
      </c>
    </row>
    <row r="28" spans="1:5" s="9" customFormat="1" ht="12.75" customHeight="1">
      <c r="A28" s="9" t="s">
        <v>20</v>
      </c>
      <c r="B28" s="3">
        <v>5570</v>
      </c>
      <c r="C28" s="18">
        <v>474</v>
      </c>
      <c r="D28" s="3">
        <v>12352</v>
      </c>
      <c r="E28" s="4">
        <v>501</v>
      </c>
    </row>
    <row r="29" spans="1:5" s="9" customFormat="1" ht="12.75" customHeight="1">
      <c r="A29" s="9" t="s">
        <v>145</v>
      </c>
      <c r="B29" s="5"/>
      <c r="C29" s="20"/>
      <c r="D29" s="5"/>
      <c r="E29" s="6"/>
    </row>
    <row r="30" spans="1:5" s="9" customFormat="1" ht="12.75" customHeight="1">
      <c r="A30" s="9" t="s">
        <v>21</v>
      </c>
      <c r="B30" s="3">
        <v>5748</v>
      </c>
      <c r="C30" s="18">
        <v>344</v>
      </c>
      <c r="D30" s="3">
        <v>9275</v>
      </c>
      <c r="E30" s="4">
        <v>354</v>
      </c>
    </row>
    <row r="31" spans="1:5" s="9" customFormat="1" ht="12.75" customHeight="1">
      <c r="A31" s="21" t="s">
        <v>24</v>
      </c>
      <c r="B31" s="39">
        <v>14728</v>
      </c>
      <c r="C31" s="39">
        <v>1045</v>
      </c>
      <c r="D31" s="39">
        <v>29061</v>
      </c>
      <c r="E31" s="69">
        <v>1098</v>
      </c>
    </row>
    <row r="32" spans="1:5" ht="12.75" customHeight="1">
      <c r="A32" s="31" t="s">
        <v>25</v>
      </c>
      <c r="B32" s="23"/>
      <c r="C32" s="23"/>
      <c r="D32" s="23"/>
      <c r="E32" s="40"/>
    </row>
    <row r="33" spans="1:5" s="9" customFormat="1" ht="12.75" customHeight="1">
      <c r="A33" s="44" t="s">
        <v>26</v>
      </c>
      <c r="B33" s="3">
        <v>3248</v>
      </c>
      <c r="C33" s="18">
        <v>255</v>
      </c>
      <c r="D33" s="3">
        <v>7752</v>
      </c>
      <c r="E33" s="4">
        <v>270</v>
      </c>
    </row>
    <row r="34" spans="1:5" s="9" customFormat="1" ht="12.75" customHeight="1">
      <c r="A34" s="9" t="s">
        <v>27</v>
      </c>
      <c r="B34" s="3">
        <v>5580</v>
      </c>
      <c r="C34" s="23">
        <v>334</v>
      </c>
      <c r="D34" s="3">
        <v>14031</v>
      </c>
      <c r="E34" s="4">
        <v>373</v>
      </c>
    </row>
    <row r="35" spans="1:5" s="9" customFormat="1" ht="12.75" customHeight="1">
      <c r="A35" s="9" t="s">
        <v>28</v>
      </c>
      <c r="B35" s="3">
        <v>1720</v>
      </c>
      <c r="C35" s="23">
        <v>110</v>
      </c>
      <c r="D35" s="3">
        <v>3895</v>
      </c>
      <c r="E35" s="4">
        <v>116</v>
      </c>
    </row>
    <row r="36" spans="1:5" s="9" customFormat="1" ht="12.75" customHeight="1">
      <c r="A36" s="9" t="s">
        <v>29</v>
      </c>
      <c r="B36" s="3">
        <v>2308</v>
      </c>
      <c r="C36" s="23">
        <v>113</v>
      </c>
      <c r="D36" s="3">
        <v>2291</v>
      </c>
      <c r="E36" s="4">
        <v>134</v>
      </c>
    </row>
    <row r="37" spans="1:5" s="9" customFormat="1" ht="12.75" customHeight="1">
      <c r="A37" s="21" t="s">
        <v>9</v>
      </c>
      <c r="B37" s="39">
        <v>12856</v>
      </c>
      <c r="C37" s="39">
        <v>812</v>
      </c>
      <c r="D37" s="39">
        <v>27969</v>
      </c>
      <c r="E37" s="69">
        <v>893</v>
      </c>
    </row>
    <row r="38" spans="1:5" s="9" customFormat="1" ht="6" customHeight="1">
      <c r="A38" s="21"/>
      <c r="B38" s="28"/>
      <c r="C38" s="28"/>
      <c r="D38" s="28"/>
      <c r="E38" s="27"/>
    </row>
    <row r="39" spans="1:5" s="9" customFormat="1" ht="12.75" customHeight="1">
      <c r="A39" s="21" t="s">
        <v>30</v>
      </c>
      <c r="B39" s="28">
        <f>SUM(B37,B31,B24,B16,B13)</f>
        <v>51966</v>
      </c>
      <c r="C39" s="28">
        <f>SUM(C37,C31,C24,C16,C13)</f>
        <v>3895</v>
      </c>
      <c r="D39" s="28">
        <f>SUM(D37,D31,D24,D16,D13)</f>
        <v>113489</v>
      </c>
      <c r="E39" s="27">
        <f>SUM(E37,E31,E24,E16,E13)</f>
        <v>4109</v>
      </c>
    </row>
    <row r="40" ht="6.75" customHeight="1"/>
    <row r="41" spans="1:5" ht="39.75" customHeight="1">
      <c r="A41" s="227" t="s">
        <v>147</v>
      </c>
      <c r="B41" s="227"/>
      <c r="C41" s="227"/>
      <c r="D41" s="227"/>
      <c r="E41" s="227"/>
    </row>
    <row r="42" spans="1:5" ht="14.25" customHeight="1">
      <c r="A42" s="161" t="s">
        <v>159</v>
      </c>
      <c r="B42" s="161"/>
      <c r="C42" s="161"/>
      <c r="D42" s="161"/>
      <c r="E42" s="68"/>
    </row>
    <row r="44" ht="12.75" customHeight="1">
      <c r="A44" s="68" t="s">
        <v>51</v>
      </c>
    </row>
  </sheetData>
  <sheetProtection/>
  <mergeCells count="6">
    <mergeCell ref="A41:E41"/>
    <mergeCell ref="B6:C6"/>
    <mergeCell ref="D6:E6"/>
    <mergeCell ref="A2:E2"/>
    <mergeCell ref="A3:E3"/>
    <mergeCell ref="A4:E4"/>
  </mergeCells>
  <printOptions horizontalCentered="1"/>
  <pageMargins left="0.3937007874015748" right="0.3937007874015748" top="0.984251968503937" bottom="0.7874015748031497" header="0.5118110236220472" footer="0.5118110236220472"/>
  <pageSetup fitToHeight="1" fitToWidth="1" horizontalDpi="600" verticalDpi="600" orientation="portrait" paperSize="9" r:id="rId1"/>
  <headerFooter alignWithMargins="0">
    <oddFooter>&amp;R&amp;A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98"/>
  <sheetViews>
    <sheetView zoomScalePageLayoutView="0" workbookViewId="0" topLeftCell="A1">
      <selection activeCell="A46" sqref="A46"/>
    </sheetView>
  </sheetViews>
  <sheetFormatPr defaultColWidth="9.140625" defaultRowHeight="12.75"/>
  <cols>
    <col min="1" max="1" width="32.140625" style="10" customWidth="1"/>
    <col min="2" max="4" width="13.28125" style="8" customWidth="1"/>
    <col min="5" max="5" width="13.28125" style="9" customWidth="1"/>
    <col min="6" max="16384" width="9.140625" style="8" customWidth="1"/>
  </cols>
  <sheetData>
    <row r="1" spans="1:3" ht="12.75">
      <c r="A1" s="88" t="s">
        <v>154</v>
      </c>
      <c r="C1" s="9"/>
    </row>
    <row r="2" spans="1:5" ht="12.75">
      <c r="A2" s="233" t="s">
        <v>31</v>
      </c>
      <c r="B2" s="233"/>
      <c r="C2" s="233"/>
      <c r="D2" s="233"/>
      <c r="E2" s="233"/>
    </row>
    <row r="3" spans="1:5" ht="12.75">
      <c r="A3" s="233" t="s">
        <v>59</v>
      </c>
      <c r="B3" s="233"/>
      <c r="C3" s="233"/>
      <c r="D3" s="233"/>
      <c r="E3" s="233"/>
    </row>
    <row r="4" spans="1:5" ht="12.75">
      <c r="A4" s="233" t="s">
        <v>156</v>
      </c>
      <c r="B4" s="233"/>
      <c r="C4" s="233"/>
      <c r="D4" s="233"/>
      <c r="E4" s="233"/>
    </row>
    <row r="5" ht="13.5" thickBot="1"/>
    <row r="6" spans="1:5" s="87" customFormat="1" ht="24.75" customHeight="1">
      <c r="A6" s="86"/>
      <c r="B6" s="231" t="s">
        <v>32</v>
      </c>
      <c r="C6" s="231"/>
      <c r="D6" s="231" t="s">
        <v>2</v>
      </c>
      <c r="E6" s="232"/>
    </row>
    <row r="7" spans="1:5" ht="12.75">
      <c r="A7" s="11"/>
      <c r="B7" s="12" t="s">
        <v>3</v>
      </c>
      <c r="C7" s="12" t="s">
        <v>144</v>
      </c>
      <c r="D7" s="12" t="s">
        <v>3</v>
      </c>
      <c r="E7" s="12" t="s">
        <v>144</v>
      </c>
    </row>
    <row r="8" spans="1:5" ht="12.75">
      <c r="A8" s="13" t="s">
        <v>33</v>
      </c>
      <c r="B8" s="14"/>
      <c r="C8" s="14"/>
      <c r="D8" s="15"/>
      <c r="E8" s="16"/>
    </row>
    <row r="9" spans="1:5" s="19" customFormat="1" ht="12.75">
      <c r="A9" s="17" t="s">
        <v>5</v>
      </c>
      <c r="B9" s="198">
        <v>2780</v>
      </c>
      <c r="C9" s="198">
        <v>356</v>
      </c>
      <c r="D9" s="198">
        <v>21922</v>
      </c>
      <c r="E9" s="199">
        <v>1537</v>
      </c>
    </row>
    <row r="10" spans="1:5" ht="12.75">
      <c r="A10" s="17" t="s">
        <v>8</v>
      </c>
      <c r="B10" s="198">
        <v>2318</v>
      </c>
      <c r="C10" s="198">
        <v>314</v>
      </c>
      <c r="D10" s="198">
        <v>15990</v>
      </c>
      <c r="E10" s="199">
        <v>1212</v>
      </c>
    </row>
    <row r="11" spans="1:5" ht="12.75">
      <c r="A11" s="17" t="s">
        <v>6</v>
      </c>
      <c r="B11" s="198">
        <v>1572</v>
      </c>
      <c r="C11" s="198">
        <v>242</v>
      </c>
      <c r="D11" s="198">
        <v>17419</v>
      </c>
      <c r="E11" s="199">
        <v>1462</v>
      </c>
    </row>
    <row r="12" spans="1:5" ht="12.75">
      <c r="A12" s="17" t="s">
        <v>7</v>
      </c>
      <c r="B12" s="198">
        <v>1412</v>
      </c>
      <c r="C12" s="198">
        <v>199</v>
      </c>
      <c r="D12" s="198">
        <v>14691</v>
      </c>
      <c r="E12" s="199">
        <v>1079</v>
      </c>
    </row>
    <row r="13" spans="1:5" ht="12.75">
      <c r="A13" s="21" t="s">
        <v>9</v>
      </c>
      <c r="B13" s="22">
        <v>8082</v>
      </c>
      <c r="C13" s="22">
        <v>1111</v>
      </c>
      <c r="D13" s="22">
        <v>70022</v>
      </c>
      <c r="E13" s="71">
        <v>5290</v>
      </c>
    </row>
    <row r="14" spans="1:5" ht="12.75">
      <c r="A14" s="7" t="s">
        <v>10</v>
      </c>
      <c r="B14" s="200"/>
      <c r="C14" s="20"/>
      <c r="D14" s="200"/>
      <c r="E14" s="201"/>
    </row>
    <row r="15" spans="1:5" ht="12.75">
      <c r="A15" s="17" t="s">
        <v>11</v>
      </c>
      <c r="B15" s="198">
        <v>568</v>
      </c>
      <c r="C15" s="198">
        <v>64</v>
      </c>
      <c r="D15" s="198">
        <v>15733</v>
      </c>
      <c r="E15" s="199">
        <v>743</v>
      </c>
    </row>
    <row r="16" spans="1:5" ht="12.75">
      <c r="A16" s="17" t="s">
        <v>50</v>
      </c>
      <c r="B16" s="198">
        <v>1540</v>
      </c>
      <c r="C16" s="198">
        <v>200</v>
      </c>
      <c r="D16" s="198">
        <v>5564</v>
      </c>
      <c r="E16" s="199">
        <v>231</v>
      </c>
    </row>
    <row r="17" spans="1:5" ht="12.75">
      <c r="A17" s="21" t="s">
        <v>9</v>
      </c>
      <c r="B17" s="24">
        <v>2108</v>
      </c>
      <c r="C17" s="24">
        <v>264</v>
      </c>
      <c r="D17" s="24">
        <v>21297</v>
      </c>
      <c r="E17" s="72">
        <v>974</v>
      </c>
    </row>
    <row r="18" spans="1:5" ht="12.75">
      <c r="A18" s="25" t="s">
        <v>12</v>
      </c>
      <c r="B18" s="202"/>
      <c r="C18" s="202"/>
      <c r="D18" s="15"/>
      <c r="E18" s="74"/>
    </row>
    <row r="19" spans="1:5" ht="12.75">
      <c r="A19" s="17" t="s">
        <v>13</v>
      </c>
      <c r="B19" s="198">
        <v>4304</v>
      </c>
      <c r="C19" s="198">
        <v>545</v>
      </c>
      <c r="D19" s="198">
        <v>40708</v>
      </c>
      <c r="E19" s="199">
        <v>2276</v>
      </c>
    </row>
    <row r="20" spans="1:5" ht="12.75">
      <c r="A20" s="17" t="s">
        <v>14</v>
      </c>
      <c r="B20" s="198">
        <v>408</v>
      </c>
      <c r="C20" s="198">
        <v>43</v>
      </c>
      <c r="D20" s="198">
        <v>1428</v>
      </c>
      <c r="E20" s="199">
        <v>137</v>
      </c>
    </row>
    <row r="21" spans="1:5" ht="12.75">
      <c r="A21" s="17" t="s">
        <v>15</v>
      </c>
      <c r="B21" s="198">
        <v>2448</v>
      </c>
      <c r="C21" s="198">
        <v>297</v>
      </c>
      <c r="D21" s="198">
        <v>29356</v>
      </c>
      <c r="E21" s="199">
        <v>2295</v>
      </c>
    </row>
    <row r="22" spans="1:5" s="19" customFormat="1" ht="12.75">
      <c r="A22" s="17" t="s">
        <v>16</v>
      </c>
      <c r="B22" s="198">
        <v>820</v>
      </c>
      <c r="C22" s="198">
        <v>104</v>
      </c>
      <c r="D22" s="198">
        <v>4471</v>
      </c>
      <c r="E22" s="199">
        <v>343</v>
      </c>
    </row>
    <row r="23" spans="1:5" ht="12.75">
      <c r="A23" s="17" t="s">
        <v>17</v>
      </c>
      <c r="B23" s="198">
        <v>1368</v>
      </c>
      <c r="C23" s="198">
        <v>188</v>
      </c>
      <c r="D23" s="198">
        <v>13510</v>
      </c>
      <c r="E23" s="199">
        <v>906</v>
      </c>
    </row>
    <row r="24" spans="1:5" ht="12.75">
      <c r="A24" s="17" t="s">
        <v>18</v>
      </c>
      <c r="B24" s="198">
        <v>544</v>
      </c>
      <c r="C24" s="198">
        <v>57</v>
      </c>
      <c r="D24" s="198">
        <v>4894</v>
      </c>
      <c r="E24" s="199">
        <v>397</v>
      </c>
    </row>
    <row r="25" spans="1:5" ht="12.75">
      <c r="A25" s="21" t="s">
        <v>9</v>
      </c>
      <c r="B25" s="24">
        <v>9892</v>
      </c>
      <c r="C25" s="24">
        <v>1234</v>
      </c>
      <c r="D25" s="24">
        <v>94367</v>
      </c>
      <c r="E25" s="72">
        <v>6354</v>
      </c>
    </row>
    <row r="26" spans="1:5" ht="12.75">
      <c r="A26" s="13" t="s">
        <v>34</v>
      </c>
      <c r="B26" s="203"/>
      <c r="C26" s="203"/>
      <c r="D26" s="14"/>
      <c r="E26" s="74"/>
    </row>
    <row r="27" spans="1:5" ht="12.75">
      <c r="A27" s="17" t="s">
        <v>22</v>
      </c>
      <c r="B27" s="198">
        <v>1224</v>
      </c>
      <c r="C27" s="198">
        <v>196</v>
      </c>
      <c r="D27" s="198">
        <v>13245</v>
      </c>
      <c r="E27" s="199">
        <v>1110</v>
      </c>
    </row>
    <row r="28" spans="1:5" s="29" customFormat="1" ht="12.75">
      <c r="A28" s="17" t="s">
        <v>35</v>
      </c>
      <c r="B28" s="198">
        <v>1112</v>
      </c>
      <c r="C28" s="198">
        <v>151</v>
      </c>
      <c r="D28" s="198">
        <v>11391</v>
      </c>
      <c r="E28" s="199">
        <v>714</v>
      </c>
    </row>
    <row r="29" spans="1:5" ht="12.75">
      <c r="A29" s="17" t="s">
        <v>20</v>
      </c>
      <c r="B29" s="198">
        <v>2328</v>
      </c>
      <c r="C29" s="198">
        <v>358</v>
      </c>
      <c r="D29" s="198">
        <v>19254</v>
      </c>
      <c r="E29" s="199">
        <v>1442</v>
      </c>
    </row>
    <row r="30" spans="1:5" ht="12.75">
      <c r="A30" s="17" t="s">
        <v>23</v>
      </c>
      <c r="B30" s="198">
        <v>544</v>
      </c>
      <c r="C30" s="198">
        <v>88</v>
      </c>
      <c r="D30" s="198">
        <v>3438</v>
      </c>
      <c r="E30" s="199">
        <v>314</v>
      </c>
    </row>
    <row r="31" spans="1:5" ht="12.75">
      <c r="A31" s="17" t="s">
        <v>21</v>
      </c>
      <c r="B31" s="198">
        <v>2856</v>
      </c>
      <c r="C31" s="198">
        <v>378</v>
      </c>
      <c r="D31" s="198">
        <v>23404</v>
      </c>
      <c r="E31" s="199">
        <v>1610</v>
      </c>
    </row>
    <row r="32" spans="1:5" ht="12.75">
      <c r="A32" s="21" t="s">
        <v>9</v>
      </c>
      <c r="B32" s="30">
        <v>8064</v>
      </c>
      <c r="C32" s="30">
        <v>1171</v>
      </c>
      <c r="D32" s="30">
        <v>70732</v>
      </c>
      <c r="E32" s="73">
        <v>5190</v>
      </c>
    </row>
    <row r="33" spans="1:5" s="9" customFormat="1" ht="12.75">
      <c r="A33" s="13" t="s">
        <v>25</v>
      </c>
      <c r="B33" s="204"/>
      <c r="C33" s="204"/>
      <c r="D33" s="204"/>
      <c r="E33" s="205"/>
    </row>
    <row r="34" spans="1:5" ht="12.75">
      <c r="A34" s="17" t="s">
        <v>26</v>
      </c>
      <c r="B34" s="198">
        <v>2412</v>
      </c>
      <c r="C34" s="198">
        <v>429</v>
      </c>
      <c r="D34" s="198">
        <v>22799</v>
      </c>
      <c r="E34" s="199">
        <v>1324</v>
      </c>
    </row>
    <row r="35" spans="1:5" ht="12.75">
      <c r="A35" s="17" t="s">
        <v>27</v>
      </c>
      <c r="B35" s="198">
        <v>3072</v>
      </c>
      <c r="C35" s="198">
        <v>557</v>
      </c>
      <c r="D35" s="198">
        <v>39410</v>
      </c>
      <c r="E35" s="199">
        <v>3076</v>
      </c>
    </row>
    <row r="36" spans="1:5" ht="12.75">
      <c r="A36" s="17" t="s">
        <v>28</v>
      </c>
      <c r="B36" s="198">
        <v>952</v>
      </c>
      <c r="C36" s="198">
        <v>136</v>
      </c>
      <c r="D36" s="198">
        <v>7499</v>
      </c>
      <c r="E36" s="199">
        <v>610</v>
      </c>
    </row>
    <row r="37" spans="1:5" ht="12.75">
      <c r="A37" s="17" t="s">
        <v>29</v>
      </c>
      <c r="B37" s="198">
        <v>956</v>
      </c>
      <c r="C37" s="198">
        <v>136</v>
      </c>
      <c r="D37" s="198">
        <v>14268</v>
      </c>
      <c r="E37" s="199">
        <v>1030</v>
      </c>
    </row>
    <row r="38" spans="1:5" ht="12.75">
      <c r="A38" s="21" t="s">
        <v>9</v>
      </c>
      <c r="B38" s="206">
        <v>7392</v>
      </c>
      <c r="C38" s="206">
        <v>1258</v>
      </c>
      <c r="D38" s="206">
        <v>83976</v>
      </c>
      <c r="E38" s="207">
        <v>6040</v>
      </c>
    </row>
    <row r="39" spans="1:5" s="19" customFormat="1" ht="6" customHeight="1">
      <c r="A39" s="21"/>
      <c r="B39" s="14"/>
      <c r="C39" s="14"/>
      <c r="D39" s="15"/>
      <c r="E39" s="208"/>
    </row>
    <row r="40" spans="1:5" ht="12.75">
      <c r="A40" s="19" t="s">
        <v>30</v>
      </c>
      <c r="B40" s="14">
        <f>SUM(B38,B32,B25,B17,B13)</f>
        <v>35538</v>
      </c>
      <c r="C40" s="14">
        <f>SUM(C38,C32,C25,C17,C13)</f>
        <v>5038</v>
      </c>
      <c r="D40" s="14">
        <f>SUM(D38,D32,D25,D17,D13)</f>
        <v>340394</v>
      </c>
      <c r="E40" s="74">
        <f>SUM(E38,E32,E25,E17,E13)</f>
        <v>23848</v>
      </c>
    </row>
    <row r="41" spans="1:3" ht="6.75" customHeight="1">
      <c r="A41" s="25"/>
      <c r="B41" s="31"/>
      <c r="C41" s="31"/>
    </row>
    <row r="42" spans="1:5" ht="36.75" customHeight="1">
      <c r="A42" s="227" t="s">
        <v>146</v>
      </c>
      <c r="B42" s="227"/>
      <c r="C42" s="227"/>
      <c r="D42" s="227"/>
      <c r="E42" s="227"/>
    </row>
    <row r="43" spans="1:3" ht="7.5" customHeight="1">
      <c r="A43" s="25"/>
      <c r="B43" s="31"/>
      <c r="C43" s="31"/>
    </row>
    <row r="44" spans="1:3" ht="12.75">
      <c r="A44" s="68" t="s">
        <v>51</v>
      </c>
      <c r="C44" s="9"/>
    </row>
    <row r="45" ht="12.75">
      <c r="C45" s="9"/>
    </row>
    <row r="46" ht="12.75">
      <c r="C46" s="9"/>
    </row>
    <row r="47" ht="12.75">
      <c r="C47" s="9"/>
    </row>
    <row r="48" ht="12.75">
      <c r="C48" s="9"/>
    </row>
    <row r="49" ht="12.75">
      <c r="C49" s="9"/>
    </row>
    <row r="50" ht="12.75">
      <c r="C50" s="9"/>
    </row>
    <row r="51" ht="12.75">
      <c r="C51" s="9"/>
    </row>
    <row r="52" ht="12.75">
      <c r="C52" s="9"/>
    </row>
    <row r="53" ht="12.75">
      <c r="C53" s="9"/>
    </row>
    <row r="54" ht="12.75">
      <c r="C54" s="9"/>
    </row>
    <row r="55" ht="12.75">
      <c r="C55" s="9"/>
    </row>
    <row r="56" ht="12.75">
      <c r="C56" s="9"/>
    </row>
    <row r="57" ht="12.75">
      <c r="C57" s="9"/>
    </row>
    <row r="58" ht="12.75">
      <c r="C58" s="9"/>
    </row>
    <row r="59" ht="12.75">
      <c r="C59" s="9"/>
    </row>
    <row r="60" ht="12.75">
      <c r="C60" s="9"/>
    </row>
    <row r="61" ht="12.75">
      <c r="C61" s="9"/>
    </row>
    <row r="62" ht="12.75">
      <c r="C62" s="9"/>
    </row>
    <row r="63" ht="12.75">
      <c r="C63" s="9"/>
    </row>
    <row r="64" ht="12.75">
      <c r="C64" s="9"/>
    </row>
    <row r="65" ht="12.75">
      <c r="C65" s="9"/>
    </row>
    <row r="66" ht="12.75">
      <c r="C66" s="9"/>
    </row>
    <row r="67" ht="12.75">
      <c r="C67" s="9"/>
    </row>
    <row r="68" ht="12.75">
      <c r="C68" s="9"/>
    </row>
    <row r="69" ht="12.75">
      <c r="C69" s="9"/>
    </row>
    <row r="70" ht="12.75">
      <c r="C70" s="9"/>
    </row>
    <row r="71" ht="12.75">
      <c r="C71" s="9"/>
    </row>
    <row r="72" ht="12.75">
      <c r="C72" s="9"/>
    </row>
    <row r="73" ht="12.75">
      <c r="C73" s="9"/>
    </row>
    <row r="74" ht="12.75">
      <c r="C74" s="9"/>
    </row>
    <row r="75" ht="12.75">
      <c r="C75" s="9"/>
    </row>
    <row r="76" ht="12.75">
      <c r="C76" s="9"/>
    </row>
    <row r="77" ht="12.75">
      <c r="C77" s="9"/>
    </row>
    <row r="78" ht="12.75">
      <c r="C78" s="9"/>
    </row>
    <row r="79" ht="12.75">
      <c r="C79" s="9"/>
    </row>
    <row r="80" ht="12.75">
      <c r="C80" s="9"/>
    </row>
    <row r="81" ht="12.75">
      <c r="C81" s="9"/>
    </row>
    <row r="82" ht="12.75">
      <c r="C82" s="9"/>
    </row>
    <row r="83" ht="12.75">
      <c r="C83" s="9"/>
    </row>
    <row r="84" ht="12.75">
      <c r="C84" s="9"/>
    </row>
    <row r="85" ht="12.75">
      <c r="C85" s="9"/>
    </row>
    <row r="86" ht="12.75">
      <c r="C86" s="9"/>
    </row>
    <row r="87" ht="12.75">
      <c r="C87" s="9"/>
    </row>
    <row r="88" ht="12.75">
      <c r="C88" s="9"/>
    </row>
    <row r="89" ht="12.75">
      <c r="C89" s="9"/>
    </row>
    <row r="90" ht="12.75">
      <c r="C90" s="9"/>
    </row>
    <row r="91" ht="12.75">
      <c r="C91" s="9"/>
    </row>
    <row r="92" ht="12.75">
      <c r="C92" s="9"/>
    </row>
    <row r="93" ht="12.75">
      <c r="C93" s="9"/>
    </row>
    <row r="94" ht="12.75">
      <c r="C94" s="9"/>
    </row>
    <row r="95" ht="12.75">
      <c r="C95" s="9"/>
    </row>
    <row r="96" ht="12.75">
      <c r="C96" s="9"/>
    </row>
    <row r="97" ht="12.75">
      <c r="C97" s="9"/>
    </row>
    <row r="98" ht="12.75">
      <c r="C98" s="9"/>
    </row>
  </sheetData>
  <sheetProtection/>
  <mergeCells count="6">
    <mergeCell ref="A42:E42"/>
    <mergeCell ref="B6:C6"/>
    <mergeCell ref="D6:E6"/>
    <mergeCell ref="A2:E2"/>
    <mergeCell ref="A3:E3"/>
    <mergeCell ref="A4:E4"/>
  </mergeCells>
  <printOptions horizontalCentered="1"/>
  <pageMargins left="0.1968503937007874" right="0.1968503937007874" top="0.984251968503937" bottom="0.5905511811023623" header="0.5118110236220472" footer="0.5118110236220472"/>
  <pageSetup fitToHeight="1" fitToWidth="1" horizontalDpi="600" verticalDpi="600" orientation="portrait" paperSize="9" r:id="rId1"/>
  <headerFooter alignWithMargins="0">
    <oddFooter>&amp;R&amp;A</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S28"/>
  <sheetViews>
    <sheetView zoomScalePageLayoutView="0" workbookViewId="0" topLeftCell="A1">
      <selection activeCell="A41" sqref="A41"/>
    </sheetView>
  </sheetViews>
  <sheetFormatPr defaultColWidth="9.140625" defaultRowHeight="13.5" customHeight="1"/>
  <cols>
    <col min="1" max="1" width="33.28125" style="46" customWidth="1"/>
    <col min="2" max="3" width="7.140625" style="45" customWidth="1"/>
    <col min="4" max="4" width="7.140625" style="46" customWidth="1"/>
    <col min="5" max="6" width="7.140625" style="45" customWidth="1"/>
    <col min="7" max="7" width="7.140625" style="46" customWidth="1"/>
    <col min="8" max="9" width="7.140625" style="45" customWidth="1"/>
    <col min="10" max="10" width="7.140625" style="46" customWidth="1"/>
    <col min="11" max="12" width="7.140625" style="45" customWidth="1"/>
    <col min="13" max="13" width="7.140625" style="46" customWidth="1"/>
    <col min="14" max="15" width="7.140625" style="45" customWidth="1"/>
    <col min="16" max="16" width="7.140625" style="46" customWidth="1"/>
    <col min="17" max="18" width="7.140625" style="45" customWidth="1"/>
    <col min="19" max="19" width="8.28125" style="46" customWidth="1"/>
    <col min="20" max="16384" width="8.8515625" style="45" customWidth="1"/>
  </cols>
  <sheetData>
    <row r="1" ht="13.5" customHeight="1">
      <c r="A1" s="88" t="s">
        <v>154</v>
      </c>
    </row>
    <row r="2" spans="1:19" ht="13.5" customHeight="1">
      <c r="A2" s="234" t="s">
        <v>36</v>
      </c>
      <c r="B2" s="234"/>
      <c r="C2" s="234"/>
      <c r="D2" s="234"/>
      <c r="E2" s="234"/>
      <c r="F2" s="234"/>
      <c r="G2" s="234"/>
      <c r="H2" s="234"/>
      <c r="I2" s="234"/>
      <c r="J2" s="234"/>
      <c r="K2" s="234"/>
      <c r="L2" s="234"/>
      <c r="M2" s="234"/>
      <c r="N2" s="234"/>
      <c r="O2" s="234"/>
      <c r="P2" s="234"/>
      <c r="Q2" s="234"/>
      <c r="R2" s="234"/>
      <c r="S2" s="234"/>
    </row>
    <row r="3" spans="1:19" ht="13.5" customHeight="1">
      <c r="A3" s="235" t="s">
        <v>155</v>
      </c>
      <c r="B3" s="235"/>
      <c r="C3" s="235"/>
      <c r="D3" s="235"/>
      <c r="E3" s="235"/>
      <c r="F3" s="235"/>
      <c r="G3" s="235"/>
      <c r="H3" s="235"/>
      <c r="I3" s="235"/>
      <c r="J3" s="235"/>
      <c r="K3" s="235"/>
      <c r="L3" s="235"/>
      <c r="M3" s="235"/>
      <c r="N3" s="235"/>
      <c r="O3" s="235"/>
      <c r="P3" s="235"/>
      <c r="Q3" s="235"/>
      <c r="R3" s="235"/>
      <c r="S3" s="235"/>
    </row>
    <row r="4" ht="13.5" customHeight="1" thickBot="1"/>
    <row r="5" spans="1:19" ht="13.5" customHeight="1">
      <c r="A5" s="48"/>
      <c r="B5" s="236" t="s">
        <v>37</v>
      </c>
      <c r="C5" s="237"/>
      <c r="D5" s="238"/>
      <c r="E5" s="236" t="s">
        <v>49</v>
      </c>
      <c r="F5" s="237"/>
      <c r="G5" s="238"/>
      <c r="H5" s="236" t="s">
        <v>40</v>
      </c>
      <c r="I5" s="237"/>
      <c r="J5" s="238"/>
      <c r="K5" s="236" t="s">
        <v>39</v>
      </c>
      <c r="L5" s="237"/>
      <c r="M5" s="238"/>
      <c r="N5" s="236" t="s">
        <v>38</v>
      </c>
      <c r="O5" s="237"/>
      <c r="P5" s="238"/>
      <c r="Q5" s="239" t="s">
        <v>9</v>
      </c>
      <c r="R5" s="240"/>
      <c r="S5" s="240"/>
    </row>
    <row r="6" spans="2:19" ht="13.5" customHeight="1">
      <c r="B6" s="49" t="s">
        <v>41</v>
      </c>
      <c r="C6" s="50" t="s">
        <v>42</v>
      </c>
      <c r="D6" s="51" t="s">
        <v>43</v>
      </c>
      <c r="E6" s="49" t="s">
        <v>41</v>
      </c>
      <c r="F6" s="50" t="s">
        <v>42</v>
      </c>
      <c r="G6" s="51" t="s">
        <v>44</v>
      </c>
      <c r="H6" s="49" t="s">
        <v>41</v>
      </c>
      <c r="I6" s="50" t="s">
        <v>42</v>
      </c>
      <c r="J6" s="52" t="s">
        <v>44</v>
      </c>
      <c r="K6" s="49" t="s">
        <v>41</v>
      </c>
      <c r="L6" s="50" t="s">
        <v>42</v>
      </c>
      <c r="M6" s="51" t="s">
        <v>44</v>
      </c>
      <c r="N6" s="49" t="s">
        <v>41</v>
      </c>
      <c r="O6" s="50" t="s">
        <v>42</v>
      </c>
      <c r="P6" s="51" t="s">
        <v>44</v>
      </c>
      <c r="Q6" s="53" t="s">
        <v>41</v>
      </c>
      <c r="R6" s="53" t="s">
        <v>42</v>
      </c>
      <c r="S6" s="53" t="s">
        <v>44</v>
      </c>
    </row>
    <row r="7" spans="1:19" ht="13.5" customHeight="1">
      <c r="A7" s="54" t="s">
        <v>128</v>
      </c>
      <c r="B7" s="80">
        <v>5</v>
      </c>
      <c r="C7" s="81">
        <v>6</v>
      </c>
      <c r="D7" s="82">
        <v>11</v>
      </c>
      <c r="E7" s="80">
        <v>3</v>
      </c>
      <c r="F7" s="81">
        <v>9</v>
      </c>
      <c r="G7" s="82">
        <v>12</v>
      </c>
      <c r="H7" s="80">
        <v>3</v>
      </c>
      <c r="I7" s="81">
        <v>4</v>
      </c>
      <c r="J7" s="82">
        <v>7</v>
      </c>
      <c r="K7" s="80">
        <v>8</v>
      </c>
      <c r="L7" s="81">
        <v>13</v>
      </c>
      <c r="M7" s="82">
        <v>21</v>
      </c>
      <c r="N7" s="80">
        <v>4</v>
      </c>
      <c r="O7" s="81">
        <v>15</v>
      </c>
      <c r="P7" s="82">
        <v>19</v>
      </c>
      <c r="Q7" s="78">
        <v>23</v>
      </c>
      <c r="R7" s="79">
        <v>47</v>
      </c>
      <c r="S7" s="79">
        <v>70</v>
      </c>
    </row>
    <row r="8" spans="1:19" s="46" customFormat="1" ht="13.5" customHeight="1">
      <c r="A8" s="46" t="s">
        <v>160</v>
      </c>
      <c r="B8" s="75">
        <v>163</v>
      </c>
      <c r="C8" s="76">
        <v>2</v>
      </c>
      <c r="D8" s="77">
        <v>165</v>
      </c>
      <c r="E8" s="75">
        <v>84</v>
      </c>
      <c r="F8" s="76">
        <v>0</v>
      </c>
      <c r="G8" s="77">
        <v>84</v>
      </c>
      <c r="H8" s="75">
        <v>99</v>
      </c>
      <c r="I8" s="76">
        <v>0</v>
      </c>
      <c r="J8" s="77">
        <v>99</v>
      </c>
      <c r="K8" s="75">
        <v>225</v>
      </c>
      <c r="L8" s="76">
        <v>2</v>
      </c>
      <c r="M8" s="77">
        <v>227</v>
      </c>
      <c r="N8" s="75">
        <v>145</v>
      </c>
      <c r="O8" s="76">
        <v>2</v>
      </c>
      <c r="P8" s="77">
        <v>147</v>
      </c>
      <c r="Q8" s="75">
        <v>716</v>
      </c>
      <c r="R8" s="76">
        <v>6</v>
      </c>
      <c r="S8" s="76">
        <v>722</v>
      </c>
    </row>
    <row r="9" spans="1:19" s="46" customFormat="1" ht="13.5" customHeight="1">
      <c r="A9" s="46" t="s">
        <v>143</v>
      </c>
      <c r="B9" s="75">
        <v>17</v>
      </c>
      <c r="C9" s="76">
        <v>1</v>
      </c>
      <c r="D9" s="77">
        <v>18</v>
      </c>
      <c r="E9" s="75">
        <v>8</v>
      </c>
      <c r="F9" s="76">
        <v>1</v>
      </c>
      <c r="G9" s="77">
        <v>9</v>
      </c>
      <c r="H9" s="75">
        <v>2</v>
      </c>
      <c r="I9" s="76">
        <v>0</v>
      </c>
      <c r="J9" s="77">
        <v>2</v>
      </c>
      <c r="K9" s="75">
        <v>7</v>
      </c>
      <c r="L9" s="76">
        <v>0</v>
      </c>
      <c r="M9" s="77">
        <v>7</v>
      </c>
      <c r="N9" s="75">
        <v>3</v>
      </c>
      <c r="O9" s="76">
        <v>0</v>
      </c>
      <c r="P9" s="77">
        <v>3</v>
      </c>
      <c r="Q9" s="75">
        <v>37</v>
      </c>
      <c r="R9" s="76">
        <v>2</v>
      </c>
      <c r="S9" s="76">
        <v>39</v>
      </c>
    </row>
    <row r="10" spans="1:19" s="46" customFormat="1" ht="13.5" customHeight="1">
      <c r="A10" s="46" t="s">
        <v>47</v>
      </c>
      <c r="B10" s="75">
        <v>12</v>
      </c>
      <c r="C10" s="76">
        <v>27</v>
      </c>
      <c r="D10" s="77">
        <v>39</v>
      </c>
      <c r="E10" s="75">
        <v>6</v>
      </c>
      <c r="F10" s="76">
        <v>11</v>
      </c>
      <c r="G10" s="77">
        <v>17</v>
      </c>
      <c r="H10" s="75">
        <v>5</v>
      </c>
      <c r="I10" s="76">
        <v>10</v>
      </c>
      <c r="J10" s="77">
        <v>15</v>
      </c>
      <c r="K10" s="75">
        <v>7</v>
      </c>
      <c r="L10" s="76">
        <v>15</v>
      </c>
      <c r="M10" s="77">
        <v>22</v>
      </c>
      <c r="N10" s="75">
        <v>7</v>
      </c>
      <c r="O10" s="76">
        <v>8</v>
      </c>
      <c r="P10" s="77">
        <v>15</v>
      </c>
      <c r="Q10" s="75">
        <v>37</v>
      </c>
      <c r="R10" s="76">
        <v>71</v>
      </c>
      <c r="S10" s="76">
        <v>108</v>
      </c>
    </row>
    <row r="11" spans="1:19" s="46" customFormat="1" ht="13.5" customHeight="1">
      <c r="A11" s="46" t="s">
        <v>45</v>
      </c>
      <c r="B11" s="75">
        <v>22</v>
      </c>
      <c r="C11" s="76">
        <v>0</v>
      </c>
      <c r="D11" s="77">
        <v>22</v>
      </c>
      <c r="E11" s="75">
        <v>23</v>
      </c>
      <c r="F11" s="76">
        <v>0</v>
      </c>
      <c r="G11" s="77">
        <v>23</v>
      </c>
      <c r="H11" s="75">
        <v>14</v>
      </c>
      <c r="I11" s="76">
        <v>0</v>
      </c>
      <c r="J11" s="77">
        <v>14</v>
      </c>
      <c r="K11" s="75">
        <v>25</v>
      </c>
      <c r="L11" s="76">
        <v>1</v>
      </c>
      <c r="M11" s="77">
        <v>26</v>
      </c>
      <c r="N11" s="75">
        <v>22</v>
      </c>
      <c r="O11" s="76">
        <v>0</v>
      </c>
      <c r="P11" s="77">
        <v>22</v>
      </c>
      <c r="Q11" s="75">
        <v>106</v>
      </c>
      <c r="R11" s="76">
        <v>1</v>
      </c>
      <c r="S11" s="76">
        <v>107</v>
      </c>
    </row>
    <row r="12" spans="1:19" s="46" customFormat="1" ht="13.5" customHeight="1">
      <c r="A12" s="46" t="s">
        <v>129</v>
      </c>
      <c r="B12" s="75">
        <v>2</v>
      </c>
      <c r="C12" s="76">
        <v>3</v>
      </c>
      <c r="D12" s="77">
        <v>5</v>
      </c>
      <c r="E12" s="75">
        <v>1</v>
      </c>
      <c r="F12" s="76">
        <v>0</v>
      </c>
      <c r="G12" s="77">
        <v>1</v>
      </c>
      <c r="H12" s="75">
        <v>1</v>
      </c>
      <c r="I12" s="76">
        <v>0</v>
      </c>
      <c r="J12" s="77">
        <v>1</v>
      </c>
      <c r="K12" s="75">
        <v>1</v>
      </c>
      <c r="L12" s="76">
        <v>1</v>
      </c>
      <c r="M12" s="77">
        <v>2</v>
      </c>
      <c r="N12" s="75">
        <v>0</v>
      </c>
      <c r="O12" s="76">
        <v>2</v>
      </c>
      <c r="P12" s="77">
        <v>2</v>
      </c>
      <c r="Q12" s="75">
        <v>5</v>
      </c>
      <c r="R12" s="76">
        <v>6</v>
      </c>
      <c r="S12" s="76">
        <v>11</v>
      </c>
    </row>
    <row r="13" spans="1:19" s="46" customFormat="1" ht="13.5" customHeight="1">
      <c r="A13" s="46" t="s">
        <v>53</v>
      </c>
      <c r="B13" s="75">
        <v>18</v>
      </c>
      <c r="C13" s="76">
        <v>4</v>
      </c>
      <c r="D13" s="77">
        <v>22</v>
      </c>
      <c r="E13" s="75">
        <v>17</v>
      </c>
      <c r="F13" s="76">
        <v>2</v>
      </c>
      <c r="G13" s="77">
        <v>19</v>
      </c>
      <c r="H13" s="75">
        <v>12</v>
      </c>
      <c r="I13" s="76">
        <v>2</v>
      </c>
      <c r="J13" s="77">
        <v>14</v>
      </c>
      <c r="K13" s="75">
        <v>24</v>
      </c>
      <c r="L13" s="76">
        <v>0</v>
      </c>
      <c r="M13" s="77">
        <v>24</v>
      </c>
      <c r="N13" s="75">
        <v>23</v>
      </c>
      <c r="O13" s="76">
        <v>4</v>
      </c>
      <c r="P13" s="77">
        <v>27</v>
      </c>
      <c r="Q13" s="75">
        <v>94</v>
      </c>
      <c r="R13" s="76">
        <v>12</v>
      </c>
      <c r="S13" s="76">
        <v>106</v>
      </c>
    </row>
    <row r="14" spans="1:19" s="46" customFormat="1" ht="13.5" customHeight="1">
      <c r="A14" s="46" t="s">
        <v>54</v>
      </c>
      <c r="B14" s="75">
        <v>35</v>
      </c>
      <c r="C14" s="76">
        <v>20</v>
      </c>
      <c r="D14" s="77">
        <v>55</v>
      </c>
      <c r="E14" s="75">
        <v>33</v>
      </c>
      <c r="F14" s="76">
        <v>13</v>
      </c>
      <c r="G14" s="77">
        <v>46</v>
      </c>
      <c r="H14" s="75">
        <v>53</v>
      </c>
      <c r="I14" s="76">
        <v>22</v>
      </c>
      <c r="J14" s="77">
        <v>75</v>
      </c>
      <c r="K14" s="75">
        <v>63</v>
      </c>
      <c r="L14" s="76">
        <v>31</v>
      </c>
      <c r="M14" s="77">
        <v>94</v>
      </c>
      <c r="N14" s="75">
        <v>46</v>
      </c>
      <c r="O14" s="76">
        <v>20</v>
      </c>
      <c r="P14" s="77">
        <v>66</v>
      </c>
      <c r="Q14" s="75">
        <v>230</v>
      </c>
      <c r="R14" s="76">
        <v>106</v>
      </c>
      <c r="S14" s="76">
        <v>336</v>
      </c>
    </row>
    <row r="15" spans="1:19" s="46" customFormat="1" ht="13.5" customHeight="1">
      <c r="A15" s="46" t="s">
        <v>55</v>
      </c>
      <c r="B15" s="75">
        <v>15</v>
      </c>
      <c r="C15" s="76">
        <v>0</v>
      </c>
      <c r="D15" s="77">
        <v>15</v>
      </c>
      <c r="E15" s="75">
        <v>11</v>
      </c>
      <c r="F15" s="76">
        <v>0</v>
      </c>
      <c r="G15" s="77">
        <v>11</v>
      </c>
      <c r="H15" s="75">
        <v>7</v>
      </c>
      <c r="I15" s="76">
        <v>0</v>
      </c>
      <c r="J15" s="77">
        <v>7</v>
      </c>
      <c r="K15" s="75">
        <v>22</v>
      </c>
      <c r="L15" s="76">
        <v>0</v>
      </c>
      <c r="M15" s="77">
        <v>22</v>
      </c>
      <c r="N15" s="75">
        <v>18</v>
      </c>
      <c r="O15" s="76">
        <v>0</v>
      </c>
      <c r="P15" s="77">
        <v>18</v>
      </c>
      <c r="Q15" s="75">
        <v>73</v>
      </c>
      <c r="R15" s="76">
        <v>0</v>
      </c>
      <c r="S15" s="76">
        <v>73</v>
      </c>
    </row>
    <row r="16" spans="1:19" s="46" customFormat="1" ht="13.5" customHeight="1">
      <c r="A16" s="46" t="s">
        <v>130</v>
      </c>
      <c r="B16" s="75">
        <v>7</v>
      </c>
      <c r="C16" s="76">
        <v>2</v>
      </c>
      <c r="D16" s="77">
        <v>9</v>
      </c>
      <c r="E16" s="75">
        <v>2</v>
      </c>
      <c r="F16" s="76">
        <v>0</v>
      </c>
      <c r="G16" s="77">
        <v>2</v>
      </c>
      <c r="H16" s="75">
        <v>0</v>
      </c>
      <c r="I16" s="76">
        <v>0</v>
      </c>
      <c r="J16" s="77">
        <v>0</v>
      </c>
      <c r="K16" s="75">
        <v>2</v>
      </c>
      <c r="L16" s="76">
        <v>0</v>
      </c>
      <c r="M16" s="77">
        <v>2</v>
      </c>
      <c r="N16" s="75">
        <v>4</v>
      </c>
      <c r="O16" s="76">
        <v>1</v>
      </c>
      <c r="P16" s="77">
        <v>5</v>
      </c>
      <c r="Q16" s="75">
        <v>15</v>
      </c>
      <c r="R16" s="76">
        <v>3</v>
      </c>
      <c r="S16" s="76">
        <v>18</v>
      </c>
    </row>
    <row r="17" spans="1:19" s="46" customFormat="1" ht="13.5" customHeight="1">
      <c r="A17" s="46" t="s">
        <v>131</v>
      </c>
      <c r="B17" s="75">
        <v>0</v>
      </c>
      <c r="C17" s="76">
        <v>0</v>
      </c>
      <c r="D17" s="77">
        <v>0</v>
      </c>
      <c r="E17" s="75">
        <v>1</v>
      </c>
      <c r="F17" s="76">
        <v>1</v>
      </c>
      <c r="G17" s="77">
        <v>2</v>
      </c>
      <c r="H17" s="75">
        <v>0</v>
      </c>
      <c r="I17" s="76">
        <v>0</v>
      </c>
      <c r="J17" s="77">
        <v>0</v>
      </c>
      <c r="K17" s="75">
        <v>0</v>
      </c>
      <c r="L17" s="76">
        <v>0</v>
      </c>
      <c r="M17" s="77">
        <v>0</v>
      </c>
      <c r="N17" s="75">
        <v>1</v>
      </c>
      <c r="O17" s="76">
        <v>0</v>
      </c>
      <c r="P17" s="77">
        <v>1</v>
      </c>
      <c r="Q17" s="75">
        <v>2</v>
      </c>
      <c r="R17" s="76">
        <v>1</v>
      </c>
      <c r="S17" s="76">
        <v>3</v>
      </c>
    </row>
    <row r="18" spans="1:19" s="46" customFormat="1" ht="13.5" customHeight="1">
      <c r="A18" s="46" t="s">
        <v>56</v>
      </c>
      <c r="B18" s="75">
        <v>1</v>
      </c>
      <c r="C18" s="76">
        <v>0</v>
      </c>
      <c r="D18" s="77">
        <v>1</v>
      </c>
      <c r="E18" s="75">
        <v>1</v>
      </c>
      <c r="F18" s="76">
        <v>0</v>
      </c>
      <c r="G18" s="77">
        <v>1</v>
      </c>
      <c r="H18" s="75">
        <v>0</v>
      </c>
      <c r="I18" s="76">
        <v>0</v>
      </c>
      <c r="J18" s="77">
        <v>0</v>
      </c>
      <c r="K18" s="75">
        <v>1</v>
      </c>
      <c r="L18" s="76">
        <v>0</v>
      </c>
      <c r="M18" s="77">
        <v>1</v>
      </c>
      <c r="N18" s="75">
        <v>0</v>
      </c>
      <c r="O18" s="76">
        <v>0</v>
      </c>
      <c r="P18" s="77">
        <v>0</v>
      </c>
      <c r="Q18" s="75">
        <v>3</v>
      </c>
      <c r="R18" s="76">
        <v>0</v>
      </c>
      <c r="S18" s="76">
        <v>3</v>
      </c>
    </row>
    <row r="19" spans="1:19" s="46" customFormat="1" ht="13.5" customHeight="1">
      <c r="A19" s="46" t="s">
        <v>46</v>
      </c>
      <c r="B19" s="75">
        <v>15</v>
      </c>
      <c r="C19" s="76">
        <v>96</v>
      </c>
      <c r="D19" s="77">
        <v>111</v>
      </c>
      <c r="E19" s="75">
        <v>9</v>
      </c>
      <c r="F19" s="76">
        <v>69</v>
      </c>
      <c r="G19" s="77">
        <v>78</v>
      </c>
      <c r="H19" s="75">
        <v>8</v>
      </c>
      <c r="I19" s="76">
        <v>77</v>
      </c>
      <c r="J19" s="77">
        <v>85</v>
      </c>
      <c r="K19" s="75">
        <v>18</v>
      </c>
      <c r="L19" s="76">
        <v>165</v>
      </c>
      <c r="M19" s="77">
        <v>183</v>
      </c>
      <c r="N19" s="75">
        <v>15</v>
      </c>
      <c r="O19" s="76">
        <v>84</v>
      </c>
      <c r="P19" s="77">
        <v>99</v>
      </c>
      <c r="Q19" s="75">
        <v>65</v>
      </c>
      <c r="R19" s="76">
        <v>491</v>
      </c>
      <c r="S19" s="76">
        <v>556</v>
      </c>
    </row>
    <row r="20" spans="1:19" s="46" customFormat="1" ht="13.5" customHeight="1">
      <c r="A20" s="46" t="s">
        <v>132</v>
      </c>
      <c r="B20" s="75">
        <v>0</v>
      </c>
      <c r="C20" s="76">
        <v>0</v>
      </c>
      <c r="D20" s="77">
        <v>0</v>
      </c>
      <c r="E20" s="75">
        <v>0</v>
      </c>
      <c r="F20" s="76">
        <v>0</v>
      </c>
      <c r="G20" s="77">
        <v>0</v>
      </c>
      <c r="H20" s="75">
        <v>0</v>
      </c>
      <c r="I20" s="76">
        <v>0</v>
      </c>
      <c r="J20" s="77">
        <v>0</v>
      </c>
      <c r="K20" s="75">
        <v>0</v>
      </c>
      <c r="L20" s="76">
        <v>0</v>
      </c>
      <c r="M20" s="77">
        <v>0</v>
      </c>
      <c r="N20" s="75">
        <v>1</v>
      </c>
      <c r="O20" s="76">
        <v>0</v>
      </c>
      <c r="P20" s="77">
        <v>1</v>
      </c>
      <c r="Q20" s="75">
        <v>1</v>
      </c>
      <c r="R20" s="76">
        <v>0</v>
      </c>
      <c r="S20" s="76">
        <v>1</v>
      </c>
    </row>
    <row r="21" spans="1:19" s="46" customFormat="1" ht="13.5" customHeight="1">
      <c r="A21" s="46" t="s">
        <v>133</v>
      </c>
      <c r="B21" s="75">
        <v>1</v>
      </c>
      <c r="C21" s="76">
        <v>2</v>
      </c>
      <c r="D21" s="77">
        <v>3</v>
      </c>
      <c r="E21" s="75">
        <v>2</v>
      </c>
      <c r="F21" s="76">
        <v>0</v>
      </c>
      <c r="G21" s="77">
        <v>2</v>
      </c>
      <c r="H21" s="75">
        <v>1</v>
      </c>
      <c r="I21" s="76">
        <v>0</v>
      </c>
      <c r="J21" s="77">
        <v>1</v>
      </c>
      <c r="K21" s="75">
        <v>1</v>
      </c>
      <c r="L21" s="76">
        <v>1</v>
      </c>
      <c r="M21" s="77">
        <v>2</v>
      </c>
      <c r="N21" s="75">
        <v>6</v>
      </c>
      <c r="O21" s="76">
        <v>2</v>
      </c>
      <c r="P21" s="77">
        <v>8</v>
      </c>
      <c r="Q21" s="75">
        <v>11</v>
      </c>
      <c r="R21" s="76">
        <v>5</v>
      </c>
      <c r="S21" s="76">
        <v>16</v>
      </c>
    </row>
    <row r="22" spans="1:19" s="46" customFormat="1" ht="13.5" customHeight="1">
      <c r="A22" s="46" t="s">
        <v>134</v>
      </c>
      <c r="B22" s="75">
        <v>1</v>
      </c>
      <c r="C22" s="76">
        <v>2</v>
      </c>
      <c r="D22" s="77">
        <v>3</v>
      </c>
      <c r="E22" s="75">
        <v>12</v>
      </c>
      <c r="F22" s="76">
        <v>1</v>
      </c>
      <c r="G22" s="77">
        <v>13</v>
      </c>
      <c r="H22" s="75">
        <v>1</v>
      </c>
      <c r="I22" s="76">
        <v>0</v>
      </c>
      <c r="J22" s="77">
        <v>1</v>
      </c>
      <c r="K22" s="75">
        <v>11</v>
      </c>
      <c r="L22" s="76">
        <v>1</v>
      </c>
      <c r="M22" s="77">
        <v>12</v>
      </c>
      <c r="N22" s="75">
        <v>12</v>
      </c>
      <c r="O22" s="76">
        <v>0</v>
      </c>
      <c r="P22" s="77">
        <v>12</v>
      </c>
      <c r="Q22" s="75">
        <v>37</v>
      </c>
      <c r="R22" s="76">
        <v>4</v>
      </c>
      <c r="S22" s="76">
        <v>41</v>
      </c>
    </row>
    <row r="23" spans="1:19" s="46" customFormat="1" ht="13.5" customHeight="1">
      <c r="A23" s="46" t="s">
        <v>135</v>
      </c>
      <c r="B23" s="75">
        <v>28</v>
      </c>
      <c r="C23" s="76">
        <v>49</v>
      </c>
      <c r="D23" s="77">
        <v>77</v>
      </c>
      <c r="E23" s="75">
        <v>18</v>
      </c>
      <c r="F23" s="76">
        <v>31</v>
      </c>
      <c r="G23" s="77">
        <v>49</v>
      </c>
      <c r="H23" s="75">
        <v>11</v>
      </c>
      <c r="I23" s="76">
        <v>34</v>
      </c>
      <c r="J23" s="77">
        <v>45</v>
      </c>
      <c r="K23" s="75">
        <v>20</v>
      </c>
      <c r="L23" s="76">
        <v>56</v>
      </c>
      <c r="M23" s="77">
        <v>76</v>
      </c>
      <c r="N23" s="75">
        <v>37</v>
      </c>
      <c r="O23" s="76">
        <v>64</v>
      </c>
      <c r="P23" s="77">
        <v>101</v>
      </c>
      <c r="Q23" s="75">
        <v>114</v>
      </c>
      <c r="R23" s="76">
        <v>234</v>
      </c>
      <c r="S23" s="76">
        <v>348</v>
      </c>
    </row>
    <row r="24" spans="1:19" s="46" customFormat="1" ht="13.5" customHeight="1">
      <c r="A24" s="46" t="s">
        <v>57</v>
      </c>
      <c r="B24" s="75">
        <v>54</v>
      </c>
      <c r="C24" s="76">
        <v>4</v>
      </c>
      <c r="D24" s="77">
        <v>58</v>
      </c>
      <c r="E24" s="75">
        <v>30</v>
      </c>
      <c r="F24" s="76">
        <v>1</v>
      </c>
      <c r="G24" s="77">
        <v>31</v>
      </c>
      <c r="H24" s="75">
        <v>37</v>
      </c>
      <c r="I24" s="76">
        <v>12</v>
      </c>
      <c r="J24" s="77">
        <v>49</v>
      </c>
      <c r="K24" s="75">
        <v>73</v>
      </c>
      <c r="L24" s="76">
        <v>7</v>
      </c>
      <c r="M24" s="77">
        <v>80</v>
      </c>
      <c r="N24" s="75">
        <v>28</v>
      </c>
      <c r="O24" s="76">
        <v>3</v>
      </c>
      <c r="P24" s="77">
        <v>31</v>
      </c>
      <c r="Q24" s="75">
        <v>222</v>
      </c>
      <c r="R24" s="76">
        <v>27</v>
      </c>
      <c r="S24" s="76">
        <v>249</v>
      </c>
    </row>
    <row r="25" spans="1:19" s="46" customFormat="1" ht="13.5" customHeight="1">
      <c r="A25" s="46" t="s">
        <v>136</v>
      </c>
      <c r="B25" s="75">
        <v>78</v>
      </c>
      <c r="C25" s="76">
        <v>0</v>
      </c>
      <c r="D25" s="77">
        <v>78</v>
      </c>
      <c r="E25" s="75">
        <v>62</v>
      </c>
      <c r="F25" s="76">
        <v>0</v>
      </c>
      <c r="G25" s="77">
        <v>62</v>
      </c>
      <c r="H25" s="75">
        <v>41</v>
      </c>
      <c r="I25" s="76">
        <v>0</v>
      </c>
      <c r="J25" s="77">
        <v>41</v>
      </c>
      <c r="K25" s="75">
        <v>115</v>
      </c>
      <c r="L25" s="76">
        <v>1</v>
      </c>
      <c r="M25" s="77">
        <v>116</v>
      </c>
      <c r="N25" s="75">
        <v>117</v>
      </c>
      <c r="O25" s="76">
        <v>2</v>
      </c>
      <c r="P25" s="77">
        <v>119</v>
      </c>
      <c r="Q25" s="75">
        <v>413</v>
      </c>
      <c r="R25" s="76">
        <v>3</v>
      </c>
      <c r="S25" s="76">
        <v>416</v>
      </c>
    </row>
    <row r="26" spans="1:19" ht="13.5" customHeight="1">
      <c r="A26" s="21" t="s">
        <v>9</v>
      </c>
      <c r="B26" s="83">
        <f>SUM(B7:B25)</f>
        <v>474</v>
      </c>
      <c r="C26" s="84">
        <f aca="true" t="shared" si="0" ref="C26:S26">SUM(C7:C25)</f>
        <v>218</v>
      </c>
      <c r="D26" s="85">
        <f t="shared" si="0"/>
        <v>692</v>
      </c>
      <c r="E26" s="84">
        <f t="shared" si="0"/>
        <v>323</v>
      </c>
      <c r="F26" s="84">
        <f t="shared" si="0"/>
        <v>139</v>
      </c>
      <c r="G26" s="84">
        <f t="shared" si="0"/>
        <v>462</v>
      </c>
      <c r="H26" s="83">
        <f t="shared" si="0"/>
        <v>295</v>
      </c>
      <c r="I26" s="84">
        <f t="shared" si="0"/>
        <v>161</v>
      </c>
      <c r="J26" s="85">
        <f t="shared" si="0"/>
        <v>456</v>
      </c>
      <c r="K26" s="84">
        <f t="shared" si="0"/>
        <v>623</v>
      </c>
      <c r="L26" s="84">
        <f t="shared" si="0"/>
        <v>294</v>
      </c>
      <c r="M26" s="84">
        <f t="shared" si="0"/>
        <v>917</v>
      </c>
      <c r="N26" s="83">
        <f t="shared" si="0"/>
        <v>489</v>
      </c>
      <c r="O26" s="84">
        <f t="shared" si="0"/>
        <v>207</v>
      </c>
      <c r="P26" s="85">
        <f t="shared" si="0"/>
        <v>696</v>
      </c>
      <c r="Q26" s="84">
        <f t="shared" si="0"/>
        <v>2204</v>
      </c>
      <c r="R26" s="84">
        <f t="shared" si="0"/>
        <v>1019</v>
      </c>
      <c r="S26" s="84">
        <f t="shared" si="0"/>
        <v>3223</v>
      </c>
    </row>
    <row r="27" ht="9" customHeight="1"/>
    <row r="28" ht="13.5" customHeight="1">
      <c r="A28" s="68" t="s">
        <v>51</v>
      </c>
    </row>
  </sheetData>
  <sheetProtection/>
  <mergeCells count="8">
    <mergeCell ref="A2:S2"/>
    <mergeCell ref="A3:S3"/>
    <mergeCell ref="B5:D5"/>
    <mergeCell ref="E5:G5"/>
    <mergeCell ref="K5:M5"/>
    <mergeCell ref="N5:P5"/>
    <mergeCell ref="Q5:S5"/>
    <mergeCell ref="H5:J5"/>
  </mergeCells>
  <printOptions/>
  <pageMargins left="0.3937007874015748" right="0.3937007874015748" top="0.984251968503937" bottom="0.984251968503937" header="0.5118110236220472" footer="0.5118110236220472"/>
  <pageSetup fitToHeight="1" fitToWidth="1" horizontalDpi="600" verticalDpi="600" orientation="landscape" paperSize="9" scale="87" r:id="rId1"/>
  <headerFooter alignWithMargins="0">
    <oddFooter>&amp;R&amp;A</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X28"/>
  <sheetViews>
    <sheetView zoomScalePageLayoutView="0" workbookViewId="0" topLeftCell="A1">
      <selection activeCell="A44" sqref="A44"/>
    </sheetView>
  </sheetViews>
  <sheetFormatPr defaultColWidth="9.140625" defaultRowHeight="13.5" customHeight="1"/>
  <cols>
    <col min="1" max="1" width="33.28125" style="2" customWidth="1"/>
    <col min="2" max="3" width="6.7109375" style="1" customWidth="1"/>
    <col min="4" max="4" width="6.7109375" style="2" customWidth="1"/>
    <col min="5" max="6" width="6.7109375" style="1" customWidth="1"/>
    <col min="7" max="10" width="6.7109375" style="2" customWidth="1"/>
    <col min="11" max="12" width="6.7109375" style="1" customWidth="1"/>
    <col min="13" max="13" width="6.7109375" style="2" customWidth="1"/>
    <col min="14" max="15" width="6.7109375" style="1" customWidth="1"/>
    <col min="16" max="16" width="6.7109375" style="2" customWidth="1"/>
    <col min="17" max="18" width="6.7109375" style="1" customWidth="1"/>
    <col min="19" max="19" width="6.7109375" style="2" customWidth="1"/>
    <col min="20" max="20" width="5.57421875" style="1" customWidth="1"/>
    <col min="21" max="22" width="5.57421875" style="2" customWidth="1"/>
    <col min="23" max="16384" width="8.8515625" style="1" customWidth="1"/>
  </cols>
  <sheetData>
    <row r="1" spans="1:24" s="58" customFormat="1" ht="13.5" customHeight="1">
      <c r="A1" s="88" t="s">
        <v>154</v>
      </c>
      <c r="B1" s="45"/>
      <c r="C1" s="45"/>
      <c r="D1" s="46"/>
      <c r="E1" s="45"/>
      <c r="F1" s="45"/>
      <c r="G1" s="46"/>
      <c r="H1" s="46"/>
      <c r="I1" s="46"/>
      <c r="J1" s="46"/>
      <c r="K1" s="45"/>
      <c r="L1" s="45"/>
      <c r="M1" s="46"/>
      <c r="N1" s="45"/>
      <c r="O1" s="45"/>
      <c r="P1" s="46"/>
      <c r="Q1" s="45"/>
      <c r="R1" s="45"/>
      <c r="S1" s="46"/>
      <c r="T1" s="45"/>
      <c r="U1" s="46"/>
      <c r="V1" s="46"/>
      <c r="W1" s="45"/>
      <c r="X1" s="45"/>
    </row>
    <row r="2" spans="1:24" s="58" customFormat="1" ht="13.5" customHeight="1">
      <c r="A2" s="234" t="s">
        <v>48</v>
      </c>
      <c r="B2" s="234"/>
      <c r="C2" s="234"/>
      <c r="D2" s="234"/>
      <c r="E2" s="234"/>
      <c r="F2" s="234"/>
      <c r="G2" s="234"/>
      <c r="H2" s="234"/>
      <c r="I2" s="234"/>
      <c r="J2" s="234"/>
      <c r="K2" s="234"/>
      <c r="L2" s="234"/>
      <c r="M2" s="234"/>
      <c r="N2" s="234"/>
      <c r="O2" s="234"/>
      <c r="P2" s="234"/>
      <c r="Q2" s="234"/>
      <c r="R2" s="234"/>
      <c r="S2" s="234"/>
      <c r="T2" s="47"/>
      <c r="U2" s="47"/>
      <c r="V2" s="47"/>
      <c r="W2" s="47"/>
      <c r="X2" s="47"/>
    </row>
    <row r="3" spans="1:24" s="58" customFormat="1" ht="13.5" customHeight="1">
      <c r="A3" s="235" t="s">
        <v>155</v>
      </c>
      <c r="B3" s="235"/>
      <c r="C3" s="235"/>
      <c r="D3" s="235"/>
      <c r="E3" s="235"/>
      <c r="F3" s="235"/>
      <c r="G3" s="235"/>
      <c r="H3" s="235"/>
      <c r="I3" s="235"/>
      <c r="J3" s="235"/>
      <c r="K3" s="235"/>
      <c r="L3" s="235"/>
      <c r="M3" s="235"/>
      <c r="N3" s="235"/>
      <c r="O3" s="235"/>
      <c r="P3" s="235"/>
      <c r="Q3" s="235"/>
      <c r="R3" s="235"/>
      <c r="S3" s="235"/>
      <c r="T3" s="47"/>
      <c r="U3" s="47"/>
      <c r="V3" s="47"/>
      <c r="W3" s="47"/>
      <c r="X3" s="47"/>
    </row>
    <row r="4" spans="1:24" s="58" customFormat="1" ht="13.5" customHeight="1" thickBot="1">
      <c r="A4" s="46"/>
      <c r="B4" s="45"/>
      <c r="C4" s="45"/>
      <c r="D4" s="46"/>
      <c r="E4" s="45"/>
      <c r="F4" s="45"/>
      <c r="G4" s="46"/>
      <c r="H4" s="46"/>
      <c r="I4" s="46"/>
      <c r="J4" s="46"/>
      <c r="K4" s="45"/>
      <c r="L4" s="45"/>
      <c r="M4" s="46"/>
      <c r="N4" s="45"/>
      <c r="O4" s="45"/>
      <c r="P4" s="46"/>
      <c r="Q4" s="45"/>
      <c r="R4" s="45"/>
      <c r="S4" s="46"/>
      <c r="T4" s="45"/>
      <c r="U4" s="46"/>
      <c r="V4" s="46"/>
      <c r="W4" s="45"/>
      <c r="X4" s="45"/>
    </row>
    <row r="5" spans="1:19" s="45" customFormat="1" ht="13.5" customHeight="1">
      <c r="A5" s="48"/>
      <c r="B5" s="236" t="s">
        <v>37</v>
      </c>
      <c r="C5" s="237"/>
      <c r="D5" s="238"/>
      <c r="E5" s="236" t="s">
        <v>49</v>
      </c>
      <c r="F5" s="237"/>
      <c r="G5" s="238"/>
      <c r="H5" s="236" t="s">
        <v>40</v>
      </c>
      <c r="I5" s="237"/>
      <c r="J5" s="238"/>
      <c r="K5" s="236" t="s">
        <v>39</v>
      </c>
      <c r="L5" s="237"/>
      <c r="M5" s="238"/>
      <c r="N5" s="236" t="s">
        <v>38</v>
      </c>
      <c r="O5" s="237"/>
      <c r="P5" s="238"/>
      <c r="Q5" s="239" t="s">
        <v>9</v>
      </c>
      <c r="R5" s="240"/>
      <c r="S5" s="240"/>
    </row>
    <row r="6" spans="1:19" s="45" customFormat="1" ht="13.5" customHeight="1">
      <c r="A6" s="59"/>
      <c r="B6" s="49" t="s">
        <v>41</v>
      </c>
      <c r="C6" s="50" t="s">
        <v>42</v>
      </c>
      <c r="D6" s="51" t="s">
        <v>43</v>
      </c>
      <c r="E6" s="49" t="s">
        <v>41</v>
      </c>
      <c r="F6" s="50" t="s">
        <v>42</v>
      </c>
      <c r="G6" s="51" t="s">
        <v>43</v>
      </c>
      <c r="H6" s="49" t="s">
        <v>41</v>
      </c>
      <c r="I6" s="50" t="s">
        <v>42</v>
      </c>
      <c r="J6" s="51" t="s">
        <v>44</v>
      </c>
      <c r="K6" s="49" t="s">
        <v>41</v>
      </c>
      <c r="L6" s="50" t="s">
        <v>42</v>
      </c>
      <c r="M6" s="51" t="s">
        <v>44</v>
      </c>
      <c r="N6" s="49" t="s">
        <v>41</v>
      </c>
      <c r="O6" s="50" t="s">
        <v>42</v>
      </c>
      <c r="P6" s="51" t="s">
        <v>44</v>
      </c>
      <c r="Q6" s="55" t="s">
        <v>41</v>
      </c>
      <c r="R6" s="53" t="s">
        <v>42</v>
      </c>
      <c r="S6" s="53" t="s">
        <v>44</v>
      </c>
    </row>
    <row r="7" spans="1:19" s="46" customFormat="1" ht="13.5" customHeight="1">
      <c r="A7" s="54" t="s">
        <v>128</v>
      </c>
      <c r="B7" s="60">
        <v>0</v>
      </c>
      <c r="C7" s="61">
        <v>0</v>
      </c>
      <c r="D7" s="61">
        <v>0</v>
      </c>
      <c r="E7" s="60">
        <v>0</v>
      </c>
      <c r="F7" s="61">
        <v>0</v>
      </c>
      <c r="G7" s="61">
        <v>0</v>
      </c>
      <c r="H7" s="60">
        <v>0</v>
      </c>
      <c r="I7" s="61">
        <v>0</v>
      </c>
      <c r="J7" s="61">
        <v>0</v>
      </c>
      <c r="K7" s="60">
        <v>1</v>
      </c>
      <c r="L7" s="61">
        <v>0</v>
      </c>
      <c r="M7" s="61">
        <v>1</v>
      </c>
      <c r="N7" s="60">
        <v>2</v>
      </c>
      <c r="O7" s="61">
        <v>0</v>
      </c>
      <c r="P7" s="61">
        <v>2</v>
      </c>
      <c r="Q7" s="62">
        <v>3</v>
      </c>
      <c r="R7" s="61">
        <v>0</v>
      </c>
      <c r="S7" s="61">
        <v>3</v>
      </c>
    </row>
    <row r="8" spans="1:19" s="46" customFormat="1" ht="13.5" customHeight="1">
      <c r="A8" s="46" t="s">
        <v>160</v>
      </c>
      <c r="B8" s="56">
        <v>10</v>
      </c>
      <c r="C8" s="57">
        <v>1</v>
      </c>
      <c r="D8" s="57">
        <v>11</v>
      </c>
      <c r="E8" s="56">
        <v>8</v>
      </c>
      <c r="F8" s="57">
        <v>0</v>
      </c>
      <c r="G8" s="57">
        <v>8</v>
      </c>
      <c r="H8" s="56">
        <v>31</v>
      </c>
      <c r="I8" s="57">
        <v>2</v>
      </c>
      <c r="J8" s="57">
        <v>33</v>
      </c>
      <c r="K8" s="56">
        <v>34</v>
      </c>
      <c r="L8" s="57">
        <v>3</v>
      </c>
      <c r="M8" s="57">
        <v>37</v>
      </c>
      <c r="N8" s="56">
        <v>18</v>
      </c>
      <c r="O8" s="57">
        <v>1</v>
      </c>
      <c r="P8" s="57">
        <v>19</v>
      </c>
      <c r="Q8" s="63">
        <v>101</v>
      </c>
      <c r="R8" s="57">
        <v>7</v>
      </c>
      <c r="S8" s="57">
        <v>108</v>
      </c>
    </row>
    <row r="9" spans="1:19" s="46" customFormat="1" ht="13.5" customHeight="1">
      <c r="A9" s="46" t="s">
        <v>47</v>
      </c>
      <c r="B9" s="56">
        <v>0</v>
      </c>
      <c r="C9" s="57">
        <v>2</v>
      </c>
      <c r="D9" s="57">
        <v>2</v>
      </c>
      <c r="E9" s="56">
        <v>0</v>
      </c>
      <c r="F9" s="57">
        <v>2</v>
      </c>
      <c r="G9" s="57">
        <v>2</v>
      </c>
      <c r="H9" s="56">
        <v>0</v>
      </c>
      <c r="I9" s="57">
        <v>2</v>
      </c>
      <c r="J9" s="57">
        <v>2</v>
      </c>
      <c r="K9" s="56">
        <v>1</v>
      </c>
      <c r="L9" s="57">
        <v>4</v>
      </c>
      <c r="M9" s="57">
        <v>5</v>
      </c>
      <c r="N9" s="56">
        <v>0</v>
      </c>
      <c r="O9" s="57">
        <v>0</v>
      </c>
      <c r="P9" s="57">
        <v>0</v>
      </c>
      <c r="Q9" s="63">
        <v>1</v>
      </c>
      <c r="R9" s="57">
        <v>10</v>
      </c>
      <c r="S9" s="57">
        <v>11</v>
      </c>
    </row>
    <row r="10" spans="1:19" s="46" customFormat="1" ht="13.5" customHeight="1">
      <c r="A10" s="46" t="s">
        <v>45</v>
      </c>
      <c r="B10" s="56">
        <v>1</v>
      </c>
      <c r="C10" s="57">
        <v>0</v>
      </c>
      <c r="D10" s="57">
        <v>1</v>
      </c>
      <c r="E10" s="56">
        <v>4</v>
      </c>
      <c r="F10" s="57">
        <v>1</v>
      </c>
      <c r="G10" s="57">
        <v>5</v>
      </c>
      <c r="H10" s="56">
        <v>20</v>
      </c>
      <c r="I10" s="57">
        <v>1</v>
      </c>
      <c r="J10" s="57">
        <v>21</v>
      </c>
      <c r="K10" s="56">
        <v>10</v>
      </c>
      <c r="L10" s="57">
        <v>0</v>
      </c>
      <c r="M10" s="57">
        <v>10</v>
      </c>
      <c r="N10" s="56">
        <v>5</v>
      </c>
      <c r="O10" s="57">
        <v>0</v>
      </c>
      <c r="P10" s="57">
        <v>5</v>
      </c>
      <c r="Q10" s="63">
        <v>40</v>
      </c>
      <c r="R10" s="57">
        <v>2</v>
      </c>
      <c r="S10" s="57">
        <v>42</v>
      </c>
    </row>
    <row r="11" spans="1:19" s="46" customFormat="1" ht="13.5" customHeight="1">
      <c r="A11" s="46" t="s">
        <v>161</v>
      </c>
      <c r="B11" s="56">
        <v>0</v>
      </c>
      <c r="C11" s="57">
        <v>1</v>
      </c>
      <c r="D11" s="57">
        <v>1</v>
      </c>
      <c r="E11" s="56">
        <v>0</v>
      </c>
      <c r="F11" s="57">
        <v>0</v>
      </c>
      <c r="G11" s="57">
        <v>0</v>
      </c>
      <c r="H11" s="56">
        <v>1</v>
      </c>
      <c r="I11" s="57">
        <v>2</v>
      </c>
      <c r="J11" s="57">
        <v>3</v>
      </c>
      <c r="K11" s="56">
        <v>1</v>
      </c>
      <c r="L11" s="57">
        <v>0</v>
      </c>
      <c r="M11" s="57">
        <v>1</v>
      </c>
      <c r="N11" s="56">
        <v>0</v>
      </c>
      <c r="O11" s="57">
        <v>0</v>
      </c>
      <c r="P11" s="57">
        <v>0</v>
      </c>
      <c r="Q11" s="63">
        <v>2</v>
      </c>
      <c r="R11" s="57">
        <v>3</v>
      </c>
      <c r="S11" s="57">
        <v>5</v>
      </c>
    </row>
    <row r="12" spans="1:19" s="46" customFormat="1" ht="13.5" customHeight="1">
      <c r="A12" s="46" t="s">
        <v>137</v>
      </c>
      <c r="B12" s="56">
        <v>0</v>
      </c>
      <c r="C12" s="57">
        <v>0</v>
      </c>
      <c r="D12" s="57">
        <v>0</v>
      </c>
      <c r="E12" s="56">
        <v>0</v>
      </c>
      <c r="F12" s="57">
        <v>0</v>
      </c>
      <c r="G12" s="57">
        <v>0</v>
      </c>
      <c r="H12" s="56">
        <v>0</v>
      </c>
      <c r="I12" s="57">
        <v>0</v>
      </c>
      <c r="J12" s="57">
        <v>0</v>
      </c>
      <c r="K12" s="56">
        <v>1</v>
      </c>
      <c r="L12" s="57">
        <v>0</v>
      </c>
      <c r="M12" s="57">
        <v>1</v>
      </c>
      <c r="N12" s="56">
        <v>0</v>
      </c>
      <c r="O12" s="57">
        <v>0</v>
      </c>
      <c r="P12" s="57">
        <v>0</v>
      </c>
      <c r="Q12" s="63">
        <v>1</v>
      </c>
      <c r="R12" s="57">
        <v>0</v>
      </c>
      <c r="S12" s="57">
        <v>1</v>
      </c>
    </row>
    <row r="13" spans="1:19" s="46" customFormat="1" ht="13.5" customHeight="1">
      <c r="A13" s="46" t="s">
        <v>129</v>
      </c>
      <c r="B13" s="56">
        <v>1</v>
      </c>
      <c r="C13" s="57">
        <v>0</v>
      </c>
      <c r="D13" s="57">
        <v>1</v>
      </c>
      <c r="E13" s="56">
        <v>1</v>
      </c>
      <c r="F13" s="57">
        <v>2</v>
      </c>
      <c r="G13" s="57">
        <v>3</v>
      </c>
      <c r="H13" s="56">
        <v>1</v>
      </c>
      <c r="I13" s="57">
        <v>4</v>
      </c>
      <c r="J13" s="57">
        <v>5</v>
      </c>
      <c r="K13" s="56">
        <v>1</v>
      </c>
      <c r="L13" s="57">
        <v>1</v>
      </c>
      <c r="M13" s="57">
        <v>2</v>
      </c>
      <c r="N13" s="56">
        <v>1</v>
      </c>
      <c r="O13" s="57">
        <v>1</v>
      </c>
      <c r="P13" s="57">
        <v>2</v>
      </c>
      <c r="Q13" s="63">
        <v>5</v>
      </c>
      <c r="R13" s="57">
        <v>8</v>
      </c>
      <c r="S13" s="57">
        <v>13</v>
      </c>
    </row>
    <row r="14" spans="1:19" s="46" customFormat="1" ht="13.5" customHeight="1">
      <c r="A14" s="46" t="s">
        <v>53</v>
      </c>
      <c r="B14" s="56">
        <v>8</v>
      </c>
      <c r="C14" s="57">
        <v>1</v>
      </c>
      <c r="D14" s="57">
        <v>9</v>
      </c>
      <c r="E14" s="56">
        <v>2</v>
      </c>
      <c r="F14" s="57">
        <v>2</v>
      </c>
      <c r="G14" s="57">
        <v>4</v>
      </c>
      <c r="H14" s="56">
        <v>7</v>
      </c>
      <c r="I14" s="57">
        <v>0</v>
      </c>
      <c r="J14" s="57">
        <v>7</v>
      </c>
      <c r="K14" s="56">
        <v>14</v>
      </c>
      <c r="L14" s="57">
        <v>2</v>
      </c>
      <c r="M14" s="57">
        <v>16</v>
      </c>
      <c r="N14" s="56">
        <v>1</v>
      </c>
      <c r="O14" s="57">
        <v>0</v>
      </c>
      <c r="P14" s="57">
        <v>1</v>
      </c>
      <c r="Q14" s="63">
        <v>32</v>
      </c>
      <c r="R14" s="57">
        <v>5</v>
      </c>
      <c r="S14" s="57">
        <v>37</v>
      </c>
    </row>
    <row r="15" spans="1:19" s="46" customFormat="1" ht="13.5" customHeight="1">
      <c r="A15" s="46" t="s">
        <v>54</v>
      </c>
      <c r="B15" s="56">
        <v>1</v>
      </c>
      <c r="C15" s="57">
        <v>0</v>
      </c>
      <c r="D15" s="57">
        <v>1</v>
      </c>
      <c r="E15" s="56">
        <v>2</v>
      </c>
      <c r="F15" s="57">
        <v>1</v>
      </c>
      <c r="G15" s="57">
        <v>3</v>
      </c>
      <c r="H15" s="56">
        <v>15</v>
      </c>
      <c r="I15" s="57">
        <v>3</v>
      </c>
      <c r="J15" s="57">
        <v>18</v>
      </c>
      <c r="K15" s="56">
        <v>5</v>
      </c>
      <c r="L15" s="57">
        <v>1</v>
      </c>
      <c r="M15" s="57">
        <v>6</v>
      </c>
      <c r="N15" s="56">
        <v>0</v>
      </c>
      <c r="O15" s="57">
        <v>1</v>
      </c>
      <c r="P15" s="57">
        <v>1</v>
      </c>
      <c r="Q15" s="63">
        <v>23</v>
      </c>
      <c r="R15" s="57">
        <v>6</v>
      </c>
      <c r="S15" s="57">
        <v>29</v>
      </c>
    </row>
    <row r="16" spans="1:19" s="46" customFormat="1" ht="13.5" customHeight="1">
      <c r="A16" s="46" t="s">
        <v>55</v>
      </c>
      <c r="B16" s="56">
        <v>0</v>
      </c>
      <c r="C16" s="57">
        <v>0</v>
      </c>
      <c r="D16" s="57">
        <v>0</v>
      </c>
      <c r="E16" s="56">
        <v>1</v>
      </c>
      <c r="F16" s="57">
        <v>0</v>
      </c>
      <c r="G16" s="57">
        <v>1</v>
      </c>
      <c r="H16" s="56">
        <v>3</v>
      </c>
      <c r="I16" s="57">
        <v>0</v>
      </c>
      <c r="J16" s="57">
        <v>3</v>
      </c>
      <c r="K16" s="56">
        <v>0</v>
      </c>
      <c r="L16" s="57">
        <v>0</v>
      </c>
      <c r="M16" s="57">
        <v>0</v>
      </c>
      <c r="N16" s="56">
        <v>1</v>
      </c>
      <c r="O16" s="57">
        <v>0</v>
      </c>
      <c r="P16" s="57">
        <v>1</v>
      </c>
      <c r="Q16" s="63">
        <v>5</v>
      </c>
      <c r="R16" s="57">
        <v>0</v>
      </c>
      <c r="S16" s="57">
        <v>5</v>
      </c>
    </row>
    <row r="17" spans="1:19" s="46" customFormat="1" ht="13.5" customHeight="1">
      <c r="A17" s="46" t="s">
        <v>130</v>
      </c>
      <c r="B17" s="56">
        <v>1</v>
      </c>
      <c r="C17" s="57">
        <v>2</v>
      </c>
      <c r="D17" s="57">
        <v>3</v>
      </c>
      <c r="E17" s="56">
        <v>1</v>
      </c>
      <c r="F17" s="57">
        <v>0</v>
      </c>
      <c r="G17" s="57">
        <v>1</v>
      </c>
      <c r="H17" s="56">
        <v>0</v>
      </c>
      <c r="I17" s="57">
        <v>1</v>
      </c>
      <c r="J17" s="57">
        <v>1</v>
      </c>
      <c r="K17" s="56">
        <v>1</v>
      </c>
      <c r="L17" s="57">
        <v>2</v>
      </c>
      <c r="M17" s="57">
        <v>3</v>
      </c>
      <c r="N17" s="56">
        <v>1</v>
      </c>
      <c r="O17" s="57">
        <v>1</v>
      </c>
      <c r="P17" s="57">
        <v>2</v>
      </c>
      <c r="Q17" s="63">
        <v>4</v>
      </c>
      <c r="R17" s="57">
        <v>6</v>
      </c>
      <c r="S17" s="57">
        <v>10</v>
      </c>
    </row>
    <row r="18" spans="1:19" s="46" customFormat="1" ht="13.5" customHeight="1">
      <c r="A18" s="46" t="s">
        <v>138</v>
      </c>
      <c r="B18" s="56">
        <v>0</v>
      </c>
      <c r="C18" s="57">
        <v>0</v>
      </c>
      <c r="D18" s="57">
        <v>0</v>
      </c>
      <c r="E18" s="56">
        <v>0</v>
      </c>
      <c r="F18" s="57">
        <v>0</v>
      </c>
      <c r="G18" s="57">
        <v>0</v>
      </c>
      <c r="H18" s="56">
        <v>0</v>
      </c>
      <c r="I18" s="57">
        <v>1</v>
      </c>
      <c r="J18" s="57">
        <v>1</v>
      </c>
      <c r="K18" s="56">
        <v>0</v>
      </c>
      <c r="L18" s="57">
        <v>0</v>
      </c>
      <c r="M18" s="57">
        <v>0</v>
      </c>
      <c r="N18" s="56">
        <v>0</v>
      </c>
      <c r="O18" s="57">
        <v>0</v>
      </c>
      <c r="P18" s="57">
        <v>0</v>
      </c>
      <c r="Q18" s="63">
        <v>0</v>
      </c>
      <c r="R18" s="57">
        <v>1</v>
      </c>
      <c r="S18" s="57">
        <v>1</v>
      </c>
    </row>
    <row r="19" spans="1:19" s="46" customFormat="1" ht="13.5" customHeight="1">
      <c r="A19" s="46" t="s">
        <v>46</v>
      </c>
      <c r="B19" s="56">
        <v>3</v>
      </c>
      <c r="C19" s="57">
        <v>11</v>
      </c>
      <c r="D19" s="57">
        <v>14</v>
      </c>
      <c r="E19" s="56">
        <v>1</v>
      </c>
      <c r="F19" s="57">
        <v>8</v>
      </c>
      <c r="G19" s="57">
        <v>9</v>
      </c>
      <c r="H19" s="56">
        <v>7</v>
      </c>
      <c r="I19" s="57">
        <v>39</v>
      </c>
      <c r="J19" s="57">
        <v>46</v>
      </c>
      <c r="K19" s="56">
        <v>2</v>
      </c>
      <c r="L19" s="57">
        <v>33</v>
      </c>
      <c r="M19" s="57">
        <v>35</v>
      </c>
      <c r="N19" s="56">
        <v>4</v>
      </c>
      <c r="O19" s="57">
        <v>33</v>
      </c>
      <c r="P19" s="57">
        <v>37</v>
      </c>
      <c r="Q19" s="63">
        <v>17</v>
      </c>
      <c r="R19" s="57">
        <v>124</v>
      </c>
      <c r="S19" s="57">
        <v>141</v>
      </c>
    </row>
    <row r="20" spans="1:19" s="46" customFormat="1" ht="13.5" customHeight="1">
      <c r="A20" s="46" t="s">
        <v>133</v>
      </c>
      <c r="B20" s="56">
        <v>13</v>
      </c>
      <c r="C20" s="57">
        <v>4</v>
      </c>
      <c r="D20" s="57">
        <v>17</v>
      </c>
      <c r="E20" s="56">
        <v>1</v>
      </c>
      <c r="F20" s="57">
        <v>2</v>
      </c>
      <c r="G20" s="57">
        <v>3</v>
      </c>
      <c r="H20" s="56">
        <v>3</v>
      </c>
      <c r="I20" s="57">
        <v>5</v>
      </c>
      <c r="J20" s="57">
        <v>8</v>
      </c>
      <c r="K20" s="56">
        <v>9</v>
      </c>
      <c r="L20" s="57">
        <v>5</v>
      </c>
      <c r="M20" s="57">
        <v>14</v>
      </c>
      <c r="N20" s="56">
        <v>3</v>
      </c>
      <c r="O20" s="57">
        <v>4</v>
      </c>
      <c r="P20" s="57">
        <v>7</v>
      </c>
      <c r="Q20" s="63">
        <v>29</v>
      </c>
      <c r="R20" s="57">
        <v>20</v>
      </c>
      <c r="S20" s="57">
        <v>49</v>
      </c>
    </row>
    <row r="21" spans="1:19" s="46" customFormat="1" ht="13.5" customHeight="1">
      <c r="A21" s="46" t="s">
        <v>162</v>
      </c>
      <c r="B21" s="56">
        <v>0</v>
      </c>
      <c r="C21" s="57">
        <v>0</v>
      </c>
      <c r="D21" s="57">
        <v>0</v>
      </c>
      <c r="E21" s="56">
        <v>0</v>
      </c>
      <c r="F21" s="57">
        <v>1</v>
      </c>
      <c r="G21" s="57">
        <v>1</v>
      </c>
      <c r="H21" s="56">
        <v>0</v>
      </c>
      <c r="I21" s="57">
        <v>0</v>
      </c>
      <c r="J21" s="57">
        <v>0</v>
      </c>
      <c r="K21" s="56">
        <v>0</v>
      </c>
      <c r="L21" s="57">
        <v>0</v>
      </c>
      <c r="M21" s="57">
        <v>0</v>
      </c>
      <c r="N21" s="56">
        <v>0</v>
      </c>
      <c r="O21" s="57">
        <v>0</v>
      </c>
      <c r="P21" s="57">
        <v>0</v>
      </c>
      <c r="Q21" s="63">
        <v>0</v>
      </c>
      <c r="R21" s="57">
        <v>1</v>
      </c>
      <c r="S21" s="57">
        <v>1</v>
      </c>
    </row>
    <row r="22" spans="1:19" s="46" customFormat="1" ht="13.5" customHeight="1">
      <c r="A22" s="46" t="s">
        <v>58</v>
      </c>
      <c r="B22" s="56">
        <v>7</v>
      </c>
      <c r="C22" s="57">
        <v>1</v>
      </c>
      <c r="D22" s="57">
        <v>8</v>
      </c>
      <c r="E22" s="56">
        <v>2</v>
      </c>
      <c r="F22" s="57">
        <v>1</v>
      </c>
      <c r="G22" s="57">
        <v>3</v>
      </c>
      <c r="H22" s="56">
        <v>0</v>
      </c>
      <c r="I22" s="57">
        <v>2</v>
      </c>
      <c r="J22" s="57">
        <v>2</v>
      </c>
      <c r="K22" s="56">
        <v>7</v>
      </c>
      <c r="L22" s="57">
        <v>1</v>
      </c>
      <c r="M22" s="57">
        <v>8</v>
      </c>
      <c r="N22" s="56">
        <v>0</v>
      </c>
      <c r="O22" s="57">
        <v>2</v>
      </c>
      <c r="P22" s="57">
        <v>2</v>
      </c>
      <c r="Q22" s="63">
        <v>16</v>
      </c>
      <c r="R22" s="57">
        <v>7</v>
      </c>
      <c r="S22" s="57">
        <v>23</v>
      </c>
    </row>
    <row r="23" spans="1:19" s="46" customFormat="1" ht="13.5" customHeight="1">
      <c r="A23" s="46" t="s">
        <v>135</v>
      </c>
      <c r="B23" s="56">
        <v>0</v>
      </c>
      <c r="C23" s="57">
        <v>0</v>
      </c>
      <c r="D23" s="57">
        <v>0</v>
      </c>
      <c r="E23" s="56">
        <v>0</v>
      </c>
      <c r="F23" s="57">
        <v>0</v>
      </c>
      <c r="G23" s="57">
        <v>0</v>
      </c>
      <c r="H23" s="56">
        <v>3</v>
      </c>
      <c r="I23" s="57">
        <v>0</v>
      </c>
      <c r="J23" s="57">
        <v>3</v>
      </c>
      <c r="K23" s="56">
        <v>0</v>
      </c>
      <c r="L23" s="57">
        <v>1</v>
      </c>
      <c r="M23" s="57">
        <v>1</v>
      </c>
      <c r="N23" s="56">
        <v>0</v>
      </c>
      <c r="O23" s="57">
        <v>2</v>
      </c>
      <c r="P23" s="57">
        <v>2</v>
      </c>
      <c r="Q23" s="63">
        <v>3</v>
      </c>
      <c r="R23" s="57">
        <v>3</v>
      </c>
      <c r="S23" s="57">
        <v>6</v>
      </c>
    </row>
    <row r="24" spans="1:19" s="46" customFormat="1" ht="13.5" customHeight="1">
      <c r="A24" s="46" t="s">
        <v>57</v>
      </c>
      <c r="B24" s="56">
        <v>2</v>
      </c>
      <c r="C24" s="57">
        <v>1</v>
      </c>
      <c r="D24" s="57">
        <v>3</v>
      </c>
      <c r="E24" s="56">
        <v>7</v>
      </c>
      <c r="F24" s="57">
        <v>1</v>
      </c>
      <c r="G24" s="57">
        <v>8</v>
      </c>
      <c r="H24" s="56">
        <v>15</v>
      </c>
      <c r="I24" s="57">
        <v>0</v>
      </c>
      <c r="J24" s="57">
        <v>15</v>
      </c>
      <c r="K24" s="56">
        <v>7</v>
      </c>
      <c r="L24" s="57">
        <v>0</v>
      </c>
      <c r="M24" s="57">
        <v>7</v>
      </c>
      <c r="N24" s="56">
        <v>2</v>
      </c>
      <c r="O24" s="57">
        <v>2</v>
      </c>
      <c r="P24" s="57">
        <v>4</v>
      </c>
      <c r="Q24" s="63">
        <v>33</v>
      </c>
      <c r="R24" s="57">
        <v>4</v>
      </c>
      <c r="S24" s="57">
        <v>37</v>
      </c>
    </row>
    <row r="25" spans="1:19" s="45" customFormat="1" ht="13.5" customHeight="1">
      <c r="A25" s="46" t="s">
        <v>136</v>
      </c>
      <c r="B25" s="56">
        <v>7</v>
      </c>
      <c r="C25" s="57">
        <v>0</v>
      </c>
      <c r="D25" s="57">
        <v>7</v>
      </c>
      <c r="E25" s="56">
        <v>6</v>
      </c>
      <c r="F25" s="57">
        <v>0</v>
      </c>
      <c r="G25" s="57">
        <v>6</v>
      </c>
      <c r="H25" s="56">
        <v>6</v>
      </c>
      <c r="I25" s="57">
        <v>0</v>
      </c>
      <c r="J25" s="57">
        <v>6</v>
      </c>
      <c r="K25" s="56">
        <v>5</v>
      </c>
      <c r="L25" s="57">
        <v>0</v>
      </c>
      <c r="M25" s="57">
        <v>5</v>
      </c>
      <c r="N25" s="56">
        <v>13</v>
      </c>
      <c r="O25" s="57">
        <v>0</v>
      </c>
      <c r="P25" s="57">
        <v>13</v>
      </c>
      <c r="Q25" s="63">
        <v>37</v>
      </c>
      <c r="R25" s="57">
        <v>0</v>
      </c>
      <c r="S25" s="57">
        <v>37</v>
      </c>
    </row>
    <row r="26" spans="1:19" s="46" customFormat="1" ht="13.5" customHeight="1">
      <c r="A26" s="64" t="s">
        <v>9</v>
      </c>
      <c r="B26" s="213">
        <f aca="true" t="shared" si="0" ref="B26:S26">SUM(B7:B25)</f>
        <v>54</v>
      </c>
      <c r="C26" s="214">
        <f t="shared" si="0"/>
        <v>24</v>
      </c>
      <c r="D26" s="214">
        <f t="shared" si="0"/>
        <v>78</v>
      </c>
      <c r="E26" s="213">
        <f t="shared" si="0"/>
        <v>36</v>
      </c>
      <c r="F26" s="214">
        <f t="shared" si="0"/>
        <v>21</v>
      </c>
      <c r="G26" s="214">
        <f t="shared" si="0"/>
        <v>57</v>
      </c>
      <c r="H26" s="213">
        <f t="shared" si="0"/>
        <v>112</v>
      </c>
      <c r="I26" s="214">
        <f t="shared" si="0"/>
        <v>62</v>
      </c>
      <c r="J26" s="214">
        <f t="shared" si="0"/>
        <v>174</v>
      </c>
      <c r="K26" s="213">
        <f t="shared" si="0"/>
        <v>99</v>
      </c>
      <c r="L26" s="214">
        <f t="shared" si="0"/>
        <v>53</v>
      </c>
      <c r="M26" s="214">
        <f t="shared" si="0"/>
        <v>152</v>
      </c>
      <c r="N26" s="213">
        <f t="shared" si="0"/>
        <v>51</v>
      </c>
      <c r="O26" s="214">
        <f t="shared" si="0"/>
        <v>47</v>
      </c>
      <c r="P26" s="214">
        <f t="shared" si="0"/>
        <v>98</v>
      </c>
      <c r="Q26" s="215">
        <f t="shared" si="0"/>
        <v>352</v>
      </c>
      <c r="R26" s="214">
        <f t="shared" si="0"/>
        <v>207</v>
      </c>
      <c r="S26" s="214">
        <f t="shared" si="0"/>
        <v>559</v>
      </c>
    </row>
    <row r="27" spans="1:22" s="58" customFormat="1" ht="10.5" customHeight="1">
      <c r="A27" s="65"/>
      <c r="D27" s="65"/>
      <c r="G27" s="65"/>
      <c r="H27" s="65"/>
      <c r="I27" s="65"/>
      <c r="J27" s="65"/>
      <c r="M27" s="65"/>
      <c r="P27" s="65"/>
      <c r="S27" s="65"/>
      <c r="U27" s="65"/>
      <c r="V27" s="65"/>
    </row>
    <row r="28" spans="1:22" s="58" customFormat="1" ht="13.5" customHeight="1">
      <c r="A28" s="68" t="s">
        <v>51</v>
      </c>
      <c r="D28" s="65"/>
      <c r="G28" s="65"/>
      <c r="H28" s="65"/>
      <c r="I28" s="65"/>
      <c r="J28" s="65"/>
      <c r="M28" s="65"/>
      <c r="P28" s="65"/>
      <c r="S28" s="65"/>
      <c r="T28" s="66"/>
      <c r="U28" s="67"/>
      <c r="V28" s="67"/>
    </row>
  </sheetData>
  <sheetProtection/>
  <mergeCells count="8">
    <mergeCell ref="Q5:S5"/>
    <mergeCell ref="N5:P5"/>
    <mergeCell ref="A2:S2"/>
    <mergeCell ref="A3:S3"/>
    <mergeCell ref="B5:D5"/>
    <mergeCell ref="E5:G5"/>
    <mergeCell ref="K5:M5"/>
    <mergeCell ref="H5:J5"/>
  </mergeCells>
  <printOptions horizontalCentered="1"/>
  <pageMargins left="0.1968503937007874" right="0.1968503937007874" top="0.984251968503937" bottom="0.984251968503937" header="0.5118110236220472" footer="0.5118110236220472"/>
  <pageSetup fitToHeight="1" fitToWidth="1" horizontalDpi="1200" verticalDpi="1200" orientation="landscape" paperSize="9" scale="95" r:id="rId1"/>
  <headerFooter alignWithMargins="0">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MVG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DPO0045</dc:creator>
  <cp:keywords/>
  <dc:description/>
  <cp:lastModifiedBy>Unknown</cp:lastModifiedBy>
  <cp:lastPrinted>2012-11-12T08:32:10Z</cp:lastPrinted>
  <dcterms:created xsi:type="dcterms:W3CDTF">2005-07-20T09:54:33Z</dcterms:created>
  <dcterms:modified xsi:type="dcterms:W3CDTF">2012-12-17T11:02:23Z</dcterms:modified>
  <cp:category/>
  <cp:version/>
  <cp:contentType/>
  <cp:contentStatus/>
</cp:coreProperties>
</file>