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8" yWindow="65524" windowWidth="9576" windowHeight="12012" tabRatio="597" activeTab="0"/>
  </bookViews>
  <sheets>
    <sheet name="INHOUD" sheetId="1" r:id="rId1"/>
    <sheet name="12sch01" sheetId="2" r:id="rId2"/>
    <sheet name="12sch02" sheetId="3" r:id="rId3"/>
    <sheet name="12sch03" sheetId="4" r:id="rId4"/>
    <sheet name="12sch04" sheetId="5" r:id="rId5"/>
    <sheet name="12sch05" sheetId="6" r:id="rId6"/>
    <sheet name="12sch06" sheetId="7" r:id="rId7"/>
    <sheet name="12sch07" sheetId="8" r:id="rId8"/>
    <sheet name="12sch08" sheetId="9" r:id="rId9"/>
    <sheet name="12sch09" sheetId="10" r:id="rId10"/>
    <sheet name="12sch10" sheetId="11" r:id="rId11"/>
    <sheet name="12sch11" sheetId="12" r:id="rId12"/>
    <sheet name="12sch12" sheetId="13" r:id="rId13"/>
    <sheet name="12sch13" sheetId="14" r:id="rId14"/>
    <sheet name="12sch14" sheetId="15" r:id="rId15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<sst xmlns="http://schemas.openxmlformats.org/spreadsheetml/2006/main" count="876" uniqueCount="152">
  <si>
    <t>Algemeen totaal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</si>
  <si>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</si>
  <si>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</si>
  <si>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</si>
  <si>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</si>
  <si>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</si>
  <si>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</si>
  <si>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</si>
  <si>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</si>
  <si>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</si>
  <si>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</si>
  <si>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</si>
  <si>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</si>
  <si>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ALGEMEEN TOTAAL</t>
  </si>
  <si>
    <t>Gemeenschapsonderwijs</t>
  </si>
  <si>
    <t>Privaatrechtelijk</t>
  </si>
  <si>
    <t>Provincie</t>
  </si>
  <si>
    <t>Gemeente</t>
  </si>
  <si>
    <t>Gewoon</t>
  </si>
  <si>
    <t>Vl. Gemeenschapscomm.</t>
  </si>
  <si>
    <t>B.O.</t>
  </si>
  <si>
    <t>Brussels Hoofdst. Gewest</t>
  </si>
  <si>
    <t xml:space="preserve">De scholen die én kleuter- én lager onderwijs organiseren zijn zowel in de tabel van het aantal kleuterscholen als in de tabel van het aantal lagere scholen opgenomen.  </t>
  </si>
  <si>
    <t>De som van het aantal kleuterscholen en het aantal lagere scholen is dus groter dan het aantal basisscholen.</t>
  </si>
  <si>
    <t>Aantal scholen volgens hun aandeel jongens</t>
  </si>
  <si>
    <t>&gt;0-40%</t>
  </si>
  <si>
    <t>&gt;40-50%</t>
  </si>
  <si>
    <t>&gt;80-&lt;100%</t>
  </si>
  <si>
    <t xml:space="preserve">  Gemeente</t>
  </si>
  <si>
    <t>BUITENGEWOON SECUNDAIR ONDERWIJS</t>
  </si>
  <si>
    <t>&gt;50-60%</t>
  </si>
  <si>
    <t>&gt;60-80%</t>
  </si>
  <si>
    <t xml:space="preserve">   Intercommunale</t>
  </si>
  <si>
    <t>Gemeenschaps-</t>
  </si>
  <si>
    <t>Intercommunale</t>
  </si>
  <si>
    <t>Vlaamse</t>
  </si>
  <si>
    <t>onderwijs</t>
  </si>
  <si>
    <t>commissie</t>
  </si>
  <si>
    <t>GEWOON SECUNDAIR ONDERWIJS</t>
  </si>
  <si>
    <t>Aantal leerlingen in gemengde scholen volgens hun aandeel jongens</t>
  </si>
  <si>
    <t>VOLWASSENENONDERWIJS</t>
  </si>
  <si>
    <t>,</t>
  </si>
  <si>
    <t>DEELTIJDS KUNSTONDERWIJS</t>
  </si>
  <si>
    <t>BEELDENDE KUNST</t>
  </si>
  <si>
    <t>MUZIEK, WOORDKUNST, DANS</t>
  </si>
  <si>
    <t>FRANSTALIG ONDERWIJS</t>
  </si>
  <si>
    <t>Aantal Franstalige scholen</t>
  </si>
  <si>
    <t>Gemeenschapsond.</t>
  </si>
  <si>
    <t xml:space="preserve">Gewoon </t>
  </si>
  <si>
    <t>Secundair onderwijs</t>
  </si>
  <si>
    <t>Basisonderwijs (1)</t>
  </si>
  <si>
    <t>(1) Het betreft scholen met telkens zowel kleuter- als lager onderwijs.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</si>
  <si>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</si>
  <si>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</si>
  <si>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</si>
  <si>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</si>
  <si>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</si>
  <si>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</si>
  <si>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 xml:space="preserve">   Muziek</t>
  </si>
  <si>
    <t xml:space="preserve">   Woordkunst</t>
  </si>
  <si>
    <t xml:space="preserve">   Dans</t>
  </si>
  <si>
    <t xml:space="preserve">B.O. </t>
  </si>
  <si>
    <t xml:space="preserve">Aantal Franstalige afdelingen van Nederlandstalige scholen </t>
  </si>
  <si>
    <t>1 (2)</t>
  </si>
  <si>
    <t xml:space="preserve">     corresponderende leerlingentabel uit Deel 1, Hoofdstuk 1 van dit jaarboek geen leerlingen vermeld.</t>
  </si>
  <si>
    <t xml:space="preserve">(2) In deze Franstalige school en Franstalige afdeling wordt enkel type 5-onderwijs verstrekt. Bijgevolg worden er in de </t>
  </si>
  <si>
    <t>(scholen met kleuteronderwijs, lager onderwijs of kleuter- én lager onderwijs)</t>
  </si>
  <si>
    <t>ALLE CENTRA VOOR VOLWASSENENONDERWIJS (1)</t>
  </si>
  <si>
    <t>In deze tabel worden deze instellingen slechts éénmaal geteld. In de twee tabellen hieronder wordt een uitsplitsing gemaakt</t>
  </si>
  <si>
    <t>AANTAL CENTRA VOOR BASISEDUCATIE</t>
  </si>
  <si>
    <t xml:space="preserve">    Provincie</t>
  </si>
  <si>
    <t xml:space="preserve">    Gemeente</t>
  </si>
  <si>
    <t>Gemeenschapsonderwijs: 1 in West-Vlaanderen; Privaatrechtelijk: 1 in Antwerpen en 2 in Vlaams-Brabant; Gemeentelijk: 1 in Antwerpen en 1 in Oost-Vlaanderen.</t>
  </si>
  <si>
    <t>(1) In een aantal centra voor volwassenenonderwijs wordt zowel secundair volwassenenonderwijs als hoger beroepsonderwijs ingericht.</t>
  </si>
  <si>
    <t>AANTAL CENTRA WAAR SECUNDAIR VOLWASSENENONDERWIJS INGERICHT WORDT</t>
  </si>
  <si>
    <t>AANTAL CENTRA WAAR HOGER BEROEPSONDERWIJS VAN HET VOLWASSENENONDERWIJS INGERICHT WORDT</t>
  </si>
  <si>
    <t xml:space="preserve">    Vl. Gemeenschapscommissie</t>
  </si>
  <si>
    <t xml:space="preserve">   Vl. Gemeenschapscommissie</t>
  </si>
  <si>
    <t>onder de bevoegdheid van het Vlaams Ministerie van Onderwijs en Vorming</t>
  </si>
  <si>
    <t>voor voltijds gewoon secundair onderwijs.</t>
  </si>
  <si>
    <t>naar secundair volwassenenonderwijs en hoger beroepsonderwijs van het volwassenenonderwijs.</t>
  </si>
  <si>
    <t>Voor het aantal Franstalige scholen en Franstalige afdelingen van Nederlandstalige scholen: zie laatste tabel van dit hoofdstuk.</t>
  </si>
  <si>
    <t>(1) Van de 47 centra voor deeltijds onderwijs zijn er 5 autonoom, de overige 42 maken deel uit van een school</t>
  </si>
  <si>
    <t>KUNSTACADEMIES (1)</t>
  </si>
  <si>
    <t>(1) Kunstacademies bieden zowel beeldende kunsten (BK) als podiumkunsten (M, W, D) aan.</t>
  </si>
  <si>
    <t xml:space="preserve">   Beeldende Kunst</t>
  </si>
  <si>
    <t>BEELDENDE KUNST (BK)</t>
  </si>
  <si>
    <t>PODIUMKUNSTEN (MWD)</t>
  </si>
  <si>
    <t>KUNSTACADEMIES (BK+MWD)</t>
  </si>
  <si>
    <t>Aantal scholen (1)(2)(3)</t>
  </si>
  <si>
    <t>B.H.G. (4)</t>
  </si>
  <si>
    <t>(4) B.H.G.: Brussels Hoofdstedelijk Gewest</t>
  </si>
  <si>
    <t xml:space="preserve">     Gemeenschapsonderwijs: 1 in West-Vlaanderen; Privaatrechtelijk: 1 in Vlaams-Brabant; Gemeentelijk: 1 in Antwerpen en 1 in Oost-Vlaanderen.</t>
  </si>
  <si>
    <t>De aantallen in deze tabellen zijn gebaseerd op het al dan niet voorkomen van leerlingen in het kleuter- en/of lager onderwijs en hebben enkel betrekking op het Nederlandstalig onderwijs.</t>
  </si>
  <si>
    <t>AANTAL SCHOLEN WAAR LAGER ONDERWIJS INGERICHT WORDT</t>
  </si>
  <si>
    <t>AANTAL SCHOLEN WAAR KLEUTERONDERWIJS INGERICHT WORDT</t>
  </si>
  <si>
    <t xml:space="preserve">TOTAAL AANTAL SCHOLEN IN HET BASISONDERWIJS </t>
  </si>
  <si>
    <t>AANTAL BASISSCHOLEN (met zowel kleuter- als lager onderwijs)</t>
  </si>
  <si>
    <t>AANTAL AUTONOME LAGERE SCHOLEN</t>
  </si>
  <si>
    <t>AANTAL AUTONOME KLEUTERSCHOLEN</t>
  </si>
  <si>
    <t>GEWOON KLEUTERONDERWIJS</t>
  </si>
  <si>
    <t>BUITENGEWOON KLEUTERONDERWIJS</t>
  </si>
  <si>
    <t>GEWOON LAGER ONDERWIJS</t>
  </si>
  <si>
    <t>BUITENGEWOON LAGER ONDERWIJS</t>
  </si>
  <si>
    <t>SCHOLEN</t>
  </si>
  <si>
    <t>Aantal scholen in het basisonderwijs / kleuteronderwjis / lager onderwijs</t>
  </si>
  <si>
    <t>Aantal autonome kleuterscholen, autonome lagere scholen en basisscholen (kleuter én lager)</t>
  </si>
  <si>
    <t>Gewoon kleuteronderwijs - aantal scholen volgens hun aandeel jongens</t>
  </si>
  <si>
    <t>Buitengewoon kleuteronderwijs - aantal scholen volgens hun aandeel jongens</t>
  </si>
  <si>
    <t>Buitengewoon lager onderwijs - aantal scholen volgens hun aandeel jongens</t>
  </si>
  <si>
    <t>Aantal scholen in het secundair onderwijs</t>
  </si>
  <si>
    <t>Gewoon secundair onderwijs - aantal scholen volgens hun aandeel jongens</t>
  </si>
  <si>
    <t>Gewoon secundair onderwijs - aantal leerlingen in gemengde scholen volgens hun aandeel jongens</t>
  </si>
  <si>
    <t>Buitengewoon secundair onderwijs - aantal scholen volgens hun aandeel jongens</t>
  </si>
  <si>
    <t>Deeltijds beroepssecundair onderwijs - aantal scholen</t>
  </si>
  <si>
    <t>Deeltijds kunstonderwijs - aantal scholen</t>
  </si>
  <si>
    <t>Franstalig onderwijs - aantal Franstalige scholen / afdelingen</t>
  </si>
  <si>
    <t>Volwassenenonderwijs - aantal scholen</t>
  </si>
  <si>
    <t xml:space="preserve">      B.O.: buitengewoon onderwijs</t>
  </si>
  <si>
    <t>Aantal scholen volgens hun aandeel jongens (1)</t>
  </si>
  <si>
    <t xml:space="preserve">Daarnaast (niet opgenomen in de tabel) waren er nog 6 scholen met buitengewoon onderwijs van het type 5: </t>
  </si>
  <si>
    <t>Het betreft hier telkens basisscholen met zowel buitengewoon kleuter- als buitengewoon lager onderwijs van het type 5.</t>
  </si>
  <si>
    <t xml:space="preserve">Daarnaast waren er nog 6 scholen met buitengewoon onderwijs van het type 5: </t>
  </si>
  <si>
    <t>-</t>
  </si>
  <si>
    <t>Aantal centra voor deeltijds onderwijs (1)</t>
  </si>
  <si>
    <t>DEELTIJDS SECUNDAIR ONDERWIJS</t>
  </si>
  <si>
    <t>(1) Daarnaast (niet opgenomen in de tabel) zijn er nog 4 scholen die buitengewoon secundair onderwijs van het type 5 aanbieden: Gemeenschapsonderwijs: 1 in West-Vlaanderen; Privaatrechtelijk: 1 in Vlaams-Brabant; Gemeentelijk: 1 in Antwerpen en 1 in Oost-Vlaanderen.</t>
  </si>
  <si>
    <t>12sch01</t>
  </si>
  <si>
    <t>12sch02</t>
  </si>
  <si>
    <t>12sch03</t>
  </si>
  <si>
    <t>12sch04</t>
  </si>
  <si>
    <t>12sch05</t>
  </si>
  <si>
    <t>12sch06</t>
  </si>
  <si>
    <t>12sch07</t>
  </si>
  <si>
    <t>12sch08</t>
  </si>
  <si>
    <t>12sch09</t>
  </si>
  <si>
    <t>12sch10</t>
  </si>
  <si>
    <t>12sch11</t>
  </si>
  <si>
    <t>12sch12</t>
  </si>
  <si>
    <t>12sch13</t>
  </si>
  <si>
    <t>12sch14</t>
  </si>
  <si>
    <t>Schooljaar 2012-2013</t>
  </si>
  <si>
    <t>In het buitengewoon basisonderwijs waren er geen autonome kleuterscholen, 94 autonome lagere scholen en 99 basisscholen met buitengewoon kleuter- én lager onderwijs.</t>
  </si>
  <si>
    <t>(2) 16 van de 954 scholen voor voltijds gewoon secundair onderwijs organiseren ook HBO5 verpleegkunde. Daarnaast zijn er nog 4 scholen die enkel HBO5 verpleegkunde inrichten. Die zijn niet opgenomen in deze tabel.</t>
  </si>
  <si>
    <t>(3) Naast de 113 scholen voor buitengewoon secundair onderwijs die in de tabel zijn vermeld, zijn er nog 4 scholen die buitengewoon secundair onderwijs van het type 5 aanbieden:</t>
  </si>
  <si>
    <t>Gewoon lager onderwijs - aantal scholen volgens hun aandeel jongens</t>
  </si>
  <si>
    <t>Referteperiode 1/4/2012 - 31/3/2013</t>
  </si>
  <si>
    <t>In het schooljaar 2012-2013 waren er in het gewoon basisonderwijs 165 autonome kleuterscholen, 169 autonome lagere scholen en 2.034 basisscholen met kleuter- én lager onderwijs.</t>
  </si>
  <si>
    <t>(1) Aan 42 van de 954 scholen voor gewoon secundair onderwijs is een centrum voor deeltijds onderwijs gehecht. Daarnaast zijn er nog 5 autonome centra voor deeltijds onderwijs (zie tabel op tabblad 12sch11).</t>
  </si>
  <si>
    <t>VOLTIJDS SECUNDAIR ONDERWIJS</t>
  </si>
  <si>
    <t>Aantal instellingen naar soort schoolbestuur, provincie en soort academie</t>
  </si>
  <si>
    <t>Aantal instellingen naar soort schoolbestuur en naar studierichting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</si>
</sst>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&quot;BF&quot;_-;\-* #,##0\ &quot;BF&quot;_-;_-* &quot;-&quot;\ &quot;BF&quot;_-;_-@_-"/>
    <numFmt numFmtId="165" formatCode="_-* #,##0\ _B_F_-;\-* #,##0\ _B_F_-;_-* &quot;-&quot;\ _B_F_-;_-@_-"/>
    <numFmt numFmtId="166" formatCode="_-* #,##0.00\ &quot;BF&quot;_-;\-* #,##0.00\ &quot;BF&quot;_-;_-* &quot;-&quot;??\ &quot;BF&quot;_-;_-@_-"/>
    <numFmt numFmtId="167" formatCode="_-* #,##0.00\ _B_F_-;\-* #,##0.00\ _B_F_-;_-* &quot;-&quot;??\ _B_F_-;_-@_-"/>
    <numFmt numFmtId="168" formatCode="#,##0;0;&quot;-&quot;"/>
    <numFmt numFmtId="169" formatCode="#,##0;\-0;&quot;-&quot;"/>
    <numFmt numFmtId="170" formatCode="0.0"/>
    <numFmt numFmtId="171" formatCode="0.0%"/>
    <numFmt numFmtId="172" formatCode="#,##0.0"/>
    <numFmt numFmtId="173" formatCode="0.000000"/>
    <numFmt numFmtId="174" formatCode="0.000%"/>
    <numFmt numFmtId="175" formatCode="0.0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Optimum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3" fontId="4" fillId="1" borderId="4" applyBorder="0">
      <alignment/>
      <protection/>
    </xf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1" borderId="8">
      <alignment horizontal="center" vertical="top" textRotation="90"/>
      <protection/>
    </xf>
    <xf numFmtId="0" fontId="46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9">
      <alignment/>
      <protection/>
    </xf>
    <xf numFmtId="0" fontId="6" fillId="0" borderId="0">
      <alignment/>
      <protection/>
    </xf>
    <xf numFmtId="0" fontId="0" fillId="31" borderId="10" applyNumberFormat="0" applyFont="0" applyAlignment="0" applyProtection="0"/>
    <xf numFmtId="0" fontId="47" fillId="32" borderId="0" applyNumberFormat="0" applyBorder="0" applyAlignment="0" applyProtection="0"/>
    <xf numFmtId="171" fontId="7" fillId="0" borderId="0" applyFont="0" applyFill="0" applyBorder="0" applyAlignment="0" applyProtection="0"/>
    <xf numFmtId="10" fontId="7" fillId="0" borderId="0">
      <alignment/>
      <protection/>
    </xf>
    <xf numFmtId="174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0" fillId="0" borderId="9" applyBorder="0" applyAlignment="0">
      <protection/>
    </xf>
    <xf numFmtId="0" fontId="11" fillId="0" borderId="0">
      <alignment/>
      <protection/>
    </xf>
    <xf numFmtId="0" fontId="12" fillId="33" borderId="9" applyBorder="0">
      <alignment/>
      <protection/>
    </xf>
    <xf numFmtId="0" fontId="48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/>
    </xf>
    <xf numFmtId="168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168" fontId="0" fillId="0" borderId="21" xfId="0" applyNumberFormat="1" applyBorder="1" applyAlignment="1">
      <alignment/>
    </xf>
    <xf numFmtId="168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68" fontId="3" fillId="0" borderId="21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168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/>
    </xf>
    <xf numFmtId="168" fontId="14" fillId="0" borderId="16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4" xfId="0" applyFont="1" applyBorder="1" applyAlignment="1">
      <alignment/>
    </xf>
    <xf numFmtId="168" fontId="13" fillId="0" borderId="16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right"/>
    </xf>
    <xf numFmtId="168" fontId="13" fillId="0" borderId="15" xfId="0" applyNumberFormat="1" applyFont="1" applyBorder="1" applyAlignment="1">
      <alignment horizontal="right"/>
    </xf>
    <xf numFmtId="168" fontId="13" fillId="0" borderId="31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68" fontId="14" fillId="0" borderId="3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19" xfId="0" applyFont="1" applyBorder="1" applyAlignment="1">
      <alignment horizontal="left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0" xfId="0" applyFont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168" fontId="13" fillId="0" borderId="21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68" fontId="14" fillId="0" borderId="22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68" fontId="14" fillId="0" borderId="21" xfId="0" applyNumberFormat="1" applyFont="1" applyFill="1" applyBorder="1" applyAlignment="1">
      <alignment horizontal="right"/>
    </xf>
    <xf numFmtId="168" fontId="14" fillId="0" borderId="15" xfId="0" applyNumberFormat="1" applyFont="1" applyFill="1" applyBorder="1" applyAlignment="1">
      <alignment horizontal="right"/>
    </xf>
    <xf numFmtId="168" fontId="13" fillId="0" borderId="22" xfId="0" applyNumberFormat="1" applyFont="1" applyFill="1" applyBorder="1" applyAlignment="1">
      <alignment/>
    </xf>
    <xf numFmtId="168" fontId="13" fillId="0" borderId="16" xfId="0" applyNumberFormat="1" applyFont="1" applyFill="1" applyBorder="1" applyAlignment="1">
      <alignment/>
    </xf>
    <xf numFmtId="1" fontId="17" fillId="0" borderId="21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20" xfId="0" applyFont="1" applyFill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15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6" fillId="0" borderId="0" xfId="76" applyFont="1" applyFill="1" applyAlignment="1">
      <alignment horizontal="centerContinuous"/>
      <protection/>
    </xf>
    <xf numFmtId="0" fontId="15" fillId="0" borderId="0" xfId="76" applyFont="1" applyFill="1" applyAlignment="1">
      <alignment horizontal="centerContinuous"/>
      <protection/>
    </xf>
    <xf numFmtId="0" fontId="15" fillId="0" borderId="33" xfId="76" applyFont="1" applyFill="1" applyBorder="1">
      <alignment/>
      <protection/>
    </xf>
    <xf numFmtId="0" fontId="15" fillId="0" borderId="35" xfId="76" applyFont="1" applyFill="1" applyBorder="1" applyAlignment="1">
      <alignment horizontal="centerContinuous"/>
      <protection/>
    </xf>
    <xf numFmtId="0" fontId="15" fillId="0" borderId="0" xfId="76" applyFont="1" applyFill="1" applyBorder="1">
      <alignment/>
      <protection/>
    </xf>
    <xf numFmtId="0" fontId="15" fillId="0" borderId="31" xfId="76" applyFont="1" applyFill="1" applyBorder="1" applyAlignment="1">
      <alignment horizontal="centerContinuous"/>
      <protection/>
    </xf>
    <xf numFmtId="0" fontId="15" fillId="0" borderId="39" xfId="76" applyFont="1" applyFill="1" applyBorder="1">
      <alignment/>
      <protection/>
    </xf>
    <xf numFmtId="0" fontId="15" fillId="0" borderId="40" xfId="76" applyFont="1" applyFill="1" applyBorder="1" applyAlignment="1">
      <alignment horizontal="center"/>
      <protection/>
    </xf>
    <xf numFmtId="0" fontId="15" fillId="0" borderId="40" xfId="76" applyFont="1" applyFill="1" applyBorder="1" applyAlignment="1">
      <alignment horizontal="centerContinuous"/>
      <protection/>
    </xf>
    <xf numFmtId="0" fontId="15" fillId="0" borderId="40" xfId="76" applyFont="1" applyFill="1" applyBorder="1">
      <alignment/>
      <protection/>
    </xf>
    <xf numFmtId="0" fontId="15" fillId="0" borderId="41" xfId="76" applyFont="1" applyFill="1" applyBorder="1">
      <alignment/>
      <protection/>
    </xf>
    <xf numFmtId="0" fontId="15" fillId="0" borderId="31" xfId="76" applyFont="1" applyFill="1" applyBorder="1">
      <alignment/>
      <protection/>
    </xf>
    <xf numFmtId="0" fontId="15" fillId="0" borderId="42" xfId="76" applyFont="1" applyFill="1" applyBorder="1">
      <alignment/>
      <protection/>
    </xf>
    <xf numFmtId="0" fontId="16" fillId="0" borderId="0" xfId="76" applyFont="1" applyFill="1" applyBorder="1">
      <alignment/>
      <protection/>
    </xf>
    <xf numFmtId="0" fontId="16" fillId="0" borderId="0" xfId="76" applyFont="1" applyFill="1" applyAlignment="1">
      <alignment horizontal="right"/>
      <protection/>
    </xf>
    <xf numFmtId="169" fontId="16" fillId="0" borderId="0" xfId="76" applyNumberFormat="1" applyFont="1" applyFill="1" applyBorder="1" applyAlignment="1">
      <alignment horizontal="centerContinuous"/>
      <protection/>
    </xf>
    <xf numFmtId="3" fontId="15" fillId="0" borderId="0" xfId="76" applyNumberFormat="1" applyFont="1" applyFill="1">
      <alignment/>
      <protection/>
    </xf>
    <xf numFmtId="3" fontId="16" fillId="0" borderId="0" xfId="76" applyNumberFormat="1" applyFont="1" applyFill="1" applyAlignment="1">
      <alignment horizontal="right"/>
      <protection/>
    </xf>
    <xf numFmtId="169" fontId="16" fillId="0" borderId="0" xfId="76" applyNumberFormat="1" applyFont="1" applyFill="1" applyBorder="1" applyAlignment="1">
      <alignment horizontal="center"/>
      <protection/>
    </xf>
    <xf numFmtId="3" fontId="16" fillId="0" borderId="0" xfId="76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20" fillId="0" borderId="0" xfId="0" applyFont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15" xfId="0" applyNumberFormat="1" applyFill="1" applyBorder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20" xfId="0" applyNumberForma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31" xfId="0" applyNumberFormat="1" applyFont="1" applyFill="1" applyBorder="1" applyAlignment="1">
      <alignment/>
    </xf>
    <xf numFmtId="168" fontId="3" fillId="0" borderId="4" xfId="0" applyNumberFormat="1" applyFont="1" applyFill="1" applyBorder="1" applyAlignment="1">
      <alignment horizontal="right"/>
    </xf>
    <xf numFmtId="168" fontId="3" fillId="0" borderId="2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/>
    </xf>
    <xf numFmtId="168" fontId="0" fillId="0" borderId="34" xfId="0" applyNumberFormat="1" applyFont="1" applyFill="1" applyBorder="1" applyAlignment="1">
      <alignment horizontal="centerContinuous"/>
    </xf>
    <xf numFmtId="168" fontId="0" fillId="0" borderId="35" xfId="0" applyNumberFormat="1" applyFont="1" applyFill="1" applyBorder="1" applyAlignment="1">
      <alignment horizontal="centerContinuous"/>
    </xf>
    <xf numFmtId="168" fontId="0" fillId="0" borderId="33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left"/>
    </xf>
    <xf numFmtId="168" fontId="0" fillId="0" borderId="36" xfId="0" applyNumberFormat="1" applyFont="1" applyFill="1" applyBorder="1" applyAlignment="1">
      <alignment horizontal="right"/>
    </xf>
    <xf numFmtId="168" fontId="0" fillId="0" borderId="37" xfId="0" applyNumberFormat="1" applyFont="1" applyFill="1" applyBorder="1" applyAlignment="1">
      <alignment horizontal="right"/>
    </xf>
    <xf numFmtId="168" fontId="0" fillId="0" borderId="38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0" fillId="0" borderId="0" xfId="0" applyFont="1" applyAlignment="1">
      <alignment/>
    </xf>
    <xf numFmtId="168" fontId="0" fillId="0" borderId="21" xfId="0" applyNumberFormat="1" applyFont="1" applyFill="1" applyBorder="1" applyAlignment="1">
      <alignment/>
    </xf>
    <xf numFmtId="168" fontId="3" fillId="0" borderId="22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/>
    </xf>
    <xf numFmtId="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78" applyFont="1" applyFill="1">
      <alignment/>
      <protection/>
    </xf>
    <xf numFmtId="0" fontId="15" fillId="0" borderId="0" xfId="0" applyFont="1" applyFill="1" applyBorder="1" applyAlignment="1">
      <alignment/>
    </xf>
    <xf numFmtId="0" fontId="16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0" fillId="0" borderId="0" xfId="77" applyFont="1" applyFill="1">
      <alignment/>
      <protection/>
    </xf>
    <xf numFmtId="0" fontId="3" fillId="0" borderId="0" xfId="77" applyFont="1" applyFill="1">
      <alignment/>
      <protection/>
    </xf>
    <xf numFmtId="0" fontId="0" fillId="0" borderId="0" xfId="77" applyFont="1" applyFill="1" applyBorder="1">
      <alignment/>
      <protection/>
    </xf>
    <xf numFmtId="0" fontId="3" fillId="0" borderId="0" xfId="77" applyFont="1" applyFill="1" applyBorder="1" applyAlignment="1">
      <alignment horizontal="centerContinuous"/>
      <protection/>
    </xf>
    <xf numFmtId="0" fontId="3" fillId="0" borderId="0" xfId="77" applyFont="1" applyFill="1" applyAlignment="1">
      <alignment horizontal="centerContinuous"/>
      <protection/>
    </xf>
    <xf numFmtId="0" fontId="0" fillId="0" borderId="33" xfId="77" applyFont="1" applyFill="1" applyBorder="1">
      <alignment/>
      <protection/>
    </xf>
    <xf numFmtId="0" fontId="0" fillId="0" borderId="43" xfId="77" applyFont="1" applyFill="1" applyBorder="1" applyAlignment="1">
      <alignment horizontal="centerContinuous"/>
      <protection/>
    </xf>
    <xf numFmtId="0" fontId="0" fillId="0" borderId="44" xfId="77" applyFont="1" applyFill="1" applyBorder="1" applyAlignment="1">
      <alignment horizontal="centerContinuous"/>
      <protection/>
    </xf>
    <xf numFmtId="0" fontId="0" fillId="0" borderId="43" xfId="77" applyFont="1" applyFill="1" applyBorder="1">
      <alignment/>
      <protection/>
    </xf>
    <xf numFmtId="0" fontId="0" fillId="0" borderId="44" xfId="77" applyFont="1" applyFill="1" applyBorder="1" applyAlignment="1">
      <alignment horizontal="center"/>
      <protection/>
    </xf>
    <xf numFmtId="0" fontId="0" fillId="0" borderId="44" xfId="77" applyFont="1" applyFill="1" applyBorder="1">
      <alignment/>
      <protection/>
    </xf>
    <xf numFmtId="0" fontId="0" fillId="0" borderId="39" xfId="77" applyFont="1" applyFill="1" applyBorder="1" applyAlignment="1">
      <alignment horizontal="center"/>
      <protection/>
    </xf>
    <xf numFmtId="0" fontId="0" fillId="0" borderId="45" xfId="77" applyFont="1" applyFill="1" applyBorder="1" applyAlignment="1">
      <alignment horizontal="center"/>
      <protection/>
    </xf>
    <xf numFmtId="0" fontId="0" fillId="0" borderId="37" xfId="77" applyFont="1" applyFill="1" applyBorder="1" applyAlignment="1">
      <alignment horizontal="center"/>
      <protection/>
    </xf>
    <xf numFmtId="0" fontId="0" fillId="0" borderId="46" xfId="77" applyFont="1" applyFill="1" applyBorder="1" applyAlignment="1">
      <alignment horizontal="center"/>
      <protection/>
    </xf>
    <xf numFmtId="0" fontId="0" fillId="0" borderId="0" xfId="77" applyFont="1" applyFill="1" applyAlignment="1">
      <alignment horizontal="center"/>
      <protection/>
    </xf>
    <xf numFmtId="169" fontId="0" fillId="0" borderId="31" xfId="77" applyNumberFormat="1" applyFont="1" applyFill="1" applyBorder="1" applyAlignment="1">
      <alignment horizontal="center"/>
      <protection/>
    </xf>
    <xf numFmtId="169" fontId="0" fillId="0" borderId="0" xfId="77" applyNumberFormat="1" applyFont="1" applyFill="1" applyBorder="1" applyAlignment="1">
      <alignment horizontal="center"/>
      <protection/>
    </xf>
    <xf numFmtId="169" fontId="0" fillId="0" borderId="47" xfId="77" applyNumberFormat="1" applyFont="1" applyFill="1" applyBorder="1" applyAlignment="1">
      <alignment horizontal="center"/>
      <protection/>
    </xf>
    <xf numFmtId="0" fontId="14" fillId="0" borderId="0" xfId="77" applyFont="1" applyFill="1" applyBorder="1">
      <alignment/>
      <protection/>
    </xf>
    <xf numFmtId="0" fontId="14" fillId="0" borderId="0" xfId="77" applyFont="1" applyFill="1" applyBorder="1" applyAlignment="1">
      <alignment horizontal="right"/>
      <protection/>
    </xf>
    <xf numFmtId="169" fontId="14" fillId="0" borderId="4" xfId="77" applyNumberFormat="1" applyFont="1" applyFill="1" applyBorder="1" applyAlignment="1">
      <alignment horizontal="center"/>
      <protection/>
    </xf>
    <xf numFmtId="169" fontId="14" fillId="0" borderId="23" xfId="77" applyNumberFormat="1" applyFont="1" applyFill="1" applyBorder="1" applyAlignment="1">
      <alignment horizontal="center"/>
      <protection/>
    </xf>
    <xf numFmtId="169" fontId="14" fillId="0" borderId="48" xfId="77" applyNumberFormat="1" applyFont="1" applyFill="1" applyBorder="1" applyAlignment="1">
      <alignment horizontal="center"/>
      <protection/>
    </xf>
    <xf numFmtId="0" fontId="3" fillId="0" borderId="0" xfId="77" applyFont="1" applyFill="1" applyBorder="1">
      <alignment/>
      <protection/>
    </xf>
    <xf numFmtId="0" fontId="0" fillId="0" borderId="39" xfId="77" applyFont="1" applyFill="1" applyBorder="1">
      <alignment/>
      <protection/>
    </xf>
    <xf numFmtId="169" fontId="14" fillId="0" borderId="0" xfId="77" applyNumberFormat="1" applyFont="1" applyFill="1" applyBorder="1" applyAlignment="1">
      <alignment horizontal="center"/>
      <protection/>
    </xf>
    <xf numFmtId="169" fontId="15" fillId="0" borderId="31" xfId="76" applyNumberFormat="1" applyFont="1" applyFill="1" applyBorder="1" applyAlignment="1">
      <alignment horizontal="center"/>
      <protection/>
    </xf>
    <xf numFmtId="169" fontId="15" fillId="0" borderId="31" xfId="76" applyNumberFormat="1" applyFont="1" applyFill="1" applyBorder="1" applyAlignment="1">
      <alignment horizontal="centerContinuous"/>
      <protection/>
    </xf>
    <xf numFmtId="169" fontId="15" fillId="0" borderId="42" xfId="76" applyNumberFormat="1" applyFont="1" applyFill="1" applyBorder="1" applyAlignment="1">
      <alignment horizontal="center"/>
      <protection/>
    </xf>
    <xf numFmtId="169" fontId="15" fillId="0" borderId="40" xfId="76" applyNumberFormat="1" applyFont="1" applyFill="1" applyBorder="1" applyAlignment="1">
      <alignment horizontal="center"/>
      <protection/>
    </xf>
    <xf numFmtId="169" fontId="15" fillId="0" borderId="41" xfId="76" applyNumberFormat="1" applyFont="1" applyFill="1" applyBorder="1" applyAlignment="1">
      <alignment horizontal="center"/>
      <protection/>
    </xf>
    <xf numFmtId="169" fontId="16" fillId="0" borderId="31" xfId="76" applyNumberFormat="1" applyFont="1" applyFill="1" applyBorder="1" applyAlignment="1">
      <alignment horizontal="centerContinuous"/>
      <protection/>
    </xf>
    <xf numFmtId="169" fontId="16" fillId="0" borderId="42" xfId="76" applyNumberFormat="1" applyFont="1" applyFill="1" applyBorder="1" applyAlignment="1">
      <alignment horizontal="centerContinuous"/>
      <protection/>
    </xf>
    <xf numFmtId="169" fontId="16" fillId="0" borderId="4" xfId="76" applyNumberFormat="1" applyFont="1" applyFill="1" applyBorder="1" applyAlignment="1">
      <alignment horizontal="center"/>
      <protection/>
    </xf>
    <xf numFmtId="168" fontId="15" fillId="0" borderId="31" xfId="76" applyNumberFormat="1" applyFont="1" applyFill="1" applyBorder="1" applyAlignment="1">
      <alignment horizontal="center"/>
      <protection/>
    </xf>
    <xf numFmtId="168" fontId="15" fillId="0" borderId="42" xfId="76" applyNumberFormat="1" applyFont="1" applyFill="1" applyBorder="1" applyAlignment="1">
      <alignment horizontal="center"/>
      <protection/>
    </xf>
    <xf numFmtId="168" fontId="15" fillId="0" borderId="0" xfId="76" applyNumberFormat="1" applyFont="1" applyFill="1" applyBorder="1" applyAlignment="1">
      <alignment horizontal="center"/>
      <protection/>
    </xf>
    <xf numFmtId="168" fontId="16" fillId="0" borderId="4" xfId="76" applyNumberFormat="1" applyFont="1" applyFill="1" applyBorder="1" applyAlignment="1">
      <alignment horizontal="centerContinuous"/>
      <protection/>
    </xf>
    <xf numFmtId="169" fontId="15" fillId="0" borderId="0" xfId="76" applyNumberFormat="1" applyFont="1" applyFill="1" applyBorder="1" applyAlignment="1">
      <alignment horizontal="centerContinuous"/>
      <protection/>
    </xf>
    <xf numFmtId="169" fontId="15" fillId="0" borderId="39" xfId="76" applyNumberFormat="1" applyFont="1" applyFill="1" applyBorder="1" applyAlignment="1">
      <alignment horizontal="centerContinuous"/>
      <protection/>
    </xf>
    <xf numFmtId="169" fontId="16" fillId="0" borderId="31" xfId="76" applyNumberFormat="1" applyFont="1" applyFill="1" applyBorder="1" applyAlignment="1">
      <alignment horizontal="center"/>
      <protection/>
    </xf>
    <xf numFmtId="169" fontId="16" fillId="0" borderId="42" xfId="76" applyNumberFormat="1" applyFont="1" applyFill="1" applyBorder="1" applyAlignment="1">
      <alignment horizontal="center"/>
      <protection/>
    </xf>
    <xf numFmtId="168" fontId="15" fillId="0" borderId="0" xfId="76" applyNumberFormat="1" applyFont="1" applyFill="1" applyAlignment="1">
      <alignment horizontal="centerContinuous"/>
      <protection/>
    </xf>
    <xf numFmtId="0" fontId="0" fillId="0" borderId="0" xfId="75" applyFont="1" applyFill="1">
      <alignment/>
      <protection/>
    </xf>
    <xf numFmtId="0" fontId="3" fillId="0" borderId="0" xfId="75" applyFont="1" applyFill="1">
      <alignment/>
      <protection/>
    </xf>
    <xf numFmtId="0" fontId="3" fillId="0" borderId="0" xfId="75" applyFont="1" applyFill="1" applyAlignment="1">
      <alignment horizontal="centerContinuous"/>
      <protection/>
    </xf>
    <xf numFmtId="3" fontId="0" fillId="0" borderId="0" xfId="75" applyNumberFormat="1" applyFont="1" applyFill="1" applyAlignment="1">
      <alignment horizontal="centerContinuous"/>
      <protection/>
    </xf>
    <xf numFmtId="3" fontId="3" fillId="0" borderId="0" xfId="75" applyNumberFormat="1" applyFont="1" applyFill="1" applyAlignment="1">
      <alignment horizontal="centerContinuous"/>
      <protection/>
    </xf>
    <xf numFmtId="0" fontId="0" fillId="0" borderId="0" xfId="75" applyFont="1" applyFill="1" applyAlignment="1">
      <alignment horizontal="centerContinuous"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center"/>
      <protection/>
    </xf>
    <xf numFmtId="3" fontId="0" fillId="0" borderId="33" xfId="75" applyNumberFormat="1" applyFont="1" applyFill="1" applyBorder="1" applyAlignment="1">
      <alignment horizontal="centerContinuous"/>
      <protection/>
    </xf>
    <xf numFmtId="3" fontId="0" fillId="0" borderId="35" xfId="75" applyNumberFormat="1" applyFont="1" applyFill="1" applyBorder="1" applyAlignment="1">
      <alignment horizontal="centerContinuous"/>
      <protection/>
    </xf>
    <xf numFmtId="3" fontId="18" fillId="0" borderId="35" xfId="75" applyNumberFormat="1" applyFont="1" applyFill="1" applyBorder="1" applyAlignment="1">
      <alignment horizontal="centerContinuous"/>
      <protection/>
    </xf>
    <xf numFmtId="3" fontId="0" fillId="0" borderId="0" xfId="75" applyNumberFormat="1" applyFont="1" applyFill="1" applyBorder="1" applyAlignment="1">
      <alignment horizontal="center"/>
      <protection/>
    </xf>
    <xf numFmtId="0" fontId="0" fillId="0" borderId="31" xfId="75" applyFont="1" applyFill="1" applyBorder="1" applyAlignment="1">
      <alignment horizontal="centerContinuous"/>
      <protection/>
    </xf>
    <xf numFmtId="3" fontId="0" fillId="0" borderId="31" xfId="75" applyNumberFormat="1" applyFont="1" applyFill="1" applyBorder="1" applyAlignment="1">
      <alignment horizontal="center"/>
      <protection/>
    </xf>
    <xf numFmtId="3" fontId="0" fillId="0" borderId="31" xfId="75" applyNumberFormat="1" applyFont="1" applyFill="1" applyBorder="1" applyAlignment="1">
      <alignment horizontal="centerContinuous"/>
      <protection/>
    </xf>
    <xf numFmtId="3" fontId="0" fillId="0" borderId="39" xfId="75" applyNumberFormat="1" applyFont="1" applyFill="1" applyBorder="1" applyAlignment="1">
      <alignment horizontal="center"/>
      <protection/>
    </xf>
    <xf numFmtId="0" fontId="0" fillId="0" borderId="40" xfId="75" applyFont="1" applyFill="1" applyBorder="1" applyAlignment="1">
      <alignment horizontal="center"/>
      <protection/>
    </xf>
    <xf numFmtId="3" fontId="0" fillId="0" borderId="40" xfId="75" applyNumberFormat="1" applyFont="1" applyFill="1" applyBorder="1" applyAlignment="1">
      <alignment horizontal="center"/>
      <protection/>
    </xf>
    <xf numFmtId="3" fontId="0" fillId="0" borderId="40" xfId="75" applyNumberFormat="1" applyFont="1" applyFill="1" applyBorder="1" applyAlignment="1">
      <alignment horizontal="centerContinuous"/>
      <protection/>
    </xf>
    <xf numFmtId="169" fontId="0" fillId="0" borderId="31" xfId="75" applyNumberFormat="1" applyFont="1" applyFill="1" applyBorder="1" applyAlignment="1">
      <alignment horizontal="center"/>
      <protection/>
    </xf>
    <xf numFmtId="3" fontId="3" fillId="0" borderId="0" xfId="75" applyNumberFormat="1" applyFont="1" applyFill="1" applyAlignment="1">
      <alignment horizontal="right"/>
      <protection/>
    </xf>
    <xf numFmtId="169" fontId="3" fillId="0" borderId="4" xfId="75" applyNumberFormat="1" applyFont="1" applyFill="1" applyBorder="1" applyAlignment="1">
      <alignment horizontal="center"/>
      <protection/>
    </xf>
    <xf numFmtId="0" fontId="3" fillId="0" borderId="0" xfId="75" applyFont="1" applyFill="1" applyAlignment="1">
      <alignment horizontal="right"/>
      <protection/>
    </xf>
    <xf numFmtId="169" fontId="3" fillId="0" borderId="0" xfId="75" applyNumberFormat="1" applyFont="1" applyFill="1" applyBorder="1" applyAlignment="1">
      <alignment horizontal="center"/>
      <protection/>
    </xf>
    <xf numFmtId="0" fontId="15" fillId="0" borderId="0" xfId="75" applyFont="1" applyFill="1">
      <alignment/>
      <protection/>
    </xf>
    <xf numFmtId="0" fontId="19" fillId="0" borderId="0" xfId="75" applyFont="1" applyFill="1">
      <alignment/>
      <protection/>
    </xf>
    <xf numFmtId="0" fontId="0" fillId="0" borderId="33" xfId="75" applyFont="1" applyFill="1" applyBorder="1">
      <alignment/>
      <protection/>
    </xf>
    <xf numFmtId="0" fontId="0" fillId="0" borderId="35" xfId="75" applyFont="1" applyFill="1" applyBorder="1" applyAlignment="1">
      <alignment horizontal="centerContinuous"/>
      <protection/>
    </xf>
    <xf numFmtId="0" fontId="0" fillId="0" borderId="49" xfId="75" applyFont="1" applyFill="1" applyBorder="1" applyAlignment="1">
      <alignment horizontal="centerContinuous"/>
      <protection/>
    </xf>
    <xf numFmtId="0" fontId="18" fillId="0" borderId="33" xfId="75" applyFont="1" applyFill="1" applyBorder="1" applyAlignment="1">
      <alignment horizontal="centerContinuous"/>
      <protection/>
    </xf>
    <xf numFmtId="0" fontId="0" fillId="0" borderId="0" xfId="75" applyFont="1" applyFill="1" applyBorder="1">
      <alignment/>
      <protection/>
    </xf>
    <xf numFmtId="0" fontId="0" fillId="0" borderId="42" xfId="75" applyFont="1" applyFill="1" applyBorder="1" applyAlignment="1">
      <alignment horizontal="centerContinuous"/>
      <protection/>
    </xf>
    <xf numFmtId="0" fontId="0" fillId="0" borderId="39" xfId="75" applyFont="1" applyFill="1" applyBorder="1">
      <alignment/>
      <protection/>
    </xf>
    <xf numFmtId="0" fontId="0" fillId="0" borderId="40" xfId="75" applyFont="1" applyFill="1" applyBorder="1" applyAlignment="1">
      <alignment horizontal="centerContinuous"/>
      <protection/>
    </xf>
    <xf numFmtId="0" fontId="0" fillId="0" borderId="40" xfId="75" applyFont="1" applyFill="1" applyBorder="1">
      <alignment/>
      <protection/>
    </xf>
    <xf numFmtId="0" fontId="0" fillId="0" borderId="41" xfId="75" applyFont="1" applyFill="1" applyBorder="1">
      <alignment/>
      <protection/>
    </xf>
    <xf numFmtId="0" fontId="0" fillId="0" borderId="50" xfId="75" applyFont="1" applyFill="1" applyBorder="1" applyAlignment="1">
      <alignment horizontal="centerContinuous"/>
      <protection/>
    </xf>
    <xf numFmtId="3" fontId="0" fillId="0" borderId="33" xfId="75" applyNumberFormat="1" applyFont="1" applyFill="1" applyBorder="1">
      <alignment/>
      <protection/>
    </xf>
    <xf numFmtId="169" fontId="0" fillId="0" borderId="35" xfId="75" applyNumberFormat="1" applyFont="1" applyFill="1" applyBorder="1" applyAlignment="1">
      <alignment horizontal="center"/>
      <protection/>
    </xf>
    <xf numFmtId="0" fontId="51" fillId="0" borderId="0" xfId="76" applyFont="1" applyFill="1">
      <alignment/>
      <protection/>
    </xf>
    <xf numFmtId="3" fontId="15" fillId="0" borderId="0" xfId="76" applyNumberFormat="1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 horizontal="centerContinuous"/>
    </xf>
    <xf numFmtId="0" fontId="15" fillId="0" borderId="35" xfId="0" applyFont="1" applyFill="1" applyBorder="1" applyAlignment="1">
      <alignment horizontal="centerContinuous"/>
    </xf>
    <xf numFmtId="0" fontId="15" fillId="0" borderId="33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0" fontId="15" fillId="0" borderId="51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168" fontId="15" fillId="0" borderId="16" xfId="0" applyNumberFormat="1" applyFont="1" applyFill="1" applyBorder="1" applyAlignment="1">
      <alignment horizontal="right"/>
    </xf>
    <xf numFmtId="168" fontId="15" fillId="0" borderId="14" xfId="0" applyNumberFormat="1" applyFont="1" applyFill="1" applyBorder="1" applyAlignment="1">
      <alignment horizontal="right"/>
    </xf>
    <xf numFmtId="168" fontId="15" fillId="0" borderId="15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2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16" fillId="0" borderId="20" xfId="0" applyFont="1" applyFill="1" applyBorder="1" applyAlignment="1">
      <alignment horizontal="right"/>
    </xf>
    <xf numFmtId="168" fontId="16" fillId="0" borderId="16" xfId="0" applyNumberFormat="1" applyFont="1" applyFill="1" applyBorder="1" applyAlignment="1">
      <alignment horizontal="right"/>
    </xf>
    <xf numFmtId="168" fontId="16" fillId="0" borderId="1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3" fillId="0" borderId="0" xfId="75" applyFont="1" applyFill="1" applyAlignment="1">
      <alignment horizontal="center"/>
      <protection/>
    </xf>
    <xf numFmtId="0" fontId="3" fillId="0" borderId="0" xfId="76" applyFont="1" applyFill="1" applyAlignment="1">
      <alignment horizontal="center"/>
      <protection/>
    </xf>
  </cellXfs>
  <cellStyles count="7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mma [0]_bas2" xfId="43"/>
    <cellStyle name="Comma_bas2" xfId="44"/>
    <cellStyle name="Controlecel" xfId="45"/>
    <cellStyle name="Currency [0]_bas2" xfId="46"/>
    <cellStyle name="Currency_bas2" xfId="47"/>
    <cellStyle name="decimalen" xfId="48"/>
    <cellStyle name="decimalenpunt2" xfId="49"/>
    <cellStyle name="Gekoppelde cel" xfId="50"/>
    <cellStyle name="Goed" xfId="51"/>
    <cellStyle name="Header" xfId="52"/>
    <cellStyle name="Invoer" xfId="53"/>
    <cellStyle name="Comma" xfId="54"/>
    <cellStyle name="Comma [0]" xfId="55"/>
    <cellStyle name="komma1nul" xfId="56"/>
    <cellStyle name="komma2nul" xfId="57"/>
    <cellStyle name="Kop 1" xfId="58"/>
    <cellStyle name="Kop 2" xfId="59"/>
    <cellStyle name="Kop 3" xfId="60"/>
    <cellStyle name="Kop 4" xfId="61"/>
    <cellStyle name="Netten_1" xfId="62"/>
    <cellStyle name="Neutraal" xfId="63"/>
    <cellStyle name="nieuw" xfId="64"/>
    <cellStyle name="Niveau" xfId="65"/>
    <cellStyle name="Normal_data" xfId="66"/>
    <cellStyle name="Notitie" xfId="67"/>
    <cellStyle name="Ongeldig" xfId="68"/>
    <cellStyle name="perc1nul" xfId="69"/>
    <cellStyle name="perc2nul" xfId="70"/>
    <cellStyle name="perc3nul" xfId="71"/>
    <cellStyle name="perc4" xfId="72"/>
    <cellStyle name="Percent" xfId="73"/>
    <cellStyle name="Standaard 2" xfId="74"/>
    <cellStyle name="Standaard_96SCH13" xfId="75"/>
    <cellStyle name="Standaard_96SCH14" xfId="76"/>
    <cellStyle name="Standaard_96SCH15" xfId="77"/>
    <cellStyle name="Standaard_scholen" xfId="78"/>
    <cellStyle name="Subtotaal" xfId="79"/>
    <cellStyle name="Titel" xfId="80"/>
    <cellStyle name="Totaal" xfId="81"/>
    <cellStyle name="Uitvoer" xfId="82"/>
    <cellStyle name="Currency" xfId="83"/>
    <cellStyle name="Currency [0]" xfId="84"/>
    <cellStyle name="Verklarende tekst" xfId="85"/>
    <cellStyle name="Waarschuwingsteks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90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P34" sqref="P34"/>
    </sheetView>
  </sheetViews>
  <sheetFormatPr defaultColWidth="9.140625" defaultRowHeight="12.75"/>
  <sheetData>
    <row r="1" ht="15">
      <c r="A1" s="123" t="s">
        <v>104</v>
      </c>
    </row>
    <row r="3" spans="1:2" ht="12.75">
      <c r="A3" t="s">
        <v>127</v>
      </c>
      <c r="B3" t="s">
        <v>105</v>
      </c>
    </row>
    <row r="4" spans="1:2" ht="12.75">
      <c r="A4" t="s">
        <v>128</v>
      </c>
      <c r="B4" t="s">
        <v>106</v>
      </c>
    </row>
    <row r="5" spans="1:2" ht="12.75">
      <c r="A5" t="s">
        <v>129</v>
      </c>
      <c r="B5" t="s">
        <v>107</v>
      </c>
    </row>
    <row r="6" spans="1:2" ht="12.75">
      <c r="A6" t="s">
        <v>130</v>
      </c>
      <c r="B6" t="s">
        <v>108</v>
      </c>
    </row>
    <row r="7" spans="1:2" ht="12.75">
      <c r="A7" t="s">
        <v>131</v>
      </c>
      <c r="B7" t="s">
        <v>145</v>
      </c>
    </row>
    <row r="8" spans="1:2" ht="12.75">
      <c r="A8" t="s">
        <v>132</v>
      </c>
      <c r="B8" t="s">
        <v>109</v>
      </c>
    </row>
    <row r="9" spans="1:2" ht="12.75">
      <c r="A9" t="s">
        <v>133</v>
      </c>
      <c r="B9" t="s">
        <v>110</v>
      </c>
    </row>
    <row r="10" spans="1:2" ht="12.75">
      <c r="A10" t="s">
        <v>134</v>
      </c>
      <c r="B10" t="s">
        <v>111</v>
      </c>
    </row>
    <row r="11" spans="1:2" ht="12.75">
      <c r="A11" t="s">
        <v>135</v>
      </c>
      <c r="B11" t="s">
        <v>112</v>
      </c>
    </row>
    <row r="12" spans="1:2" ht="12.75">
      <c r="A12" t="s">
        <v>136</v>
      </c>
      <c r="B12" t="s">
        <v>113</v>
      </c>
    </row>
    <row r="13" spans="1:2" ht="12.75">
      <c r="A13" t="s">
        <v>137</v>
      </c>
      <c r="B13" t="s">
        <v>114</v>
      </c>
    </row>
    <row r="14" spans="1:2" ht="12.75">
      <c r="A14" t="s">
        <v>138</v>
      </c>
      <c r="B14" t="s">
        <v>117</v>
      </c>
    </row>
    <row r="15" spans="1:2" ht="12.75">
      <c r="A15" t="s">
        <v>139</v>
      </c>
      <c r="B15" t="s">
        <v>115</v>
      </c>
    </row>
    <row r="16" spans="1:2" ht="12.75">
      <c r="A16" t="s">
        <v>140</v>
      </c>
      <c r="B16" t="s">
        <v>116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1.8515625" style="2" customWidth="1"/>
    <col min="2" max="8" width="9.8515625" style="0" customWidth="1"/>
    <col min="9" max="9" width="9.8515625" style="2" customWidth="1"/>
  </cols>
  <sheetData>
    <row r="1" ht="13.5" customHeight="1">
      <c r="A1" s="1" t="s">
        <v>141</v>
      </c>
    </row>
    <row r="2" spans="1:9" ht="12.75">
      <c r="A2" s="288" t="s">
        <v>38</v>
      </c>
      <c r="B2" s="288"/>
      <c r="C2" s="288"/>
      <c r="D2" s="288"/>
      <c r="E2" s="288"/>
      <c r="F2" s="288"/>
      <c r="G2" s="288"/>
      <c r="H2" s="288"/>
      <c r="I2" s="288"/>
    </row>
    <row r="3" spans="1:9" ht="12.75">
      <c r="A3" s="288" t="s">
        <v>39</v>
      </c>
      <c r="B3" s="288"/>
      <c r="C3" s="288"/>
      <c r="D3" s="288"/>
      <c r="E3" s="288"/>
      <c r="F3" s="288"/>
      <c r="G3" s="288"/>
      <c r="H3" s="288"/>
      <c r="I3" s="288"/>
    </row>
    <row r="4" ht="13.5" thickBot="1"/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84">
        <v>0</v>
      </c>
      <c r="C7" s="84">
        <v>1641</v>
      </c>
      <c r="D7" s="84">
        <v>9178</v>
      </c>
      <c r="E7" s="84">
        <v>3813</v>
      </c>
      <c r="F7" s="84">
        <v>2122</v>
      </c>
      <c r="G7" s="84">
        <v>424</v>
      </c>
      <c r="H7" s="84">
        <v>0</v>
      </c>
      <c r="I7" s="85">
        <f>SUM(B7:H7)</f>
        <v>17178</v>
      </c>
    </row>
    <row r="8" spans="1:9" ht="12.75">
      <c r="A8" s="2" t="s">
        <v>3</v>
      </c>
      <c r="B8" s="84">
        <v>0</v>
      </c>
      <c r="C8" s="84">
        <v>32458</v>
      </c>
      <c r="D8" s="84">
        <v>23355</v>
      </c>
      <c r="E8" s="84">
        <v>16749</v>
      </c>
      <c r="F8" s="84">
        <v>2392</v>
      </c>
      <c r="G8" s="84">
        <v>9828</v>
      </c>
      <c r="H8" s="84">
        <v>334</v>
      </c>
      <c r="I8" s="85">
        <f>SUM(B8:H8)</f>
        <v>85116</v>
      </c>
    </row>
    <row r="9" spans="1:9" s="11" customFormat="1" ht="12.75">
      <c r="A9" s="2" t="s">
        <v>4</v>
      </c>
      <c r="B9" s="84">
        <v>0</v>
      </c>
      <c r="C9" s="84">
        <v>1111</v>
      </c>
      <c r="D9" s="84">
        <v>0</v>
      </c>
      <c r="E9" s="84">
        <v>0</v>
      </c>
      <c r="F9" s="84">
        <v>2219</v>
      </c>
      <c r="G9" s="84">
        <v>1166</v>
      </c>
      <c r="H9" s="84">
        <v>0</v>
      </c>
      <c r="I9" s="85">
        <f>SUM(B9:H9)</f>
        <v>4496</v>
      </c>
    </row>
    <row r="10" spans="1:9" ht="12.75">
      <c r="A10" s="2" t="s">
        <v>5</v>
      </c>
      <c r="B10" s="84">
        <v>0</v>
      </c>
      <c r="C10" s="84">
        <v>1942</v>
      </c>
      <c r="D10" s="84">
        <v>2268</v>
      </c>
      <c r="E10" s="84">
        <v>2304</v>
      </c>
      <c r="F10" s="84">
        <v>558</v>
      </c>
      <c r="G10" s="84">
        <v>3212</v>
      </c>
      <c r="H10" s="84">
        <v>0</v>
      </c>
      <c r="I10" s="85">
        <f>SUM(B10:H10)</f>
        <v>10284</v>
      </c>
    </row>
    <row r="11" spans="1:9" s="2" customFormat="1" ht="12.75">
      <c r="A11" s="7" t="s">
        <v>6</v>
      </c>
      <c r="B11" s="87">
        <f>SUM(B7:B10)</f>
        <v>0</v>
      </c>
      <c r="C11" s="87">
        <f aca="true" t="shared" si="0" ref="C11:I11">SUM(C7:C10)</f>
        <v>37152</v>
      </c>
      <c r="D11" s="87">
        <f t="shared" si="0"/>
        <v>34801</v>
      </c>
      <c r="E11" s="87">
        <f t="shared" si="0"/>
        <v>22866</v>
      </c>
      <c r="F11" s="87">
        <f t="shared" si="0"/>
        <v>7291</v>
      </c>
      <c r="G11" s="87">
        <f t="shared" si="0"/>
        <v>14630</v>
      </c>
      <c r="H11" s="87">
        <f t="shared" si="0"/>
        <v>334</v>
      </c>
      <c r="I11" s="88">
        <f t="shared" si="0"/>
        <v>117074</v>
      </c>
    </row>
    <row r="12" spans="1:9" s="2" customFormat="1" ht="12.75">
      <c r="A12" s="1" t="s">
        <v>7</v>
      </c>
      <c r="B12" s="91"/>
      <c r="C12" s="91"/>
      <c r="D12" s="91"/>
      <c r="E12" s="91"/>
      <c r="F12" s="91"/>
      <c r="G12" s="91"/>
      <c r="H12" s="91"/>
      <c r="I12" s="92"/>
    </row>
    <row r="13" spans="1:9" ht="12.75">
      <c r="A13" s="2" t="s">
        <v>2</v>
      </c>
      <c r="B13" s="84">
        <v>0</v>
      </c>
      <c r="C13" s="84">
        <v>882</v>
      </c>
      <c r="D13" s="84">
        <v>6268</v>
      </c>
      <c r="E13" s="84">
        <v>2714</v>
      </c>
      <c r="F13" s="84">
        <v>1692</v>
      </c>
      <c r="G13" s="84">
        <v>463</v>
      </c>
      <c r="H13" s="84">
        <v>0</v>
      </c>
      <c r="I13" s="85">
        <f>SUM(B13:H13)</f>
        <v>12019</v>
      </c>
    </row>
    <row r="14" spans="1:9" ht="12.75">
      <c r="A14" s="2" t="s">
        <v>3</v>
      </c>
      <c r="B14" s="84">
        <v>0</v>
      </c>
      <c r="C14" s="84">
        <v>9464</v>
      </c>
      <c r="D14" s="84">
        <v>20811</v>
      </c>
      <c r="E14" s="84">
        <v>6842</v>
      </c>
      <c r="F14" s="84">
        <v>1851</v>
      </c>
      <c r="G14" s="84">
        <v>4914</v>
      </c>
      <c r="H14" s="84">
        <v>0</v>
      </c>
      <c r="I14" s="85">
        <f>SUM(B14:H14)</f>
        <v>43882</v>
      </c>
    </row>
    <row r="15" spans="1:9" s="11" customFormat="1" ht="12.75">
      <c r="A15" s="2" t="s">
        <v>4</v>
      </c>
      <c r="B15" s="84">
        <v>0</v>
      </c>
      <c r="C15" s="84">
        <v>0</v>
      </c>
      <c r="D15" s="84">
        <v>0</v>
      </c>
      <c r="E15" s="84">
        <v>495</v>
      </c>
      <c r="F15" s="84">
        <v>556</v>
      </c>
      <c r="G15" s="84">
        <v>0</v>
      </c>
      <c r="H15" s="84">
        <v>0</v>
      </c>
      <c r="I15" s="85">
        <f>SUM(B15:H15)</f>
        <v>1051</v>
      </c>
    </row>
    <row r="16" spans="1:9" ht="12.75">
      <c r="A16" s="2" t="s">
        <v>5</v>
      </c>
      <c r="B16" s="84">
        <v>0</v>
      </c>
      <c r="C16" s="84">
        <v>665</v>
      </c>
      <c r="D16" s="84">
        <v>0</v>
      </c>
      <c r="E16" s="84">
        <v>298</v>
      </c>
      <c r="F16" s="84">
        <v>404</v>
      </c>
      <c r="G16" s="84">
        <v>1205</v>
      </c>
      <c r="H16" s="84">
        <v>0</v>
      </c>
      <c r="I16" s="85">
        <f>SUM(B16:H16)</f>
        <v>2572</v>
      </c>
    </row>
    <row r="17" spans="1:9" s="2" customFormat="1" ht="12.75">
      <c r="A17" s="7" t="s">
        <v>6</v>
      </c>
      <c r="B17" s="87">
        <f aca="true" t="shared" si="1" ref="B17:I17">SUM(B13:B16)</f>
        <v>0</v>
      </c>
      <c r="C17" s="87">
        <f t="shared" si="1"/>
        <v>11011</v>
      </c>
      <c r="D17" s="87">
        <f t="shared" si="1"/>
        <v>27079</v>
      </c>
      <c r="E17" s="87">
        <f t="shared" si="1"/>
        <v>10349</v>
      </c>
      <c r="F17" s="87">
        <f t="shared" si="1"/>
        <v>4503</v>
      </c>
      <c r="G17" s="87">
        <f t="shared" si="1"/>
        <v>6582</v>
      </c>
      <c r="H17" s="87">
        <f t="shared" si="1"/>
        <v>0</v>
      </c>
      <c r="I17" s="88">
        <f t="shared" si="1"/>
        <v>59524</v>
      </c>
    </row>
    <row r="18" spans="1:18" s="2" customFormat="1" ht="12.75">
      <c r="A18" s="1" t="s">
        <v>8</v>
      </c>
      <c r="B18" s="91"/>
      <c r="C18" s="91"/>
      <c r="D18" s="91"/>
      <c r="E18" s="91"/>
      <c r="F18" s="91"/>
      <c r="G18" s="91"/>
      <c r="H18" s="91"/>
      <c r="I18" s="92"/>
      <c r="O18" s="77"/>
      <c r="R18" s="77"/>
    </row>
    <row r="19" spans="1:18" ht="12.75">
      <c r="A19" s="2" t="s">
        <v>2</v>
      </c>
      <c r="B19" s="84">
        <v>0</v>
      </c>
      <c r="C19" s="84">
        <v>1002</v>
      </c>
      <c r="D19" s="84">
        <v>2214</v>
      </c>
      <c r="E19" s="84">
        <v>951</v>
      </c>
      <c r="F19" s="84">
        <v>264</v>
      </c>
      <c r="G19" s="84">
        <v>0</v>
      </c>
      <c r="H19" s="84">
        <v>0</v>
      </c>
      <c r="I19" s="85">
        <f>SUM(B19:H19)</f>
        <v>4431</v>
      </c>
      <c r="L19" s="77"/>
      <c r="R19" s="77"/>
    </row>
    <row r="20" spans="1:18" ht="12.75">
      <c r="A20" s="2" t="s">
        <v>3</v>
      </c>
      <c r="B20" s="84">
        <v>0</v>
      </c>
      <c r="C20" s="84">
        <v>319</v>
      </c>
      <c r="D20" s="84">
        <v>5775</v>
      </c>
      <c r="E20" s="84">
        <v>1731</v>
      </c>
      <c r="F20" s="84">
        <v>0</v>
      </c>
      <c r="G20" s="84">
        <v>215</v>
      </c>
      <c r="H20" s="84">
        <v>0</v>
      </c>
      <c r="I20" s="85">
        <f>SUM(B20:H20)</f>
        <v>8040</v>
      </c>
      <c r="L20" s="77"/>
      <c r="R20" s="77"/>
    </row>
    <row r="21" spans="1:9" s="11" customFormat="1" ht="12.75">
      <c r="A21" s="2" t="s">
        <v>5</v>
      </c>
      <c r="B21" s="84">
        <v>0</v>
      </c>
      <c r="C21" s="84">
        <v>0</v>
      </c>
      <c r="D21" s="84">
        <v>149</v>
      </c>
      <c r="E21" s="84">
        <v>382</v>
      </c>
      <c r="F21" s="84">
        <v>0</v>
      </c>
      <c r="G21" s="84">
        <v>0</v>
      </c>
      <c r="H21" s="84">
        <v>0</v>
      </c>
      <c r="I21" s="85">
        <f>SUM(B21:H21)</f>
        <v>531</v>
      </c>
    </row>
    <row r="22" spans="1:18" ht="12.75">
      <c r="A22" s="2" t="s">
        <v>77</v>
      </c>
      <c r="B22" s="84">
        <v>0</v>
      </c>
      <c r="C22" s="84">
        <v>0</v>
      </c>
      <c r="D22" s="84">
        <v>0</v>
      </c>
      <c r="E22" s="84">
        <v>0</v>
      </c>
      <c r="F22" s="84">
        <v>260</v>
      </c>
      <c r="G22" s="84">
        <v>0</v>
      </c>
      <c r="H22" s="84">
        <v>0</v>
      </c>
      <c r="I22" s="85">
        <f>SUM(B22:H22)</f>
        <v>260</v>
      </c>
      <c r="L22" s="77"/>
      <c r="R22" s="77"/>
    </row>
    <row r="23" spans="1:18" s="2" customFormat="1" ht="12.75">
      <c r="A23" s="7" t="s">
        <v>6</v>
      </c>
      <c r="B23" s="87">
        <f aca="true" t="shared" si="2" ref="B23:I23">SUM(B19:B22)</f>
        <v>0</v>
      </c>
      <c r="C23" s="87">
        <f t="shared" si="2"/>
        <v>1321</v>
      </c>
      <c r="D23" s="87">
        <f t="shared" si="2"/>
        <v>8138</v>
      </c>
      <c r="E23" s="87">
        <f t="shared" si="2"/>
        <v>3064</v>
      </c>
      <c r="F23" s="87">
        <f t="shared" si="2"/>
        <v>524</v>
      </c>
      <c r="G23" s="87">
        <f t="shared" si="2"/>
        <v>215</v>
      </c>
      <c r="H23" s="87">
        <f t="shared" si="2"/>
        <v>0</v>
      </c>
      <c r="I23" s="88">
        <f t="shared" si="2"/>
        <v>13262</v>
      </c>
      <c r="L23" s="77"/>
      <c r="R23" s="77"/>
    </row>
    <row r="24" spans="1:18" s="2" customFormat="1" ht="12.75">
      <c r="A24" s="1" t="s">
        <v>9</v>
      </c>
      <c r="B24" s="91"/>
      <c r="C24" s="91"/>
      <c r="D24" s="91"/>
      <c r="E24" s="91"/>
      <c r="F24" s="91"/>
      <c r="G24" s="91"/>
      <c r="H24" s="91"/>
      <c r="I24" s="92"/>
      <c r="L24" s="77"/>
      <c r="Q24" s="77"/>
      <c r="R24" s="77"/>
    </row>
    <row r="25" spans="1:18" ht="12.75">
      <c r="A25" s="2" t="s">
        <v>2</v>
      </c>
      <c r="B25" s="84">
        <v>0</v>
      </c>
      <c r="C25" s="84">
        <v>2010</v>
      </c>
      <c r="D25" s="84">
        <v>4328</v>
      </c>
      <c r="E25" s="84">
        <v>1937</v>
      </c>
      <c r="F25" s="84">
        <v>2316</v>
      </c>
      <c r="G25" s="84">
        <v>485</v>
      </c>
      <c r="H25" s="84">
        <v>0</v>
      </c>
      <c r="I25" s="85">
        <f>SUM(B25:H25)</f>
        <v>11076</v>
      </c>
      <c r="L25" s="77"/>
      <c r="P25" s="77"/>
      <c r="R25" s="77"/>
    </row>
    <row r="26" spans="1:18" ht="12.75">
      <c r="A26" s="2" t="s">
        <v>3</v>
      </c>
      <c r="B26" s="84">
        <v>0</v>
      </c>
      <c r="C26" s="84">
        <v>22140</v>
      </c>
      <c r="D26" s="84">
        <v>17495</v>
      </c>
      <c r="E26" s="84">
        <v>7182</v>
      </c>
      <c r="F26" s="84">
        <v>7225</v>
      </c>
      <c r="G26" s="84">
        <v>10207</v>
      </c>
      <c r="H26" s="84">
        <v>184</v>
      </c>
      <c r="I26" s="85">
        <f>SUM(B26:H26)</f>
        <v>64433</v>
      </c>
      <c r="L26" s="77"/>
      <c r="P26" s="77"/>
      <c r="Q26" s="77"/>
      <c r="R26" s="77"/>
    </row>
    <row r="27" spans="1:9" s="11" customFormat="1" ht="12.75">
      <c r="A27" s="2" t="s">
        <v>4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784</v>
      </c>
      <c r="H27" s="84">
        <v>0</v>
      </c>
      <c r="I27" s="85">
        <f>SUM(B27:H27)</f>
        <v>784</v>
      </c>
    </row>
    <row r="28" spans="1:18" ht="12.75">
      <c r="A28" s="2" t="s">
        <v>5</v>
      </c>
      <c r="B28" s="84">
        <v>0</v>
      </c>
      <c r="C28" s="84">
        <v>379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5">
        <f>SUM(B28:H28)</f>
        <v>379</v>
      </c>
      <c r="L28" s="77"/>
      <c r="R28" s="77"/>
    </row>
    <row r="29" spans="1:12" s="2" customFormat="1" ht="12.75">
      <c r="A29" s="7" t="s">
        <v>6</v>
      </c>
      <c r="B29" s="87">
        <f aca="true" t="shared" si="3" ref="B29:I29">SUM(B25:B28)</f>
        <v>0</v>
      </c>
      <c r="C29" s="87">
        <f t="shared" si="3"/>
        <v>24529</v>
      </c>
      <c r="D29" s="87">
        <f t="shared" si="3"/>
        <v>21823</v>
      </c>
      <c r="E29" s="87">
        <f t="shared" si="3"/>
        <v>9119</v>
      </c>
      <c r="F29" s="87">
        <f t="shared" si="3"/>
        <v>9541</v>
      </c>
      <c r="G29" s="87">
        <f t="shared" si="3"/>
        <v>11476</v>
      </c>
      <c r="H29" s="87">
        <f t="shared" si="3"/>
        <v>184</v>
      </c>
      <c r="I29" s="88">
        <f t="shared" si="3"/>
        <v>76672</v>
      </c>
      <c r="L29" s="77"/>
    </row>
    <row r="30" spans="1:18" s="2" customFormat="1" ht="12.75">
      <c r="A30" s="1" t="s">
        <v>10</v>
      </c>
      <c r="B30" s="91"/>
      <c r="C30" s="91"/>
      <c r="D30" s="91"/>
      <c r="E30" s="91"/>
      <c r="F30" s="91"/>
      <c r="G30" s="91"/>
      <c r="H30" s="91"/>
      <c r="I30" s="92"/>
      <c r="L30" s="77"/>
      <c r="M30" s="77"/>
      <c r="N30" s="77"/>
      <c r="O30" s="77"/>
      <c r="P30" s="77"/>
      <c r="R30" s="77"/>
    </row>
    <row r="31" spans="1:18" ht="12.75">
      <c r="A31" s="2" t="s">
        <v>2</v>
      </c>
      <c r="B31" s="84">
        <v>0</v>
      </c>
      <c r="C31" s="84">
        <v>1672</v>
      </c>
      <c r="D31" s="84">
        <v>6839</v>
      </c>
      <c r="E31" s="84">
        <v>8432</v>
      </c>
      <c r="F31" s="84">
        <v>1384</v>
      </c>
      <c r="G31" s="84">
        <v>634</v>
      </c>
      <c r="H31" s="84">
        <v>0</v>
      </c>
      <c r="I31" s="85">
        <f>SUM(B31:H31)</f>
        <v>18961</v>
      </c>
      <c r="L31" s="77"/>
      <c r="N31" s="77"/>
      <c r="O31" s="77"/>
      <c r="P31" s="77"/>
      <c r="Q31" s="77"/>
      <c r="R31" s="77"/>
    </row>
    <row r="32" spans="1:18" ht="12.75">
      <c r="A32" s="2" t="s">
        <v>3</v>
      </c>
      <c r="B32" s="84">
        <v>0</v>
      </c>
      <c r="C32" s="84">
        <v>22635</v>
      </c>
      <c r="D32" s="84">
        <v>20951</v>
      </c>
      <c r="E32" s="84">
        <v>12105</v>
      </c>
      <c r="F32" s="84">
        <v>6171</v>
      </c>
      <c r="G32" s="84">
        <v>7111</v>
      </c>
      <c r="H32" s="84">
        <v>266</v>
      </c>
      <c r="I32" s="85">
        <f>SUM(B32:H32)</f>
        <v>69239</v>
      </c>
      <c r="L32" s="77"/>
      <c r="R32" s="77"/>
    </row>
    <row r="33" spans="1:9" s="11" customFormat="1" ht="12.75">
      <c r="A33" s="2" t="s">
        <v>4</v>
      </c>
      <c r="B33" s="84">
        <v>0</v>
      </c>
      <c r="C33" s="84">
        <v>553</v>
      </c>
      <c r="D33" s="84">
        <v>595</v>
      </c>
      <c r="E33" s="84">
        <v>0</v>
      </c>
      <c r="F33" s="84">
        <v>0</v>
      </c>
      <c r="G33" s="84">
        <v>1633</v>
      </c>
      <c r="H33" s="84">
        <v>273</v>
      </c>
      <c r="I33" s="85">
        <f>SUM(B33:H33)</f>
        <v>3054</v>
      </c>
    </row>
    <row r="34" spans="1:12" ht="12.75">
      <c r="A34" s="2" t="s">
        <v>5</v>
      </c>
      <c r="B34" s="84">
        <v>0</v>
      </c>
      <c r="C34" s="84">
        <v>1194</v>
      </c>
      <c r="D34" s="84">
        <v>1048</v>
      </c>
      <c r="E34" s="84">
        <v>0</v>
      </c>
      <c r="F34" s="84">
        <v>333</v>
      </c>
      <c r="G34" s="84">
        <v>872</v>
      </c>
      <c r="H34" s="84">
        <v>0</v>
      </c>
      <c r="I34" s="85">
        <f>SUM(B34:H34)</f>
        <v>3447</v>
      </c>
      <c r="L34" s="77"/>
    </row>
    <row r="35" spans="1:18" s="2" customFormat="1" ht="12.75">
      <c r="A35" s="7" t="s">
        <v>6</v>
      </c>
      <c r="B35" s="87">
        <f aca="true" t="shared" si="4" ref="B35:I35">SUM(B31:B34)</f>
        <v>0</v>
      </c>
      <c r="C35" s="87">
        <f t="shared" si="4"/>
        <v>26054</v>
      </c>
      <c r="D35" s="87">
        <f t="shared" si="4"/>
        <v>29433</v>
      </c>
      <c r="E35" s="87">
        <f t="shared" si="4"/>
        <v>20537</v>
      </c>
      <c r="F35" s="87">
        <f t="shared" si="4"/>
        <v>7888</v>
      </c>
      <c r="G35" s="87">
        <f t="shared" si="4"/>
        <v>10250</v>
      </c>
      <c r="H35" s="87">
        <f t="shared" si="4"/>
        <v>539</v>
      </c>
      <c r="I35" s="88">
        <f t="shared" si="4"/>
        <v>94701</v>
      </c>
      <c r="L35" s="77"/>
      <c r="O35" s="77"/>
      <c r="R35" s="77"/>
    </row>
    <row r="36" spans="1:18" s="2" customFormat="1" ht="12.75">
      <c r="A36" s="1" t="s">
        <v>12</v>
      </c>
      <c r="B36" s="91"/>
      <c r="C36" s="91"/>
      <c r="D36" s="91"/>
      <c r="E36" s="91"/>
      <c r="F36" s="91"/>
      <c r="G36" s="91"/>
      <c r="H36" s="91"/>
      <c r="I36" s="92"/>
      <c r="L36" s="77"/>
      <c r="R36" s="77"/>
    </row>
    <row r="37" spans="1:12" ht="12.75">
      <c r="A37" s="2" t="s">
        <v>2</v>
      </c>
      <c r="B37" s="84">
        <v>0</v>
      </c>
      <c r="C37" s="84">
        <v>2800</v>
      </c>
      <c r="D37" s="84">
        <v>3573</v>
      </c>
      <c r="E37" s="84">
        <v>934</v>
      </c>
      <c r="F37" s="84">
        <v>2094</v>
      </c>
      <c r="G37" s="84">
        <v>532</v>
      </c>
      <c r="H37" s="84">
        <v>0</v>
      </c>
      <c r="I37" s="85">
        <f>SUM(B37:H37)</f>
        <v>9933</v>
      </c>
      <c r="L37" s="77"/>
    </row>
    <row r="38" spans="1:12" ht="12.75">
      <c r="A38" s="2" t="s">
        <v>3</v>
      </c>
      <c r="B38" s="84">
        <v>0</v>
      </c>
      <c r="C38" s="84">
        <v>15167</v>
      </c>
      <c r="D38" s="84">
        <v>13527</v>
      </c>
      <c r="E38" s="84">
        <v>3481</v>
      </c>
      <c r="F38" s="84">
        <v>2525</v>
      </c>
      <c r="G38" s="84">
        <v>7724</v>
      </c>
      <c r="H38" s="84">
        <v>190</v>
      </c>
      <c r="I38" s="85">
        <f>SUM(B38:H38)</f>
        <v>42614</v>
      </c>
      <c r="L38" s="77"/>
    </row>
    <row r="39" spans="1:9" s="11" customFormat="1" ht="12.75">
      <c r="A39" s="2" t="s">
        <v>4</v>
      </c>
      <c r="B39" s="84">
        <v>0</v>
      </c>
      <c r="C39" s="84">
        <v>850</v>
      </c>
      <c r="D39" s="84">
        <v>1084</v>
      </c>
      <c r="E39" s="84">
        <v>603</v>
      </c>
      <c r="F39" s="84">
        <v>314</v>
      </c>
      <c r="G39" s="84">
        <v>1224</v>
      </c>
      <c r="H39" s="84">
        <v>0</v>
      </c>
      <c r="I39" s="85">
        <f>SUM(B39:H39)</f>
        <v>4075</v>
      </c>
    </row>
    <row r="40" spans="1:12" ht="12.75">
      <c r="A40" s="2" t="s">
        <v>5</v>
      </c>
      <c r="B40" s="84">
        <v>0</v>
      </c>
      <c r="C40" s="84">
        <v>0</v>
      </c>
      <c r="D40" s="84">
        <v>962</v>
      </c>
      <c r="E40" s="84">
        <v>0</v>
      </c>
      <c r="F40" s="84">
        <v>0</v>
      </c>
      <c r="G40" s="84">
        <v>0</v>
      </c>
      <c r="H40" s="84">
        <v>0</v>
      </c>
      <c r="I40" s="85">
        <f>SUM(B40:H40)</f>
        <v>962</v>
      </c>
      <c r="L40" s="77"/>
    </row>
    <row r="41" spans="1:9" s="7" customFormat="1" ht="12.75">
      <c r="A41" s="7" t="s">
        <v>6</v>
      </c>
      <c r="B41" s="87">
        <f aca="true" t="shared" si="5" ref="B41:I41">SUM(B37:B40)</f>
        <v>0</v>
      </c>
      <c r="C41" s="87">
        <f t="shared" si="5"/>
        <v>18817</v>
      </c>
      <c r="D41" s="87">
        <f t="shared" si="5"/>
        <v>19146</v>
      </c>
      <c r="E41" s="87">
        <f t="shared" si="5"/>
        <v>5018</v>
      </c>
      <c r="F41" s="87">
        <f t="shared" si="5"/>
        <v>4933</v>
      </c>
      <c r="G41" s="87">
        <f t="shared" si="5"/>
        <v>9480</v>
      </c>
      <c r="H41" s="87">
        <f t="shared" si="5"/>
        <v>190</v>
      </c>
      <c r="I41" s="88">
        <f t="shared" si="5"/>
        <v>57584</v>
      </c>
    </row>
    <row r="42" spans="1:9" ht="12.75">
      <c r="A42" s="12" t="s">
        <v>13</v>
      </c>
      <c r="B42" s="93"/>
      <c r="C42" s="93"/>
      <c r="D42" s="93"/>
      <c r="E42" s="93"/>
      <c r="F42" s="93"/>
      <c r="G42" s="93"/>
      <c r="H42" s="93"/>
      <c r="I42" s="94"/>
    </row>
    <row r="43" spans="1:9" ht="12.75">
      <c r="A43" s="2" t="s">
        <v>2</v>
      </c>
      <c r="B43" s="84">
        <f>SUM(B7,B13,B19,B25,B31,B37)</f>
        <v>0</v>
      </c>
      <c r="C43" s="84">
        <f aca="true" t="shared" si="6" ref="C43:H43">SUM(C7,C13,C19,C25,C31,C37)</f>
        <v>10007</v>
      </c>
      <c r="D43" s="84">
        <f t="shared" si="6"/>
        <v>32400</v>
      </c>
      <c r="E43" s="84">
        <f t="shared" si="6"/>
        <v>18781</v>
      </c>
      <c r="F43" s="84">
        <f t="shared" si="6"/>
        <v>9872</v>
      </c>
      <c r="G43" s="84">
        <f t="shared" si="6"/>
        <v>2538</v>
      </c>
      <c r="H43" s="84">
        <f t="shared" si="6"/>
        <v>0</v>
      </c>
      <c r="I43" s="85">
        <f aca="true" t="shared" si="7" ref="I43:I48">SUM(B43:H43)</f>
        <v>73598</v>
      </c>
    </row>
    <row r="44" spans="1:9" ht="12.75">
      <c r="A44" s="2" t="s">
        <v>3</v>
      </c>
      <c r="B44" s="84">
        <f>SUM(B8,B14,B20,B26,B32,B38)</f>
        <v>0</v>
      </c>
      <c r="C44" s="84">
        <f aca="true" t="shared" si="8" ref="C44:H44">SUM(C8,C14,C20,C26,C32,C38)</f>
        <v>102183</v>
      </c>
      <c r="D44" s="84">
        <f t="shared" si="8"/>
        <v>101914</v>
      </c>
      <c r="E44" s="84">
        <f t="shared" si="8"/>
        <v>48090</v>
      </c>
      <c r="F44" s="84">
        <f t="shared" si="8"/>
        <v>20164</v>
      </c>
      <c r="G44" s="84">
        <f t="shared" si="8"/>
        <v>39999</v>
      </c>
      <c r="H44" s="84">
        <f t="shared" si="8"/>
        <v>974</v>
      </c>
      <c r="I44" s="85">
        <f t="shared" si="7"/>
        <v>313324</v>
      </c>
    </row>
    <row r="45" spans="1:9" ht="12.75">
      <c r="A45" s="2" t="s">
        <v>4</v>
      </c>
      <c r="B45" s="84">
        <f>SUM(B9,B15,B27,B33,B39)</f>
        <v>0</v>
      </c>
      <c r="C45" s="84">
        <f aca="true" t="shared" si="9" ref="C45:H45">SUM(C9,C15,C27,C33,C39)</f>
        <v>2514</v>
      </c>
      <c r="D45" s="84">
        <f t="shared" si="9"/>
        <v>1679</v>
      </c>
      <c r="E45" s="84">
        <f t="shared" si="9"/>
        <v>1098</v>
      </c>
      <c r="F45" s="84">
        <f t="shared" si="9"/>
        <v>3089</v>
      </c>
      <c r="G45" s="84">
        <f t="shared" si="9"/>
        <v>4807</v>
      </c>
      <c r="H45" s="84">
        <f t="shared" si="9"/>
        <v>273</v>
      </c>
      <c r="I45" s="85">
        <f t="shared" si="7"/>
        <v>13460</v>
      </c>
    </row>
    <row r="46" spans="1:9" s="11" customFormat="1" ht="12.75">
      <c r="A46" s="77" t="s">
        <v>28</v>
      </c>
      <c r="B46" s="84">
        <f>SUM(B10,B16,B21,B28,B34,B40)</f>
        <v>0</v>
      </c>
      <c r="C46" s="84">
        <f aca="true" t="shared" si="10" ref="C46:H46">SUM(C10,C16,C21,C28,C34,C40)</f>
        <v>4180</v>
      </c>
      <c r="D46" s="84">
        <f t="shared" si="10"/>
        <v>4427</v>
      </c>
      <c r="E46" s="84">
        <f t="shared" si="10"/>
        <v>2984</v>
      </c>
      <c r="F46" s="84">
        <f t="shared" si="10"/>
        <v>1295</v>
      </c>
      <c r="G46" s="84">
        <f t="shared" si="10"/>
        <v>5289</v>
      </c>
      <c r="H46" s="84">
        <f t="shared" si="10"/>
        <v>0</v>
      </c>
      <c r="I46" s="85">
        <f t="shared" si="7"/>
        <v>18175</v>
      </c>
    </row>
    <row r="47" spans="1:9" ht="12.75">
      <c r="A47" s="96" t="s">
        <v>77</v>
      </c>
      <c r="B47" s="84">
        <f>SUM(B22)</f>
        <v>0</v>
      </c>
      <c r="C47" s="84">
        <f aca="true" t="shared" si="11" ref="C47:H47">SUM(C22)</f>
        <v>0</v>
      </c>
      <c r="D47" s="84">
        <f t="shared" si="11"/>
        <v>0</v>
      </c>
      <c r="E47" s="84">
        <f t="shared" si="11"/>
        <v>0</v>
      </c>
      <c r="F47" s="84">
        <f t="shared" si="11"/>
        <v>260</v>
      </c>
      <c r="G47" s="84">
        <f t="shared" si="11"/>
        <v>0</v>
      </c>
      <c r="H47" s="84">
        <f t="shared" si="11"/>
        <v>0</v>
      </c>
      <c r="I47" s="85">
        <f t="shared" si="7"/>
        <v>260</v>
      </c>
    </row>
    <row r="48" spans="1:10" s="2" customFormat="1" ht="12.75">
      <c r="A48" s="89" t="s">
        <v>0</v>
      </c>
      <c r="B48" s="87">
        <f>SUM(B43:B47)</f>
        <v>0</v>
      </c>
      <c r="C48" s="87">
        <f aca="true" t="shared" si="12" ref="C48:H48">SUM(C43:C47)</f>
        <v>118884</v>
      </c>
      <c r="D48" s="87">
        <f t="shared" si="12"/>
        <v>140420</v>
      </c>
      <c r="E48" s="87">
        <f t="shared" si="12"/>
        <v>70953</v>
      </c>
      <c r="F48" s="87">
        <f t="shared" si="12"/>
        <v>34680</v>
      </c>
      <c r="G48" s="87">
        <f t="shared" si="12"/>
        <v>52633</v>
      </c>
      <c r="H48" s="87">
        <f t="shared" si="12"/>
        <v>1247</v>
      </c>
      <c r="I48" s="88">
        <f t="shared" si="7"/>
        <v>418817</v>
      </c>
      <c r="J48" s="124"/>
    </row>
    <row r="49" ht="12.75">
      <c r="A49" s="77"/>
    </row>
    <row r="50" spans="1:8" ht="12.75">
      <c r="A50"/>
      <c r="B50" s="38"/>
      <c r="C50" s="38"/>
      <c r="D50" s="38"/>
      <c r="E50" s="38"/>
      <c r="F50" s="38"/>
      <c r="G50" s="38"/>
      <c r="H50" s="2"/>
    </row>
    <row r="51" spans="1:8" ht="12.75">
      <c r="A51"/>
      <c r="H51" s="2"/>
    </row>
    <row r="52" spans="1:8" ht="12.75">
      <c r="A52"/>
      <c r="H52" s="2"/>
    </row>
  </sheetData>
  <sheetProtection/>
  <mergeCells count="2">
    <mergeCell ref="A2:I2"/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29.57421875" style="2" customWidth="1"/>
    <col min="2" max="9" width="9.8515625" style="39" customWidth="1"/>
  </cols>
  <sheetData>
    <row r="1" ht="12.75">
      <c r="A1" s="1" t="s">
        <v>141</v>
      </c>
    </row>
    <row r="2" spans="1:9" ht="15.75" customHeight="1">
      <c r="A2" s="288" t="s">
        <v>29</v>
      </c>
      <c r="B2" s="288"/>
      <c r="C2" s="288"/>
      <c r="D2" s="288"/>
      <c r="E2" s="288"/>
      <c r="F2" s="288"/>
      <c r="G2" s="288"/>
      <c r="H2" s="288"/>
      <c r="I2" s="288"/>
    </row>
    <row r="3" spans="1:9" ht="12.75">
      <c r="A3" s="288" t="s">
        <v>119</v>
      </c>
      <c r="B3" s="288"/>
      <c r="C3" s="288"/>
      <c r="D3" s="288"/>
      <c r="E3" s="288"/>
      <c r="F3" s="288"/>
      <c r="G3" s="288"/>
      <c r="H3" s="288"/>
      <c r="I3" s="288"/>
    </row>
    <row r="4" ht="13.5" thickBot="1"/>
    <row r="5" spans="1:9" ht="12.75">
      <c r="A5" s="32"/>
      <c r="B5" s="71">
        <v>0</v>
      </c>
      <c r="C5" s="72" t="s">
        <v>25</v>
      </c>
      <c r="D5" s="72" t="s">
        <v>26</v>
      </c>
      <c r="E5" s="72" t="s">
        <v>30</v>
      </c>
      <c r="F5" s="72" t="s">
        <v>31</v>
      </c>
      <c r="G5" s="72" t="s">
        <v>27</v>
      </c>
      <c r="H5" s="71">
        <v>1</v>
      </c>
      <c r="I5" s="73" t="s">
        <v>6</v>
      </c>
    </row>
    <row r="6" spans="1:9" s="2" customFormat="1" ht="12.75">
      <c r="A6" s="5" t="s">
        <v>1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2" t="s">
        <v>2</v>
      </c>
      <c r="B7" s="157">
        <v>0</v>
      </c>
      <c r="C7" s="157">
        <v>0</v>
      </c>
      <c r="D7" s="157">
        <v>0</v>
      </c>
      <c r="E7" s="157">
        <v>2</v>
      </c>
      <c r="F7" s="157">
        <v>2</v>
      </c>
      <c r="G7" s="157">
        <v>1</v>
      </c>
      <c r="H7" s="157">
        <v>0</v>
      </c>
      <c r="I7" s="140">
        <f>SUM(B7:H7)</f>
        <v>5</v>
      </c>
    </row>
    <row r="8" spans="1:9" ht="12.75">
      <c r="A8" s="2" t="s">
        <v>3</v>
      </c>
      <c r="B8" s="157">
        <v>0</v>
      </c>
      <c r="C8" s="157">
        <v>1</v>
      </c>
      <c r="D8" s="157">
        <v>4</v>
      </c>
      <c r="E8" s="157">
        <v>5</v>
      </c>
      <c r="F8" s="157">
        <v>10</v>
      </c>
      <c r="G8" s="157">
        <v>1</v>
      </c>
      <c r="H8" s="157">
        <v>0</v>
      </c>
      <c r="I8" s="140">
        <f>SUM(B8:H8)</f>
        <v>21</v>
      </c>
    </row>
    <row r="9" spans="1:9" ht="12.75">
      <c r="A9" s="2" t="s">
        <v>4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40">
        <f>SUM(B9:H9)</f>
        <v>0</v>
      </c>
    </row>
    <row r="10" spans="1:9" ht="12.75">
      <c r="A10" s="2" t="s">
        <v>5</v>
      </c>
      <c r="B10" s="157">
        <v>0</v>
      </c>
      <c r="C10" s="157">
        <v>0</v>
      </c>
      <c r="D10" s="157">
        <v>1</v>
      </c>
      <c r="E10" s="157">
        <v>2</v>
      </c>
      <c r="F10" s="157">
        <v>3</v>
      </c>
      <c r="G10" s="157">
        <v>0</v>
      </c>
      <c r="H10" s="157">
        <v>0</v>
      </c>
      <c r="I10" s="140">
        <f>SUM(B10:H10)</f>
        <v>6</v>
      </c>
    </row>
    <row r="11" spans="1:9" s="7" customFormat="1" ht="12.75">
      <c r="A11" s="7" t="s">
        <v>6</v>
      </c>
      <c r="B11" s="158">
        <f>SUM(B7:B10)</f>
        <v>0</v>
      </c>
      <c r="C11" s="158">
        <f aca="true" t="shared" si="0" ref="C11:H11">SUM(C7:C10)</f>
        <v>1</v>
      </c>
      <c r="D11" s="158">
        <f t="shared" si="0"/>
        <v>5</v>
      </c>
      <c r="E11" s="158">
        <f t="shared" si="0"/>
        <v>9</v>
      </c>
      <c r="F11" s="158">
        <f t="shared" si="0"/>
        <v>15</v>
      </c>
      <c r="G11" s="158">
        <f t="shared" si="0"/>
        <v>2</v>
      </c>
      <c r="H11" s="158">
        <f t="shared" si="0"/>
        <v>0</v>
      </c>
      <c r="I11" s="131">
        <f>SUM(B11:H11)</f>
        <v>32</v>
      </c>
    </row>
    <row r="12" spans="1:9" s="7" customFormat="1" ht="12.75">
      <c r="A12" s="1" t="s">
        <v>7</v>
      </c>
      <c r="B12" s="159"/>
      <c r="C12" s="159"/>
      <c r="D12" s="159"/>
      <c r="E12" s="159"/>
      <c r="F12" s="159"/>
      <c r="G12" s="159"/>
      <c r="H12" s="159"/>
      <c r="I12" s="160"/>
    </row>
    <row r="13" spans="1:9" ht="12.75">
      <c r="A13" s="2" t="s">
        <v>2</v>
      </c>
      <c r="B13" s="157">
        <v>0</v>
      </c>
      <c r="C13" s="157">
        <v>0</v>
      </c>
      <c r="D13" s="157">
        <v>0</v>
      </c>
      <c r="E13" s="157">
        <v>0</v>
      </c>
      <c r="F13" s="157">
        <v>2</v>
      </c>
      <c r="G13" s="157">
        <v>0</v>
      </c>
      <c r="H13" s="157">
        <v>0</v>
      </c>
      <c r="I13" s="140">
        <f>SUM(B13:H13)</f>
        <v>2</v>
      </c>
    </row>
    <row r="14" spans="1:9" ht="12.75">
      <c r="A14" s="2" t="s">
        <v>3</v>
      </c>
      <c r="B14" s="157">
        <v>0</v>
      </c>
      <c r="C14" s="157">
        <v>1</v>
      </c>
      <c r="D14" s="157">
        <v>1</v>
      </c>
      <c r="E14" s="157">
        <v>3</v>
      </c>
      <c r="F14" s="157">
        <v>3</v>
      </c>
      <c r="G14" s="157">
        <v>0</v>
      </c>
      <c r="H14" s="157">
        <v>0</v>
      </c>
      <c r="I14" s="140">
        <f>SUM(B14:H14)</f>
        <v>8</v>
      </c>
    </row>
    <row r="15" spans="1:9" ht="12.75">
      <c r="A15" s="2" t="s">
        <v>4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40">
        <f>SUM(B15:H15)</f>
        <v>0</v>
      </c>
    </row>
    <row r="16" spans="1:9" ht="12.75">
      <c r="A16" s="2" t="s">
        <v>5</v>
      </c>
      <c r="B16" s="157">
        <v>0</v>
      </c>
      <c r="C16" s="157">
        <v>0</v>
      </c>
      <c r="D16" s="157">
        <v>0</v>
      </c>
      <c r="E16" s="157">
        <v>1</v>
      </c>
      <c r="F16" s="157">
        <v>1</v>
      </c>
      <c r="G16" s="157">
        <v>1</v>
      </c>
      <c r="H16" s="157">
        <v>0</v>
      </c>
      <c r="I16" s="140">
        <f>SUM(B16:H16)</f>
        <v>3</v>
      </c>
    </row>
    <row r="17" spans="1:9" s="7" customFormat="1" ht="12.75">
      <c r="A17" s="7" t="s">
        <v>6</v>
      </c>
      <c r="B17" s="158">
        <f>SUM(B13:B16)</f>
        <v>0</v>
      </c>
      <c r="C17" s="158">
        <f aca="true" t="shared" si="1" ref="C17:H17">SUM(C13:C16)</f>
        <v>1</v>
      </c>
      <c r="D17" s="158">
        <f t="shared" si="1"/>
        <v>1</v>
      </c>
      <c r="E17" s="158">
        <f t="shared" si="1"/>
        <v>4</v>
      </c>
      <c r="F17" s="158">
        <f t="shared" si="1"/>
        <v>6</v>
      </c>
      <c r="G17" s="158">
        <f t="shared" si="1"/>
        <v>1</v>
      </c>
      <c r="H17" s="158">
        <f t="shared" si="1"/>
        <v>0</v>
      </c>
      <c r="I17" s="131">
        <f>SUM(B17:H17)</f>
        <v>13</v>
      </c>
    </row>
    <row r="18" spans="1:9" s="7" customFormat="1" ht="12.75">
      <c r="A18" s="1" t="s">
        <v>8</v>
      </c>
      <c r="B18" s="159"/>
      <c r="C18" s="159"/>
      <c r="D18" s="159"/>
      <c r="E18" s="159"/>
      <c r="F18" s="159"/>
      <c r="G18" s="159"/>
      <c r="H18" s="159"/>
      <c r="I18" s="160"/>
    </row>
    <row r="19" spans="1:20" ht="12.75">
      <c r="A19" s="2" t="s">
        <v>2</v>
      </c>
      <c r="B19" s="157">
        <v>0</v>
      </c>
      <c r="C19" s="157">
        <v>0</v>
      </c>
      <c r="D19" s="157">
        <v>0</v>
      </c>
      <c r="E19" s="157">
        <v>1</v>
      </c>
      <c r="F19" s="157">
        <v>0</v>
      </c>
      <c r="G19" s="157">
        <v>0</v>
      </c>
      <c r="H19" s="157">
        <v>0</v>
      </c>
      <c r="I19" s="140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18" ht="12.75">
      <c r="A20" s="2" t="s">
        <v>3</v>
      </c>
      <c r="B20" s="157">
        <v>0</v>
      </c>
      <c r="C20" s="157">
        <v>0</v>
      </c>
      <c r="D20" s="157">
        <v>1</v>
      </c>
      <c r="E20" s="157">
        <v>0</v>
      </c>
      <c r="F20" s="157">
        <v>1</v>
      </c>
      <c r="G20" s="157">
        <v>0</v>
      </c>
      <c r="H20" s="157">
        <v>0</v>
      </c>
      <c r="I20" s="140">
        <f>SUM(B20:H20)</f>
        <v>2</v>
      </c>
      <c r="L20" s="89"/>
      <c r="M20" s="89"/>
      <c r="N20" s="89"/>
      <c r="O20" s="89"/>
      <c r="Q20" s="89"/>
      <c r="R20" s="89"/>
    </row>
    <row r="21" spans="1:18" ht="12.75">
      <c r="A21" s="2" t="s">
        <v>5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40">
        <f>SUM(B21:H21)</f>
        <v>0</v>
      </c>
      <c r="L21" s="89"/>
      <c r="Q21" s="89"/>
      <c r="R21" s="89"/>
    </row>
    <row r="22" spans="1:19" ht="12.75">
      <c r="A22" s="2" t="s">
        <v>77</v>
      </c>
      <c r="B22" s="157">
        <v>0</v>
      </c>
      <c r="C22" s="157">
        <v>0</v>
      </c>
      <c r="D22" s="157">
        <v>0</v>
      </c>
      <c r="E22" s="157">
        <v>0</v>
      </c>
      <c r="F22" s="157">
        <v>2</v>
      </c>
      <c r="G22" s="157">
        <v>0</v>
      </c>
      <c r="H22" s="157">
        <v>0</v>
      </c>
      <c r="I22" s="140">
        <f>SUM(B22:H22)</f>
        <v>2</v>
      </c>
      <c r="L22" s="89"/>
      <c r="M22" s="89"/>
      <c r="N22" s="89"/>
      <c r="O22" s="89"/>
      <c r="P22" s="89"/>
      <c r="Q22" s="89"/>
      <c r="R22" s="89"/>
      <c r="S22" s="89"/>
    </row>
    <row r="23" spans="1:20" s="7" customFormat="1" ht="12.75">
      <c r="A23" s="7" t="s">
        <v>6</v>
      </c>
      <c r="B23" s="158">
        <f>SUM(B19:B22)</f>
        <v>0</v>
      </c>
      <c r="C23" s="158">
        <f aca="true" t="shared" si="2" ref="C23:H23">SUM(C19:C22)</f>
        <v>0</v>
      </c>
      <c r="D23" s="158">
        <f t="shared" si="2"/>
        <v>1</v>
      </c>
      <c r="E23" s="158">
        <f t="shared" si="2"/>
        <v>1</v>
      </c>
      <c r="F23" s="158">
        <f t="shared" si="2"/>
        <v>3</v>
      </c>
      <c r="G23" s="158">
        <f t="shared" si="2"/>
        <v>0</v>
      </c>
      <c r="H23" s="158">
        <f t="shared" si="2"/>
        <v>0</v>
      </c>
      <c r="I23" s="131">
        <f>SUM(B23:H23)</f>
        <v>5</v>
      </c>
      <c r="J23"/>
      <c r="K23"/>
      <c r="L23" s="89"/>
      <c r="M23" s="89"/>
      <c r="N23" s="89"/>
      <c r="O23"/>
      <c r="P23"/>
      <c r="Q23"/>
      <c r="R23" s="89"/>
      <c r="S23"/>
      <c r="T23"/>
    </row>
    <row r="24" spans="1:19" s="7" customFormat="1" ht="12.75">
      <c r="A24" s="1" t="s">
        <v>9</v>
      </c>
      <c r="B24" s="159"/>
      <c r="C24" s="159"/>
      <c r="D24" s="159"/>
      <c r="E24" s="159"/>
      <c r="F24" s="159"/>
      <c r="G24" s="159"/>
      <c r="H24" s="159"/>
      <c r="I24" s="160"/>
      <c r="J24"/>
      <c r="K24"/>
      <c r="L24" s="89"/>
      <c r="M24" s="89"/>
      <c r="N24" s="89"/>
      <c r="O24"/>
      <c r="P24" s="89"/>
      <c r="Q24" s="89"/>
      <c r="R24" s="89"/>
      <c r="S24"/>
    </row>
    <row r="25" spans="1:20" ht="12.75">
      <c r="A25" s="2" t="s">
        <v>2</v>
      </c>
      <c r="B25" s="157">
        <v>0</v>
      </c>
      <c r="C25" s="157">
        <v>0</v>
      </c>
      <c r="D25" s="157">
        <v>0</v>
      </c>
      <c r="E25" s="157">
        <v>1</v>
      </c>
      <c r="F25" s="157">
        <v>3</v>
      </c>
      <c r="G25" s="157">
        <v>0</v>
      </c>
      <c r="H25" s="157">
        <v>0</v>
      </c>
      <c r="I25" s="140">
        <f>SUM(B25:H25)</f>
        <v>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19" ht="12.75">
      <c r="A26" s="2" t="s">
        <v>3</v>
      </c>
      <c r="B26" s="157">
        <v>0</v>
      </c>
      <c r="C26" s="157">
        <v>1</v>
      </c>
      <c r="D26" s="157">
        <v>0</v>
      </c>
      <c r="E26" s="157">
        <v>5</v>
      </c>
      <c r="F26" s="157">
        <v>8</v>
      </c>
      <c r="G26" s="157">
        <v>1</v>
      </c>
      <c r="H26" s="157">
        <v>0</v>
      </c>
      <c r="I26" s="140">
        <f>SUM(B26:H26)</f>
        <v>15</v>
      </c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2" t="s">
        <v>4</v>
      </c>
      <c r="B27" s="157">
        <v>0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40">
        <f>SUM(B27:H27)</f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8" ht="12.75">
      <c r="A28" s="2" t="s">
        <v>5</v>
      </c>
      <c r="B28" s="157">
        <v>0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40">
        <f>SUM(B28:H28)</f>
        <v>0</v>
      </c>
      <c r="L28" s="89"/>
      <c r="M28" s="89"/>
      <c r="N28" s="89"/>
      <c r="Q28" s="89"/>
      <c r="R28" s="89"/>
    </row>
    <row r="29" spans="1:20" s="7" customFormat="1" ht="12.75">
      <c r="A29" s="7" t="s">
        <v>6</v>
      </c>
      <c r="B29" s="158">
        <f>SUM(B25:B28)</f>
        <v>0</v>
      </c>
      <c r="C29" s="158">
        <f aca="true" t="shared" si="3" ref="C29:H29">SUM(C25:C28)</f>
        <v>1</v>
      </c>
      <c r="D29" s="158">
        <f t="shared" si="3"/>
        <v>0</v>
      </c>
      <c r="E29" s="158">
        <f t="shared" si="3"/>
        <v>6</v>
      </c>
      <c r="F29" s="158">
        <f t="shared" si="3"/>
        <v>11</v>
      </c>
      <c r="G29" s="158">
        <f t="shared" si="3"/>
        <v>1</v>
      </c>
      <c r="H29" s="158">
        <f t="shared" si="3"/>
        <v>0</v>
      </c>
      <c r="I29" s="131">
        <f>SUM(B29:H29)</f>
        <v>19</v>
      </c>
      <c r="J29"/>
      <c r="K29"/>
      <c r="L29" s="89"/>
      <c r="M29"/>
      <c r="N29" s="89"/>
      <c r="O29"/>
      <c r="P29"/>
      <c r="Q29"/>
      <c r="R29" s="89"/>
      <c r="S29"/>
      <c r="T29"/>
    </row>
    <row r="30" spans="1:19" s="7" customFormat="1" ht="12.75">
      <c r="A30" s="1" t="s">
        <v>10</v>
      </c>
      <c r="B30" s="159"/>
      <c r="C30" s="159"/>
      <c r="D30" s="159"/>
      <c r="E30" s="159"/>
      <c r="F30" s="159"/>
      <c r="G30" s="159"/>
      <c r="H30" s="159"/>
      <c r="I30" s="160"/>
      <c r="J30"/>
      <c r="K30"/>
      <c r="L30"/>
      <c r="M30"/>
      <c r="N30"/>
      <c r="O30"/>
      <c r="P30" s="89"/>
      <c r="Q30"/>
      <c r="R30"/>
      <c r="S30" s="89"/>
    </row>
    <row r="31" spans="1:20" ht="12.75">
      <c r="A31" s="2" t="s">
        <v>2</v>
      </c>
      <c r="B31" s="157">
        <v>0</v>
      </c>
      <c r="C31" s="157">
        <v>0</v>
      </c>
      <c r="D31" s="157">
        <v>0</v>
      </c>
      <c r="E31" s="157">
        <v>2</v>
      </c>
      <c r="F31" s="157">
        <v>2</v>
      </c>
      <c r="G31" s="157">
        <v>1</v>
      </c>
      <c r="H31" s="157">
        <v>0</v>
      </c>
      <c r="I31" s="140">
        <f>SUM(B31:H31)</f>
        <v>5</v>
      </c>
      <c r="L31" s="89"/>
      <c r="M31" s="89"/>
      <c r="N31" s="89"/>
      <c r="O31" s="89"/>
      <c r="P31" s="89"/>
      <c r="Q31" s="89"/>
      <c r="R31" s="89"/>
      <c r="S31" s="89"/>
      <c r="T31" s="7"/>
    </row>
    <row r="32" spans="1:18" ht="12.75">
      <c r="A32" s="2" t="s">
        <v>3</v>
      </c>
      <c r="B32" s="157">
        <v>0</v>
      </c>
      <c r="C32" s="157">
        <v>1</v>
      </c>
      <c r="D32" s="157">
        <v>2</v>
      </c>
      <c r="E32" s="157">
        <v>7</v>
      </c>
      <c r="F32" s="157">
        <v>6</v>
      </c>
      <c r="G32" s="157">
        <v>2</v>
      </c>
      <c r="H32" s="157">
        <v>1</v>
      </c>
      <c r="I32" s="140">
        <f>SUM(B32:H32)</f>
        <v>19</v>
      </c>
      <c r="L32" s="89"/>
      <c r="M32" s="89"/>
      <c r="N32" s="89"/>
      <c r="R32" s="89"/>
    </row>
    <row r="33" spans="1:12" ht="12.75">
      <c r="A33" s="2" t="s">
        <v>4</v>
      </c>
      <c r="B33" s="157">
        <v>0</v>
      </c>
      <c r="C33" s="157">
        <v>0</v>
      </c>
      <c r="D33" s="157">
        <v>0</v>
      </c>
      <c r="E33" s="157">
        <v>0</v>
      </c>
      <c r="F33" s="157">
        <v>1</v>
      </c>
      <c r="G33" s="157">
        <v>0</v>
      </c>
      <c r="H33" s="157">
        <v>1</v>
      </c>
      <c r="I33" s="140">
        <f>SUM(B33:H33)</f>
        <v>2</v>
      </c>
      <c r="L33" s="89"/>
    </row>
    <row r="34" spans="1:19" ht="12.75">
      <c r="A34" s="2" t="s">
        <v>5</v>
      </c>
      <c r="B34" s="157">
        <v>0</v>
      </c>
      <c r="C34" s="157">
        <v>0</v>
      </c>
      <c r="D34" s="157">
        <v>0</v>
      </c>
      <c r="E34" s="157">
        <v>1</v>
      </c>
      <c r="F34" s="157">
        <v>0</v>
      </c>
      <c r="G34" s="157">
        <v>0</v>
      </c>
      <c r="H34" s="157">
        <v>0</v>
      </c>
      <c r="I34" s="140">
        <f>SUM(B34:H34)</f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0" s="7" customFormat="1" ht="12.75">
      <c r="A35" s="7" t="s">
        <v>6</v>
      </c>
      <c r="B35" s="158">
        <f>SUM(B31:B34)</f>
        <v>0</v>
      </c>
      <c r="C35" s="158">
        <f aca="true" t="shared" si="4" ref="C35:H35">SUM(C31:C34)</f>
        <v>1</v>
      </c>
      <c r="D35" s="158">
        <f t="shared" si="4"/>
        <v>2</v>
      </c>
      <c r="E35" s="158">
        <f t="shared" si="4"/>
        <v>10</v>
      </c>
      <c r="F35" s="158">
        <f t="shared" si="4"/>
        <v>9</v>
      </c>
      <c r="G35" s="158">
        <f t="shared" si="4"/>
        <v>3</v>
      </c>
      <c r="H35" s="158">
        <f t="shared" si="4"/>
        <v>2</v>
      </c>
      <c r="I35" s="131">
        <f>SUM(B35:H35)</f>
        <v>27</v>
      </c>
      <c r="T35"/>
    </row>
    <row r="36" spans="1:19" s="7" customFormat="1" ht="12.75">
      <c r="A36" s="1" t="s">
        <v>12</v>
      </c>
      <c r="B36" s="159"/>
      <c r="C36" s="159"/>
      <c r="D36" s="159"/>
      <c r="E36" s="159"/>
      <c r="F36" s="159"/>
      <c r="G36" s="159"/>
      <c r="H36" s="159"/>
      <c r="I36" s="160"/>
      <c r="J36"/>
      <c r="K36"/>
      <c r="L36" s="89"/>
      <c r="M36" s="89"/>
      <c r="N36" s="89"/>
      <c r="O36" s="89"/>
      <c r="P36"/>
      <c r="Q36" s="89"/>
      <c r="R36" s="89"/>
      <c r="S36"/>
    </row>
    <row r="37" spans="1:20" ht="12.75">
      <c r="A37" s="2" t="s">
        <v>2</v>
      </c>
      <c r="B37" s="157">
        <v>0</v>
      </c>
      <c r="C37" s="157">
        <v>0</v>
      </c>
      <c r="D37" s="157">
        <v>0</v>
      </c>
      <c r="E37" s="157">
        <v>0</v>
      </c>
      <c r="F37" s="157">
        <v>4</v>
      </c>
      <c r="G37" s="157">
        <v>0</v>
      </c>
      <c r="H37" s="157">
        <v>0</v>
      </c>
      <c r="I37" s="140">
        <f aca="true" t="shared" si="5" ref="I37:I42">SUM(B37:H37)</f>
        <v>4</v>
      </c>
      <c r="L37" s="89"/>
      <c r="N37" s="89"/>
      <c r="R37" s="89"/>
      <c r="T37" s="7"/>
    </row>
    <row r="38" spans="1:18" ht="12.75">
      <c r="A38" s="2" t="s">
        <v>3</v>
      </c>
      <c r="B38" s="157">
        <v>0</v>
      </c>
      <c r="C38" s="157">
        <v>1</v>
      </c>
      <c r="D38" s="157">
        <v>0</v>
      </c>
      <c r="E38" s="157">
        <v>4</v>
      </c>
      <c r="F38" s="157">
        <v>2</v>
      </c>
      <c r="G38" s="157">
        <v>3</v>
      </c>
      <c r="H38" s="157">
        <v>0</v>
      </c>
      <c r="I38" s="140">
        <f t="shared" si="5"/>
        <v>10</v>
      </c>
      <c r="L38" s="89"/>
      <c r="M38" s="89"/>
      <c r="N38" s="89"/>
      <c r="O38" s="89"/>
      <c r="P38" s="89"/>
      <c r="R38" s="89"/>
    </row>
    <row r="39" spans="1:17" ht="12.75">
      <c r="A39" s="2" t="s">
        <v>4</v>
      </c>
      <c r="B39" s="157">
        <v>0</v>
      </c>
      <c r="C39" s="157">
        <v>0</v>
      </c>
      <c r="D39" s="157">
        <v>0</v>
      </c>
      <c r="E39" s="157">
        <v>0</v>
      </c>
      <c r="F39" s="157">
        <v>0</v>
      </c>
      <c r="G39" s="157">
        <v>1</v>
      </c>
      <c r="H39" s="157">
        <v>0</v>
      </c>
      <c r="I39" s="140">
        <f t="shared" si="5"/>
        <v>1</v>
      </c>
      <c r="L39" s="89"/>
      <c r="M39" s="89"/>
      <c r="N39" s="89"/>
      <c r="O39" s="89"/>
      <c r="P39" s="89"/>
      <c r="Q39" s="89"/>
    </row>
    <row r="40" spans="1:19" ht="12.75">
      <c r="A40" s="2" t="s">
        <v>5</v>
      </c>
      <c r="B40" s="157">
        <v>0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  <c r="H40" s="157">
        <v>1</v>
      </c>
      <c r="I40" s="140">
        <f t="shared" si="5"/>
        <v>1</v>
      </c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2" t="s">
        <v>32</v>
      </c>
      <c r="B41" s="157">
        <v>0</v>
      </c>
      <c r="C41" s="157">
        <v>0</v>
      </c>
      <c r="D41" s="157">
        <v>0</v>
      </c>
      <c r="E41" s="157">
        <v>0</v>
      </c>
      <c r="F41" s="157">
        <v>1</v>
      </c>
      <c r="G41" s="157">
        <v>0</v>
      </c>
      <c r="H41" s="157">
        <v>0</v>
      </c>
      <c r="I41" s="140">
        <f t="shared" si="5"/>
        <v>1</v>
      </c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0" s="11" customFormat="1" ht="12.75">
      <c r="A42" s="7" t="s">
        <v>6</v>
      </c>
      <c r="B42" s="158">
        <f>SUM(B37:B41)</f>
        <v>0</v>
      </c>
      <c r="C42" s="158">
        <f aca="true" t="shared" si="6" ref="C42:H42">SUM(C37:C41)</f>
        <v>1</v>
      </c>
      <c r="D42" s="158">
        <f t="shared" si="6"/>
        <v>0</v>
      </c>
      <c r="E42" s="158">
        <f t="shared" si="6"/>
        <v>4</v>
      </c>
      <c r="F42" s="158">
        <f t="shared" si="6"/>
        <v>7</v>
      </c>
      <c r="G42" s="158">
        <f t="shared" si="6"/>
        <v>4</v>
      </c>
      <c r="H42" s="158">
        <f t="shared" si="6"/>
        <v>1</v>
      </c>
      <c r="I42" s="131">
        <f t="shared" si="5"/>
        <v>17</v>
      </c>
      <c r="J42"/>
      <c r="K42"/>
      <c r="L42"/>
      <c r="M42"/>
      <c r="N42"/>
      <c r="O42"/>
      <c r="P42"/>
      <c r="Q42"/>
      <c r="R42"/>
      <c r="S42"/>
      <c r="T42"/>
    </row>
    <row r="43" spans="1:20" s="2" customFormat="1" ht="12.75">
      <c r="A43" s="12" t="s">
        <v>13</v>
      </c>
      <c r="B43" s="161"/>
      <c r="C43" s="161"/>
      <c r="D43" s="161"/>
      <c r="E43" s="161"/>
      <c r="F43" s="161"/>
      <c r="G43" s="161"/>
      <c r="H43" s="161"/>
      <c r="I43" s="134"/>
      <c r="J43"/>
      <c r="K43"/>
      <c r="L43"/>
      <c r="M43"/>
      <c r="N43"/>
      <c r="O43"/>
      <c r="P43"/>
      <c r="Q43"/>
      <c r="R43"/>
      <c r="S43"/>
      <c r="T43" s="11"/>
    </row>
    <row r="44" spans="1:20" ht="12.75">
      <c r="A44" s="2" t="s">
        <v>2</v>
      </c>
      <c r="B44" s="157">
        <f>SUM(B37,B31,B25,B19,B13,B7)</f>
        <v>0</v>
      </c>
      <c r="C44" s="157">
        <f aca="true" t="shared" si="7" ref="C44:I44">SUM(C37,C31,C25,C19,C13,C7)</f>
        <v>0</v>
      </c>
      <c r="D44" s="157">
        <f t="shared" si="7"/>
        <v>0</v>
      </c>
      <c r="E44" s="157">
        <f t="shared" si="7"/>
        <v>6</v>
      </c>
      <c r="F44" s="157">
        <f t="shared" si="7"/>
        <v>13</v>
      </c>
      <c r="G44" s="157">
        <f t="shared" si="7"/>
        <v>2</v>
      </c>
      <c r="H44" s="157">
        <f t="shared" si="7"/>
        <v>0</v>
      </c>
      <c r="I44" s="140">
        <f t="shared" si="7"/>
        <v>21</v>
      </c>
      <c r="T44" s="2"/>
    </row>
    <row r="45" spans="1:9" ht="12.75">
      <c r="A45" s="2" t="s">
        <v>3</v>
      </c>
      <c r="B45" s="157">
        <f>SUM(B38,B32,B26,B20,B14,B8)</f>
        <v>0</v>
      </c>
      <c r="C45" s="157">
        <f aca="true" t="shared" si="8" ref="C45:I45">SUM(C38,C32,C26,C20,C14,C8)</f>
        <v>5</v>
      </c>
      <c r="D45" s="157">
        <f t="shared" si="8"/>
        <v>8</v>
      </c>
      <c r="E45" s="157">
        <f t="shared" si="8"/>
        <v>24</v>
      </c>
      <c r="F45" s="157">
        <f t="shared" si="8"/>
        <v>30</v>
      </c>
      <c r="G45" s="157">
        <f t="shared" si="8"/>
        <v>7</v>
      </c>
      <c r="H45" s="157">
        <f t="shared" si="8"/>
        <v>1</v>
      </c>
      <c r="I45" s="140">
        <f t="shared" si="8"/>
        <v>75</v>
      </c>
    </row>
    <row r="46" spans="1:9" ht="12.75">
      <c r="A46" s="77" t="s">
        <v>4</v>
      </c>
      <c r="B46" s="157">
        <f>SUM(B39,B33,B27,B15,B9)</f>
        <v>0</v>
      </c>
      <c r="C46" s="157">
        <f aca="true" t="shared" si="9" ref="C46:I46">SUM(C39,C33,C27,C15,C9)</f>
        <v>0</v>
      </c>
      <c r="D46" s="157">
        <f t="shared" si="9"/>
        <v>0</v>
      </c>
      <c r="E46" s="157">
        <f t="shared" si="9"/>
        <v>0</v>
      </c>
      <c r="F46" s="157">
        <f t="shared" si="9"/>
        <v>1</v>
      </c>
      <c r="G46" s="157">
        <f t="shared" si="9"/>
        <v>1</v>
      </c>
      <c r="H46" s="157">
        <f t="shared" si="9"/>
        <v>1</v>
      </c>
      <c r="I46" s="140">
        <f t="shared" si="9"/>
        <v>3</v>
      </c>
    </row>
    <row r="47" spans="1:19" ht="12.75">
      <c r="A47" s="96" t="s">
        <v>71</v>
      </c>
      <c r="B47" s="157">
        <f>SUM(B40,B34,B28,B21,B16,B10)</f>
        <v>0</v>
      </c>
      <c r="C47" s="157">
        <f aca="true" t="shared" si="10" ref="C47:I47">SUM(C40,C34,C28,C21,C16,C10)</f>
        <v>0</v>
      </c>
      <c r="D47" s="157">
        <f t="shared" si="10"/>
        <v>1</v>
      </c>
      <c r="E47" s="157">
        <f t="shared" si="10"/>
        <v>4</v>
      </c>
      <c r="F47" s="157">
        <f t="shared" si="10"/>
        <v>4</v>
      </c>
      <c r="G47" s="157">
        <f t="shared" si="10"/>
        <v>1</v>
      </c>
      <c r="H47" s="157">
        <f t="shared" si="10"/>
        <v>1</v>
      </c>
      <c r="I47" s="140">
        <f t="shared" si="10"/>
        <v>11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77" t="s">
        <v>32</v>
      </c>
      <c r="B48" s="157">
        <f aca="true" t="shared" si="11" ref="B48:I48">SUM(B41)</f>
        <v>0</v>
      </c>
      <c r="C48" s="157">
        <f t="shared" si="11"/>
        <v>0</v>
      </c>
      <c r="D48" s="157">
        <f t="shared" si="11"/>
        <v>0</v>
      </c>
      <c r="E48" s="157">
        <f t="shared" si="11"/>
        <v>0</v>
      </c>
      <c r="F48" s="157">
        <f t="shared" si="11"/>
        <v>1</v>
      </c>
      <c r="G48" s="157">
        <f t="shared" si="11"/>
        <v>0</v>
      </c>
      <c r="H48" s="157">
        <f t="shared" si="11"/>
        <v>0</v>
      </c>
      <c r="I48" s="140">
        <f t="shared" si="11"/>
        <v>1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9" ht="12.75">
      <c r="A49" s="77" t="s">
        <v>77</v>
      </c>
      <c r="B49" s="157">
        <f>SUM(B22)</f>
        <v>0</v>
      </c>
      <c r="C49" s="157">
        <f aca="true" t="shared" si="12" ref="C49:I49">SUM(C22)</f>
        <v>0</v>
      </c>
      <c r="D49" s="157">
        <f t="shared" si="12"/>
        <v>0</v>
      </c>
      <c r="E49" s="157">
        <f t="shared" si="12"/>
        <v>0</v>
      </c>
      <c r="F49" s="157">
        <f t="shared" si="12"/>
        <v>2</v>
      </c>
      <c r="G49" s="157">
        <f t="shared" si="12"/>
        <v>0</v>
      </c>
      <c r="H49" s="157">
        <f t="shared" si="12"/>
        <v>0</v>
      </c>
      <c r="I49" s="140">
        <f t="shared" si="12"/>
        <v>2</v>
      </c>
    </row>
    <row r="50" spans="1:20" s="7" customFormat="1" ht="12.75">
      <c r="A50" s="89" t="s">
        <v>0</v>
      </c>
      <c r="B50" s="158">
        <f aca="true" t="shared" si="13" ref="B50:I50">SUM(B44:B49)</f>
        <v>0</v>
      </c>
      <c r="C50" s="158">
        <f t="shared" si="13"/>
        <v>5</v>
      </c>
      <c r="D50" s="158">
        <f t="shared" si="13"/>
        <v>9</v>
      </c>
      <c r="E50" s="158">
        <f t="shared" si="13"/>
        <v>34</v>
      </c>
      <c r="F50" s="158">
        <f t="shared" si="13"/>
        <v>51</v>
      </c>
      <c r="G50" s="158">
        <f t="shared" si="13"/>
        <v>11</v>
      </c>
      <c r="H50" s="158">
        <f t="shared" si="13"/>
        <v>3</v>
      </c>
      <c r="I50" s="131">
        <f t="shared" si="13"/>
        <v>113</v>
      </c>
      <c r="J50"/>
      <c r="K50"/>
      <c r="L50"/>
      <c r="M50"/>
      <c r="N50"/>
      <c r="O50"/>
      <c r="P50"/>
      <c r="Q50"/>
      <c r="R50"/>
      <c r="S50"/>
      <c r="T50"/>
    </row>
    <row r="51" ht="12.75">
      <c r="T51" s="7"/>
    </row>
    <row r="52" spans="1:9" ht="26.25" customHeight="1">
      <c r="A52" s="294" t="s">
        <v>126</v>
      </c>
      <c r="B52" s="294"/>
      <c r="C52" s="294"/>
      <c r="D52" s="294"/>
      <c r="E52" s="294"/>
      <c r="F52" s="294"/>
      <c r="G52" s="294"/>
      <c r="H52" s="294"/>
      <c r="I52" s="294"/>
    </row>
    <row r="54" ht="12.75">
      <c r="J54" s="156"/>
    </row>
    <row r="55" spans="10:19" ht="12.75">
      <c r="J55" s="7"/>
      <c r="K55" s="7"/>
      <c r="L55" s="7"/>
      <c r="M55" s="7"/>
      <c r="N55" s="7"/>
      <c r="O55" s="7"/>
      <c r="P55" s="7"/>
      <c r="Q55" s="7"/>
      <c r="R55" s="7"/>
      <c r="S55" s="7"/>
    </row>
  </sheetData>
  <sheetProtection/>
  <mergeCells count="3">
    <mergeCell ref="A2:I2"/>
    <mergeCell ref="A3:I3"/>
    <mergeCell ref="A52:I5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3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29.7109375" style="39" customWidth="1"/>
    <col min="2" max="2" width="14.7109375" style="39" bestFit="1" customWidth="1"/>
    <col min="3" max="3" width="14.140625" style="39" bestFit="1" customWidth="1"/>
    <col min="4" max="4" width="14.7109375" style="39" customWidth="1"/>
    <col min="5" max="5" width="13.140625" style="39" customWidth="1"/>
    <col min="6" max="6" width="13.28125" style="39" customWidth="1"/>
    <col min="7" max="16384" width="9.140625" style="39" customWidth="1"/>
  </cols>
  <sheetData>
    <row r="1" ht="12.75">
      <c r="A1" s="1" t="s">
        <v>141</v>
      </c>
    </row>
    <row r="2" spans="1:6" ht="12.75">
      <c r="A2" s="295" t="s">
        <v>125</v>
      </c>
      <c r="B2" s="295"/>
      <c r="C2" s="295"/>
      <c r="D2" s="295"/>
      <c r="E2" s="295"/>
      <c r="F2" s="295"/>
    </row>
    <row r="4" spans="1:6" ht="12.75">
      <c r="A4" s="40" t="s">
        <v>124</v>
      </c>
      <c r="B4" s="40"/>
      <c r="C4" s="40"/>
      <c r="D4" s="40"/>
      <c r="E4" s="40"/>
      <c r="F4" s="40"/>
    </row>
    <row r="5" spans="1:6" ht="13.5" thickBot="1">
      <c r="A5" s="41"/>
      <c r="B5" s="36"/>
      <c r="C5" s="36"/>
      <c r="D5" s="36"/>
      <c r="E5" s="36"/>
      <c r="F5" s="42"/>
    </row>
    <row r="6" spans="1:6" ht="12.75">
      <c r="A6" s="43"/>
      <c r="B6" s="44" t="s">
        <v>33</v>
      </c>
      <c r="C6" s="45" t="s">
        <v>15</v>
      </c>
      <c r="D6" s="45" t="s">
        <v>16</v>
      </c>
      <c r="E6" s="45" t="s">
        <v>17</v>
      </c>
      <c r="F6" s="45" t="s">
        <v>6</v>
      </c>
    </row>
    <row r="7" spans="1:6" ht="12.75">
      <c r="A7" s="42" t="s">
        <v>16</v>
      </c>
      <c r="B7" s="46" t="s">
        <v>36</v>
      </c>
      <c r="C7" s="47"/>
      <c r="D7" s="47"/>
      <c r="E7" s="47"/>
      <c r="F7" s="47"/>
    </row>
    <row r="8" spans="1:6" ht="12.75">
      <c r="A8" s="48" t="s">
        <v>52</v>
      </c>
      <c r="B8" s="49">
        <v>4</v>
      </c>
      <c r="C8" s="50">
        <v>5</v>
      </c>
      <c r="D8" s="50">
        <v>1</v>
      </c>
      <c r="E8" s="50">
        <v>2</v>
      </c>
      <c r="F8" s="50">
        <v>12</v>
      </c>
    </row>
    <row r="9" spans="1:6" ht="12.75">
      <c r="A9" s="42" t="s">
        <v>53</v>
      </c>
      <c r="B9" s="51">
        <v>1</v>
      </c>
      <c r="C9" s="52">
        <v>2</v>
      </c>
      <c r="D9" s="52">
        <v>0</v>
      </c>
      <c r="E9" s="52">
        <v>0</v>
      </c>
      <c r="F9" s="52">
        <v>3</v>
      </c>
    </row>
    <row r="10" spans="1:6" ht="12.75">
      <c r="A10" s="42" t="s">
        <v>54</v>
      </c>
      <c r="B10" s="51">
        <v>1</v>
      </c>
      <c r="C10" s="52">
        <v>1</v>
      </c>
      <c r="D10" s="52">
        <v>0</v>
      </c>
      <c r="E10" s="52">
        <v>1</v>
      </c>
      <c r="F10" s="52">
        <v>3</v>
      </c>
    </row>
    <row r="11" spans="1:6" ht="12.75">
      <c r="A11" s="42" t="s">
        <v>55</v>
      </c>
      <c r="B11" s="51">
        <v>5</v>
      </c>
      <c r="C11" s="52">
        <v>5</v>
      </c>
      <c r="D11" s="52">
        <v>0</v>
      </c>
      <c r="E11" s="52">
        <v>0</v>
      </c>
      <c r="F11" s="52">
        <v>10</v>
      </c>
    </row>
    <row r="12" spans="1:6" ht="12.75">
      <c r="A12" s="42" t="s">
        <v>56</v>
      </c>
      <c r="B12" s="51">
        <v>3</v>
      </c>
      <c r="C12" s="52">
        <v>5</v>
      </c>
      <c r="D12" s="52">
        <v>1</v>
      </c>
      <c r="E12" s="52">
        <v>1</v>
      </c>
      <c r="F12" s="52">
        <v>10</v>
      </c>
    </row>
    <row r="13" spans="1:6" ht="12.75">
      <c r="A13" s="42" t="s">
        <v>57</v>
      </c>
      <c r="B13" s="51">
        <v>2</v>
      </c>
      <c r="C13" s="52">
        <v>5</v>
      </c>
      <c r="D13" s="52">
        <v>2</v>
      </c>
      <c r="E13" s="52">
        <v>0</v>
      </c>
      <c r="F13" s="52">
        <v>9</v>
      </c>
    </row>
    <row r="14" spans="1:6" s="17" customFormat="1" ht="12.75">
      <c r="A14" s="53" t="s">
        <v>6</v>
      </c>
      <c r="B14" s="37">
        <v>16</v>
      </c>
      <c r="C14" s="37">
        <v>23</v>
      </c>
      <c r="D14" s="37">
        <v>4</v>
      </c>
      <c r="E14" s="37">
        <v>4</v>
      </c>
      <c r="F14" s="54">
        <v>47</v>
      </c>
    </row>
    <row r="15" spans="1:6" ht="9" customHeight="1">
      <c r="A15" s="42"/>
      <c r="B15" s="36"/>
      <c r="C15" s="36"/>
      <c r="D15" s="36"/>
      <c r="E15" s="36"/>
      <c r="F15" s="42"/>
    </row>
    <row r="16" spans="1:5" ht="12.75">
      <c r="A16" s="138" t="s">
        <v>82</v>
      </c>
      <c r="B16" s="138"/>
      <c r="C16" s="138"/>
      <c r="D16" s="138"/>
      <c r="E16" s="138"/>
    </row>
    <row r="17" spans="1:5" ht="12.75">
      <c r="A17" s="138" t="s">
        <v>79</v>
      </c>
      <c r="B17" s="138"/>
      <c r="C17" s="138"/>
      <c r="D17" s="138"/>
      <c r="E17" s="138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</sheetData>
  <sheetProtection/>
  <mergeCells count="1">
    <mergeCell ref="A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28.28125" style="217" customWidth="1"/>
    <col min="2" max="7" width="15.140625" style="217" customWidth="1"/>
    <col min="8" max="16384" width="9.140625" style="217" customWidth="1"/>
  </cols>
  <sheetData>
    <row r="1" ht="12.75">
      <c r="A1" s="1" t="s">
        <v>141</v>
      </c>
    </row>
    <row r="2" spans="1:7" ht="12.75">
      <c r="A2" s="296" t="s">
        <v>40</v>
      </c>
      <c r="B2" s="296"/>
      <c r="C2" s="296"/>
      <c r="D2" s="296"/>
      <c r="E2" s="296"/>
      <c r="F2" s="296"/>
      <c r="G2" s="296"/>
    </row>
    <row r="3" spans="1:7" ht="12.75">
      <c r="A3" s="296" t="s">
        <v>146</v>
      </c>
      <c r="B3" s="296"/>
      <c r="C3" s="296"/>
      <c r="D3" s="296"/>
      <c r="E3" s="296"/>
      <c r="F3" s="296"/>
      <c r="G3" s="296"/>
    </row>
    <row r="4" ht="12.75">
      <c r="A4" s="218"/>
    </row>
    <row r="5" spans="1:7" ht="12.75">
      <c r="A5" s="219" t="s">
        <v>67</v>
      </c>
      <c r="B5" s="220"/>
      <c r="C5" s="221"/>
      <c r="D5" s="220"/>
      <c r="E5" s="220"/>
      <c r="F5" s="220"/>
      <c r="G5" s="222"/>
    </row>
    <row r="6" spans="1:6" ht="6" customHeight="1" thickBot="1">
      <c r="A6" s="223"/>
      <c r="B6" s="224"/>
      <c r="C6" s="224"/>
      <c r="D6" s="224"/>
      <c r="E6" s="224"/>
      <c r="F6" s="224"/>
    </row>
    <row r="7" spans="1:12" ht="12.75">
      <c r="A7" s="225"/>
      <c r="B7" s="226"/>
      <c r="C7" s="226"/>
      <c r="D7" s="226"/>
      <c r="E7" s="226"/>
      <c r="F7" s="226" t="s">
        <v>35</v>
      </c>
      <c r="G7" s="227" t="s">
        <v>41</v>
      </c>
      <c r="H7" s="138"/>
      <c r="I7" s="138"/>
      <c r="J7" s="138"/>
      <c r="K7" s="138"/>
      <c r="L7" s="138"/>
    </row>
    <row r="8" spans="1:12" ht="12.75">
      <c r="A8" s="228"/>
      <c r="B8" s="229" t="s">
        <v>33</v>
      </c>
      <c r="C8" s="230" t="s">
        <v>15</v>
      </c>
      <c r="D8" s="230" t="s">
        <v>16</v>
      </c>
      <c r="E8" s="230" t="s">
        <v>17</v>
      </c>
      <c r="F8" s="231" t="s">
        <v>33</v>
      </c>
      <c r="G8" s="230" t="s">
        <v>6</v>
      </c>
      <c r="H8" s="138"/>
      <c r="I8" s="138"/>
      <c r="J8" s="138"/>
      <c r="K8" s="138"/>
      <c r="L8" s="138"/>
    </row>
    <row r="9" spans="1:12" ht="12.75">
      <c r="A9" s="232"/>
      <c r="B9" s="233" t="s">
        <v>36</v>
      </c>
      <c r="C9" s="234"/>
      <c r="D9" s="234"/>
      <c r="E9" s="234"/>
      <c r="F9" s="235" t="s">
        <v>37</v>
      </c>
      <c r="G9" s="234"/>
      <c r="H9" s="138"/>
      <c r="I9" s="138"/>
      <c r="J9" s="138"/>
      <c r="K9" s="138"/>
      <c r="L9" s="138"/>
    </row>
    <row r="10" spans="1:12" ht="12.75">
      <c r="A10" s="223" t="s">
        <v>1</v>
      </c>
      <c r="B10" s="236">
        <v>7</v>
      </c>
      <c r="C10" s="236">
        <v>16</v>
      </c>
      <c r="D10" s="236">
        <v>1</v>
      </c>
      <c r="E10" s="236">
        <v>6</v>
      </c>
      <c r="F10" s="236" t="s">
        <v>123</v>
      </c>
      <c r="G10" s="236">
        <f aca="true" t="shared" si="0" ref="G10:G15">SUM(B10:F10)</f>
        <v>30</v>
      </c>
      <c r="H10" s="138"/>
      <c r="I10" s="138"/>
      <c r="J10" s="138"/>
      <c r="K10" s="138"/>
      <c r="L10" s="138"/>
    </row>
    <row r="11" spans="1:12" ht="12.75">
      <c r="A11" s="223" t="s">
        <v>7</v>
      </c>
      <c r="B11" s="236">
        <v>3</v>
      </c>
      <c r="C11" s="236">
        <v>9</v>
      </c>
      <c r="D11" s="236">
        <v>1</v>
      </c>
      <c r="E11" s="236">
        <v>2</v>
      </c>
      <c r="F11" s="236" t="s">
        <v>123</v>
      </c>
      <c r="G11" s="236">
        <f t="shared" si="0"/>
        <v>15</v>
      </c>
      <c r="H11" s="138"/>
      <c r="I11" s="138"/>
      <c r="J11" s="138"/>
      <c r="K11" s="138"/>
      <c r="L11" s="138"/>
    </row>
    <row r="12" spans="1:12" ht="12.75">
      <c r="A12" s="223" t="s">
        <v>8</v>
      </c>
      <c r="B12" s="236">
        <v>1</v>
      </c>
      <c r="C12" s="236">
        <v>3</v>
      </c>
      <c r="D12" s="236" t="s">
        <v>123</v>
      </c>
      <c r="E12" s="236" t="s">
        <v>123</v>
      </c>
      <c r="F12" s="236">
        <v>1</v>
      </c>
      <c r="G12" s="236">
        <f t="shared" si="0"/>
        <v>5</v>
      </c>
      <c r="H12" s="138"/>
      <c r="I12" s="138"/>
      <c r="J12" s="138"/>
      <c r="K12" s="138"/>
      <c r="L12" s="138"/>
    </row>
    <row r="13" spans="1:12" ht="12.75">
      <c r="A13" s="223" t="s">
        <v>9</v>
      </c>
      <c r="B13" s="236">
        <v>5</v>
      </c>
      <c r="C13" s="236">
        <v>11</v>
      </c>
      <c r="D13" s="236">
        <v>1</v>
      </c>
      <c r="E13" s="236">
        <v>1</v>
      </c>
      <c r="F13" s="236" t="s">
        <v>123</v>
      </c>
      <c r="G13" s="236">
        <f t="shared" si="0"/>
        <v>18</v>
      </c>
      <c r="H13" s="138"/>
      <c r="I13" s="138"/>
      <c r="J13" s="138"/>
      <c r="K13" s="138"/>
      <c r="L13" s="138"/>
    </row>
    <row r="14" spans="1:12" ht="12.75">
      <c r="A14" s="223" t="s">
        <v>10</v>
      </c>
      <c r="B14" s="236">
        <v>6</v>
      </c>
      <c r="C14" s="236">
        <v>9</v>
      </c>
      <c r="D14" s="236">
        <v>5</v>
      </c>
      <c r="E14" s="236">
        <v>3</v>
      </c>
      <c r="F14" s="236" t="s">
        <v>123</v>
      </c>
      <c r="G14" s="236">
        <f t="shared" si="0"/>
        <v>23</v>
      </c>
      <c r="H14" s="138"/>
      <c r="I14" s="138"/>
      <c r="J14" s="138"/>
      <c r="K14" s="138"/>
      <c r="L14" s="138"/>
    </row>
    <row r="15" spans="1:12" ht="12.75">
      <c r="A15" s="223" t="s">
        <v>12</v>
      </c>
      <c r="B15" s="236">
        <v>4</v>
      </c>
      <c r="C15" s="236">
        <v>9</v>
      </c>
      <c r="D15" s="236">
        <v>4</v>
      </c>
      <c r="E15" s="236">
        <v>1</v>
      </c>
      <c r="F15" s="236" t="s">
        <v>123</v>
      </c>
      <c r="G15" s="236">
        <f t="shared" si="0"/>
        <v>18</v>
      </c>
      <c r="H15" s="138"/>
      <c r="I15" s="138"/>
      <c r="J15" s="138"/>
      <c r="K15" s="138"/>
      <c r="L15" s="138"/>
    </row>
    <row r="16" spans="1:12" ht="12.75">
      <c r="A16" s="237" t="s">
        <v>6</v>
      </c>
      <c r="B16" s="238">
        <f aca="true" t="shared" si="1" ref="B16:G16">SUM(B10:B15)</f>
        <v>26</v>
      </c>
      <c r="C16" s="238">
        <f t="shared" si="1"/>
        <v>57</v>
      </c>
      <c r="D16" s="238">
        <f t="shared" si="1"/>
        <v>12</v>
      </c>
      <c r="E16" s="238">
        <f t="shared" si="1"/>
        <v>13</v>
      </c>
      <c r="F16" s="238">
        <f t="shared" si="1"/>
        <v>1</v>
      </c>
      <c r="G16" s="238">
        <f t="shared" si="1"/>
        <v>109</v>
      </c>
      <c r="H16" s="138"/>
      <c r="I16" s="138"/>
      <c r="J16" s="138"/>
      <c r="K16" s="138"/>
      <c r="L16" s="138"/>
    </row>
    <row r="17" spans="1:7" ht="5.25" customHeight="1">
      <c r="A17" s="239"/>
      <c r="B17" s="240"/>
      <c r="C17" s="240"/>
      <c r="D17" s="240"/>
      <c r="E17" s="240"/>
      <c r="F17" s="240"/>
      <c r="G17" s="240"/>
    </row>
    <row r="18" ht="12.75">
      <c r="A18" s="241" t="s">
        <v>73</v>
      </c>
    </row>
    <row r="19" ht="12.75">
      <c r="A19" s="241" t="s">
        <v>68</v>
      </c>
    </row>
    <row r="20" ht="12.75">
      <c r="A20" s="241" t="s">
        <v>80</v>
      </c>
    </row>
    <row r="21" ht="12.75">
      <c r="F21" s="242"/>
    </row>
    <row r="23" spans="1:7" ht="12.75">
      <c r="A23" s="219" t="s">
        <v>74</v>
      </c>
      <c r="B23" s="222"/>
      <c r="C23" s="222"/>
      <c r="D23" s="222"/>
      <c r="E23" s="222"/>
      <c r="F23" s="222"/>
      <c r="G23" s="222"/>
    </row>
    <row r="24" ht="6.75" customHeight="1" thickBot="1"/>
    <row r="25" spans="1:7" ht="12.75">
      <c r="A25" s="243"/>
      <c r="B25" s="244"/>
      <c r="C25" s="244"/>
      <c r="D25" s="244"/>
      <c r="E25" s="244"/>
      <c r="F25" s="245" t="s">
        <v>35</v>
      </c>
      <c r="G25" s="246" t="s">
        <v>41</v>
      </c>
    </row>
    <row r="26" spans="1:7" ht="12.75">
      <c r="A26" s="247"/>
      <c r="B26" s="229" t="s">
        <v>33</v>
      </c>
      <c r="C26" s="229" t="s">
        <v>15</v>
      </c>
      <c r="D26" s="229" t="s">
        <v>16</v>
      </c>
      <c r="E26" s="229" t="s">
        <v>17</v>
      </c>
      <c r="F26" s="248" t="s">
        <v>33</v>
      </c>
      <c r="G26" s="222" t="s">
        <v>6</v>
      </c>
    </row>
    <row r="27" spans="1:7" ht="12.75">
      <c r="A27" s="249"/>
      <c r="B27" s="233" t="s">
        <v>36</v>
      </c>
      <c r="C27" s="250"/>
      <c r="D27" s="251"/>
      <c r="E27" s="252"/>
      <c r="F27" s="253" t="s">
        <v>37</v>
      </c>
      <c r="G27" s="249"/>
    </row>
    <row r="28" spans="1:7" ht="12.75">
      <c r="A28" s="217" t="s">
        <v>1</v>
      </c>
      <c r="B28" s="236">
        <v>7</v>
      </c>
      <c r="C28" s="236">
        <v>15</v>
      </c>
      <c r="D28" s="236">
        <v>1</v>
      </c>
      <c r="E28" s="236">
        <v>5</v>
      </c>
      <c r="F28" s="236">
        <v>0</v>
      </c>
      <c r="G28" s="236">
        <f aca="true" t="shared" si="2" ref="G28:G34">SUM(B28:F28)</f>
        <v>28</v>
      </c>
    </row>
    <row r="29" spans="1:7" ht="12.75">
      <c r="A29" s="217" t="s">
        <v>7</v>
      </c>
      <c r="B29" s="236">
        <v>3</v>
      </c>
      <c r="C29" s="236">
        <v>8</v>
      </c>
      <c r="D29" s="236">
        <v>1</v>
      </c>
      <c r="E29" s="236">
        <v>2</v>
      </c>
      <c r="F29" s="236">
        <v>0</v>
      </c>
      <c r="G29" s="236">
        <f t="shared" si="2"/>
        <v>14</v>
      </c>
    </row>
    <row r="30" spans="1:7" ht="12.75">
      <c r="A30" s="217" t="s">
        <v>8</v>
      </c>
      <c r="B30" s="236">
        <v>1</v>
      </c>
      <c r="C30" s="236">
        <v>2</v>
      </c>
      <c r="D30" s="236">
        <v>0</v>
      </c>
      <c r="E30" s="236">
        <v>0</v>
      </c>
      <c r="F30" s="236">
        <v>1</v>
      </c>
      <c r="G30" s="236">
        <f t="shared" si="2"/>
        <v>4</v>
      </c>
    </row>
    <row r="31" spans="1:7" ht="12.75">
      <c r="A31" s="217" t="s">
        <v>9</v>
      </c>
      <c r="B31" s="236">
        <v>5</v>
      </c>
      <c r="C31" s="236">
        <v>11</v>
      </c>
      <c r="D31" s="236">
        <v>1</v>
      </c>
      <c r="E31" s="236">
        <v>1</v>
      </c>
      <c r="F31" s="236">
        <v>0</v>
      </c>
      <c r="G31" s="236">
        <f t="shared" si="2"/>
        <v>18</v>
      </c>
    </row>
    <row r="32" spans="1:7" ht="12.75">
      <c r="A32" s="217" t="s">
        <v>10</v>
      </c>
      <c r="B32" s="236">
        <v>6</v>
      </c>
      <c r="C32" s="236">
        <v>9</v>
      </c>
      <c r="D32" s="236">
        <v>5</v>
      </c>
      <c r="E32" s="236">
        <v>3</v>
      </c>
      <c r="F32" s="236">
        <v>0</v>
      </c>
      <c r="G32" s="236">
        <f t="shared" si="2"/>
        <v>23</v>
      </c>
    </row>
    <row r="33" spans="1:7" ht="12.75">
      <c r="A33" s="217" t="s">
        <v>12</v>
      </c>
      <c r="B33" s="236">
        <v>4</v>
      </c>
      <c r="C33" s="236">
        <v>8</v>
      </c>
      <c r="D33" s="236">
        <v>4</v>
      </c>
      <c r="E33" s="236">
        <v>1</v>
      </c>
      <c r="F33" s="236">
        <v>0</v>
      </c>
      <c r="G33" s="236">
        <f t="shared" si="2"/>
        <v>17</v>
      </c>
    </row>
    <row r="34" spans="1:7" ht="12.75">
      <c r="A34" s="239" t="s">
        <v>6</v>
      </c>
      <c r="B34" s="238">
        <f>SUM(B28:B33)</f>
        <v>26</v>
      </c>
      <c r="C34" s="238">
        <f>SUM(C28:C33)</f>
        <v>53</v>
      </c>
      <c r="D34" s="238">
        <f>SUM(D28:D33)</f>
        <v>12</v>
      </c>
      <c r="E34" s="238">
        <f>SUM(E28:E33)</f>
        <v>12</v>
      </c>
      <c r="F34" s="238">
        <f>SUM(F28:F33)</f>
        <v>1</v>
      </c>
      <c r="G34" s="238">
        <f t="shared" si="2"/>
        <v>104</v>
      </c>
    </row>
    <row r="37" spans="1:7" ht="12.75">
      <c r="A37" s="221" t="s">
        <v>75</v>
      </c>
      <c r="B37" s="222"/>
      <c r="C37" s="222"/>
      <c r="D37" s="222"/>
      <c r="E37" s="222"/>
      <c r="F37" s="222"/>
      <c r="G37" s="222"/>
    </row>
    <row r="38" ht="6" customHeight="1" thickBot="1"/>
    <row r="39" spans="1:12" ht="12.75">
      <c r="A39" s="243"/>
      <c r="B39" s="244"/>
      <c r="C39" s="244"/>
      <c r="D39" s="244"/>
      <c r="E39" s="244"/>
      <c r="F39" s="245" t="s">
        <v>35</v>
      </c>
      <c r="G39" s="246" t="s">
        <v>41</v>
      </c>
      <c r="H39" s="138"/>
      <c r="I39" s="138"/>
      <c r="J39" s="138"/>
      <c r="K39" s="138"/>
      <c r="L39" s="138"/>
    </row>
    <row r="40" spans="1:12" ht="12.75">
      <c r="A40" s="247"/>
      <c r="B40" s="229" t="s">
        <v>33</v>
      </c>
      <c r="C40" s="229" t="s">
        <v>15</v>
      </c>
      <c r="D40" s="229" t="s">
        <v>16</v>
      </c>
      <c r="E40" s="229" t="s">
        <v>17</v>
      </c>
      <c r="F40" s="248" t="s">
        <v>33</v>
      </c>
      <c r="G40" s="222" t="s">
        <v>6</v>
      </c>
      <c r="H40" s="138"/>
      <c r="I40" s="138"/>
      <c r="J40" s="138"/>
      <c r="K40" s="138"/>
      <c r="L40" s="138"/>
    </row>
    <row r="41" spans="1:12" ht="12.75">
      <c r="A41" s="249"/>
      <c r="B41" s="233" t="s">
        <v>36</v>
      </c>
      <c r="C41" s="250"/>
      <c r="D41" s="251"/>
      <c r="E41" s="252"/>
      <c r="F41" s="253" t="s">
        <v>37</v>
      </c>
      <c r="G41" s="249"/>
      <c r="H41" s="138"/>
      <c r="I41" s="138"/>
      <c r="J41" s="138"/>
      <c r="K41" s="138"/>
      <c r="L41" s="138"/>
    </row>
    <row r="42" spans="1:12" ht="12.75">
      <c r="A42" s="217" t="s">
        <v>1</v>
      </c>
      <c r="B42" s="236">
        <v>6</v>
      </c>
      <c r="C42" s="236">
        <v>6</v>
      </c>
      <c r="D42" s="236">
        <v>1</v>
      </c>
      <c r="E42" s="236">
        <v>3</v>
      </c>
      <c r="F42" s="236" t="s">
        <v>123</v>
      </c>
      <c r="G42" s="236">
        <f aca="true" t="shared" si="3" ref="G42:G48">SUM(B42:F42)</f>
        <v>16</v>
      </c>
      <c r="H42" s="138"/>
      <c r="I42" s="138"/>
      <c r="J42" s="138"/>
      <c r="K42" s="138"/>
      <c r="L42" s="138"/>
    </row>
    <row r="43" spans="1:12" ht="12.75">
      <c r="A43" s="217" t="s">
        <v>7</v>
      </c>
      <c r="B43" s="236">
        <v>2</v>
      </c>
      <c r="C43" s="236">
        <v>3</v>
      </c>
      <c r="D43" s="236">
        <v>1</v>
      </c>
      <c r="E43" s="236" t="s">
        <v>123</v>
      </c>
      <c r="F43" s="236" t="s">
        <v>123</v>
      </c>
      <c r="G43" s="236">
        <f t="shared" si="3"/>
        <v>6</v>
      </c>
      <c r="H43" s="138"/>
      <c r="I43" s="138"/>
      <c r="J43" s="138"/>
      <c r="K43" s="138"/>
      <c r="L43" s="138"/>
    </row>
    <row r="44" spans="1:12" ht="12.75">
      <c r="A44" s="217" t="s">
        <v>8</v>
      </c>
      <c r="B44" s="236">
        <v>1</v>
      </c>
      <c r="C44" s="236">
        <v>2</v>
      </c>
      <c r="D44" s="236" t="s">
        <v>123</v>
      </c>
      <c r="E44" s="236" t="s">
        <v>123</v>
      </c>
      <c r="F44" s="236">
        <v>1</v>
      </c>
      <c r="G44" s="236">
        <f t="shared" si="3"/>
        <v>4</v>
      </c>
      <c r="H44" s="138"/>
      <c r="I44" s="138"/>
      <c r="J44" s="138"/>
      <c r="K44" s="138"/>
      <c r="L44" s="138"/>
    </row>
    <row r="45" spans="1:12" ht="12.75">
      <c r="A45" s="217" t="s">
        <v>9</v>
      </c>
      <c r="B45" s="236">
        <v>2</v>
      </c>
      <c r="C45" s="236">
        <v>6</v>
      </c>
      <c r="D45" s="236">
        <v>1</v>
      </c>
      <c r="E45" s="236" t="s">
        <v>123</v>
      </c>
      <c r="F45" s="236" t="s">
        <v>123</v>
      </c>
      <c r="G45" s="236">
        <f t="shared" si="3"/>
        <v>9</v>
      </c>
      <c r="H45" s="138"/>
      <c r="I45" s="138"/>
      <c r="J45" s="138"/>
      <c r="K45" s="138"/>
      <c r="L45" s="138"/>
    </row>
    <row r="46" spans="1:12" ht="12.75">
      <c r="A46" s="217" t="s">
        <v>10</v>
      </c>
      <c r="B46" s="236">
        <v>5</v>
      </c>
      <c r="C46" s="236">
        <v>6</v>
      </c>
      <c r="D46" s="236">
        <v>2</v>
      </c>
      <c r="E46" s="236" t="s">
        <v>123</v>
      </c>
      <c r="F46" s="236" t="s">
        <v>123</v>
      </c>
      <c r="G46" s="236">
        <f t="shared" si="3"/>
        <v>13</v>
      </c>
      <c r="H46" s="138"/>
      <c r="I46" s="138"/>
      <c r="J46" s="138"/>
      <c r="K46" s="138"/>
      <c r="L46" s="138"/>
    </row>
    <row r="47" spans="1:12" ht="12.75">
      <c r="A47" s="217" t="s">
        <v>12</v>
      </c>
      <c r="B47" s="236">
        <v>2</v>
      </c>
      <c r="C47" s="236">
        <v>5</v>
      </c>
      <c r="D47" s="236">
        <v>2</v>
      </c>
      <c r="E47" s="236" t="s">
        <v>123</v>
      </c>
      <c r="F47" s="236" t="s">
        <v>123</v>
      </c>
      <c r="G47" s="236">
        <f t="shared" si="3"/>
        <v>9</v>
      </c>
      <c r="H47" s="138"/>
      <c r="I47" s="138"/>
      <c r="J47" s="138"/>
      <c r="K47" s="138"/>
      <c r="L47" s="138"/>
    </row>
    <row r="48" spans="1:12" ht="12.75">
      <c r="A48" s="239" t="s">
        <v>6</v>
      </c>
      <c r="B48" s="238">
        <f>SUM(B42:B47)</f>
        <v>18</v>
      </c>
      <c r="C48" s="238">
        <f>SUM(C42:C47)</f>
        <v>28</v>
      </c>
      <c r="D48" s="238">
        <f>SUM(D42:D47)</f>
        <v>7</v>
      </c>
      <c r="E48" s="238">
        <f>SUM(E42:E47)</f>
        <v>3</v>
      </c>
      <c r="F48" s="238">
        <f>SUM(F42:F47)</f>
        <v>1</v>
      </c>
      <c r="G48" s="238">
        <f t="shared" si="3"/>
        <v>57</v>
      </c>
      <c r="H48" s="138"/>
      <c r="I48" s="138"/>
      <c r="J48" s="138"/>
      <c r="K48" s="138"/>
      <c r="L48" s="138"/>
    </row>
    <row r="49" spans="1:7" s="218" customFormat="1" ht="12.75">
      <c r="A49" s="217"/>
      <c r="B49" s="217"/>
      <c r="C49" s="217"/>
      <c r="D49" s="217"/>
      <c r="E49" s="217"/>
      <c r="F49" s="217"/>
      <c r="G49" s="217"/>
    </row>
    <row r="52" spans="1:2" ht="12.75">
      <c r="A52" s="219" t="s">
        <v>69</v>
      </c>
      <c r="B52" s="222"/>
    </row>
    <row r="53" ht="6" customHeight="1" thickBot="1"/>
    <row r="54" spans="1:2" ht="12.75">
      <c r="A54" s="254" t="s">
        <v>1</v>
      </c>
      <c r="B54" s="255">
        <v>3</v>
      </c>
    </row>
    <row r="55" spans="1:2" ht="12.75">
      <c r="A55" s="223" t="s">
        <v>7</v>
      </c>
      <c r="B55" s="236">
        <v>2</v>
      </c>
    </row>
    <row r="56" spans="1:2" ht="12.75">
      <c r="A56" s="223" t="s">
        <v>8</v>
      </c>
      <c r="B56" s="236">
        <v>1</v>
      </c>
    </row>
    <row r="57" spans="1:2" ht="12.75">
      <c r="A57" s="223" t="s">
        <v>9</v>
      </c>
      <c r="B57" s="236">
        <v>2</v>
      </c>
    </row>
    <row r="58" spans="1:2" ht="12.75">
      <c r="A58" s="223" t="s">
        <v>10</v>
      </c>
      <c r="B58" s="236">
        <v>3</v>
      </c>
    </row>
    <row r="59" spans="1:2" ht="12.75">
      <c r="A59" s="223" t="s">
        <v>12</v>
      </c>
      <c r="B59" s="236">
        <v>2</v>
      </c>
    </row>
    <row r="60" spans="1:2" ht="12.75">
      <c r="A60" s="237" t="s">
        <v>6</v>
      </c>
      <c r="B60" s="238">
        <f>SUM(B54:B59)</f>
        <v>13</v>
      </c>
    </row>
  </sheetData>
  <sheetProtection/>
  <mergeCells count="2">
    <mergeCell ref="A2:G2"/>
    <mergeCell ref="A3:G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29.140625" style="101" customWidth="1"/>
    <col min="2" max="3" width="13.7109375" style="101" customWidth="1"/>
    <col min="4" max="6" width="11.421875" style="101" customWidth="1"/>
    <col min="7" max="16384" width="9.140625" style="101" customWidth="1"/>
  </cols>
  <sheetData>
    <row r="1" ht="12.75">
      <c r="A1" s="1" t="s">
        <v>141</v>
      </c>
    </row>
    <row r="2" spans="1:6" ht="12.75">
      <c r="A2" s="297" t="s">
        <v>42</v>
      </c>
      <c r="B2" s="297"/>
      <c r="C2" s="297"/>
      <c r="D2" s="297"/>
      <c r="E2" s="297"/>
      <c r="F2" s="297"/>
    </row>
    <row r="3" ht="8.25" customHeight="1">
      <c r="A3" s="102"/>
    </row>
    <row r="4" spans="1:6" ht="12">
      <c r="A4" s="103" t="s">
        <v>150</v>
      </c>
      <c r="B4" s="104"/>
      <c r="C4" s="104"/>
      <c r="D4" s="104"/>
      <c r="E4" s="104"/>
      <c r="F4" s="104"/>
    </row>
    <row r="5" ht="12" thickBot="1">
      <c r="A5" s="102"/>
    </row>
    <row r="6" spans="1:6" ht="11.25">
      <c r="A6" s="105"/>
      <c r="B6" s="106"/>
      <c r="C6" s="106"/>
      <c r="D6" s="106"/>
      <c r="E6" s="106"/>
      <c r="F6" s="106"/>
    </row>
    <row r="7" spans="1:6" ht="11.25">
      <c r="A7" s="107"/>
      <c r="B7" s="108" t="s">
        <v>33</v>
      </c>
      <c r="C7" s="108" t="s">
        <v>15</v>
      </c>
      <c r="D7" s="108" t="s">
        <v>16</v>
      </c>
      <c r="E7" s="108" t="s">
        <v>17</v>
      </c>
      <c r="F7" s="108" t="s">
        <v>6</v>
      </c>
    </row>
    <row r="8" spans="1:6" ht="11.25">
      <c r="A8" s="109"/>
      <c r="B8" s="110" t="s">
        <v>36</v>
      </c>
      <c r="C8" s="111"/>
      <c r="D8" s="112"/>
      <c r="E8" s="113"/>
      <c r="F8" s="109"/>
    </row>
    <row r="9" spans="1:6" ht="11.25">
      <c r="A9" s="107"/>
      <c r="B9" s="114"/>
      <c r="C9" s="108"/>
      <c r="D9" s="114"/>
      <c r="E9" s="115"/>
      <c r="F9" s="107"/>
    </row>
    <row r="10" spans="1:6" ht="12">
      <c r="A10" s="116" t="s">
        <v>43</v>
      </c>
      <c r="B10" s="114"/>
      <c r="C10" s="108"/>
      <c r="D10" s="114"/>
      <c r="E10" s="115"/>
      <c r="F10" s="107"/>
    </row>
    <row r="11" spans="1:6" ht="11.25">
      <c r="A11" s="101" t="s">
        <v>52</v>
      </c>
      <c r="B11" s="200">
        <v>2</v>
      </c>
      <c r="C11" s="200">
        <v>1</v>
      </c>
      <c r="D11" s="201">
        <v>0</v>
      </c>
      <c r="E11" s="202">
        <v>20</v>
      </c>
      <c r="F11" s="212">
        <f aca="true" t="shared" si="0" ref="F11:F16">SUM(B11:E11)</f>
        <v>23</v>
      </c>
    </row>
    <row r="12" spans="1:6" ht="11.25">
      <c r="A12" s="101" t="s">
        <v>53</v>
      </c>
      <c r="B12" s="200">
        <v>0</v>
      </c>
      <c r="C12" s="200">
        <v>1</v>
      </c>
      <c r="D12" s="201">
        <v>0</v>
      </c>
      <c r="E12" s="202">
        <v>6</v>
      </c>
      <c r="F12" s="212">
        <f t="shared" si="0"/>
        <v>7</v>
      </c>
    </row>
    <row r="13" spans="1:6" ht="11.25">
      <c r="A13" s="101" t="s">
        <v>54</v>
      </c>
      <c r="B13" s="200">
        <v>2</v>
      </c>
      <c r="C13" s="200">
        <v>1</v>
      </c>
      <c r="D13" s="201">
        <v>0</v>
      </c>
      <c r="E13" s="202">
        <v>0</v>
      </c>
      <c r="F13" s="212">
        <f t="shared" si="0"/>
        <v>3</v>
      </c>
    </row>
    <row r="14" spans="1:6" ht="11.25">
      <c r="A14" s="101" t="s">
        <v>55</v>
      </c>
      <c r="B14" s="200">
        <v>0</v>
      </c>
      <c r="C14" s="200">
        <v>0</v>
      </c>
      <c r="D14" s="201">
        <v>0</v>
      </c>
      <c r="E14" s="202">
        <v>10</v>
      </c>
      <c r="F14" s="212">
        <f t="shared" si="0"/>
        <v>10</v>
      </c>
    </row>
    <row r="15" spans="1:6" ht="11.25">
      <c r="A15" s="101" t="s">
        <v>56</v>
      </c>
      <c r="B15" s="200">
        <v>0</v>
      </c>
      <c r="C15" s="200">
        <v>1</v>
      </c>
      <c r="D15" s="201">
        <v>0</v>
      </c>
      <c r="E15" s="202">
        <v>13</v>
      </c>
      <c r="F15" s="212">
        <f t="shared" si="0"/>
        <v>14</v>
      </c>
    </row>
    <row r="16" spans="1:6" ht="11.25">
      <c r="A16" s="101" t="s">
        <v>57</v>
      </c>
      <c r="B16" s="203">
        <v>1</v>
      </c>
      <c r="C16" s="203">
        <v>0</v>
      </c>
      <c r="D16" s="203">
        <v>0</v>
      </c>
      <c r="E16" s="204">
        <v>7</v>
      </c>
      <c r="F16" s="213">
        <f t="shared" si="0"/>
        <v>8</v>
      </c>
    </row>
    <row r="17" spans="1:6" ht="12">
      <c r="A17" s="117" t="s">
        <v>6</v>
      </c>
      <c r="B17" s="205">
        <f>SUM(B11:B16)</f>
        <v>5</v>
      </c>
      <c r="C17" s="205">
        <f>SUM(C11:C16)</f>
        <v>4</v>
      </c>
      <c r="D17" s="205">
        <f>SUM(D11:D16)</f>
        <v>0</v>
      </c>
      <c r="E17" s="205">
        <f>SUM(E11:E16)</f>
        <v>56</v>
      </c>
      <c r="F17" s="205">
        <f>SUM(F11:F16)</f>
        <v>65</v>
      </c>
    </row>
    <row r="18" spans="1:6" ht="12">
      <c r="A18" s="102"/>
      <c r="B18" s="205"/>
      <c r="C18" s="205"/>
      <c r="D18" s="205"/>
      <c r="E18" s="206"/>
      <c r="F18" s="118"/>
    </row>
    <row r="19" spans="1:6" ht="12">
      <c r="A19" s="116" t="s">
        <v>44</v>
      </c>
      <c r="B19" s="114"/>
      <c r="C19" s="108"/>
      <c r="D19" s="114"/>
      <c r="E19" s="115"/>
      <c r="F19" s="107"/>
    </row>
    <row r="20" spans="1:6" ht="11.25">
      <c r="A20" s="119" t="s">
        <v>52</v>
      </c>
      <c r="B20" s="200">
        <v>2</v>
      </c>
      <c r="C20" s="200">
        <v>0</v>
      </c>
      <c r="D20" s="201">
        <v>0</v>
      </c>
      <c r="E20" s="200">
        <v>26</v>
      </c>
      <c r="F20" s="200">
        <f aca="true" t="shared" si="1" ref="F20:F25">SUM(B20:E20)</f>
        <v>28</v>
      </c>
    </row>
    <row r="21" spans="1:6" ht="11.25">
      <c r="A21" s="119" t="s">
        <v>53</v>
      </c>
      <c r="B21" s="200">
        <v>2</v>
      </c>
      <c r="C21" s="200">
        <v>0</v>
      </c>
      <c r="D21" s="201">
        <v>0</v>
      </c>
      <c r="E21" s="200">
        <v>14</v>
      </c>
      <c r="F21" s="200">
        <f t="shared" si="1"/>
        <v>16</v>
      </c>
    </row>
    <row r="22" spans="1:6" ht="11.25">
      <c r="A22" s="119" t="s">
        <v>54</v>
      </c>
      <c r="B22" s="200">
        <v>3</v>
      </c>
      <c r="C22" s="200">
        <v>0</v>
      </c>
      <c r="D22" s="201">
        <v>0</v>
      </c>
      <c r="E22" s="200">
        <v>5</v>
      </c>
      <c r="F22" s="200">
        <f t="shared" si="1"/>
        <v>8</v>
      </c>
    </row>
    <row r="23" spans="1:6" ht="11.25">
      <c r="A23" s="119" t="s">
        <v>55</v>
      </c>
      <c r="B23" s="200">
        <v>0</v>
      </c>
      <c r="C23" s="200">
        <v>0</v>
      </c>
      <c r="D23" s="201">
        <v>0</v>
      </c>
      <c r="E23" s="200">
        <v>14</v>
      </c>
      <c r="F23" s="200">
        <f t="shared" si="1"/>
        <v>14</v>
      </c>
    </row>
    <row r="24" spans="1:6" ht="11.25">
      <c r="A24" s="119" t="s">
        <v>56</v>
      </c>
      <c r="B24" s="200">
        <v>1</v>
      </c>
      <c r="C24" s="200">
        <v>0</v>
      </c>
      <c r="D24" s="201">
        <v>0</v>
      </c>
      <c r="E24" s="200">
        <v>17</v>
      </c>
      <c r="F24" s="200">
        <f t="shared" si="1"/>
        <v>18</v>
      </c>
    </row>
    <row r="25" spans="1:6" ht="11.25">
      <c r="A25" s="119" t="s">
        <v>57</v>
      </c>
      <c r="B25" s="200">
        <v>2</v>
      </c>
      <c r="C25" s="200">
        <v>0</v>
      </c>
      <c r="D25" s="201">
        <v>0</v>
      </c>
      <c r="E25" s="200">
        <v>9</v>
      </c>
      <c r="F25" s="200">
        <f t="shared" si="1"/>
        <v>11</v>
      </c>
    </row>
    <row r="26" spans="1:6" ht="12">
      <c r="A26" s="120" t="s">
        <v>6</v>
      </c>
      <c r="B26" s="207">
        <f>SUM(B20:B25)</f>
        <v>10</v>
      </c>
      <c r="C26" s="207">
        <f>SUM(C20:C25)</f>
        <v>0</v>
      </c>
      <c r="D26" s="207">
        <f>SUM(D20:D25)</f>
        <v>0</v>
      </c>
      <c r="E26" s="207">
        <f>SUM(E20:E25)</f>
        <v>85</v>
      </c>
      <c r="F26" s="207">
        <f>SUM(F20:F25)</f>
        <v>95</v>
      </c>
    </row>
    <row r="27" spans="1:6" ht="12">
      <c r="A27" s="120"/>
      <c r="B27" s="214"/>
      <c r="C27" s="214"/>
      <c r="D27" s="214"/>
      <c r="E27" s="215"/>
      <c r="F27" s="121"/>
    </row>
    <row r="28" spans="1:6" ht="12">
      <c r="A28" s="116" t="s">
        <v>83</v>
      </c>
      <c r="B28" s="114"/>
      <c r="C28" s="108"/>
      <c r="D28" s="114"/>
      <c r="E28" s="115"/>
      <c r="F28" s="107"/>
    </row>
    <row r="29" spans="1:6" ht="11.25">
      <c r="A29" s="119" t="s">
        <v>52</v>
      </c>
      <c r="B29" s="200">
        <v>0</v>
      </c>
      <c r="C29" s="200">
        <v>0</v>
      </c>
      <c r="D29" s="201">
        <v>0</v>
      </c>
      <c r="E29" s="200">
        <v>0</v>
      </c>
      <c r="F29" s="200">
        <f aca="true" t="shared" si="2" ref="F29:F34">SUM(B29:E29)</f>
        <v>0</v>
      </c>
    </row>
    <row r="30" spans="1:6" ht="11.25">
      <c r="A30" s="119" t="s">
        <v>53</v>
      </c>
      <c r="B30" s="200">
        <v>0</v>
      </c>
      <c r="C30" s="200">
        <v>0</v>
      </c>
      <c r="D30" s="201">
        <v>0</v>
      </c>
      <c r="E30" s="200">
        <v>1</v>
      </c>
      <c r="F30" s="200">
        <f t="shared" si="2"/>
        <v>1</v>
      </c>
    </row>
    <row r="31" spans="1:6" ht="11.25">
      <c r="A31" s="119" t="s">
        <v>54</v>
      </c>
      <c r="B31" s="200">
        <v>0</v>
      </c>
      <c r="C31" s="200">
        <v>0</v>
      </c>
      <c r="D31" s="201">
        <v>0</v>
      </c>
      <c r="E31" s="200">
        <v>0</v>
      </c>
      <c r="F31" s="200">
        <f t="shared" si="2"/>
        <v>0</v>
      </c>
    </row>
    <row r="32" spans="1:6" ht="11.25">
      <c r="A32" s="119" t="s">
        <v>55</v>
      </c>
      <c r="B32" s="200">
        <v>0</v>
      </c>
      <c r="C32" s="200">
        <v>0</v>
      </c>
      <c r="D32" s="201">
        <v>0</v>
      </c>
      <c r="E32" s="200">
        <v>3</v>
      </c>
      <c r="F32" s="200">
        <f t="shared" si="2"/>
        <v>3</v>
      </c>
    </row>
    <row r="33" spans="1:6" ht="11.25">
      <c r="A33" s="119" t="s">
        <v>56</v>
      </c>
      <c r="B33" s="200">
        <v>0</v>
      </c>
      <c r="C33" s="200">
        <v>0</v>
      </c>
      <c r="D33" s="201">
        <v>0</v>
      </c>
      <c r="E33" s="200">
        <v>3</v>
      </c>
      <c r="F33" s="200">
        <f t="shared" si="2"/>
        <v>3</v>
      </c>
    </row>
    <row r="34" spans="1:6" ht="11.25">
      <c r="A34" s="119" t="s">
        <v>57</v>
      </c>
      <c r="B34" s="200">
        <v>0</v>
      </c>
      <c r="C34" s="200">
        <v>0</v>
      </c>
      <c r="D34" s="201">
        <v>0</v>
      </c>
      <c r="E34" s="200">
        <v>1</v>
      </c>
      <c r="F34" s="200">
        <f t="shared" si="2"/>
        <v>1</v>
      </c>
    </row>
    <row r="35" spans="1:6" ht="12">
      <c r="A35" s="120" t="s">
        <v>6</v>
      </c>
      <c r="B35" s="207">
        <f>SUM(B29:B34)</f>
        <v>0</v>
      </c>
      <c r="C35" s="207">
        <f>SUM(C29:C34)</f>
        <v>0</v>
      </c>
      <c r="D35" s="207">
        <f>SUM(D29:D34)</f>
        <v>0</v>
      </c>
      <c r="E35" s="207">
        <f>SUM(E29:E34)</f>
        <v>8</v>
      </c>
      <c r="F35" s="207">
        <f>SUM(F29:F34)</f>
        <v>8</v>
      </c>
    </row>
    <row r="36" spans="1:6" ht="12">
      <c r="A36" s="122" t="s">
        <v>0</v>
      </c>
      <c r="B36" s="207">
        <f>SUM(B35,B26,B17)</f>
        <v>15</v>
      </c>
      <c r="C36" s="207">
        <f>SUM(C35,C26,C17)</f>
        <v>4</v>
      </c>
      <c r="D36" s="207">
        <f>SUM(D35,D26,D17)</f>
        <v>0</v>
      </c>
      <c r="E36" s="207">
        <f>SUM(E35,E26,E17)</f>
        <v>149</v>
      </c>
      <c r="F36" s="207">
        <f>SUM(F35,F26,F17)</f>
        <v>168</v>
      </c>
    </row>
    <row r="37" spans="1:6" ht="12">
      <c r="A37" s="120"/>
      <c r="B37" s="121"/>
      <c r="C37" s="121"/>
      <c r="D37" s="121"/>
      <c r="E37" s="121"/>
      <c r="F37" s="121"/>
    </row>
    <row r="38" spans="1:6" ht="12">
      <c r="A38" s="257" t="s">
        <v>84</v>
      </c>
      <c r="B38" s="121"/>
      <c r="C38" s="121"/>
      <c r="D38" s="121"/>
      <c r="E38" s="121"/>
      <c r="F38" s="121"/>
    </row>
    <row r="39" spans="1:6" ht="12">
      <c r="A39" s="120"/>
      <c r="B39" s="121"/>
      <c r="C39" s="121"/>
      <c r="D39" s="121"/>
      <c r="E39" s="121"/>
      <c r="F39" s="121"/>
    </row>
    <row r="40" spans="1:6" ht="12">
      <c r="A40" s="120"/>
      <c r="B40" s="121"/>
      <c r="C40" s="121"/>
      <c r="D40" s="121"/>
      <c r="E40" s="121"/>
      <c r="F40" s="121"/>
    </row>
    <row r="41" spans="1:6" ht="12">
      <c r="A41" s="120"/>
      <c r="B41" s="121"/>
      <c r="C41" s="121"/>
      <c r="D41" s="121"/>
      <c r="E41" s="121"/>
      <c r="F41" s="121"/>
    </row>
    <row r="42" spans="1:6" ht="12">
      <c r="A42" s="103" t="s">
        <v>151</v>
      </c>
      <c r="B42" s="118"/>
      <c r="C42" s="118"/>
      <c r="D42" s="118"/>
      <c r="E42" s="118"/>
      <c r="F42" s="118"/>
    </row>
    <row r="43" ht="12" thickBot="1"/>
    <row r="44" spans="1:6" ht="11.25">
      <c r="A44" s="105"/>
      <c r="B44" s="106"/>
      <c r="C44" s="106"/>
      <c r="D44" s="106"/>
      <c r="E44" s="106"/>
      <c r="F44" s="106"/>
    </row>
    <row r="45" spans="1:6" ht="11.25">
      <c r="A45" s="107"/>
      <c r="B45" s="108" t="s">
        <v>33</v>
      </c>
      <c r="C45" s="108" t="s">
        <v>15</v>
      </c>
      <c r="D45" s="108" t="s">
        <v>16</v>
      </c>
      <c r="E45" s="108" t="s">
        <v>17</v>
      </c>
      <c r="F45" s="108" t="s">
        <v>6</v>
      </c>
    </row>
    <row r="46" spans="1:6" ht="11.25">
      <c r="A46" s="109"/>
      <c r="B46" s="110" t="s">
        <v>36</v>
      </c>
      <c r="C46" s="111"/>
      <c r="D46" s="112"/>
      <c r="E46" s="113"/>
      <c r="F46" s="109"/>
    </row>
    <row r="47" spans="1:6" ht="11.25">
      <c r="A47" s="107"/>
      <c r="B47" s="114"/>
      <c r="C47" s="108"/>
      <c r="D47" s="114"/>
      <c r="E47" s="115"/>
      <c r="F47" s="107"/>
    </row>
    <row r="48" spans="1:6" ht="11.25">
      <c r="A48" s="107" t="s">
        <v>85</v>
      </c>
      <c r="B48" s="208">
        <v>5</v>
      </c>
      <c r="C48" s="208">
        <v>4</v>
      </c>
      <c r="D48" s="208">
        <v>0</v>
      </c>
      <c r="E48" s="209">
        <v>63</v>
      </c>
      <c r="F48" s="210">
        <f>SUM(B48:E48)</f>
        <v>72</v>
      </c>
    </row>
    <row r="49" spans="1:7" ht="12">
      <c r="A49" s="101" t="s">
        <v>58</v>
      </c>
      <c r="B49" s="208">
        <v>10</v>
      </c>
      <c r="C49" s="208">
        <v>0</v>
      </c>
      <c r="D49" s="208">
        <v>0</v>
      </c>
      <c r="E49" s="209">
        <v>92</v>
      </c>
      <c r="F49" s="210">
        <f>SUM(B49:E49)</f>
        <v>102</v>
      </c>
      <c r="G49" s="256"/>
    </row>
    <row r="50" spans="1:6" ht="11.25">
      <c r="A50" s="101" t="s">
        <v>59</v>
      </c>
      <c r="B50" s="208">
        <v>10</v>
      </c>
      <c r="C50" s="208">
        <v>0</v>
      </c>
      <c r="D50" s="208">
        <v>0</v>
      </c>
      <c r="E50" s="209">
        <v>90</v>
      </c>
      <c r="F50" s="210">
        <f>SUM(B50:E50)</f>
        <v>100</v>
      </c>
    </row>
    <row r="51" spans="1:6" ht="11.25">
      <c r="A51" s="101" t="s">
        <v>60</v>
      </c>
      <c r="B51" s="208">
        <v>7</v>
      </c>
      <c r="C51" s="208">
        <v>0</v>
      </c>
      <c r="D51" s="208">
        <v>0</v>
      </c>
      <c r="E51" s="209">
        <v>55</v>
      </c>
      <c r="F51" s="210">
        <f>SUM(B51:E51)</f>
        <v>62</v>
      </c>
    </row>
    <row r="52" spans="2:6" ht="11.25">
      <c r="B52" s="208"/>
      <c r="C52" s="208"/>
      <c r="D52" s="208"/>
      <c r="E52" s="209"/>
      <c r="F52" s="210"/>
    </row>
    <row r="53" spans="2:6" ht="11.25">
      <c r="B53" s="208"/>
      <c r="C53" s="208"/>
      <c r="D53" s="208"/>
      <c r="E53" s="209"/>
      <c r="F53" s="216"/>
    </row>
    <row r="54" spans="1:6" ht="12">
      <c r="A54" s="102" t="s">
        <v>86</v>
      </c>
      <c r="B54" s="208">
        <v>5</v>
      </c>
      <c r="C54" s="208">
        <v>4</v>
      </c>
      <c r="D54" s="208">
        <v>0</v>
      </c>
      <c r="E54" s="209">
        <v>56</v>
      </c>
      <c r="F54" s="216">
        <f>SUM(B54:E54)</f>
        <v>65</v>
      </c>
    </row>
    <row r="55" spans="1:6" ht="12">
      <c r="A55" s="102" t="s">
        <v>87</v>
      </c>
      <c r="B55" s="208">
        <v>10</v>
      </c>
      <c r="C55" s="208">
        <v>0</v>
      </c>
      <c r="D55" s="208">
        <v>0</v>
      </c>
      <c r="E55" s="209">
        <v>85</v>
      </c>
      <c r="F55" s="216">
        <f>SUM(B55:E55)</f>
        <v>95</v>
      </c>
    </row>
    <row r="56" spans="1:6" ht="12">
      <c r="A56" s="102" t="s">
        <v>88</v>
      </c>
      <c r="B56" s="208">
        <v>0</v>
      </c>
      <c r="C56" s="208">
        <v>0</v>
      </c>
      <c r="D56" s="208">
        <v>0</v>
      </c>
      <c r="E56" s="209">
        <v>8</v>
      </c>
      <c r="F56" s="216">
        <f>SUM(B56:E56)</f>
        <v>8</v>
      </c>
    </row>
    <row r="57" spans="1:6" ht="12">
      <c r="A57" s="102"/>
      <c r="B57" s="208"/>
      <c r="C57" s="208"/>
      <c r="D57" s="208"/>
      <c r="E57" s="209"/>
      <c r="F57" s="216"/>
    </row>
    <row r="58" spans="1:6" ht="12">
      <c r="A58" s="117" t="s">
        <v>6</v>
      </c>
      <c r="B58" s="211">
        <f>SUM(B54:B56)</f>
        <v>15</v>
      </c>
      <c r="C58" s="211">
        <f>SUM(C54:C56)</f>
        <v>4</v>
      </c>
      <c r="D58" s="211">
        <f>SUM(D54:D56)</f>
        <v>0</v>
      </c>
      <c r="E58" s="211">
        <f>SUM(E54:E56)</f>
        <v>149</v>
      </c>
      <c r="F58" s="211">
        <f>SUM(F54:F56)</f>
        <v>168</v>
      </c>
    </row>
  </sheetData>
  <sheetProtection/>
  <mergeCells count="1">
    <mergeCell ref="A2:F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0">
      <selection activeCell="O43" sqref="O43"/>
    </sheetView>
  </sheetViews>
  <sheetFormatPr defaultColWidth="9.140625" defaultRowHeight="12.75"/>
  <cols>
    <col min="1" max="1" width="9.140625" style="175" customWidth="1"/>
    <col min="2" max="2" width="9.8515625" style="173" customWidth="1"/>
    <col min="3" max="10" width="9.421875" style="173" customWidth="1"/>
    <col min="11" max="11" width="9.421875" style="175" customWidth="1"/>
    <col min="12" max="13" width="9.421875" style="173" customWidth="1"/>
    <col min="14" max="16384" width="9.140625" style="173" customWidth="1"/>
  </cols>
  <sheetData>
    <row r="1" spans="1:2" ht="12.75">
      <c r="A1" s="1" t="s">
        <v>141</v>
      </c>
      <c r="B1" s="174"/>
    </row>
    <row r="2" spans="1:13" s="174" customFormat="1" ht="12.75">
      <c r="A2" s="176" t="s">
        <v>45</v>
      </c>
      <c r="B2" s="177"/>
      <c r="C2" s="177"/>
      <c r="D2" s="177"/>
      <c r="E2" s="177"/>
      <c r="F2" s="177"/>
      <c r="G2" s="177"/>
      <c r="H2" s="177"/>
      <c r="I2" s="177"/>
      <c r="J2" s="177"/>
      <c r="K2" s="176"/>
      <c r="L2" s="177"/>
      <c r="M2" s="177"/>
    </row>
    <row r="3" spans="1:13" s="174" customFormat="1" ht="12.7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6"/>
      <c r="L3" s="177"/>
      <c r="M3" s="177"/>
    </row>
    <row r="4" spans="1:13" s="174" customFormat="1" ht="12.75">
      <c r="A4" s="176" t="s">
        <v>46</v>
      </c>
      <c r="B4" s="177"/>
      <c r="C4" s="177"/>
      <c r="D4" s="177"/>
      <c r="E4" s="177"/>
      <c r="F4" s="177"/>
      <c r="G4" s="177"/>
      <c r="H4" s="177"/>
      <c r="I4" s="177"/>
      <c r="J4" s="177"/>
      <c r="K4" s="176"/>
      <c r="L4" s="177"/>
      <c r="M4" s="177"/>
    </row>
    <row r="5" spans="1:13" s="174" customFormat="1" ht="12.75">
      <c r="A5" s="176" t="s">
        <v>78</v>
      </c>
      <c r="B5" s="177"/>
      <c r="C5" s="177"/>
      <c r="D5" s="177"/>
      <c r="E5" s="177"/>
      <c r="F5" s="177"/>
      <c r="G5" s="177"/>
      <c r="H5" s="177"/>
      <c r="I5" s="177"/>
      <c r="J5" s="177"/>
      <c r="K5" s="176"/>
      <c r="L5" s="177"/>
      <c r="M5" s="177"/>
    </row>
    <row r="6" ht="4.5" customHeight="1" thickBot="1"/>
    <row r="7" spans="1:13" ht="12.75">
      <c r="A7" s="178"/>
      <c r="B7" s="178"/>
      <c r="C7" s="179" t="s">
        <v>47</v>
      </c>
      <c r="D7" s="180"/>
      <c r="E7" s="179" t="s">
        <v>15</v>
      </c>
      <c r="F7" s="180"/>
      <c r="G7" s="179" t="s">
        <v>16</v>
      </c>
      <c r="H7" s="180"/>
      <c r="I7" s="179" t="s">
        <v>17</v>
      </c>
      <c r="J7" s="180"/>
      <c r="K7" s="181"/>
      <c r="L7" s="182" t="s">
        <v>6</v>
      </c>
      <c r="M7" s="183"/>
    </row>
    <row r="8" spans="1:13" s="188" customFormat="1" ht="12.75">
      <c r="A8" s="184"/>
      <c r="B8" s="184"/>
      <c r="C8" s="185" t="s">
        <v>48</v>
      </c>
      <c r="D8" s="186" t="s">
        <v>20</v>
      </c>
      <c r="E8" s="185" t="s">
        <v>48</v>
      </c>
      <c r="F8" s="186" t="s">
        <v>20</v>
      </c>
      <c r="G8" s="185" t="s">
        <v>48</v>
      </c>
      <c r="H8" s="187" t="s">
        <v>20</v>
      </c>
      <c r="I8" s="185" t="s">
        <v>48</v>
      </c>
      <c r="J8" s="186" t="s">
        <v>20</v>
      </c>
      <c r="K8" s="185" t="s">
        <v>48</v>
      </c>
      <c r="L8" s="186" t="s">
        <v>20</v>
      </c>
      <c r="M8" s="186" t="s">
        <v>6</v>
      </c>
    </row>
    <row r="9" spans="1:13" ht="12.75">
      <c r="A9" s="175" t="s">
        <v>50</v>
      </c>
      <c r="B9" s="175"/>
      <c r="C9" s="189">
        <v>0</v>
      </c>
      <c r="D9" s="190" t="s">
        <v>63</v>
      </c>
      <c r="E9" s="189">
        <v>2</v>
      </c>
      <c r="F9" s="191">
        <v>0</v>
      </c>
      <c r="G9" s="190">
        <v>0</v>
      </c>
      <c r="H9" s="191">
        <v>0</v>
      </c>
      <c r="I9" s="189">
        <v>6</v>
      </c>
      <c r="J9" s="191">
        <v>0</v>
      </c>
      <c r="K9" s="189">
        <v>8</v>
      </c>
      <c r="L9" s="190">
        <v>1</v>
      </c>
      <c r="M9" s="190">
        <v>9</v>
      </c>
    </row>
    <row r="10" spans="1:13" ht="12.75">
      <c r="A10" s="175" t="s">
        <v>49</v>
      </c>
      <c r="B10" s="175"/>
      <c r="C10" s="189">
        <v>0</v>
      </c>
      <c r="D10" s="190">
        <v>0</v>
      </c>
      <c r="E10" s="189">
        <v>0</v>
      </c>
      <c r="F10" s="191">
        <v>0</v>
      </c>
      <c r="G10" s="190">
        <v>0</v>
      </c>
      <c r="H10" s="191">
        <v>0</v>
      </c>
      <c r="I10" s="189">
        <v>0</v>
      </c>
      <c r="J10" s="191">
        <v>0</v>
      </c>
      <c r="K10" s="189">
        <v>0</v>
      </c>
      <c r="L10" s="190">
        <v>0</v>
      </c>
      <c r="M10" s="190">
        <v>0</v>
      </c>
    </row>
    <row r="11" spans="2:13" ht="6" customHeight="1">
      <c r="B11" s="175"/>
      <c r="C11" s="189"/>
      <c r="D11" s="190"/>
      <c r="E11" s="189"/>
      <c r="F11" s="191"/>
      <c r="G11" s="190"/>
      <c r="H11" s="191"/>
      <c r="I11" s="189"/>
      <c r="J11" s="191"/>
      <c r="K11" s="189"/>
      <c r="L11" s="190"/>
      <c r="M11" s="190"/>
    </row>
    <row r="12" spans="1:13" s="197" customFormat="1" ht="12.75">
      <c r="A12" s="192"/>
      <c r="B12" s="193" t="s">
        <v>6</v>
      </c>
      <c r="C12" s="194">
        <v>0</v>
      </c>
      <c r="D12" s="195">
        <v>1</v>
      </c>
      <c r="E12" s="194">
        <v>2</v>
      </c>
      <c r="F12" s="196">
        <v>0</v>
      </c>
      <c r="G12" s="195">
        <v>0</v>
      </c>
      <c r="H12" s="196">
        <v>0</v>
      </c>
      <c r="I12" s="194">
        <v>6</v>
      </c>
      <c r="J12" s="196">
        <v>0</v>
      </c>
      <c r="K12" s="194">
        <v>8</v>
      </c>
      <c r="L12" s="195">
        <v>1</v>
      </c>
      <c r="M12" s="195">
        <v>9</v>
      </c>
    </row>
    <row r="15" spans="1:13" s="174" customFormat="1" ht="12.75">
      <c r="A15" s="176" t="s">
        <v>62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6"/>
      <c r="L15" s="177"/>
      <c r="M15" s="177"/>
    </row>
    <row r="16" spans="1:13" s="174" customFormat="1" ht="12.75">
      <c r="A16" s="176" t="s">
        <v>78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6"/>
      <c r="L16" s="177"/>
      <c r="M16" s="177"/>
    </row>
    <row r="17" ht="5.25" customHeight="1" thickBot="1"/>
    <row r="18" spans="1:13" ht="12.75">
      <c r="A18" s="178"/>
      <c r="B18" s="178"/>
      <c r="C18" s="179" t="s">
        <v>47</v>
      </c>
      <c r="D18" s="180"/>
      <c r="E18" s="179" t="s">
        <v>15</v>
      </c>
      <c r="F18" s="180"/>
      <c r="G18" s="179" t="s">
        <v>16</v>
      </c>
      <c r="H18" s="180"/>
      <c r="I18" s="179" t="s">
        <v>17</v>
      </c>
      <c r="J18" s="180"/>
      <c r="K18" s="181"/>
      <c r="L18" s="182" t="s">
        <v>6</v>
      </c>
      <c r="M18" s="183"/>
    </row>
    <row r="19" spans="1:13" ht="12.75">
      <c r="A19" s="198"/>
      <c r="B19" s="198"/>
      <c r="C19" s="185" t="s">
        <v>48</v>
      </c>
      <c r="D19" s="186" t="s">
        <v>61</v>
      </c>
      <c r="E19" s="185" t="s">
        <v>48</v>
      </c>
      <c r="F19" s="186" t="s">
        <v>20</v>
      </c>
      <c r="G19" s="185" t="s">
        <v>48</v>
      </c>
      <c r="H19" s="187" t="s">
        <v>20</v>
      </c>
      <c r="I19" s="185" t="s">
        <v>48</v>
      </c>
      <c r="J19" s="186" t="s">
        <v>20</v>
      </c>
      <c r="K19" s="185" t="s">
        <v>48</v>
      </c>
      <c r="L19" s="186" t="s">
        <v>20</v>
      </c>
      <c r="M19" s="186" t="s">
        <v>6</v>
      </c>
    </row>
    <row r="20" spans="1:13" ht="12.75">
      <c r="A20" s="175" t="s">
        <v>50</v>
      </c>
      <c r="B20" s="175"/>
      <c r="C20" s="189">
        <v>1</v>
      </c>
      <c r="D20" s="190">
        <v>0</v>
      </c>
      <c r="E20" s="189">
        <v>0</v>
      </c>
      <c r="F20" s="191">
        <v>0</v>
      </c>
      <c r="G20" s="190">
        <v>0</v>
      </c>
      <c r="H20" s="191">
        <v>0</v>
      </c>
      <c r="I20" s="189">
        <v>0</v>
      </c>
      <c r="J20" s="191">
        <v>0</v>
      </c>
      <c r="K20" s="189">
        <v>1</v>
      </c>
      <c r="L20" s="190">
        <v>0</v>
      </c>
      <c r="M20" s="190">
        <v>1</v>
      </c>
    </row>
    <row r="21" spans="1:13" ht="12.75">
      <c r="A21" s="175" t="s">
        <v>49</v>
      </c>
      <c r="B21" s="175"/>
      <c r="C21" s="189">
        <v>2</v>
      </c>
      <c r="D21" s="190" t="s">
        <v>63</v>
      </c>
      <c r="E21" s="189">
        <v>0</v>
      </c>
      <c r="F21" s="191">
        <v>0</v>
      </c>
      <c r="G21" s="190">
        <v>0</v>
      </c>
      <c r="H21" s="191">
        <v>0</v>
      </c>
      <c r="I21" s="189">
        <v>0</v>
      </c>
      <c r="J21" s="191">
        <v>0</v>
      </c>
      <c r="K21" s="189">
        <v>2</v>
      </c>
      <c r="L21" s="190">
        <v>1</v>
      </c>
      <c r="M21" s="190">
        <v>3</v>
      </c>
    </row>
    <row r="22" spans="2:13" ht="5.25" customHeight="1">
      <c r="B22" s="175"/>
      <c r="C22" s="189"/>
      <c r="D22" s="190"/>
      <c r="E22" s="189"/>
      <c r="F22" s="191"/>
      <c r="G22" s="190"/>
      <c r="H22" s="191"/>
      <c r="I22" s="189"/>
      <c r="J22" s="191"/>
      <c r="K22" s="189"/>
      <c r="L22" s="190"/>
      <c r="M22" s="190"/>
    </row>
    <row r="23" spans="1:13" s="197" customFormat="1" ht="12.75">
      <c r="A23" s="192"/>
      <c r="B23" s="193" t="s">
        <v>6</v>
      </c>
      <c r="C23" s="194">
        <v>3</v>
      </c>
      <c r="D23" s="195">
        <v>1</v>
      </c>
      <c r="E23" s="194">
        <v>0</v>
      </c>
      <c r="F23" s="196">
        <v>0</v>
      </c>
      <c r="G23" s="195">
        <v>0</v>
      </c>
      <c r="H23" s="196">
        <v>0</v>
      </c>
      <c r="I23" s="194">
        <v>0</v>
      </c>
      <c r="J23" s="196">
        <v>0</v>
      </c>
      <c r="K23" s="194">
        <v>3</v>
      </c>
      <c r="L23" s="195">
        <v>1</v>
      </c>
      <c r="M23" s="195">
        <v>4</v>
      </c>
    </row>
    <row r="24" spans="1:13" s="197" customFormat="1" ht="12.75">
      <c r="A24" s="192"/>
      <c r="B24" s="193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</row>
    <row r="25" ht="12.75">
      <c r="A25" s="175" t="s">
        <v>51</v>
      </c>
    </row>
    <row r="26" ht="12.75">
      <c r="A26" s="175" t="s">
        <v>65</v>
      </c>
    </row>
    <row r="27" ht="12.75">
      <c r="A27" s="175" t="s">
        <v>64</v>
      </c>
    </row>
    <row r="28" ht="6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V32" sqref="V32"/>
    </sheetView>
  </sheetViews>
  <sheetFormatPr defaultColWidth="9.140625" defaultRowHeight="12.75"/>
  <cols>
    <col min="1" max="1" width="24.140625" style="0" customWidth="1"/>
    <col min="2" max="19" width="7.8515625" style="0" customWidth="1"/>
    <col min="20" max="20" width="2.7109375" style="0" customWidth="1"/>
  </cols>
  <sheetData>
    <row r="1" spans="1:19" ht="12.75">
      <c r="A1" s="1" t="s">
        <v>141</v>
      </c>
      <c r="D1" s="2"/>
      <c r="G1" s="2"/>
      <c r="J1" s="2"/>
      <c r="M1" s="2"/>
      <c r="N1" s="2"/>
      <c r="P1" s="2"/>
      <c r="S1" s="2"/>
    </row>
    <row r="2" spans="1:19" ht="12.75">
      <c r="A2" s="288" t="s">
        <v>96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12.75">
      <c r="A3" s="288" t="s">
        <v>66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ht="6" customHeight="1" thickBot="1">
      <c r="A4" s="1"/>
      <c r="D4" s="2"/>
      <c r="G4" s="2"/>
      <c r="J4" s="2"/>
      <c r="M4" s="2"/>
      <c r="N4" s="2"/>
      <c r="P4" s="2"/>
      <c r="S4" s="2"/>
    </row>
    <row r="5" spans="1:19" ht="12.75">
      <c r="A5" s="14"/>
      <c r="B5" s="289" t="s">
        <v>14</v>
      </c>
      <c r="C5" s="290"/>
      <c r="D5" s="291"/>
      <c r="E5" s="289" t="s">
        <v>15</v>
      </c>
      <c r="F5" s="290"/>
      <c r="G5" s="291"/>
      <c r="H5" s="289" t="s">
        <v>16</v>
      </c>
      <c r="I5" s="290"/>
      <c r="J5" s="291"/>
      <c r="K5" s="289" t="s">
        <v>17</v>
      </c>
      <c r="L5" s="290"/>
      <c r="M5" s="291"/>
      <c r="N5" s="289" t="s">
        <v>19</v>
      </c>
      <c r="O5" s="290"/>
      <c r="P5" s="291"/>
      <c r="Q5" s="289" t="s">
        <v>6</v>
      </c>
      <c r="R5" s="290"/>
      <c r="S5" s="290"/>
    </row>
    <row r="6" spans="1:19" ht="12.75">
      <c r="A6" s="18"/>
      <c r="B6" s="3" t="s">
        <v>18</v>
      </c>
      <c r="C6" s="4" t="s">
        <v>20</v>
      </c>
      <c r="D6" s="4" t="s">
        <v>6</v>
      </c>
      <c r="E6" s="3" t="s">
        <v>18</v>
      </c>
      <c r="F6" s="4" t="s">
        <v>20</v>
      </c>
      <c r="G6" s="4" t="s">
        <v>6</v>
      </c>
      <c r="H6" s="3" t="s">
        <v>18</v>
      </c>
      <c r="I6" s="4" t="s">
        <v>20</v>
      </c>
      <c r="J6" s="4" t="s">
        <v>6</v>
      </c>
      <c r="K6" s="3" t="s">
        <v>18</v>
      </c>
      <c r="L6" s="4" t="s">
        <v>20</v>
      </c>
      <c r="M6" s="4" t="s">
        <v>6</v>
      </c>
      <c r="N6" s="3" t="s">
        <v>18</v>
      </c>
      <c r="O6" s="4" t="s">
        <v>20</v>
      </c>
      <c r="P6" s="4" t="s">
        <v>6</v>
      </c>
      <c r="Q6" s="3" t="s">
        <v>18</v>
      </c>
      <c r="R6" s="4" t="s">
        <v>20</v>
      </c>
      <c r="S6" s="4" t="s">
        <v>6</v>
      </c>
    </row>
    <row r="7" spans="1:19" ht="12.75">
      <c r="A7" s="16" t="s">
        <v>1</v>
      </c>
      <c r="B7" s="125">
        <f>SUM('12sch02'!B6,'12sch02'!B19,'12sch02'!B32)</f>
        <v>89</v>
      </c>
      <c r="C7" s="126">
        <f>SUM('12sch02'!C6,'12sch02'!C19,'12sch02'!C32)</f>
        <v>6</v>
      </c>
      <c r="D7" s="126">
        <f>SUM(B7:C7)</f>
        <v>95</v>
      </c>
      <c r="E7" s="125">
        <f>SUM('12sch02'!E6,'12sch02'!E19,'12sch02'!E32)</f>
        <v>362</v>
      </c>
      <c r="F7" s="126">
        <f>SUM('12sch02'!F6,'12sch02'!F19,'12sch02'!F32)</f>
        <v>26</v>
      </c>
      <c r="G7" s="126">
        <f aca="true" t="shared" si="0" ref="G7:G13">SUM(E7:F7)</f>
        <v>388</v>
      </c>
      <c r="H7" s="125">
        <f>SUM('12sch02'!H6,'12sch02'!H19,'12sch02'!H32)</f>
        <v>0</v>
      </c>
      <c r="I7" s="126">
        <f>SUM('12sch02'!I6,'12sch02'!I19,'12sch02'!I32)</f>
        <v>0</v>
      </c>
      <c r="J7" s="126">
        <f aca="true" t="shared" si="1" ref="J7:J13">SUM(H7:I7)</f>
        <v>0</v>
      </c>
      <c r="K7" s="125">
        <f>SUM('12sch02'!K6,'12sch02'!K19,'12sch02'!K32)</f>
        <v>172</v>
      </c>
      <c r="L7" s="126">
        <f>SUM('12sch02'!L6,'12sch02'!L19,'12sch02'!L32)</f>
        <v>13</v>
      </c>
      <c r="M7" s="126">
        <f aca="true" t="shared" si="2" ref="M7:M13">SUM(K7:L7)</f>
        <v>185</v>
      </c>
      <c r="N7" s="125">
        <f>SUM('12sch02'!N6,'12sch02'!N19,'12sch02'!N32)</f>
        <v>0</v>
      </c>
      <c r="O7" s="126">
        <f>SUM('12sch02'!O6,'12sch02'!O19,'12sch02'!O32)</f>
        <v>0</v>
      </c>
      <c r="P7" s="126">
        <f aca="true" t="shared" si="3" ref="P7:P13">SUM(N7:O7)</f>
        <v>0</v>
      </c>
      <c r="Q7" s="125">
        <f>SUM(N7,K7,H7,E7,B7)</f>
        <v>623</v>
      </c>
      <c r="R7" s="126">
        <f>SUM(O7,L7,I7,F7,C7)</f>
        <v>45</v>
      </c>
      <c r="S7" s="126">
        <f>SUM(P7,M7,J7,G7,D7)</f>
        <v>668</v>
      </c>
    </row>
    <row r="8" spans="1:19" ht="12.75">
      <c r="A8" s="2" t="s">
        <v>7</v>
      </c>
      <c r="B8" s="127">
        <f>SUM('12sch02'!B7,'12sch02'!B20,'12sch02'!B33)</f>
        <v>48</v>
      </c>
      <c r="C8" s="128">
        <f>SUM('12sch02'!C7,'12sch02'!C20,'12sch02'!C33)</f>
        <v>3</v>
      </c>
      <c r="D8" s="129">
        <f aca="true" t="shared" si="4" ref="D8:D13">SUM(B8:C8)</f>
        <v>51</v>
      </c>
      <c r="E8" s="127">
        <f>SUM('12sch02'!E7,'12sch02'!E20,'12sch02'!E33)</f>
        <v>197</v>
      </c>
      <c r="F8" s="128">
        <f>SUM('12sch02'!F7,'12sch02'!F20,'12sch02'!F33)</f>
        <v>15</v>
      </c>
      <c r="G8" s="129">
        <f t="shared" si="0"/>
        <v>212</v>
      </c>
      <c r="H8" s="127">
        <f>SUM('12sch02'!H7,'12sch02'!H20,'12sch02'!H33)</f>
        <v>0</v>
      </c>
      <c r="I8" s="129">
        <f>SUM('12sch02'!I7,'12sch02'!I20,'12sch02'!I33)</f>
        <v>1</v>
      </c>
      <c r="J8" s="129">
        <f t="shared" si="1"/>
        <v>1</v>
      </c>
      <c r="K8" s="127">
        <f>SUM('12sch02'!K7,'12sch02'!K20,'12sch02'!K33)</f>
        <v>112</v>
      </c>
      <c r="L8" s="128">
        <f>SUM('12sch02'!L7,'12sch02'!L20,'12sch02'!L33)</f>
        <v>4</v>
      </c>
      <c r="M8" s="130">
        <f t="shared" si="2"/>
        <v>116</v>
      </c>
      <c r="N8" s="127">
        <f>SUM('12sch02'!N7,'12sch02'!N20,'12sch02'!N33)</f>
        <v>0</v>
      </c>
      <c r="O8" s="129">
        <f>SUM('12sch02'!O7,'12sch02'!O20,'12sch02'!O33)</f>
        <v>0</v>
      </c>
      <c r="P8" s="129">
        <f t="shared" si="3"/>
        <v>0</v>
      </c>
      <c r="Q8" s="127">
        <f aca="true" t="shared" si="5" ref="Q8:Q13">SUM(N8,K8,H8,E8,B8)</f>
        <v>357</v>
      </c>
      <c r="R8" s="128">
        <f aca="true" t="shared" si="6" ref="R8:R13">SUM(O8,L8,I8,F8,C8)</f>
        <v>23</v>
      </c>
      <c r="S8" s="129">
        <f aca="true" t="shared" si="7" ref="S8:S13">SUM(P8,M8,J8,G8,D8)</f>
        <v>380</v>
      </c>
    </row>
    <row r="9" spans="1:19" ht="12.75">
      <c r="A9" s="2" t="s">
        <v>21</v>
      </c>
      <c r="B9" s="127">
        <f>SUM('12sch02'!B8,'12sch02'!B21,'12sch02'!B34)</f>
        <v>31</v>
      </c>
      <c r="C9" s="128">
        <f>SUM('12sch02'!C8,'12sch02'!C21,'12sch02'!C34)</f>
        <v>1</v>
      </c>
      <c r="D9" s="129">
        <f t="shared" si="4"/>
        <v>32</v>
      </c>
      <c r="E9" s="127">
        <f>SUM('12sch02'!E8,'12sch02'!E21,'12sch02'!E34)</f>
        <v>66</v>
      </c>
      <c r="F9" s="128">
        <f>SUM('12sch02'!F8,'12sch02'!F21,'12sch02'!F34)</f>
        <v>3</v>
      </c>
      <c r="G9" s="129">
        <f t="shared" si="0"/>
        <v>69</v>
      </c>
      <c r="H9" s="127">
        <f>SUM('12sch02'!H8,'12sch02'!H21,'12sch02'!H34)</f>
        <v>0</v>
      </c>
      <c r="I9" s="129">
        <f>SUM('12sch02'!I8,'12sch02'!I21,'12sch02'!I34)</f>
        <v>0</v>
      </c>
      <c r="J9" s="129">
        <f t="shared" si="1"/>
        <v>0</v>
      </c>
      <c r="K9" s="127">
        <f>SUM('12sch02'!K8,'12sch02'!K21,'12sch02'!K34)</f>
        <v>33</v>
      </c>
      <c r="L9" s="128">
        <f>SUM('12sch02'!L8,'12sch02'!L21,'12sch02'!L34)</f>
        <v>2</v>
      </c>
      <c r="M9" s="130">
        <f t="shared" si="2"/>
        <v>35</v>
      </c>
      <c r="N9" s="127">
        <f>SUM('12sch02'!N8,'12sch02'!N21,'12sch02'!N34)</f>
        <v>0</v>
      </c>
      <c r="O9" s="129">
        <f>SUM('12sch02'!O8,'12sch02'!O21,'12sch02'!O34)</f>
        <v>1</v>
      </c>
      <c r="P9" s="129">
        <f t="shared" si="3"/>
        <v>1</v>
      </c>
      <c r="Q9" s="127">
        <f t="shared" si="5"/>
        <v>130</v>
      </c>
      <c r="R9" s="128">
        <f t="shared" si="6"/>
        <v>7</v>
      </c>
      <c r="S9" s="129">
        <f t="shared" si="7"/>
        <v>137</v>
      </c>
    </row>
    <row r="10" spans="1:19" ht="12.75">
      <c r="A10" s="2" t="s">
        <v>9</v>
      </c>
      <c r="B10" s="127">
        <f>SUM('12sch02'!B9,'12sch02'!B22,'12sch02'!B35)</f>
        <v>63</v>
      </c>
      <c r="C10" s="128">
        <f>SUM('12sch02'!C9,'12sch02'!C22,'12sch02'!C35)</f>
        <v>7</v>
      </c>
      <c r="D10" s="129">
        <f t="shared" si="4"/>
        <v>70</v>
      </c>
      <c r="E10" s="127">
        <f>SUM('12sch02'!E9,'12sch02'!E22,'12sch02'!E35)</f>
        <v>299</v>
      </c>
      <c r="F10" s="128">
        <f>SUM('12sch02'!F9,'12sch02'!F22,'12sch02'!F35)</f>
        <v>33</v>
      </c>
      <c r="G10" s="129">
        <f t="shared" si="0"/>
        <v>332</v>
      </c>
      <c r="H10" s="127">
        <f>SUM('12sch02'!H9,'12sch02'!H22,'12sch02'!H35)</f>
        <v>0</v>
      </c>
      <c r="I10" s="129">
        <f>SUM('12sch02'!I9,'12sch02'!I22,'12sch02'!I35)</f>
        <v>0</v>
      </c>
      <c r="J10" s="129">
        <f t="shared" si="1"/>
        <v>0</v>
      </c>
      <c r="K10" s="127">
        <f>SUM('12sch02'!K9,'12sch02'!K22,'12sch02'!K35)</f>
        <v>66</v>
      </c>
      <c r="L10" s="128">
        <f>SUM('12sch02'!L9,'12sch02'!L22,'12sch02'!L35)</f>
        <v>5</v>
      </c>
      <c r="M10" s="130">
        <f t="shared" si="2"/>
        <v>71</v>
      </c>
      <c r="N10" s="127">
        <f>SUM('12sch02'!N9,'12sch02'!N22,'12sch02'!N35)</f>
        <v>0</v>
      </c>
      <c r="O10" s="129">
        <f>SUM('12sch02'!O9,'12sch02'!O22,'12sch02'!O35)</f>
        <v>0</v>
      </c>
      <c r="P10" s="129">
        <f t="shared" si="3"/>
        <v>0</v>
      </c>
      <c r="Q10" s="127">
        <f t="shared" si="5"/>
        <v>428</v>
      </c>
      <c r="R10" s="128">
        <f t="shared" si="6"/>
        <v>45</v>
      </c>
      <c r="S10" s="129">
        <f t="shared" si="7"/>
        <v>473</v>
      </c>
    </row>
    <row r="11" spans="1:19" ht="12.75">
      <c r="A11" s="2" t="s">
        <v>10</v>
      </c>
      <c r="B11" s="127">
        <f>SUM('12sch02'!B10,'12sch02'!B23,'12sch02'!B36)</f>
        <v>78</v>
      </c>
      <c r="C11" s="128">
        <f>SUM('12sch02'!C10,'12sch02'!C23,'12sch02'!C36)</f>
        <v>9</v>
      </c>
      <c r="D11" s="129">
        <f t="shared" si="4"/>
        <v>87</v>
      </c>
      <c r="E11" s="127">
        <f>SUM('12sch02'!E10,'12sch02'!E23,'12sch02'!E36)</f>
        <v>331</v>
      </c>
      <c r="F11" s="128">
        <f>SUM('12sch02'!F10,'12sch02'!F23,'12sch02'!F36)</f>
        <v>30</v>
      </c>
      <c r="G11" s="129">
        <f t="shared" si="0"/>
        <v>361</v>
      </c>
      <c r="H11" s="127">
        <f>SUM('12sch02'!H10,'12sch02'!H23,'12sch02'!H36)</f>
        <v>0</v>
      </c>
      <c r="I11" s="129">
        <f>SUM('12sch02'!I10,'12sch02'!I23,'12sch02'!I36)</f>
        <v>2</v>
      </c>
      <c r="J11" s="129">
        <f t="shared" si="1"/>
        <v>2</v>
      </c>
      <c r="K11" s="127">
        <f>SUM('12sch02'!K10,'12sch02'!K23,'12sch02'!K36)</f>
        <v>106</v>
      </c>
      <c r="L11" s="128">
        <f>SUM('12sch02'!L10,'12sch02'!L23,'12sch02'!L36)</f>
        <v>4</v>
      </c>
      <c r="M11" s="130">
        <f t="shared" si="2"/>
        <v>110</v>
      </c>
      <c r="N11" s="127">
        <f>SUM('12sch02'!N10,'12sch02'!N23,'12sch02'!N36)</f>
        <v>0</v>
      </c>
      <c r="O11" s="129">
        <f>SUM('12sch02'!O10,'12sch02'!O23,'12sch02'!O36)</f>
        <v>0</v>
      </c>
      <c r="P11" s="129">
        <f t="shared" si="3"/>
        <v>0</v>
      </c>
      <c r="Q11" s="127">
        <f t="shared" si="5"/>
        <v>515</v>
      </c>
      <c r="R11" s="128">
        <f t="shared" si="6"/>
        <v>45</v>
      </c>
      <c r="S11" s="129">
        <f t="shared" si="7"/>
        <v>560</v>
      </c>
    </row>
    <row r="12" spans="1:19" ht="12.75">
      <c r="A12" s="2" t="s">
        <v>11</v>
      </c>
      <c r="B12" s="127">
        <f>SUM('12sch02'!B11,'12sch02'!B24,'12sch02'!B37)</f>
        <v>1</v>
      </c>
      <c r="C12" s="128">
        <f>SUM('12sch02'!C11,'12sch02'!C24,'12sch02'!C37)</f>
        <v>0</v>
      </c>
      <c r="D12" s="129">
        <f t="shared" si="4"/>
        <v>1</v>
      </c>
      <c r="E12" s="127">
        <f>SUM('12sch02'!E11,'12sch02'!E24,'12sch02'!E37)</f>
        <v>0</v>
      </c>
      <c r="F12" s="128">
        <f>SUM('12sch02'!F11,'12sch02'!F24,'12sch02'!F37)</f>
        <v>0</v>
      </c>
      <c r="G12" s="129">
        <f t="shared" si="0"/>
        <v>0</v>
      </c>
      <c r="H12" s="127">
        <f>SUM('12sch02'!H11,'12sch02'!H24,'12sch02'!H37)</f>
        <v>0</v>
      </c>
      <c r="I12" s="129">
        <f>SUM('12sch02'!I11,'12sch02'!I24,'12sch02'!I37)</f>
        <v>0</v>
      </c>
      <c r="J12" s="129">
        <f t="shared" si="1"/>
        <v>0</v>
      </c>
      <c r="K12" s="127">
        <f>SUM('12sch02'!K11,'12sch02'!K24,'12sch02'!K37)</f>
        <v>0</v>
      </c>
      <c r="L12" s="128">
        <f>SUM('12sch02'!L11,'12sch02'!L24,'12sch02'!L37)</f>
        <v>0</v>
      </c>
      <c r="M12" s="130">
        <f t="shared" si="2"/>
        <v>0</v>
      </c>
      <c r="N12" s="127">
        <f>SUM('12sch02'!N11,'12sch02'!N24,'12sch02'!N37)</f>
        <v>0</v>
      </c>
      <c r="O12" s="129">
        <f>SUM('12sch02'!O11,'12sch02'!O24,'12sch02'!O37)</f>
        <v>0</v>
      </c>
      <c r="P12" s="129">
        <f t="shared" si="3"/>
        <v>0</v>
      </c>
      <c r="Q12" s="127">
        <f t="shared" si="5"/>
        <v>1</v>
      </c>
      <c r="R12" s="128">
        <f t="shared" si="6"/>
        <v>0</v>
      </c>
      <c r="S12" s="129">
        <f t="shared" si="7"/>
        <v>1</v>
      </c>
    </row>
    <row r="13" spans="1:19" ht="12.75">
      <c r="A13" s="2" t="s">
        <v>12</v>
      </c>
      <c r="B13" s="127">
        <f>SUM('12sch02'!B12,'12sch02'!B25,'12sch02'!B38)</f>
        <v>58</v>
      </c>
      <c r="C13" s="128">
        <f>SUM('12sch02'!C12,'12sch02'!C25,'12sch02'!C38)</f>
        <v>8</v>
      </c>
      <c r="D13" s="129">
        <f t="shared" si="4"/>
        <v>66</v>
      </c>
      <c r="E13" s="127">
        <f>SUM('12sch02'!E12,'12sch02'!E25,'12sch02'!E38)</f>
        <v>213</v>
      </c>
      <c r="F13" s="128">
        <f>SUM('12sch02'!F12,'12sch02'!F25,'12sch02'!F38)</f>
        <v>19</v>
      </c>
      <c r="G13" s="129">
        <f t="shared" si="0"/>
        <v>232</v>
      </c>
      <c r="H13" s="127">
        <f>SUM('12sch02'!H12,'12sch02'!H25,'12sch02'!H38)</f>
        <v>2</v>
      </c>
      <c r="I13" s="129">
        <f>SUM('12sch02'!I12,'12sch02'!I25,'12sch02'!I38)</f>
        <v>0</v>
      </c>
      <c r="J13" s="129">
        <f t="shared" si="1"/>
        <v>2</v>
      </c>
      <c r="K13" s="127">
        <f>SUM('12sch02'!K12,'12sch02'!K25,'12sch02'!K38)</f>
        <v>41</v>
      </c>
      <c r="L13" s="128">
        <f>SUM('12sch02'!L12,'12sch02'!L25,'12sch02'!L38)</f>
        <v>1</v>
      </c>
      <c r="M13" s="129">
        <f t="shared" si="2"/>
        <v>42</v>
      </c>
      <c r="N13" s="127">
        <f>SUM('12sch02'!N12,'12sch02'!N25,'12sch02'!N38)</f>
        <v>0</v>
      </c>
      <c r="O13" s="129">
        <f>SUM('12sch02'!O12,'12sch02'!O25,'12sch02'!O38)</f>
        <v>0</v>
      </c>
      <c r="P13" s="129">
        <f t="shared" si="3"/>
        <v>0</v>
      </c>
      <c r="Q13" s="127">
        <f t="shared" si="5"/>
        <v>314</v>
      </c>
      <c r="R13" s="128">
        <f t="shared" si="6"/>
        <v>28</v>
      </c>
      <c r="S13" s="129">
        <f t="shared" si="7"/>
        <v>342</v>
      </c>
    </row>
    <row r="14" spans="1:19" ht="12.75">
      <c r="A14" s="19" t="s">
        <v>6</v>
      </c>
      <c r="B14" s="131">
        <f>SUM(B7:B13)</f>
        <v>368</v>
      </c>
      <c r="C14" s="132">
        <f aca="true" t="shared" si="8" ref="C14:S14">SUM(C7:C13)</f>
        <v>34</v>
      </c>
      <c r="D14" s="132">
        <f t="shared" si="8"/>
        <v>402</v>
      </c>
      <c r="E14" s="131">
        <f t="shared" si="8"/>
        <v>1468</v>
      </c>
      <c r="F14" s="132">
        <f t="shared" si="8"/>
        <v>126</v>
      </c>
      <c r="G14" s="132">
        <f t="shared" si="8"/>
        <v>1594</v>
      </c>
      <c r="H14" s="131">
        <f t="shared" si="8"/>
        <v>2</v>
      </c>
      <c r="I14" s="132">
        <f t="shared" si="8"/>
        <v>3</v>
      </c>
      <c r="J14" s="132">
        <f t="shared" si="8"/>
        <v>5</v>
      </c>
      <c r="K14" s="131">
        <f t="shared" si="8"/>
        <v>530</v>
      </c>
      <c r="L14" s="132">
        <f t="shared" si="8"/>
        <v>29</v>
      </c>
      <c r="M14" s="132">
        <f t="shared" si="8"/>
        <v>559</v>
      </c>
      <c r="N14" s="131">
        <f t="shared" si="8"/>
        <v>0</v>
      </c>
      <c r="O14" s="132">
        <f t="shared" si="8"/>
        <v>1</v>
      </c>
      <c r="P14" s="132">
        <f t="shared" si="8"/>
        <v>1</v>
      </c>
      <c r="Q14" s="131">
        <f t="shared" si="8"/>
        <v>2368</v>
      </c>
      <c r="R14" s="132">
        <f t="shared" si="8"/>
        <v>193</v>
      </c>
      <c r="S14" s="132">
        <f t="shared" si="8"/>
        <v>2561</v>
      </c>
    </row>
    <row r="15" spans="1:19" ht="12.75">
      <c r="A15" s="1"/>
      <c r="D15" s="2"/>
      <c r="G15" s="2"/>
      <c r="J15" s="2"/>
      <c r="M15" s="2"/>
      <c r="N15" s="2"/>
      <c r="P15" s="2"/>
      <c r="S15" s="2"/>
    </row>
    <row r="16" spans="1:19" ht="12.75">
      <c r="A16" s="1"/>
      <c r="D16" s="2"/>
      <c r="G16" s="2"/>
      <c r="J16" s="2"/>
      <c r="M16" s="2"/>
      <c r="N16" s="2"/>
      <c r="P16" s="2"/>
      <c r="S16" s="2"/>
    </row>
    <row r="17" spans="1:19" ht="12.75">
      <c r="A17" s="1"/>
      <c r="D17" s="2"/>
      <c r="G17" s="2"/>
      <c r="J17" s="2"/>
      <c r="M17" s="2"/>
      <c r="N17" s="2"/>
      <c r="P17" s="2"/>
      <c r="S17" s="2"/>
    </row>
    <row r="18" spans="1:19" ht="12.75">
      <c r="A18" s="288" t="s">
        <v>95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</row>
    <row r="19" spans="1:19" ht="6" customHeight="1" thickBot="1">
      <c r="A19" s="2"/>
      <c r="D19" s="2"/>
      <c r="G19" s="2"/>
      <c r="J19" s="2"/>
      <c r="M19" s="2"/>
      <c r="N19" s="2"/>
      <c r="P19" s="2"/>
      <c r="S19" s="2"/>
    </row>
    <row r="20" spans="1:19" ht="12.75">
      <c r="A20" s="14"/>
      <c r="B20" s="289" t="s">
        <v>14</v>
      </c>
      <c r="C20" s="290"/>
      <c r="D20" s="291"/>
      <c r="E20" s="289" t="s">
        <v>15</v>
      </c>
      <c r="F20" s="290"/>
      <c r="G20" s="291"/>
      <c r="H20" s="289" t="s">
        <v>16</v>
      </c>
      <c r="I20" s="290"/>
      <c r="J20" s="291"/>
      <c r="K20" s="289" t="s">
        <v>17</v>
      </c>
      <c r="L20" s="290"/>
      <c r="M20" s="291"/>
      <c r="N20" s="289" t="s">
        <v>19</v>
      </c>
      <c r="O20" s="290"/>
      <c r="P20" s="291"/>
      <c r="Q20" s="289" t="s">
        <v>6</v>
      </c>
      <c r="R20" s="290"/>
      <c r="S20" s="290"/>
    </row>
    <row r="21" spans="1:19" ht="12.75">
      <c r="A21" s="18" t="s">
        <v>16</v>
      </c>
      <c r="B21" s="3" t="s">
        <v>18</v>
      </c>
      <c r="C21" s="4" t="s">
        <v>20</v>
      </c>
      <c r="D21" s="4" t="s">
        <v>6</v>
      </c>
      <c r="E21" s="3" t="s">
        <v>18</v>
      </c>
      <c r="F21" s="4" t="s">
        <v>20</v>
      </c>
      <c r="G21" s="4" t="s">
        <v>6</v>
      </c>
      <c r="H21" s="3" t="s">
        <v>18</v>
      </c>
      <c r="I21" s="4" t="s">
        <v>20</v>
      </c>
      <c r="J21" s="4" t="s">
        <v>6</v>
      </c>
      <c r="K21" s="3" t="s">
        <v>18</v>
      </c>
      <c r="L21" s="4" t="s">
        <v>20</v>
      </c>
      <c r="M21" s="4" t="s">
        <v>6</v>
      </c>
      <c r="N21" s="3" t="s">
        <v>18</v>
      </c>
      <c r="O21" s="4" t="s">
        <v>20</v>
      </c>
      <c r="P21" s="4" t="s">
        <v>6</v>
      </c>
      <c r="Q21" s="3" t="s">
        <v>18</v>
      </c>
      <c r="R21" s="4" t="s">
        <v>20</v>
      </c>
      <c r="S21" s="4" t="s">
        <v>6</v>
      </c>
    </row>
    <row r="22" spans="1:19" ht="12.75">
      <c r="A22" s="16" t="s">
        <v>1</v>
      </c>
      <c r="B22" s="66">
        <v>89</v>
      </c>
      <c r="C22" s="67">
        <v>5</v>
      </c>
      <c r="D22" s="67">
        <f aca="true" t="shared" si="9" ref="D22:D28">SUM(B22:C22)</f>
        <v>94</v>
      </c>
      <c r="E22" s="66">
        <v>319</v>
      </c>
      <c r="F22" s="67">
        <v>15</v>
      </c>
      <c r="G22" s="67">
        <f aca="true" t="shared" si="10" ref="G22:G28">SUM(E22:F22)</f>
        <v>334</v>
      </c>
      <c r="H22" s="66">
        <v>0</v>
      </c>
      <c r="I22" s="67">
        <v>0</v>
      </c>
      <c r="J22" s="67">
        <f aca="true" t="shared" si="11" ref="J22:J28">SUM(H22:I22)</f>
        <v>0</v>
      </c>
      <c r="K22" s="66">
        <v>154</v>
      </c>
      <c r="L22" s="67">
        <v>5</v>
      </c>
      <c r="M22" s="67">
        <f aca="true" t="shared" si="12" ref="M22:M28">SUM(K22:L22)</f>
        <v>159</v>
      </c>
      <c r="N22" s="66">
        <v>0</v>
      </c>
      <c r="O22" s="67">
        <v>0</v>
      </c>
      <c r="P22" s="67">
        <f aca="true" t="shared" si="13" ref="P22:P28">SUM(N22:O22)</f>
        <v>0</v>
      </c>
      <c r="Q22" s="66">
        <f>SUM(N22,K22,H22,E22,B22)</f>
        <v>562</v>
      </c>
      <c r="R22" s="67">
        <f>SUM(O22,L22,I22,F22,C22)</f>
        <v>25</v>
      </c>
      <c r="S22" s="67">
        <f>SUM(P22,M22,J22,G22,D22)</f>
        <v>587</v>
      </c>
    </row>
    <row r="23" spans="1:19" ht="12.75">
      <c r="A23" s="2" t="s">
        <v>7</v>
      </c>
      <c r="B23" s="68">
        <v>48</v>
      </c>
      <c r="C23" s="70">
        <v>1</v>
      </c>
      <c r="D23" s="70">
        <f t="shared" si="9"/>
        <v>49</v>
      </c>
      <c r="E23" s="68">
        <v>178</v>
      </c>
      <c r="F23" s="69">
        <v>6</v>
      </c>
      <c r="G23" s="70">
        <f t="shared" si="10"/>
        <v>184</v>
      </c>
      <c r="H23" s="68">
        <v>0</v>
      </c>
      <c r="I23" s="70">
        <v>0</v>
      </c>
      <c r="J23" s="70">
        <f t="shared" si="11"/>
        <v>0</v>
      </c>
      <c r="K23" s="68">
        <v>106</v>
      </c>
      <c r="L23" s="70">
        <v>0</v>
      </c>
      <c r="M23" s="70">
        <f t="shared" si="12"/>
        <v>106</v>
      </c>
      <c r="N23" s="68">
        <v>0</v>
      </c>
      <c r="O23" s="70">
        <v>0</v>
      </c>
      <c r="P23" s="70">
        <f t="shared" si="13"/>
        <v>0</v>
      </c>
      <c r="Q23" s="68">
        <f aca="true" t="shared" si="14" ref="Q23:Q28">SUM(N23,K23,H23,E23,B23)</f>
        <v>332</v>
      </c>
      <c r="R23" s="69">
        <f aca="true" t="shared" si="15" ref="R23:R28">SUM(O23,L23,I23,F23,C23)</f>
        <v>7</v>
      </c>
      <c r="S23" s="70">
        <f aca="true" t="shared" si="16" ref="S23:S28">SUM(P23,M23,J23,G23,D23)</f>
        <v>339</v>
      </c>
    </row>
    <row r="24" spans="1:19" ht="12.75">
      <c r="A24" s="2" t="s">
        <v>21</v>
      </c>
      <c r="B24" s="68">
        <v>30</v>
      </c>
      <c r="C24" s="70">
        <v>1</v>
      </c>
      <c r="D24" s="70">
        <f t="shared" si="9"/>
        <v>31</v>
      </c>
      <c r="E24" s="68">
        <v>61</v>
      </c>
      <c r="F24" s="69">
        <v>2</v>
      </c>
      <c r="G24" s="70">
        <f t="shared" si="10"/>
        <v>63</v>
      </c>
      <c r="H24" s="68">
        <v>0</v>
      </c>
      <c r="I24" s="70">
        <v>0</v>
      </c>
      <c r="J24" s="70">
        <f t="shared" si="11"/>
        <v>0</v>
      </c>
      <c r="K24" s="68">
        <v>31</v>
      </c>
      <c r="L24" s="70">
        <v>0</v>
      </c>
      <c r="M24" s="70">
        <f t="shared" si="12"/>
        <v>31</v>
      </c>
      <c r="N24" s="68">
        <v>0</v>
      </c>
      <c r="O24" s="70">
        <v>1</v>
      </c>
      <c r="P24" s="70">
        <f t="shared" si="13"/>
        <v>1</v>
      </c>
      <c r="Q24" s="68">
        <f t="shared" si="14"/>
        <v>122</v>
      </c>
      <c r="R24" s="69">
        <f t="shared" si="15"/>
        <v>4</v>
      </c>
      <c r="S24" s="70">
        <f t="shared" si="16"/>
        <v>126</v>
      </c>
    </row>
    <row r="25" spans="1:19" ht="12.75">
      <c r="A25" s="2" t="s">
        <v>9</v>
      </c>
      <c r="B25" s="68">
        <v>63</v>
      </c>
      <c r="C25" s="70">
        <v>7</v>
      </c>
      <c r="D25" s="70">
        <f t="shared" si="9"/>
        <v>70</v>
      </c>
      <c r="E25" s="68">
        <v>282</v>
      </c>
      <c r="F25" s="69">
        <v>16</v>
      </c>
      <c r="G25" s="70">
        <f t="shared" si="10"/>
        <v>298</v>
      </c>
      <c r="H25" s="68">
        <v>0</v>
      </c>
      <c r="I25" s="70">
        <v>0</v>
      </c>
      <c r="J25" s="70">
        <f t="shared" si="11"/>
        <v>0</v>
      </c>
      <c r="K25" s="68">
        <v>60</v>
      </c>
      <c r="L25" s="70">
        <v>2</v>
      </c>
      <c r="M25" s="70">
        <f t="shared" si="12"/>
        <v>62</v>
      </c>
      <c r="N25" s="68">
        <v>0</v>
      </c>
      <c r="O25" s="70">
        <v>0</v>
      </c>
      <c r="P25" s="70">
        <f t="shared" si="13"/>
        <v>0</v>
      </c>
      <c r="Q25" s="68">
        <f t="shared" si="14"/>
        <v>405</v>
      </c>
      <c r="R25" s="69">
        <f t="shared" si="15"/>
        <v>25</v>
      </c>
      <c r="S25" s="70">
        <f t="shared" si="16"/>
        <v>430</v>
      </c>
    </row>
    <row r="26" spans="1:19" ht="12.75">
      <c r="A26" s="2" t="s">
        <v>10</v>
      </c>
      <c r="B26" s="68">
        <v>77</v>
      </c>
      <c r="C26" s="70">
        <v>6</v>
      </c>
      <c r="D26" s="70">
        <f t="shared" si="9"/>
        <v>83</v>
      </c>
      <c r="E26" s="68">
        <v>310</v>
      </c>
      <c r="F26" s="69">
        <v>16</v>
      </c>
      <c r="G26" s="70">
        <f t="shared" si="10"/>
        <v>326</v>
      </c>
      <c r="H26" s="68">
        <v>0</v>
      </c>
      <c r="I26" s="70">
        <v>0</v>
      </c>
      <c r="J26" s="70">
        <f t="shared" si="11"/>
        <v>0</v>
      </c>
      <c r="K26" s="68">
        <v>102</v>
      </c>
      <c r="L26" s="70">
        <v>2</v>
      </c>
      <c r="M26" s="70">
        <f t="shared" si="12"/>
        <v>104</v>
      </c>
      <c r="N26" s="68">
        <v>0</v>
      </c>
      <c r="O26" s="70">
        <v>0</v>
      </c>
      <c r="P26" s="70">
        <f t="shared" si="13"/>
        <v>0</v>
      </c>
      <c r="Q26" s="68">
        <f t="shared" si="14"/>
        <v>489</v>
      </c>
      <c r="R26" s="69">
        <f t="shared" si="15"/>
        <v>24</v>
      </c>
      <c r="S26" s="70">
        <f t="shared" si="16"/>
        <v>513</v>
      </c>
    </row>
    <row r="27" spans="1:19" ht="12.75">
      <c r="A27" s="2" t="s">
        <v>11</v>
      </c>
      <c r="B27" s="68">
        <v>1</v>
      </c>
      <c r="C27" s="70">
        <v>0</v>
      </c>
      <c r="D27" s="70">
        <f t="shared" si="9"/>
        <v>1</v>
      </c>
      <c r="E27" s="68">
        <v>0</v>
      </c>
      <c r="F27" s="69">
        <v>0</v>
      </c>
      <c r="G27" s="70">
        <f t="shared" si="10"/>
        <v>0</v>
      </c>
      <c r="H27" s="68">
        <v>0</v>
      </c>
      <c r="I27" s="70">
        <v>0</v>
      </c>
      <c r="J27" s="70">
        <f t="shared" si="11"/>
        <v>0</v>
      </c>
      <c r="K27" s="68">
        <v>0</v>
      </c>
      <c r="L27" s="70">
        <v>0</v>
      </c>
      <c r="M27" s="70">
        <f t="shared" si="12"/>
        <v>0</v>
      </c>
      <c r="N27" s="68">
        <v>0</v>
      </c>
      <c r="O27" s="70">
        <v>0</v>
      </c>
      <c r="P27" s="70">
        <f t="shared" si="13"/>
        <v>0</v>
      </c>
      <c r="Q27" s="68">
        <f t="shared" si="14"/>
        <v>1</v>
      </c>
      <c r="R27" s="69">
        <f t="shared" si="15"/>
        <v>0</v>
      </c>
      <c r="S27" s="70">
        <f t="shared" si="16"/>
        <v>1</v>
      </c>
    </row>
    <row r="28" spans="1:19" ht="12.75">
      <c r="A28" s="2" t="s">
        <v>12</v>
      </c>
      <c r="B28" s="68">
        <v>57</v>
      </c>
      <c r="C28" s="70">
        <v>5</v>
      </c>
      <c r="D28" s="70">
        <f t="shared" si="9"/>
        <v>62</v>
      </c>
      <c r="E28" s="68">
        <v>191</v>
      </c>
      <c r="F28" s="69">
        <v>9</v>
      </c>
      <c r="G28" s="70">
        <f t="shared" si="10"/>
        <v>200</v>
      </c>
      <c r="H28" s="68">
        <v>2</v>
      </c>
      <c r="I28" s="70">
        <v>0</v>
      </c>
      <c r="J28" s="70">
        <f t="shared" si="11"/>
        <v>2</v>
      </c>
      <c r="K28" s="68">
        <v>38</v>
      </c>
      <c r="L28" s="70">
        <v>0</v>
      </c>
      <c r="M28" s="70">
        <f t="shared" si="12"/>
        <v>38</v>
      </c>
      <c r="N28" s="68">
        <v>0</v>
      </c>
      <c r="O28" s="70">
        <v>0</v>
      </c>
      <c r="P28" s="70">
        <f t="shared" si="13"/>
        <v>0</v>
      </c>
      <c r="Q28" s="68">
        <f t="shared" si="14"/>
        <v>288</v>
      </c>
      <c r="R28" s="69">
        <f t="shared" si="15"/>
        <v>14</v>
      </c>
      <c r="S28" s="70">
        <f t="shared" si="16"/>
        <v>302</v>
      </c>
    </row>
    <row r="29" spans="1:19" s="7" customFormat="1" ht="12.75">
      <c r="A29" s="19" t="s">
        <v>6</v>
      </c>
      <c r="B29" s="8">
        <f>SUM(B22:B28)</f>
        <v>365</v>
      </c>
      <c r="C29" s="9">
        <f aca="true" t="shared" si="17" ref="C29:P29">SUM(C22:C28)</f>
        <v>25</v>
      </c>
      <c r="D29" s="9">
        <f t="shared" si="17"/>
        <v>390</v>
      </c>
      <c r="E29" s="8">
        <f t="shared" si="17"/>
        <v>1341</v>
      </c>
      <c r="F29" s="9">
        <f t="shared" si="17"/>
        <v>64</v>
      </c>
      <c r="G29" s="9">
        <f t="shared" si="17"/>
        <v>1405</v>
      </c>
      <c r="H29" s="8">
        <f t="shared" si="17"/>
        <v>2</v>
      </c>
      <c r="I29" s="9">
        <f t="shared" si="17"/>
        <v>0</v>
      </c>
      <c r="J29" s="9">
        <f t="shared" si="17"/>
        <v>2</v>
      </c>
      <c r="K29" s="8">
        <f t="shared" si="17"/>
        <v>491</v>
      </c>
      <c r="L29" s="9">
        <f t="shared" si="17"/>
        <v>9</v>
      </c>
      <c r="M29" s="9">
        <f t="shared" si="17"/>
        <v>500</v>
      </c>
      <c r="N29" s="8">
        <f t="shared" si="17"/>
        <v>0</v>
      </c>
      <c r="O29" s="9">
        <f t="shared" si="17"/>
        <v>1</v>
      </c>
      <c r="P29" s="9">
        <f t="shared" si="17"/>
        <v>1</v>
      </c>
      <c r="Q29" s="8">
        <f>SUM(Q22:Q28)</f>
        <v>2199</v>
      </c>
      <c r="R29" s="9">
        <f>SUM(R22:R28)</f>
        <v>99</v>
      </c>
      <c r="S29" s="9">
        <f>SUM(S22:S28)</f>
        <v>2298</v>
      </c>
    </row>
    <row r="32" spans="1:19" ht="12.75">
      <c r="A32" s="288" t="s">
        <v>94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</row>
    <row r="33" spans="1:19" ht="6" customHeight="1" thickBot="1">
      <c r="A33" s="2"/>
      <c r="D33" s="2"/>
      <c r="G33" s="2"/>
      <c r="J33" s="2"/>
      <c r="M33" s="2"/>
      <c r="N33" s="2"/>
      <c r="P33" s="2"/>
      <c r="S33" s="2"/>
    </row>
    <row r="34" spans="1:19" ht="12.75">
      <c r="A34" s="14"/>
      <c r="B34" s="289" t="s">
        <v>14</v>
      </c>
      <c r="C34" s="290"/>
      <c r="D34" s="291"/>
      <c r="E34" s="289" t="s">
        <v>15</v>
      </c>
      <c r="F34" s="290"/>
      <c r="G34" s="291"/>
      <c r="H34" s="289" t="s">
        <v>16</v>
      </c>
      <c r="I34" s="290"/>
      <c r="J34" s="291"/>
      <c r="K34" s="289" t="s">
        <v>17</v>
      </c>
      <c r="L34" s="290"/>
      <c r="M34" s="291"/>
      <c r="N34" s="289" t="s">
        <v>19</v>
      </c>
      <c r="O34" s="290"/>
      <c r="P34" s="291"/>
      <c r="Q34" s="289" t="s">
        <v>6</v>
      </c>
      <c r="R34" s="290"/>
      <c r="S34" s="290"/>
    </row>
    <row r="35" spans="1:19" ht="12.75">
      <c r="A35" s="18" t="s">
        <v>16</v>
      </c>
      <c r="B35" s="3" t="s">
        <v>18</v>
      </c>
      <c r="C35" s="4" t="s">
        <v>20</v>
      </c>
      <c r="D35" s="4" t="s">
        <v>6</v>
      </c>
      <c r="E35" s="3" t="s">
        <v>18</v>
      </c>
      <c r="F35" s="4" t="s">
        <v>20</v>
      </c>
      <c r="G35" s="4" t="s">
        <v>6</v>
      </c>
      <c r="H35" s="3" t="s">
        <v>18</v>
      </c>
      <c r="I35" s="4" t="s">
        <v>20</v>
      </c>
      <c r="J35" s="4" t="s">
        <v>6</v>
      </c>
      <c r="K35" s="3" t="s">
        <v>18</v>
      </c>
      <c r="L35" s="4" t="s">
        <v>20</v>
      </c>
      <c r="M35" s="4" t="s">
        <v>6</v>
      </c>
      <c r="N35" s="3" t="s">
        <v>18</v>
      </c>
      <c r="O35" s="4" t="s">
        <v>20</v>
      </c>
      <c r="P35" s="4" t="s">
        <v>6</v>
      </c>
      <c r="Q35" s="3" t="s">
        <v>18</v>
      </c>
      <c r="R35" s="4" t="s">
        <v>20</v>
      </c>
      <c r="S35" s="4" t="s">
        <v>6</v>
      </c>
    </row>
    <row r="36" spans="1:19" ht="12.75">
      <c r="A36" s="16" t="s">
        <v>1</v>
      </c>
      <c r="B36" s="66">
        <v>88</v>
      </c>
      <c r="C36" s="67">
        <v>6</v>
      </c>
      <c r="D36" s="67">
        <f>SUM(B36:C36)</f>
        <v>94</v>
      </c>
      <c r="E36" s="66">
        <v>328</v>
      </c>
      <c r="F36" s="67">
        <v>26</v>
      </c>
      <c r="G36" s="67">
        <f aca="true" t="shared" si="18" ref="G36:G42">SUM(E36:F36)</f>
        <v>354</v>
      </c>
      <c r="H36" s="66">
        <v>0</v>
      </c>
      <c r="I36" s="67">
        <v>0</v>
      </c>
      <c r="J36" s="67">
        <f aca="true" t="shared" si="19" ref="J36:J42">SUM(H36:I36)</f>
        <v>0</v>
      </c>
      <c r="K36" s="66">
        <v>160</v>
      </c>
      <c r="L36" s="67">
        <v>13</v>
      </c>
      <c r="M36" s="67">
        <f aca="true" t="shared" si="20" ref="M36:M42">SUM(K36:L36)</f>
        <v>173</v>
      </c>
      <c r="N36" s="66">
        <v>0</v>
      </c>
      <c r="O36" s="67">
        <v>0</v>
      </c>
      <c r="P36" s="67">
        <f aca="true" t="shared" si="21" ref="P36:P42">SUM(N36:O36)</f>
        <v>0</v>
      </c>
      <c r="Q36" s="66">
        <f>SUM(N36,K36,H36,E36,B36)</f>
        <v>576</v>
      </c>
      <c r="R36" s="67">
        <f>SUM(O36,L36,I36,F36,C36)</f>
        <v>45</v>
      </c>
      <c r="S36" s="67">
        <f>SUM(P36,M36,J36,G36,D36)</f>
        <v>621</v>
      </c>
    </row>
    <row r="37" spans="1:19" ht="12.75">
      <c r="A37" s="2" t="s">
        <v>7</v>
      </c>
      <c r="B37" s="68">
        <v>48</v>
      </c>
      <c r="C37" s="69">
        <v>3</v>
      </c>
      <c r="D37" s="70">
        <f aca="true" t="shared" si="22" ref="D37:D42">SUM(B37:C37)</f>
        <v>51</v>
      </c>
      <c r="E37" s="68">
        <v>169</v>
      </c>
      <c r="F37" s="69">
        <v>15</v>
      </c>
      <c r="G37" s="70">
        <f t="shared" si="18"/>
        <v>184</v>
      </c>
      <c r="H37" s="68">
        <v>0</v>
      </c>
      <c r="I37" s="69">
        <v>1</v>
      </c>
      <c r="J37" s="70">
        <f t="shared" si="19"/>
        <v>1</v>
      </c>
      <c r="K37" s="68">
        <v>106</v>
      </c>
      <c r="L37" s="69">
        <v>4</v>
      </c>
      <c r="M37" s="70">
        <f t="shared" si="20"/>
        <v>110</v>
      </c>
      <c r="N37" s="68">
        <v>0</v>
      </c>
      <c r="O37" s="70">
        <v>0</v>
      </c>
      <c r="P37" s="70">
        <f t="shared" si="21"/>
        <v>0</v>
      </c>
      <c r="Q37" s="68">
        <f aca="true" t="shared" si="23" ref="Q37:Q42">SUM(N37,K37,H37,E37,B37)</f>
        <v>323</v>
      </c>
      <c r="R37" s="69">
        <f aca="true" t="shared" si="24" ref="R37:R42">SUM(O37,L37,I37,F37,C37)</f>
        <v>23</v>
      </c>
      <c r="S37" s="70">
        <f aca="true" t="shared" si="25" ref="S37:S42">SUM(P37,M37,J37,G37,D37)</f>
        <v>346</v>
      </c>
    </row>
    <row r="38" spans="1:19" ht="12.75">
      <c r="A38" s="2" t="s">
        <v>21</v>
      </c>
      <c r="B38" s="68">
        <v>30</v>
      </c>
      <c r="C38" s="69">
        <v>1</v>
      </c>
      <c r="D38" s="70">
        <f t="shared" si="22"/>
        <v>31</v>
      </c>
      <c r="E38" s="68">
        <v>61</v>
      </c>
      <c r="F38" s="69">
        <v>3</v>
      </c>
      <c r="G38" s="70">
        <f t="shared" si="18"/>
        <v>64</v>
      </c>
      <c r="H38" s="68">
        <v>0</v>
      </c>
      <c r="I38" s="69">
        <v>0</v>
      </c>
      <c r="J38" s="70">
        <f t="shared" si="19"/>
        <v>0</v>
      </c>
      <c r="K38" s="68">
        <v>31</v>
      </c>
      <c r="L38" s="69">
        <v>2</v>
      </c>
      <c r="M38" s="70">
        <f t="shared" si="20"/>
        <v>33</v>
      </c>
      <c r="N38" s="68">
        <v>0</v>
      </c>
      <c r="O38" s="70">
        <v>1</v>
      </c>
      <c r="P38" s="70">
        <f t="shared" si="21"/>
        <v>1</v>
      </c>
      <c r="Q38" s="68">
        <f t="shared" si="23"/>
        <v>122</v>
      </c>
      <c r="R38" s="69">
        <f t="shared" si="24"/>
        <v>7</v>
      </c>
      <c r="S38" s="70">
        <f t="shared" si="25"/>
        <v>129</v>
      </c>
    </row>
    <row r="39" spans="1:19" ht="12.75">
      <c r="A39" s="2" t="s">
        <v>9</v>
      </c>
      <c r="B39" s="68">
        <v>63</v>
      </c>
      <c r="C39" s="69">
        <v>7</v>
      </c>
      <c r="D39" s="70">
        <f t="shared" si="22"/>
        <v>70</v>
      </c>
      <c r="E39" s="68">
        <v>286</v>
      </c>
      <c r="F39" s="69">
        <v>33</v>
      </c>
      <c r="G39" s="70">
        <f t="shared" si="18"/>
        <v>319</v>
      </c>
      <c r="H39" s="68">
        <v>0</v>
      </c>
      <c r="I39" s="69">
        <v>0</v>
      </c>
      <c r="J39" s="70">
        <f t="shared" si="19"/>
        <v>0</v>
      </c>
      <c r="K39" s="68">
        <v>65</v>
      </c>
      <c r="L39" s="69">
        <v>5</v>
      </c>
      <c r="M39" s="70">
        <f t="shared" si="20"/>
        <v>70</v>
      </c>
      <c r="N39" s="68">
        <v>0</v>
      </c>
      <c r="O39" s="70">
        <v>0</v>
      </c>
      <c r="P39" s="70">
        <f t="shared" si="21"/>
        <v>0</v>
      </c>
      <c r="Q39" s="68">
        <f t="shared" si="23"/>
        <v>414</v>
      </c>
      <c r="R39" s="69">
        <f t="shared" si="24"/>
        <v>45</v>
      </c>
      <c r="S39" s="70">
        <f t="shared" si="25"/>
        <v>459</v>
      </c>
    </row>
    <row r="40" spans="1:19" ht="12.75">
      <c r="A40" s="2" t="s">
        <v>10</v>
      </c>
      <c r="B40" s="68">
        <v>77</v>
      </c>
      <c r="C40" s="69">
        <v>9</v>
      </c>
      <c r="D40" s="70">
        <f t="shared" si="22"/>
        <v>86</v>
      </c>
      <c r="E40" s="68">
        <v>306</v>
      </c>
      <c r="F40" s="69">
        <v>30</v>
      </c>
      <c r="G40" s="70">
        <f t="shared" si="18"/>
        <v>336</v>
      </c>
      <c r="H40" s="68">
        <v>0</v>
      </c>
      <c r="I40" s="69">
        <v>2</v>
      </c>
      <c r="J40" s="70">
        <f t="shared" si="19"/>
        <v>2</v>
      </c>
      <c r="K40" s="68">
        <v>101</v>
      </c>
      <c r="L40" s="69">
        <v>4</v>
      </c>
      <c r="M40" s="70">
        <f t="shared" si="20"/>
        <v>105</v>
      </c>
      <c r="N40" s="68">
        <v>0</v>
      </c>
      <c r="O40" s="70">
        <v>0</v>
      </c>
      <c r="P40" s="70">
        <f t="shared" si="21"/>
        <v>0</v>
      </c>
      <c r="Q40" s="68">
        <f t="shared" si="23"/>
        <v>484</v>
      </c>
      <c r="R40" s="69">
        <f t="shared" si="24"/>
        <v>45</v>
      </c>
      <c r="S40" s="70">
        <f t="shared" si="25"/>
        <v>529</v>
      </c>
    </row>
    <row r="41" spans="1:19" ht="12.75">
      <c r="A41" s="2" t="s">
        <v>11</v>
      </c>
      <c r="B41" s="68">
        <v>1</v>
      </c>
      <c r="C41" s="69">
        <v>0</v>
      </c>
      <c r="D41" s="70">
        <f t="shared" si="22"/>
        <v>1</v>
      </c>
      <c r="E41" s="68">
        <v>0</v>
      </c>
      <c r="F41" s="69">
        <v>0</v>
      </c>
      <c r="G41" s="70">
        <f t="shared" si="18"/>
        <v>0</v>
      </c>
      <c r="H41" s="68">
        <v>0</v>
      </c>
      <c r="I41" s="69">
        <v>0</v>
      </c>
      <c r="J41" s="70">
        <f t="shared" si="19"/>
        <v>0</v>
      </c>
      <c r="K41" s="68">
        <v>0</v>
      </c>
      <c r="L41" s="69">
        <v>0</v>
      </c>
      <c r="M41" s="70">
        <f t="shared" si="20"/>
        <v>0</v>
      </c>
      <c r="N41" s="68">
        <v>0</v>
      </c>
      <c r="O41" s="70">
        <v>0</v>
      </c>
      <c r="P41" s="70">
        <f t="shared" si="21"/>
        <v>0</v>
      </c>
      <c r="Q41" s="68">
        <f t="shared" si="23"/>
        <v>1</v>
      </c>
      <c r="R41" s="69">
        <f t="shared" si="24"/>
        <v>0</v>
      </c>
      <c r="S41" s="70">
        <f t="shared" si="25"/>
        <v>1</v>
      </c>
    </row>
    <row r="42" spans="1:19" ht="12.75">
      <c r="A42" s="2" t="s">
        <v>12</v>
      </c>
      <c r="B42" s="68">
        <v>58</v>
      </c>
      <c r="C42" s="69">
        <v>8</v>
      </c>
      <c r="D42" s="70">
        <f t="shared" si="22"/>
        <v>66</v>
      </c>
      <c r="E42" s="68">
        <v>187</v>
      </c>
      <c r="F42" s="69">
        <v>19</v>
      </c>
      <c r="G42" s="70">
        <f t="shared" si="18"/>
        <v>206</v>
      </c>
      <c r="H42" s="68">
        <v>1</v>
      </c>
      <c r="I42" s="69">
        <v>0</v>
      </c>
      <c r="J42" s="70">
        <f t="shared" si="19"/>
        <v>1</v>
      </c>
      <c r="K42" s="68">
        <v>37</v>
      </c>
      <c r="L42" s="69">
        <v>1</v>
      </c>
      <c r="M42" s="70">
        <f t="shared" si="20"/>
        <v>38</v>
      </c>
      <c r="N42" s="68">
        <v>0</v>
      </c>
      <c r="O42" s="70">
        <v>0</v>
      </c>
      <c r="P42" s="70">
        <f t="shared" si="21"/>
        <v>0</v>
      </c>
      <c r="Q42" s="68">
        <f t="shared" si="23"/>
        <v>283</v>
      </c>
      <c r="R42" s="69">
        <f t="shared" si="24"/>
        <v>28</v>
      </c>
      <c r="S42" s="70">
        <f t="shared" si="25"/>
        <v>311</v>
      </c>
    </row>
    <row r="43" spans="1:19" s="7" customFormat="1" ht="12.75">
      <c r="A43" s="19" t="s">
        <v>6</v>
      </c>
      <c r="B43" s="8">
        <f>SUM(B36:B42)</f>
        <v>365</v>
      </c>
      <c r="C43" s="9">
        <f aca="true" t="shared" si="26" ref="C43:P43">SUM(C36:C42)</f>
        <v>34</v>
      </c>
      <c r="D43" s="9">
        <f t="shared" si="26"/>
        <v>399</v>
      </c>
      <c r="E43" s="8">
        <f t="shared" si="26"/>
        <v>1337</v>
      </c>
      <c r="F43" s="9">
        <f t="shared" si="26"/>
        <v>126</v>
      </c>
      <c r="G43" s="9">
        <f t="shared" si="26"/>
        <v>1463</v>
      </c>
      <c r="H43" s="8">
        <f t="shared" si="26"/>
        <v>1</v>
      </c>
      <c r="I43" s="9">
        <f t="shared" si="26"/>
        <v>3</v>
      </c>
      <c r="J43" s="9">
        <f t="shared" si="26"/>
        <v>4</v>
      </c>
      <c r="K43" s="8">
        <f t="shared" si="26"/>
        <v>500</v>
      </c>
      <c r="L43" s="9">
        <f t="shared" si="26"/>
        <v>29</v>
      </c>
      <c r="M43" s="9">
        <f t="shared" si="26"/>
        <v>529</v>
      </c>
      <c r="N43" s="8">
        <f t="shared" si="26"/>
        <v>0</v>
      </c>
      <c r="O43" s="9">
        <f t="shared" si="26"/>
        <v>1</v>
      </c>
      <c r="P43" s="9">
        <f t="shared" si="26"/>
        <v>1</v>
      </c>
      <c r="Q43" s="8">
        <f>SUM(Q36:Q42)</f>
        <v>2203</v>
      </c>
      <c r="R43" s="9">
        <f>SUM(R36:R42)</f>
        <v>193</v>
      </c>
      <c r="S43" s="9">
        <f>SUM(S36:S42)</f>
        <v>2396</v>
      </c>
    </row>
    <row r="45" spans="1:19" ht="12" customHeight="1">
      <c r="A45" s="167" t="s">
        <v>22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ht="12" customHeight="1">
      <c r="A46" s="167" t="s">
        <v>23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s="39" customFormat="1" ht="12" customHeight="1">
      <c r="A47" s="166" t="s">
        <v>147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19" ht="12" customHeight="1">
      <c r="A48" s="166" t="s">
        <v>142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ht="6" customHeight="1">
      <c r="A49" s="168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12" customHeight="1">
      <c r="A50" s="167" t="s">
        <v>120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ht="12" customHeight="1">
      <c r="A51" s="167" t="s">
        <v>72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ht="12" customHeight="1">
      <c r="A52" s="167" t="s">
        <v>121</v>
      </c>
      <c r="B52" s="76"/>
      <c r="C52" s="76"/>
      <c r="D52" s="76"/>
      <c r="E52" s="76"/>
      <c r="F52" s="76"/>
      <c r="G52" s="16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ht="12.75">
      <c r="A54" s="169" t="s">
        <v>93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ht="12.75">
      <c r="A55" s="169" t="s">
        <v>81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</sheetData>
  <sheetProtection/>
  <mergeCells count="22">
    <mergeCell ref="A32:S32"/>
    <mergeCell ref="B34:D34"/>
    <mergeCell ref="E34:G34"/>
    <mergeCell ref="H34:J34"/>
    <mergeCell ref="K34:M34"/>
    <mergeCell ref="N34:P34"/>
    <mergeCell ref="Q34:S34"/>
    <mergeCell ref="E20:G20"/>
    <mergeCell ref="H20:J20"/>
    <mergeCell ref="K20:M20"/>
    <mergeCell ref="A18:S18"/>
    <mergeCell ref="N20:P20"/>
    <mergeCell ref="Q20:S20"/>
    <mergeCell ref="B20:D20"/>
    <mergeCell ref="A2:S2"/>
    <mergeCell ref="A3:S3"/>
    <mergeCell ref="Q5:S5"/>
    <mergeCell ref="B5:D5"/>
    <mergeCell ref="E5:G5"/>
    <mergeCell ref="H5:J5"/>
    <mergeCell ref="K5:M5"/>
    <mergeCell ref="N5:P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7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U37" sqref="U37"/>
    </sheetView>
  </sheetViews>
  <sheetFormatPr defaultColWidth="22.57421875" defaultRowHeight="12.75"/>
  <cols>
    <col min="1" max="1" width="23.57421875" style="39" customWidth="1"/>
    <col min="2" max="19" width="8.28125" style="39" customWidth="1"/>
    <col min="20" max="38" width="9.57421875" style="39" customWidth="1"/>
    <col min="39" max="16384" width="22.57421875" style="39" customWidth="1"/>
  </cols>
  <sheetData>
    <row r="1" ht="12.75">
      <c r="A1" s="1" t="s">
        <v>141</v>
      </c>
    </row>
    <row r="2" spans="1:19" ht="12.75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3.5" thickBot="1">
      <c r="A3" s="56"/>
      <c r="D3" s="56"/>
      <c r="G3" s="56"/>
      <c r="I3" s="56"/>
      <c r="M3" s="56"/>
      <c r="O3" s="56"/>
      <c r="P3" s="56"/>
      <c r="S3" s="56"/>
    </row>
    <row r="4" spans="1:19" ht="12.75">
      <c r="A4" s="57"/>
      <c r="B4" s="58" t="s">
        <v>14</v>
      </c>
      <c r="C4" s="59"/>
      <c r="D4" s="60"/>
      <c r="E4" s="58" t="s">
        <v>15</v>
      </c>
      <c r="F4" s="59"/>
      <c r="G4" s="60"/>
      <c r="H4" s="58" t="s">
        <v>16</v>
      </c>
      <c r="I4" s="60"/>
      <c r="J4" s="60"/>
      <c r="K4" s="58" t="s">
        <v>17</v>
      </c>
      <c r="L4" s="59"/>
      <c r="M4" s="60"/>
      <c r="N4" s="58" t="s">
        <v>19</v>
      </c>
      <c r="O4" s="60"/>
      <c r="P4" s="60"/>
      <c r="Q4" s="58" t="s">
        <v>6</v>
      </c>
      <c r="R4" s="59"/>
      <c r="S4" s="60"/>
    </row>
    <row r="5" spans="1:19" s="65" customFormat="1" ht="12.75">
      <c r="A5" s="61" t="s">
        <v>16</v>
      </c>
      <c r="B5" s="62" t="s">
        <v>18</v>
      </c>
      <c r="C5" s="63" t="s">
        <v>20</v>
      </c>
      <c r="D5" s="63" t="s">
        <v>6</v>
      </c>
      <c r="E5" s="62" t="s">
        <v>18</v>
      </c>
      <c r="F5" s="63" t="s">
        <v>20</v>
      </c>
      <c r="G5" s="63" t="s">
        <v>6</v>
      </c>
      <c r="H5" s="62" t="s">
        <v>18</v>
      </c>
      <c r="I5" s="63" t="s">
        <v>20</v>
      </c>
      <c r="J5" s="63" t="s">
        <v>6</v>
      </c>
      <c r="K5" s="62" t="s">
        <v>18</v>
      </c>
      <c r="L5" s="63" t="s">
        <v>20</v>
      </c>
      <c r="M5" s="64" t="s">
        <v>6</v>
      </c>
      <c r="N5" s="63" t="s">
        <v>18</v>
      </c>
      <c r="O5" s="63" t="s">
        <v>20</v>
      </c>
      <c r="P5" s="63" t="s">
        <v>6</v>
      </c>
      <c r="Q5" s="62" t="s">
        <v>18</v>
      </c>
      <c r="R5" s="63" t="s">
        <v>20</v>
      </c>
      <c r="S5" s="63" t="s">
        <v>6</v>
      </c>
    </row>
    <row r="6" spans="1:19" s="138" customFormat="1" ht="12.75">
      <c r="A6" s="133" t="s">
        <v>1</v>
      </c>
      <c r="B6" s="134">
        <v>1</v>
      </c>
      <c r="C6" s="135">
        <v>0</v>
      </c>
      <c r="D6" s="135">
        <f>SUM(B6:C6)</f>
        <v>1</v>
      </c>
      <c r="E6" s="134">
        <v>34</v>
      </c>
      <c r="F6" s="135">
        <v>0</v>
      </c>
      <c r="G6" s="135">
        <f aca="true" t="shared" si="0" ref="G6:G12">SUM(E6:F6)</f>
        <v>34</v>
      </c>
      <c r="H6" s="134">
        <v>0</v>
      </c>
      <c r="I6" s="135">
        <v>0</v>
      </c>
      <c r="J6" s="135">
        <f aca="true" t="shared" si="1" ref="J6:J12">SUM(H6:I6)</f>
        <v>0</v>
      </c>
      <c r="K6" s="134">
        <v>12</v>
      </c>
      <c r="L6" s="135">
        <v>0</v>
      </c>
      <c r="M6" s="135">
        <f aca="true" t="shared" si="2" ref="M6:M12">SUM(K6:L6)</f>
        <v>12</v>
      </c>
      <c r="N6" s="134">
        <v>0</v>
      </c>
      <c r="O6" s="135">
        <v>0</v>
      </c>
      <c r="P6" s="135">
        <f aca="true" t="shared" si="3" ref="P6:P12">SUM(N6:O6)</f>
        <v>0</v>
      </c>
      <c r="Q6" s="136">
        <f>SUM(N6,K6,H6,E6,B6)</f>
        <v>47</v>
      </c>
      <c r="R6" s="137">
        <f>SUM(O6,L6,I6,F6,C6)</f>
        <v>0</v>
      </c>
      <c r="S6" s="135">
        <f aca="true" t="shared" si="4" ref="S6:S12">SUM(Q6:R6)</f>
        <v>47</v>
      </c>
    </row>
    <row r="7" spans="1:19" s="138" customFormat="1" ht="12.75">
      <c r="A7" s="139" t="s">
        <v>7</v>
      </c>
      <c r="B7" s="140">
        <v>0</v>
      </c>
      <c r="C7" s="141">
        <v>0</v>
      </c>
      <c r="D7" s="142">
        <f aca="true" t="shared" si="5" ref="D7:D12">SUM(B7:C7)</f>
        <v>0</v>
      </c>
      <c r="E7" s="140">
        <v>28</v>
      </c>
      <c r="F7" s="141">
        <v>0</v>
      </c>
      <c r="G7" s="142">
        <f t="shared" si="0"/>
        <v>28</v>
      </c>
      <c r="H7" s="140">
        <v>0</v>
      </c>
      <c r="I7" s="142">
        <v>0</v>
      </c>
      <c r="J7" s="142">
        <f t="shared" si="1"/>
        <v>0</v>
      </c>
      <c r="K7" s="140">
        <v>6</v>
      </c>
      <c r="L7" s="141">
        <v>0</v>
      </c>
      <c r="M7" s="142">
        <f t="shared" si="2"/>
        <v>6</v>
      </c>
      <c r="N7" s="140">
        <v>0</v>
      </c>
      <c r="O7" s="142">
        <v>0</v>
      </c>
      <c r="P7" s="142">
        <f t="shared" si="3"/>
        <v>0</v>
      </c>
      <c r="Q7" s="143">
        <f aca="true" t="shared" si="6" ref="Q7:Q12">SUM(N7,K7,H7,E7,B7)</f>
        <v>34</v>
      </c>
      <c r="R7" s="141">
        <f aca="true" t="shared" si="7" ref="R7:R12">SUM(O7,L7,I7,F7,C7)</f>
        <v>0</v>
      </c>
      <c r="S7" s="142">
        <f t="shared" si="4"/>
        <v>34</v>
      </c>
    </row>
    <row r="8" spans="1:19" s="138" customFormat="1" ht="12.75">
      <c r="A8" s="139" t="s">
        <v>21</v>
      </c>
      <c r="B8" s="140">
        <v>1</v>
      </c>
      <c r="C8" s="141">
        <v>0</v>
      </c>
      <c r="D8" s="142">
        <f t="shared" si="5"/>
        <v>1</v>
      </c>
      <c r="E8" s="140">
        <v>5</v>
      </c>
      <c r="F8" s="141">
        <v>0</v>
      </c>
      <c r="G8" s="142">
        <f t="shared" si="0"/>
        <v>5</v>
      </c>
      <c r="H8" s="140">
        <v>0</v>
      </c>
      <c r="I8" s="142">
        <v>0</v>
      </c>
      <c r="J8" s="142">
        <f t="shared" si="1"/>
        <v>0</v>
      </c>
      <c r="K8" s="140">
        <v>2</v>
      </c>
      <c r="L8" s="141">
        <v>0</v>
      </c>
      <c r="M8" s="142">
        <f t="shared" si="2"/>
        <v>2</v>
      </c>
      <c r="N8" s="140">
        <v>0</v>
      </c>
      <c r="O8" s="142">
        <v>0</v>
      </c>
      <c r="P8" s="142">
        <f t="shared" si="3"/>
        <v>0</v>
      </c>
      <c r="Q8" s="143">
        <f t="shared" si="6"/>
        <v>8</v>
      </c>
      <c r="R8" s="141">
        <f t="shared" si="7"/>
        <v>0</v>
      </c>
      <c r="S8" s="142">
        <f t="shared" si="4"/>
        <v>8</v>
      </c>
    </row>
    <row r="9" spans="1:19" s="138" customFormat="1" ht="12.75">
      <c r="A9" s="139" t="s">
        <v>9</v>
      </c>
      <c r="B9" s="140">
        <v>0</v>
      </c>
      <c r="C9" s="141">
        <v>0</v>
      </c>
      <c r="D9" s="142">
        <f t="shared" si="5"/>
        <v>0</v>
      </c>
      <c r="E9" s="140">
        <v>13</v>
      </c>
      <c r="F9" s="141">
        <v>0</v>
      </c>
      <c r="G9" s="142">
        <f t="shared" si="0"/>
        <v>13</v>
      </c>
      <c r="H9" s="140">
        <v>0</v>
      </c>
      <c r="I9" s="142">
        <v>0</v>
      </c>
      <c r="J9" s="142">
        <f t="shared" si="1"/>
        <v>0</v>
      </c>
      <c r="K9" s="140">
        <v>1</v>
      </c>
      <c r="L9" s="141">
        <v>0</v>
      </c>
      <c r="M9" s="142">
        <f t="shared" si="2"/>
        <v>1</v>
      </c>
      <c r="N9" s="140">
        <v>0</v>
      </c>
      <c r="O9" s="142">
        <v>0</v>
      </c>
      <c r="P9" s="142">
        <f t="shared" si="3"/>
        <v>0</v>
      </c>
      <c r="Q9" s="143">
        <f t="shared" si="6"/>
        <v>14</v>
      </c>
      <c r="R9" s="141">
        <f t="shared" si="7"/>
        <v>0</v>
      </c>
      <c r="S9" s="142">
        <f t="shared" si="4"/>
        <v>14</v>
      </c>
    </row>
    <row r="10" spans="1:19" s="138" customFormat="1" ht="12.75">
      <c r="A10" s="139" t="s">
        <v>10</v>
      </c>
      <c r="B10" s="140">
        <v>1</v>
      </c>
      <c r="C10" s="141">
        <v>0</v>
      </c>
      <c r="D10" s="142">
        <f t="shared" si="5"/>
        <v>1</v>
      </c>
      <c r="E10" s="140">
        <v>25</v>
      </c>
      <c r="F10" s="141">
        <v>0</v>
      </c>
      <c r="G10" s="142">
        <f t="shared" si="0"/>
        <v>25</v>
      </c>
      <c r="H10" s="140">
        <v>0</v>
      </c>
      <c r="I10" s="142">
        <v>0</v>
      </c>
      <c r="J10" s="142">
        <f t="shared" si="1"/>
        <v>0</v>
      </c>
      <c r="K10" s="140">
        <v>5</v>
      </c>
      <c r="L10" s="141">
        <v>0</v>
      </c>
      <c r="M10" s="142">
        <f t="shared" si="2"/>
        <v>5</v>
      </c>
      <c r="N10" s="140">
        <v>0</v>
      </c>
      <c r="O10" s="142">
        <v>0</v>
      </c>
      <c r="P10" s="142">
        <f t="shared" si="3"/>
        <v>0</v>
      </c>
      <c r="Q10" s="143">
        <f t="shared" si="6"/>
        <v>31</v>
      </c>
      <c r="R10" s="141">
        <f t="shared" si="7"/>
        <v>0</v>
      </c>
      <c r="S10" s="142">
        <f t="shared" si="4"/>
        <v>31</v>
      </c>
    </row>
    <row r="11" spans="1:19" s="138" customFormat="1" ht="12.75">
      <c r="A11" s="139" t="s">
        <v>11</v>
      </c>
      <c r="B11" s="140">
        <v>0</v>
      </c>
      <c r="C11" s="141">
        <v>0</v>
      </c>
      <c r="D11" s="142">
        <f t="shared" si="5"/>
        <v>0</v>
      </c>
      <c r="E11" s="140">
        <v>0</v>
      </c>
      <c r="F11" s="141">
        <v>0</v>
      </c>
      <c r="G11" s="142">
        <f t="shared" si="0"/>
        <v>0</v>
      </c>
      <c r="H11" s="140">
        <v>0</v>
      </c>
      <c r="I11" s="142">
        <v>0</v>
      </c>
      <c r="J11" s="142">
        <f t="shared" si="1"/>
        <v>0</v>
      </c>
      <c r="K11" s="140">
        <v>0</v>
      </c>
      <c r="L11" s="141">
        <v>0</v>
      </c>
      <c r="M11" s="142">
        <f t="shared" si="2"/>
        <v>0</v>
      </c>
      <c r="N11" s="140">
        <v>0</v>
      </c>
      <c r="O11" s="142">
        <v>0</v>
      </c>
      <c r="P11" s="142">
        <f t="shared" si="3"/>
        <v>0</v>
      </c>
      <c r="Q11" s="143">
        <f t="shared" si="6"/>
        <v>0</v>
      </c>
      <c r="R11" s="141">
        <f t="shared" si="7"/>
        <v>0</v>
      </c>
      <c r="S11" s="142">
        <f t="shared" si="4"/>
        <v>0</v>
      </c>
    </row>
    <row r="12" spans="1:19" s="138" customFormat="1" ht="12.75">
      <c r="A12" s="139" t="s">
        <v>12</v>
      </c>
      <c r="B12" s="140">
        <v>0</v>
      </c>
      <c r="C12" s="141">
        <v>0</v>
      </c>
      <c r="D12" s="142">
        <f t="shared" si="5"/>
        <v>0</v>
      </c>
      <c r="E12" s="140">
        <v>26</v>
      </c>
      <c r="F12" s="141">
        <v>0</v>
      </c>
      <c r="G12" s="142">
        <f t="shared" si="0"/>
        <v>26</v>
      </c>
      <c r="H12" s="140">
        <v>1</v>
      </c>
      <c r="I12" s="142">
        <v>0</v>
      </c>
      <c r="J12" s="142">
        <f t="shared" si="1"/>
        <v>1</v>
      </c>
      <c r="K12" s="140">
        <v>4</v>
      </c>
      <c r="L12" s="141">
        <v>0</v>
      </c>
      <c r="M12" s="142">
        <f t="shared" si="2"/>
        <v>4</v>
      </c>
      <c r="N12" s="140">
        <v>0</v>
      </c>
      <c r="O12" s="142">
        <v>0</v>
      </c>
      <c r="P12" s="142">
        <f t="shared" si="3"/>
        <v>0</v>
      </c>
      <c r="Q12" s="143">
        <f t="shared" si="6"/>
        <v>31</v>
      </c>
      <c r="R12" s="141">
        <f t="shared" si="7"/>
        <v>0</v>
      </c>
      <c r="S12" s="142">
        <f t="shared" si="4"/>
        <v>31</v>
      </c>
    </row>
    <row r="13" spans="1:19" s="89" customFormat="1" ht="12.75">
      <c r="A13" s="89" t="s">
        <v>6</v>
      </c>
      <c r="B13" s="131">
        <f>SUM(B6:B12)</f>
        <v>3</v>
      </c>
      <c r="C13" s="132">
        <f aca="true" t="shared" si="8" ref="C13:S13">SUM(C6:C12)</f>
        <v>0</v>
      </c>
      <c r="D13" s="132">
        <f t="shared" si="8"/>
        <v>3</v>
      </c>
      <c r="E13" s="131">
        <f t="shared" si="8"/>
        <v>131</v>
      </c>
      <c r="F13" s="132">
        <f t="shared" si="8"/>
        <v>0</v>
      </c>
      <c r="G13" s="132">
        <f t="shared" si="8"/>
        <v>131</v>
      </c>
      <c r="H13" s="131">
        <f t="shared" si="8"/>
        <v>1</v>
      </c>
      <c r="I13" s="132">
        <f t="shared" si="8"/>
        <v>0</v>
      </c>
      <c r="J13" s="132">
        <f t="shared" si="8"/>
        <v>1</v>
      </c>
      <c r="K13" s="131">
        <f t="shared" si="8"/>
        <v>30</v>
      </c>
      <c r="L13" s="132">
        <f t="shared" si="8"/>
        <v>0</v>
      </c>
      <c r="M13" s="132">
        <f t="shared" si="8"/>
        <v>30</v>
      </c>
      <c r="N13" s="131">
        <f t="shared" si="8"/>
        <v>0</v>
      </c>
      <c r="O13" s="132">
        <f t="shared" si="8"/>
        <v>0</v>
      </c>
      <c r="P13" s="132">
        <f t="shared" si="8"/>
        <v>0</v>
      </c>
      <c r="Q13" s="144">
        <f t="shared" si="8"/>
        <v>165</v>
      </c>
      <c r="R13" s="137">
        <f t="shared" si="8"/>
        <v>0</v>
      </c>
      <c r="S13" s="145">
        <f t="shared" si="8"/>
        <v>165</v>
      </c>
    </row>
    <row r="14" spans="1:19" s="138" customFormat="1" ht="12.75">
      <c r="A14" s="139"/>
      <c r="B14" s="141"/>
      <c r="C14" s="141"/>
      <c r="D14" s="142"/>
      <c r="E14" s="141"/>
      <c r="F14" s="141"/>
      <c r="G14" s="142"/>
      <c r="H14" s="141"/>
      <c r="I14" s="142"/>
      <c r="J14" s="141"/>
      <c r="K14" s="141"/>
      <c r="L14" s="141"/>
      <c r="M14" s="142"/>
      <c r="N14" s="141"/>
      <c r="O14" s="142"/>
      <c r="P14" s="142"/>
      <c r="Q14" s="141"/>
      <c r="R14" s="141"/>
      <c r="S14" s="142"/>
    </row>
    <row r="15" spans="1:19" s="138" customFormat="1" ht="12.75">
      <c r="A15" s="146" t="s">
        <v>98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</row>
    <row r="16" spans="1:19" s="138" customFormat="1" ht="13.5" thickBot="1">
      <c r="A16" s="139"/>
      <c r="B16" s="141"/>
      <c r="C16" s="141"/>
      <c r="D16" s="142"/>
      <c r="E16" s="141"/>
      <c r="F16" s="141"/>
      <c r="G16" s="142"/>
      <c r="H16" s="141"/>
      <c r="I16" s="142"/>
      <c r="J16" s="141"/>
      <c r="K16" s="141"/>
      <c r="L16" s="141"/>
      <c r="M16" s="142"/>
      <c r="N16" s="141"/>
      <c r="O16" s="142"/>
      <c r="P16" s="142"/>
      <c r="Q16" s="141"/>
      <c r="R16" s="141"/>
      <c r="S16" s="142"/>
    </row>
    <row r="17" spans="1:19" s="138" customFormat="1" ht="12.75">
      <c r="A17" s="147"/>
      <c r="B17" s="148" t="s">
        <v>14</v>
      </c>
      <c r="C17" s="149"/>
      <c r="D17" s="150"/>
      <c r="E17" s="148" t="s">
        <v>15</v>
      </c>
      <c r="F17" s="149"/>
      <c r="G17" s="150"/>
      <c r="H17" s="148" t="s">
        <v>16</v>
      </c>
      <c r="I17" s="150"/>
      <c r="J17" s="150"/>
      <c r="K17" s="148" t="s">
        <v>17</v>
      </c>
      <c r="L17" s="149"/>
      <c r="M17" s="150"/>
      <c r="N17" s="148" t="s">
        <v>19</v>
      </c>
      <c r="O17" s="150"/>
      <c r="P17" s="150"/>
      <c r="Q17" s="148" t="s">
        <v>6</v>
      </c>
      <c r="R17" s="149"/>
      <c r="S17" s="150"/>
    </row>
    <row r="18" spans="1:19" s="155" customFormat="1" ht="12.75">
      <c r="A18" s="151" t="s">
        <v>16</v>
      </c>
      <c r="B18" s="152" t="s">
        <v>18</v>
      </c>
      <c r="C18" s="153" t="s">
        <v>20</v>
      </c>
      <c r="D18" s="153" t="s">
        <v>6</v>
      </c>
      <c r="E18" s="152" t="s">
        <v>18</v>
      </c>
      <c r="F18" s="153" t="s">
        <v>20</v>
      </c>
      <c r="G18" s="153" t="s">
        <v>6</v>
      </c>
      <c r="H18" s="152" t="s">
        <v>18</v>
      </c>
      <c r="I18" s="153" t="s">
        <v>20</v>
      </c>
      <c r="J18" s="153" t="s">
        <v>6</v>
      </c>
      <c r="K18" s="152" t="s">
        <v>18</v>
      </c>
      <c r="L18" s="153" t="s">
        <v>20</v>
      </c>
      <c r="M18" s="154" t="s">
        <v>6</v>
      </c>
      <c r="N18" s="153" t="s">
        <v>18</v>
      </c>
      <c r="O18" s="153" t="s">
        <v>20</v>
      </c>
      <c r="P18" s="153" t="s">
        <v>6</v>
      </c>
      <c r="Q18" s="152" t="s">
        <v>18</v>
      </c>
      <c r="R18" s="153" t="s">
        <v>20</v>
      </c>
      <c r="S18" s="153" t="s">
        <v>6</v>
      </c>
    </row>
    <row r="19" spans="1:19" s="138" customFormat="1" ht="12.75">
      <c r="A19" s="133" t="s">
        <v>1</v>
      </c>
      <c r="B19" s="134">
        <v>0</v>
      </c>
      <c r="C19" s="135">
        <v>1</v>
      </c>
      <c r="D19" s="135">
        <f>SUM(B19:C19)</f>
        <v>1</v>
      </c>
      <c r="E19" s="134">
        <v>43</v>
      </c>
      <c r="F19" s="135">
        <v>11</v>
      </c>
      <c r="G19" s="135">
        <f aca="true" t="shared" si="9" ref="G19:G25">SUM(E19:F19)</f>
        <v>54</v>
      </c>
      <c r="H19" s="134">
        <v>0</v>
      </c>
      <c r="I19" s="135">
        <v>0</v>
      </c>
      <c r="J19" s="135">
        <f aca="true" t="shared" si="10" ref="J19:J25">SUM(H19:I19)</f>
        <v>0</v>
      </c>
      <c r="K19" s="134">
        <v>18</v>
      </c>
      <c r="L19" s="135">
        <v>8</v>
      </c>
      <c r="M19" s="135">
        <f aca="true" t="shared" si="11" ref="M19:M25">SUM(K19:L19)</f>
        <v>26</v>
      </c>
      <c r="N19" s="134">
        <v>0</v>
      </c>
      <c r="O19" s="135">
        <v>0</v>
      </c>
      <c r="P19" s="135">
        <f aca="true" t="shared" si="12" ref="P19:P25">SUM(N19:O19)</f>
        <v>0</v>
      </c>
      <c r="Q19" s="134">
        <f aca="true" t="shared" si="13" ref="Q19:R25">SUM(N19,K19,H19,E19,B19)</f>
        <v>61</v>
      </c>
      <c r="R19" s="137">
        <f t="shared" si="13"/>
        <v>20</v>
      </c>
      <c r="S19" s="135">
        <f aca="true" t="shared" si="14" ref="S19:S25">SUM(Q19:R19)</f>
        <v>81</v>
      </c>
    </row>
    <row r="20" spans="1:19" s="138" customFormat="1" ht="12.75">
      <c r="A20" s="139" t="s">
        <v>7</v>
      </c>
      <c r="B20" s="140">
        <v>0</v>
      </c>
      <c r="C20" s="141">
        <v>2</v>
      </c>
      <c r="D20" s="142">
        <f aca="true" t="shared" si="15" ref="D20:D25">SUM(B20:C20)</f>
        <v>2</v>
      </c>
      <c r="E20" s="140">
        <v>19</v>
      </c>
      <c r="F20" s="141">
        <v>9</v>
      </c>
      <c r="G20" s="142">
        <f t="shared" si="9"/>
        <v>28</v>
      </c>
      <c r="H20" s="140">
        <v>0</v>
      </c>
      <c r="I20" s="142">
        <v>1</v>
      </c>
      <c r="J20" s="142">
        <f t="shared" si="10"/>
        <v>1</v>
      </c>
      <c r="K20" s="140">
        <v>6</v>
      </c>
      <c r="L20" s="141">
        <v>4</v>
      </c>
      <c r="M20" s="142">
        <f t="shared" si="11"/>
        <v>10</v>
      </c>
      <c r="N20" s="140">
        <v>0</v>
      </c>
      <c r="O20" s="142">
        <v>0</v>
      </c>
      <c r="P20" s="142">
        <f t="shared" si="12"/>
        <v>0</v>
      </c>
      <c r="Q20" s="140">
        <f t="shared" si="13"/>
        <v>25</v>
      </c>
      <c r="R20" s="141">
        <f t="shared" si="13"/>
        <v>16</v>
      </c>
      <c r="S20" s="142">
        <f t="shared" si="14"/>
        <v>41</v>
      </c>
    </row>
    <row r="21" spans="1:19" s="138" customFormat="1" ht="12.75">
      <c r="A21" s="139" t="s">
        <v>21</v>
      </c>
      <c r="B21" s="140">
        <v>1</v>
      </c>
      <c r="C21" s="141"/>
      <c r="D21" s="142">
        <f t="shared" si="15"/>
        <v>1</v>
      </c>
      <c r="E21" s="140">
        <v>5</v>
      </c>
      <c r="F21" s="141">
        <v>1</v>
      </c>
      <c r="G21" s="142">
        <f t="shared" si="9"/>
        <v>6</v>
      </c>
      <c r="H21" s="140">
        <v>0</v>
      </c>
      <c r="I21" s="142">
        <v>0</v>
      </c>
      <c r="J21" s="142">
        <f t="shared" si="10"/>
        <v>0</v>
      </c>
      <c r="K21" s="140">
        <v>2</v>
      </c>
      <c r="L21" s="141">
        <v>2</v>
      </c>
      <c r="M21" s="142">
        <f t="shared" si="11"/>
        <v>4</v>
      </c>
      <c r="N21" s="140">
        <v>0</v>
      </c>
      <c r="O21" s="142">
        <v>0</v>
      </c>
      <c r="P21" s="142">
        <f t="shared" si="12"/>
        <v>0</v>
      </c>
      <c r="Q21" s="140">
        <f t="shared" si="13"/>
        <v>8</v>
      </c>
      <c r="R21" s="141">
        <f t="shared" si="13"/>
        <v>3</v>
      </c>
      <c r="S21" s="142">
        <f t="shared" si="14"/>
        <v>11</v>
      </c>
    </row>
    <row r="22" spans="1:19" s="138" customFormat="1" ht="12.75">
      <c r="A22" s="139" t="s">
        <v>9</v>
      </c>
      <c r="B22" s="140">
        <v>0</v>
      </c>
      <c r="C22" s="141"/>
      <c r="D22" s="142">
        <f t="shared" si="15"/>
        <v>0</v>
      </c>
      <c r="E22" s="140">
        <v>17</v>
      </c>
      <c r="F22" s="141">
        <v>17</v>
      </c>
      <c r="G22" s="142">
        <f t="shared" si="9"/>
        <v>34</v>
      </c>
      <c r="H22" s="140">
        <v>0</v>
      </c>
      <c r="I22" s="142">
        <v>0</v>
      </c>
      <c r="J22" s="142">
        <f t="shared" si="10"/>
        <v>0</v>
      </c>
      <c r="K22" s="140">
        <v>6</v>
      </c>
      <c r="L22" s="141">
        <v>3</v>
      </c>
      <c r="M22" s="142">
        <f t="shared" si="11"/>
        <v>9</v>
      </c>
      <c r="N22" s="140">
        <v>0</v>
      </c>
      <c r="O22" s="142">
        <v>0</v>
      </c>
      <c r="P22" s="142">
        <f t="shared" si="12"/>
        <v>0</v>
      </c>
      <c r="Q22" s="140">
        <f t="shared" si="13"/>
        <v>23</v>
      </c>
      <c r="R22" s="141">
        <f t="shared" si="13"/>
        <v>20</v>
      </c>
      <c r="S22" s="142">
        <f t="shared" si="14"/>
        <v>43</v>
      </c>
    </row>
    <row r="23" spans="1:19" s="138" customFormat="1" ht="12.75">
      <c r="A23" s="139" t="s">
        <v>10</v>
      </c>
      <c r="B23" s="140">
        <v>1</v>
      </c>
      <c r="C23" s="141">
        <v>3</v>
      </c>
      <c r="D23" s="142">
        <f t="shared" si="15"/>
        <v>4</v>
      </c>
      <c r="E23" s="140">
        <v>21</v>
      </c>
      <c r="F23" s="141">
        <v>14</v>
      </c>
      <c r="G23" s="142">
        <f t="shared" si="9"/>
        <v>35</v>
      </c>
      <c r="H23" s="140">
        <v>0</v>
      </c>
      <c r="I23" s="142">
        <v>2</v>
      </c>
      <c r="J23" s="142">
        <f t="shared" si="10"/>
        <v>2</v>
      </c>
      <c r="K23" s="140">
        <v>4</v>
      </c>
      <c r="L23" s="141">
        <v>2</v>
      </c>
      <c r="M23" s="142">
        <f t="shared" si="11"/>
        <v>6</v>
      </c>
      <c r="N23" s="140">
        <v>0</v>
      </c>
      <c r="O23" s="142">
        <v>0</v>
      </c>
      <c r="P23" s="142">
        <f t="shared" si="12"/>
        <v>0</v>
      </c>
      <c r="Q23" s="140">
        <f t="shared" si="13"/>
        <v>26</v>
      </c>
      <c r="R23" s="141">
        <f t="shared" si="13"/>
        <v>21</v>
      </c>
      <c r="S23" s="142">
        <f t="shared" si="14"/>
        <v>47</v>
      </c>
    </row>
    <row r="24" spans="1:19" s="138" customFormat="1" ht="12.75">
      <c r="A24" s="139" t="s">
        <v>11</v>
      </c>
      <c r="B24" s="140">
        <v>0</v>
      </c>
      <c r="C24" s="141">
        <v>0</v>
      </c>
      <c r="D24" s="142">
        <f t="shared" si="15"/>
        <v>0</v>
      </c>
      <c r="E24" s="140">
        <v>0</v>
      </c>
      <c r="F24" s="141">
        <v>0</v>
      </c>
      <c r="G24" s="142">
        <f t="shared" si="9"/>
        <v>0</v>
      </c>
      <c r="H24" s="140">
        <v>0</v>
      </c>
      <c r="I24" s="142">
        <v>0</v>
      </c>
      <c r="J24" s="142">
        <f t="shared" si="10"/>
        <v>0</v>
      </c>
      <c r="K24" s="140">
        <v>0</v>
      </c>
      <c r="L24" s="141">
        <v>0</v>
      </c>
      <c r="M24" s="142">
        <f t="shared" si="11"/>
        <v>0</v>
      </c>
      <c r="N24" s="140">
        <v>0</v>
      </c>
      <c r="O24" s="142">
        <v>0</v>
      </c>
      <c r="P24" s="142">
        <f t="shared" si="12"/>
        <v>0</v>
      </c>
      <c r="Q24" s="140">
        <f t="shared" si="13"/>
        <v>0</v>
      </c>
      <c r="R24" s="141">
        <f t="shared" si="13"/>
        <v>0</v>
      </c>
      <c r="S24" s="142">
        <f t="shared" si="14"/>
        <v>0</v>
      </c>
    </row>
    <row r="25" spans="1:19" s="138" customFormat="1" ht="12.75">
      <c r="A25" s="139" t="s">
        <v>12</v>
      </c>
      <c r="B25" s="140">
        <v>1</v>
      </c>
      <c r="C25" s="141">
        <v>3</v>
      </c>
      <c r="D25" s="142">
        <f t="shared" si="15"/>
        <v>4</v>
      </c>
      <c r="E25" s="140">
        <v>22</v>
      </c>
      <c r="F25" s="141">
        <v>10</v>
      </c>
      <c r="G25" s="142">
        <f t="shared" si="9"/>
        <v>32</v>
      </c>
      <c r="H25" s="140">
        <v>0</v>
      </c>
      <c r="I25" s="142">
        <v>0</v>
      </c>
      <c r="J25" s="142">
        <f t="shared" si="10"/>
        <v>0</v>
      </c>
      <c r="K25" s="140">
        <v>3</v>
      </c>
      <c r="L25" s="141">
        <v>1</v>
      </c>
      <c r="M25" s="142">
        <f t="shared" si="11"/>
        <v>4</v>
      </c>
      <c r="N25" s="140">
        <v>0</v>
      </c>
      <c r="O25" s="142">
        <v>0</v>
      </c>
      <c r="P25" s="142">
        <f t="shared" si="12"/>
        <v>0</v>
      </c>
      <c r="Q25" s="140">
        <f t="shared" si="13"/>
        <v>26</v>
      </c>
      <c r="R25" s="141">
        <f t="shared" si="13"/>
        <v>14</v>
      </c>
      <c r="S25" s="142">
        <f t="shared" si="14"/>
        <v>40</v>
      </c>
    </row>
    <row r="26" spans="1:19" s="89" customFormat="1" ht="12.75">
      <c r="A26" s="89" t="s">
        <v>6</v>
      </c>
      <c r="B26" s="131">
        <f>SUM(B19:B25)</f>
        <v>3</v>
      </c>
      <c r="C26" s="132">
        <f aca="true" t="shared" si="16" ref="C26:S26">SUM(C19:C25)</f>
        <v>9</v>
      </c>
      <c r="D26" s="132">
        <f t="shared" si="16"/>
        <v>12</v>
      </c>
      <c r="E26" s="131">
        <f t="shared" si="16"/>
        <v>127</v>
      </c>
      <c r="F26" s="132">
        <f t="shared" si="16"/>
        <v>62</v>
      </c>
      <c r="G26" s="132">
        <f t="shared" si="16"/>
        <v>189</v>
      </c>
      <c r="H26" s="131">
        <f t="shared" si="16"/>
        <v>0</v>
      </c>
      <c r="I26" s="132">
        <f t="shared" si="16"/>
        <v>3</v>
      </c>
      <c r="J26" s="132">
        <f t="shared" si="16"/>
        <v>3</v>
      </c>
      <c r="K26" s="131">
        <f t="shared" si="16"/>
        <v>39</v>
      </c>
      <c r="L26" s="132">
        <f t="shared" si="16"/>
        <v>20</v>
      </c>
      <c r="M26" s="132">
        <f t="shared" si="16"/>
        <v>59</v>
      </c>
      <c r="N26" s="131">
        <f t="shared" si="16"/>
        <v>0</v>
      </c>
      <c r="O26" s="132">
        <f t="shared" si="16"/>
        <v>0</v>
      </c>
      <c r="P26" s="132">
        <f t="shared" si="16"/>
        <v>0</v>
      </c>
      <c r="Q26" s="131">
        <f t="shared" si="16"/>
        <v>169</v>
      </c>
      <c r="R26" s="132">
        <f t="shared" si="16"/>
        <v>94</v>
      </c>
      <c r="S26" s="132">
        <f t="shared" si="16"/>
        <v>263</v>
      </c>
    </row>
    <row r="27" spans="1:19" s="138" customFormat="1" ht="12.75">
      <c r="A27" s="139"/>
      <c r="B27" s="141"/>
      <c r="C27" s="141"/>
      <c r="D27" s="142"/>
      <c r="E27" s="141"/>
      <c r="F27" s="141"/>
      <c r="G27" s="142"/>
      <c r="H27" s="141"/>
      <c r="I27" s="142"/>
      <c r="J27" s="141"/>
      <c r="K27" s="141"/>
      <c r="L27" s="141"/>
      <c r="M27" s="142"/>
      <c r="N27" s="141"/>
      <c r="O27" s="142"/>
      <c r="P27" s="142"/>
      <c r="Q27" s="141"/>
      <c r="R27" s="141"/>
      <c r="S27" s="142"/>
    </row>
    <row r="28" spans="1:19" s="138" customFormat="1" ht="12.75">
      <c r="A28" s="146" t="s">
        <v>97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</row>
    <row r="29" spans="1:19" s="138" customFormat="1" ht="13.5" thickBot="1">
      <c r="A29" s="139"/>
      <c r="B29" s="141"/>
      <c r="C29" s="141"/>
      <c r="D29" s="142"/>
      <c r="E29" s="141"/>
      <c r="F29" s="141"/>
      <c r="G29" s="142"/>
      <c r="H29" s="141"/>
      <c r="I29" s="142"/>
      <c r="J29" s="141"/>
      <c r="K29" s="141"/>
      <c r="L29" s="141"/>
      <c r="M29" s="142"/>
      <c r="N29" s="141"/>
      <c r="O29" s="142"/>
      <c r="P29" s="142"/>
      <c r="Q29" s="141"/>
      <c r="R29" s="141"/>
      <c r="S29" s="142"/>
    </row>
    <row r="30" spans="1:19" s="138" customFormat="1" ht="12.75">
      <c r="A30" s="147"/>
      <c r="B30" s="148" t="s">
        <v>14</v>
      </c>
      <c r="C30" s="149"/>
      <c r="D30" s="150"/>
      <c r="E30" s="148" t="s">
        <v>15</v>
      </c>
      <c r="F30" s="149"/>
      <c r="G30" s="150"/>
      <c r="H30" s="148" t="s">
        <v>16</v>
      </c>
      <c r="I30" s="150"/>
      <c r="J30" s="150"/>
      <c r="K30" s="148" t="s">
        <v>17</v>
      </c>
      <c r="L30" s="149"/>
      <c r="M30" s="150"/>
      <c r="N30" s="148" t="s">
        <v>19</v>
      </c>
      <c r="O30" s="150"/>
      <c r="P30" s="150"/>
      <c r="Q30" s="148" t="s">
        <v>6</v>
      </c>
      <c r="R30" s="149"/>
      <c r="S30" s="150"/>
    </row>
    <row r="31" spans="1:19" s="155" customFormat="1" ht="12.75">
      <c r="A31" s="151" t="s">
        <v>16</v>
      </c>
      <c r="B31" s="152" t="s">
        <v>18</v>
      </c>
      <c r="C31" s="153" t="s">
        <v>20</v>
      </c>
      <c r="D31" s="153" t="s">
        <v>6</v>
      </c>
      <c r="E31" s="152" t="s">
        <v>18</v>
      </c>
      <c r="F31" s="153" t="s">
        <v>20</v>
      </c>
      <c r="G31" s="153" t="s">
        <v>6</v>
      </c>
      <c r="H31" s="152" t="s">
        <v>18</v>
      </c>
      <c r="I31" s="153" t="s">
        <v>20</v>
      </c>
      <c r="J31" s="153" t="s">
        <v>6</v>
      </c>
      <c r="K31" s="152" t="s">
        <v>18</v>
      </c>
      <c r="L31" s="153" t="s">
        <v>20</v>
      </c>
      <c r="M31" s="154" t="s">
        <v>6</v>
      </c>
      <c r="N31" s="153" t="s">
        <v>18</v>
      </c>
      <c r="O31" s="153" t="s">
        <v>20</v>
      </c>
      <c r="P31" s="153" t="s">
        <v>6</v>
      </c>
      <c r="Q31" s="152" t="s">
        <v>18</v>
      </c>
      <c r="R31" s="153" t="s">
        <v>20</v>
      </c>
      <c r="S31" s="153" t="s">
        <v>6</v>
      </c>
    </row>
    <row r="32" spans="1:19" s="138" customFormat="1" ht="12.75">
      <c r="A32" s="133" t="s">
        <v>1</v>
      </c>
      <c r="B32" s="134">
        <v>88</v>
      </c>
      <c r="C32" s="135">
        <v>5</v>
      </c>
      <c r="D32" s="135">
        <f>SUM(B32:C32)</f>
        <v>93</v>
      </c>
      <c r="E32" s="134">
        <v>285</v>
      </c>
      <c r="F32" s="135">
        <v>15</v>
      </c>
      <c r="G32" s="135">
        <f aca="true" t="shared" si="17" ref="G32:G38">SUM(E32:F32)</f>
        <v>300</v>
      </c>
      <c r="H32" s="134">
        <v>0</v>
      </c>
      <c r="I32" s="135">
        <v>0</v>
      </c>
      <c r="J32" s="135">
        <f aca="true" t="shared" si="18" ref="J32:J38">SUM(H32:I32)</f>
        <v>0</v>
      </c>
      <c r="K32" s="134">
        <v>142</v>
      </c>
      <c r="L32" s="135">
        <v>5</v>
      </c>
      <c r="M32" s="135">
        <f aca="true" t="shared" si="19" ref="M32:M38">SUM(K32:L32)</f>
        <v>147</v>
      </c>
      <c r="N32" s="134">
        <v>0</v>
      </c>
      <c r="O32" s="135">
        <v>0</v>
      </c>
      <c r="P32" s="135">
        <f aca="true" t="shared" si="20" ref="P32:P38">SUM(N32:O32)</f>
        <v>0</v>
      </c>
      <c r="Q32" s="134">
        <f aca="true" t="shared" si="21" ref="Q32:Q38">SUM(N32,K32,H32,E32,B32)</f>
        <v>515</v>
      </c>
      <c r="R32" s="135">
        <f aca="true" t="shared" si="22" ref="R32:R38">SUM(O32,L32,I32,F32,C32)</f>
        <v>25</v>
      </c>
      <c r="S32" s="135">
        <f aca="true" t="shared" si="23" ref="S32:S38">SUM(Q32:R32)</f>
        <v>540</v>
      </c>
    </row>
    <row r="33" spans="1:19" s="138" customFormat="1" ht="12.75">
      <c r="A33" s="139" t="s">
        <v>7</v>
      </c>
      <c r="B33" s="140">
        <v>48</v>
      </c>
      <c r="C33" s="141">
        <v>1</v>
      </c>
      <c r="D33" s="142">
        <f aca="true" t="shared" si="24" ref="D33:D38">SUM(B33:C33)</f>
        <v>49</v>
      </c>
      <c r="E33" s="140">
        <v>150</v>
      </c>
      <c r="F33" s="141">
        <v>6</v>
      </c>
      <c r="G33" s="142">
        <f t="shared" si="17"/>
        <v>156</v>
      </c>
      <c r="H33" s="140">
        <v>0</v>
      </c>
      <c r="I33" s="142">
        <v>0</v>
      </c>
      <c r="J33" s="142">
        <f t="shared" si="18"/>
        <v>0</v>
      </c>
      <c r="K33" s="140">
        <v>100</v>
      </c>
      <c r="L33" s="141">
        <v>0</v>
      </c>
      <c r="M33" s="142">
        <f t="shared" si="19"/>
        <v>100</v>
      </c>
      <c r="N33" s="140">
        <v>0</v>
      </c>
      <c r="O33" s="142">
        <v>0</v>
      </c>
      <c r="P33" s="142">
        <f t="shared" si="20"/>
        <v>0</v>
      </c>
      <c r="Q33" s="140">
        <f t="shared" si="21"/>
        <v>298</v>
      </c>
      <c r="R33" s="141">
        <f t="shared" si="22"/>
        <v>7</v>
      </c>
      <c r="S33" s="142">
        <f t="shared" si="23"/>
        <v>305</v>
      </c>
    </row>
    <row r="34" spans="1:19" s="138" customFormat="1" ht="12.75">
      <c r="A34" s="139" t="s">
        <v>21</v>
      </c>
      <c r="B34" s="140">
        <v>29</v>
      </c>
      <c r="C34" s="141">
        <v>1</v>
      </c>
      <c r="D34" s="142">
        <f t="shared" si="24"/>
        <v>30</v>
      </c>
      <c r="E34" s="140">
        <v>56</v>
      </c>
      <c r="F34" s="141">
        <v>2</v>
      </c>
      <c r="G34" s="142">
        <f t="shared" si="17"/>
        <v>58</v>
      </c>
      <c r="H34" s="140">
        <v>0</v>
      </c>
      <c r="I34" s="142">
        <v>0</v>
      </c>
      <c r="J34" s="142">
        <f t="shared" si="18"/>
        <v>0</v>
      </c>
      <c r="K34" s="140">
        <v>29</v>
      </c>
      <c r="L34" s="141">
        <v>0</v>
      </c>
      <c r="M34" s="142">
        <f t="shared" si="19"/>
        <v>29</v>
      </c>
      <c r="N34" s="140">
        <v>0</v>
      </c>
      <c r="O34" s="142">
        <v>1</v>
      </c>
      <c r="P34" s="142">
        <f t="shared" si="20"/>
        <v>1</v>
      </c>
      <c r="Q34" s="140">
        <f t="shared" si="21"/>
        <v>114</v>
      </c>
      <c r="R34" s="141">
        <f t="shared" si="22"/>
        <v>4</v>
      </c>
      <c r="S34" s="142">
        <f t="shared" si="23"/>
        <v>118</v>
      </c>
    </row>
    <row r="35" spans="1:19" s="138" customFormat="1" ht="12.75">
      <c r="A35" s="139" t="s">
        <v>9</v>
      </c>
      <c r="B35" s="140">
        <v>63</v>
      </c>
      <c r="C35" s="141">
        <v>7</v>
      </c>
      <c r="D35" s="142">
        <f t="shared" si="24"/>
        <v>70</v>
      </c>
      <c r="E35" s="140">
        <v>269</v>
      </c>
      <c r="F35" s="141">
        <v>16</v>
      </c>
      <c r="G35" s="142">
        <f t="shared" si="17"/>
        <v>285</v>
      </c>
      <c r="H35" s="140">
        <v>0</v>
      </c>
      <c r="I35" s="142">
        <v>0</v>
      </c>
      <c r="J35" s="142">
        <f t="shared" si="18"/>
        <v>0</v>
      </c>
      <c r="K35" s="140">
        <v>59</v>
      </c>
      <c r="L35" s="141">
        <v>2</v>
      </c>
      <c r="M35" s="142">
        <f t="shared" si="19"/>
        <v>61</v>
      </c>
      <c r="N35" s="140">
        <v>0</v>
      </c>
      <c r="O35" s="142">
        <v>0</v>
      </c>
      <c r="P35" s="142">
        <f t="shared" si="20"/>
        <v>0</v>
      </c>
      <c r="Q35" s="140">
        <f t="shared" si="21"/>
        <v>391</v>
      </c>
      <c r="R35" s="141">
        <f t="shared" si="22"/>
        <v>25</v>
      </c>
      <c r="S35" s="142">
        <f t="shared" si="23"/>
        <v>416</v>
      </c>
    </row>
    <row r="36" spans="1:19" s="138" customFormat="1" ht="12.75">
      <c r="A36" s="139" t="s">
        <v>10</v>
      </c>
      <c r="B36" s="140">
        <v>76</v>
      </c>
      <c r="C36" s="141">
        <v>6</v>
      </c>
      <c r="D36" s="142">
        <f t="shared" si="24"/>
        <v>82</v>
      </c>
      <c r="E36" s="140">
        <v>285</v>
      </c>
      <c r="F36" s="141">
        <v>16</v>
      </c>
      <c r="G36" s="142">
        <f t="shared" si="17"/>
        <v>301</v>
      </c>
      <c r="H36" s="140">
        <v>0</v>
      </c>
      <c r="I36" s="142">
        <v>0</v>
      </c>
      <c r="J36" s="142">
        <f t="shared" si="18"/>
        <v>0</v>
      </c>
      <c r="K36" s="140">
        <v>97</v>
      </c>
      <c r="L36" s="141">
        <v>2</v>
      </c>
      <c r="M36" s="142">
        <f t="shared" si="19"/>
        <v>99</v>
      </c>
      <c r="N36" s="140">
        <v>0</v>
      </c>
      <c r="O36" s="142">
        <v>0</v>
      </c>
      <c r="P36" s="142">
        <f t="shared" si="20"/>
        <v>0</v>
      </c>
      <c r="Q36" s="140">
        <f t="shared" si="21"/>
        <v>458</v>
      </c>
      <c r="R36" s="141">
        <f t="shared" si="22"/>
        <v>24</v>
      </c>
      <c r="S36" s="142">
        <f t="shared" si="23"/>
        <v>482</v>
      </c>
    </row>
    <row r="37" spans="1:19" s="138" customFormat="1" ht="12.75">
      <c r="A37" s="139" t="s">
        <v>11</v>
      </c>
      <c r="B37" s="140">
        <v>1</v>
      </c>
      <c r="C37" s="141">
        <v>0</v>
      </c>
      <c r="D37" s="142">
        <f t="shared" si="24"/>
        <v>1</v>
      </c>
      <c r="E37" s="140">
        <v>0</v>
      </c>
      <c r="F37" s="141">
        <v>0</v>
      </c>
      <c r="G37" s="142">
        <f t="shared" si="17"/>
        <v>0</v>
      </c>
      <c r="H37" s="140">
        <v>0</v>
      </c>
      <c r="I37" s="142">
        <v>0</v>
      </c>
      <c r="J37" s="142">
        <f t="shared" si="18"/>
        <v>0</v>
      </c>
      <c r="K37" s="140">
        <v>0</v>
      </c>
      <c r="L37" s="141">
        <v>0</v>
      </c>
      <c r="M37" s="142">
        <f t="shared" si="19"/>
        <v>0</v>
      </c>
      <c r="N37" s="140">
        <v>0</v>
      </c>
      <c r="O37" s="142">
        <v>0</v>
      </c>
      <c r="P37" s="142">
        <f t="shared" si="20"/>
        <v>0</v>
      </c>
      <c r="Q37" s="140">
        <f t="shared" si="21"/>
        <v>1</v>
      </c>
      <c r="R37" s="141">
        <f t="shared" si="22"/>
        <v>0</v>
      </c>
      <c r="S37" s="142">
        <f t="shared" si="23"/>
        <v>1</v>
      </c>
    </row>
    <row r="38" spans="1:19" s="138" customFormat="1" ht="12.75">
      <c r="A38" s="139" t="s">
        <v>12</v>
      </c>
      <c r="B38" s="140">
        <v>57</v>
      </c>
      <c r="C38" s="141">
        <v>5</v>
      </c>
      <c r="D38" s="142">
        <f t="shared" si="24"/>
        <v>62</v>
      </c>
      <c r="E38" s="140">
        <v>165</v>
      </c>
      <c r="F38" s="141">
        <v>9</v>
      </c>
      <c r="G38" s="142">
        <f t="shared" si="17"/>
        <v>174</v>
      </c>
      <c r="H38" s="140">
        <v>1</v>
      </c>
      <c r="I38" s="142">
        <v>0</v>
      </c>
      <c r="J38" s="142">
        <f t="shared" si="18"/>
        <v>1</v>
      </c>
      <c r="K38" s="140">
        <v>34</v>
      </c>
      <c r="L38" s="141">
        <v>0</v>
      </c>
      <c r="M38" s="142">
        <f t="shared" si="19"/>
        <v>34</v>
      </c>
      <c r="N38" s="140">
        <v>0</v>
      </c>
      <c r="O38" s="142">
        <v>0</v>
      </c>
      <c r="P38" s="142">
        <f t="shared" si="20"/>
        <v>0</v>
      </c>
      <c r="Q38" s="140">
        <f t="shared" si="21"/>
        <v>257</v>
      </c>
      <c r="R38" s="141">
        <f t="shared" si="22"/>
        <v>14</v>
      </c>
      <c r="S38" s="142">
        <f t="shared" si="23"/>
        <v>271</v>
      </c>
    </row>
    <row r="39" spans="1:19" s="89" customFormat="1" ht="12.75">
      <c r="A39" s="89" t="s">
        <v>6</v>
      </c>
      <c r="B39" s="131">
        <f>SUM(B32:B38)</f>
        <v>362</v>
      </c>
      <c r="C39" s="132">
        <f aca="true" t="shared" si="25" ref="C39:S39">SUM(C32:C38)</f>
        <v>25</v>
      </c>
      <c r="D39" s="132">
        <f t="shared" si="25"/>
        <v>387</v>
      </c>
      <c r="E39" s="131">
        <f t="shared" si="25"/>
        <v>1210</v>
      </c>
      <c r="F39" s="132">
        <f t="shared" si="25"/>
        <v>64</v>
      </c>
      <c r="G39" s="132">
        <f t="shared" si="25"/>
        <v>1274</v>
      </c>
      <c r="H39" s="131">
        <f t="shared" si="25"/>
        <v>1</v>
      </c>
      <c r="I39" s="132">
        <f t="shared" si="25"/>
        <v>0</v>
      </c>
      <c r="J39" s="132">
        <f t="shared" si="25"/>
        <v>1</v>
      </c>
      <c r="K39" s="131">
        <f t="shared" si="25"/>
        <v>461</v>
      </c>
      <c r="L39" s="132">
        <f t="shared" si="25"/>
        <v>9</v>
      </c>
      <c r="M39" s="132">
        <f t="shared" si="25"/>
        <v>470</v>
      </c>
      <c r="N39" s="131">
        <f t="shared" si="25"/>
        <v>0</v>
      </c>
      <c r="O39" s="132">
        <f t="shared" si="25"/>
        <v>1</v>
      </c>
      <c r="P39" s="132">
        <f t="shared" si="25"/>
        <v>1</v>
      </c>
      <c r="Q39" s="131">
        <f t="shared" si="25"/>
        <v>2034</v>
      </c>
      <c r="R39" s="132">
        <f t="shared" si="25"/>
        <v>99</v>
      </c>
      <c r="S39" s="132">
        <f t="shared" si="25"/>
        <v>2133</v>
      </c>
    </row>
    <row r="41" spans="1:19" ht="12.75">
      <c r="A41" s="170" t="s">
        <v>122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19" ht="12.75">
      <c r="A42" s="170" t="s">
        <v>72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19" ht="12.75">
      <c r="A43" s="170" t="s">
        <v>121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ht="12.75">
      <c r="A45" s="169" t="s">
        <v>93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ht="12.75">
      <c r="A46" s="169" t="s">
        <v>81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7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30.28125" style="0" customWidth="1"/>
    <col min="2" max="9" width="10.57421875" style="0" customWidth="1"/>
    <col min="12" max="12" width="24.140625" style="258" bestFit="1" customWidth="1"/>
  </cols>
  <sheetData>
    <row r="1" ht="12.75">
      <c r="A1" s="1" t="s">
        <v>141</v>
      </c>
    </row>
    <row r="2" spans="1:9" ht="12.75">
      <c r="A2" s="292" t="s">
        <v>100</v>
      </c>
      <c r="B2" s="292"/>
      <c r="C2" s="292"/>
      <c r="D2" s="292"/>
      <c r="E2" s="292"/>
      <c r="F2" s="292"/>
      <c r="G2" s="292"/>
      <c r="H2" s="292"/>
      <c r="I2" s="292"/>
    </row>
    <row r="3" spans="1:9" ht="12.75">
      <c r="A3" s="292" t="s">
        <v>24</v>
      </c>
      <c r="B3" s="292"/>
      <c r="C3" s="292"/>
      <c r="D3" s="292"/>
      <c r="E3" s="292"/>
      <c r="F3" s="292"/>
      <c r="G3" s="292"/>
      <c r="H3" s="292"/>
      <c r="I3" s="292"/>
    </row>
    <row r="4" ht="13.5" thickBot="1">
      <c r="A4" s="17"/>
    </row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12" s="2" customFormat="1" ht="12.75">
      <c r="A6" s="5" t="s">
        <v>1</v>
      </c>
      <c r="B6" s="30"/>
      <c r="C6" s="30"/>
      <c r="D6" s="30"/>
      <c r="E6" s="30"/>
      <c r="F6" s="30"/>
      <c r="G6" s="30"/>
      <c r="H6" s="30"/>
      <c r="I6" s="15"/>
      <c r="L6" s="259"/>
    </row>
    <row r="7" spans="1:9" ht="12.75">
      <c r="A7" s="2" t="s">
        <v>2</v>
      </c>
      <c r="B7" s="21">
        <v>0</v>
      </c>
      <c r="C7" s="21">
        <v>0</v>
      </c>
      <c r="D7" s="21">
        <v>32</v>
      </c>
      <c r="E7" s="21">
        <v>50</v>
      </c>
      <c r="F7" s="21">
        <v>7</v>
      </c>
      <c r="G7" s="21">
        <v>0</v>
      </c>
      <c r="H7" s="21">
        <v>0</v>
      </c>
      <c r="I7" s="6">
        <f>SUM(B7:H7)</f>
        <v>89</v>
      </c>
    </row>
    <row r="8" spans="1:9" ht="12.75">
      <c r="A8" s="2" t="s">
        <v>3</v>
      </c>
      <c r="B8" s="21">
        <v>3</v>
      </c>
      <c r="C8" s="21">
        <v>5</v>
      </c>
      <c r="D8" s="21">
        <v>122</v>
      </c>
      <c r="E8" s="21">
        <v>177</v>
      </c>
      <c r="F8" s="21">
        <v>11</v>
      </c>
      <c r="G8" s="21">
        <v>0</v>
      </c>
      <c r="H8" s="21">
        <v>1</v>
      </c>
      <c r="I8" s="6">
        <f>SUM(B8:H8)</f>
        <v>319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1</v>
      </c>
      <c r="D10" s="21">
        <v>63</v>
      </c>
      <c r="E10" s="21">
        <v>83</v>
      </c>
      <c r="F10" s="21">
        <v>7</v>
      </c>
      <c r="G10" s="21">
        <v>0</v>
      </c>
      <c r="H10" s="21">
        <v>0</v>
      </c>
      <c r="I10" s="6">
        <f>SUM(B10:H10)</f>
        <v>154</v>
      </c>
    </row>
    <row r="11" spans="1:12" s="7" customFormat="1" ht="12.75">
      <c r="A11" s="7" t="s">
        <v>6</v>
      </c>
      <c r="B11" s="22">
        <f>SUM(B7:B10)</f>
        <v>3</v>
      </c>
      <c r="C11" s="22">
        <f aca="true" t="shared" si="0" ref="C11:I11">SUM(C7:C10)</f>
        <v>6</v>
      </c>
      <c r="D11" s="22">
        <f t="shared" si="0"/>
        <v>217</v>
      </c>
      <c r="E11" s="22">
        <f t="shared" si="0"/>
        <v>310</v>
      </c>
      <c r="F11" s="22">
        <f t="shared" si="0"/>
        <v>25</v>
      </c>
      <c r="G11" s="22">
        <f t="shared" si="0"/>
        <v>0</v>
      </c>
      <c r="H11" s="22">
        <f t="shared" si="0"/>
        <v>1</v>
      </c>
      <c r="I11" s="8">
        <f t="shared" si="0"/>
        <v>562</v>
      </c>
      <c r="L11" s="260"/>
    </row>
    <row r="12" spans="1:18" s="2" customFormat="1" ht="12.75">
      <c r="A12" s="1" t="s">
        <v>7</v>
      </c>
      <c r="B12" s="21"/>
      <c r="C12" s="21"/>
      <c r="D12" s="21"/>
      <c r="E12" s="21"/>
      <c r="F12" s="21"/>
      <c r="G12" s="21"/>
      <c r="H12" s="21"/>
      <c r="I12" s="6"/>
      <c r="L12" s="259"/>
      <c r="R12" s="77"/>
    </row>
    <row r="13" spans="1:20" ht="12.75">
      <c r="A13" s="2" t="s">
        <v>2</v>
      </c>
      <c r="B13" s="21">
        <v>0</v>
      </c>
      <c r="C13" s="21">
        <v>0</v>
      </c>
      <c r="D13" s="21">
        <v>20</v>
      </c>
      <c r="E13" s="21">
        <v>25</v>
      </c>
      <c r="F13" s="21">
        <v>3</v>
      </c>
      <c r="G13" s="21">
        <v>0</v>
      </c>
      <c r="H13" s="21">
        <v>0</v>
      </c>
      <c r="I13" s="6">
        <f>SUM(B13:H13)</f>
        <v>48</v>
      </c>
      <c r="K13" s="2"/>
      <c r="L13" s="259"/>
      <c r="M13" s="2"/>
      <c r="N13" s="2"/>
      <c r="O13" s="2"/>
      <c r="P13" s="2"/>
      <c r="Q13" s="77"/>
      <c r="R13" s="77"/>
      <c r="S13" s="77"/>
      <c r="T13" s="77"/>
    </row>
    <row r="14" spans="1:9" ht="12.75">
      <c r="A14" s="2" t="s">
        <v>3</v>
      </c>
      <c r="B14" s="21">
        <v>0</v>
      </c>
      <c r="C14" s="21">
        <v>6</v>
      </c>
      <c r="D14" s="21">
        <v>61</v>
      </c>
      <c r="E14" s="21">
        <v>105</v>
      </c>
      <c r="F14" s="21">
        <v>6</v>
      </c>
      <c r="G14" s="21">
        <v>0</v>
      </c>
      <c r="H14" s="21">
        <v>0</v>
      </c>
      <c r="I14" s="6">
        <f>SUM(B14:H14)</f>
        <v>178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" t="s">
        <v>5</v>
      </c>
      <c r="B16" s="21">
        <v>0</v>
      </c>
      <c r="C16" s="21">
        <v>1</v>
      </c>
      <c r="D16" s="21">
        <v>48</v>
      </c>
      <c r="E16" s="21">
        <v>54</v>
      </c>
      <c r="F16" s="21">
        <v>3</v>
      </c>
      <c r="G16" s="21">
        <v>0</v>
      </c>
      <c r="H16" s="21">
        <v>0</v>
      </c>
      <c r="I16" s="6">
        <f>SUM(B16:H16)</f>
        <v>106</v>
      </c>
    </row>
    <row r="17" spans="1:20" s="7" customFormat="1" ht="12.75">
      <c r="A17" s="7" t="s">
        <v>6</v>
      </c>
      <c r="B17" s="22">
        <f>SUM(B13:B16)</f>
        <v>0</v>
      </c>
      <c r="C17" s="22">
        <f aca="true" t="shared" si="1" ref="C17:I17">SUM(C13:C16)</f>
        <v>7</v>
      </c>
      <c r="D17" s="22">
        <f t="shared" si="1"/>
        <v>129</v>
      </c>
      <c r="E17" s="22">
        <f t="shared" si="1"/>
        <v>184</v>
      </c>
      <c r="F17" s="22">
        <f t="shared" si="1"/>
        <v>12</v>
      </c>
      <c r="G17" s="22">
        <f t="shared" si="1"/>
        <v>0</v>
      </c>
      <c r="H17" s="22">
        <f t="shared" si="1"/>
        <v>0</v>
      </c>
      <c r="I17" s="8">
        <f t="shared" si="1"/>
        <v>332</v>
      </c>
      <c r="K17"/>
      <c r="L17" s="258"/>
      <c r="M17"/>
      <c r="N17"/>
      <c r="O17"/>
      <c r="P17"/>
      <c r="Q17"/>
      <c r="R17"/>
      <c r="S17"/>
      <c r="T17"/>
    </row>
    <row r="18" spans="1:20" s="2" customFormat="1" ht="12.75">
      <c r="A18" s="1" t="s">
        <v>8</v>
      </c>
      <c r="B18" s="21"/>
      <c r="C18" s="21"/>
      <c r="D18" s="21"/>
      <c r="E18" s="21"/>
      <c r="F18" s="21"/>
      <c r="G18" s="21"/>
      <c r="H18" s="21"/>
      <c r="I18" s="6"/>
      <c r="K18"/>
      <c r="L18" s="258"/>
      <c r="M18"/>
      <c r="N18"/>
      <c r="O18"/>
      <c r="P18"/>
      <c r="Q18"/>
      <c r="R18"/>
      <c r="S18"/>
      <c r="T18"/>
    </row>
    <row r="19" spans="1:20" ht="12.75">
      <c r="A19" s="2" t="s">
        <v>2</v>
      </c>
      <c r="B19" s="21">
        <v>0</v>
      </c>
      <c r="C19" s="21">
        <v>2</v>
      </c>
      <c r="D19" s="21">
        <v>15</v>
      </c>
      <c r="E19" s="21">
        <v>12</v>
      </c>
      <c r="F19" s="21">
        <v>1</v>
      </c>
      <c r="G19" s="21">
        <v>0</v>
      </c>
      <c r="H19" s="21">
        <v>0</v>
      </c>
      <c r="I19" s="6">
        <f>SUM(B19:H19)</f>
        <v>30</v>
      </c>
      <c r="K19" s="7"/>
      <c r="L19" s="260"/>
      <c r="M19" s="7"/>
      <c r="N19" s="7"/>
      <c r="O19" s="7"/>
      <c r="P19" s="7"/>
      <c r="Q19" s="7"/>
      <c r="R19" s="7"/>
      <c r="S19" s="7"/>
      <c r="T19" s="7"/>
    </row>
    <row r="20" spans="1:20" ht="12.75">
      <c r="A20" s="2" t="s">
        <v>3</v>
      </c>
      <c r="B20" s="21">
        <v>0</v>
      </c>
      <c r="C20" s="21">
        <v>0</v>
      </c>
      <c r="D20" s="21">
        <v>34</v>
      </c>
      <c r="E20" s="21">
        <v>21</v>
      </c>
      <c r="F20" s="21">
        <v>5</v>
      </c>
      <c r="G20" s="21">
        <v>1</v>
      </c>
      <c r="H20" s="21">
        <v>0</v>
      </c>
      <c r="I20" s="6">
        <f>SUM(B20:H20)</f>
        <v>61</v>
      </c>
      <c r="K20" s="2"/>
      <c r="L20" s="259"/>
      <c r="M20" s="2"/>
      <c r="N20" s="2"/>
      <c r="O20" s="2"/>
      <c r="P20" s="2"/>
      <c r="Q20" s="2"/>
      <c r="R20" s="2"/>
      <c r="S20" s="77"/>
      <c r="T20" s="2"/>
    </row>
    <row r="21" spans="1:19" ht="12.75">
      <c r="A21" s="2" t="s">
        <v>5</v>
      </c>
      <c r="B21" s="21">
        <v>0</v>
      </c>
      <c r="C21" s="21">
        <v>1</v>
      </c>
      <c r="D21" s="21">
        <v>10</v>
      </c>
      <c r="E21" s="21">
        <v>18</v>
      </c>
      <c r="F21" s="21">
        <v>2</v>
      </c>
      <c r="G21" s="21">
        <v>0</v>
      </c>
      <c r="H21" s="21">
        <v>0</v>
      </c>
      <c r="I21" s="6">
        <f>SUM(B21:H21)</f>
        <v>31</v>
      </c>
      <c r="M21" s="77"/>
      <c r="R21" s="77"/>
      <c r="S21" s="77"/>
    </row>
    <row r="22" spans="1:20" s="7" customFormat="1" ht="12.75">
      <c r="A22" s="7" t="s">
        <v>6</v>
      </c>
      <c r="B22" s="22">
        <f>SUM(B19:B21)</f>
        <v>0</v>
      </c>
      <c r="C22" s="22">
        <f aca="true" t="shared" si="2" ref="C22:I22">SUM(C19:C21)</f>
        <v>3</v>
      </c>
      <c r="D22" s="22">
        <f t="shared" si="2"/>
        <v>59</v>
      </c>
      <c r="E22" s="22">
        <f t="shared" si="2"/>
        <v>51</v>
      </c>
      <c r="F22" s="22">
        <f t="shared" si="2"/>
        <v>8</v>
      </c>
      <c r="G22" s="22">
        <f t="shared" si="2"/>
        <v>1</v>
      </c>
      <c r="H22" s="22">
        <f t="shared" si="2"/>
        <v>0</v>
      </c>
      <c r="I22" s="8">
        <f t="shared" si="2"/>
        <v>122</v>
      </c>
      <c r="K22"/>
      <c r="L22" s="258"/>
      <c r="M22" s="77"/>
      <c r="N22"/>
      <c r="O22"/>
      <c r="P22"/>
      <c r="Q22"/>
      <c r="R22" s="77"/>
      <c r="S22" s="77"/>
      <c r="T22"/>
    </row>
    <row r="23" spans="1:20" s="2" customFormat="1" ht="12.75">
      <c r="A23" s="1" t="s">
        <v>9</v>
      </c>
      <c r="B23" s="21"/>
      <c r="C23" s="21"/>
      <c r="D23" s="21"/>
      <c r="E23" s="21"/>
      <c r="F23" s="21"/>
      <c r="G23" s="21"/>
      <c r="H23" s="21"/>
      <c r="I23" s="6"/>
      <c r="K23"/>
      <c r="L23" s="258"/>
      <c r="M23" s="77"/>
      <c r="N23"/>
      <c r="O23"/>
      <c r="P23"/>
      <c r="Q23"/>
      <c r="R23" s="77"/>
      <c r="S23" s="77"/>
      <c r="T23"/>
    </row>
    <row r="24" spans="1:20" ht="12.75">
      <c r="A24" s="2" t="s">
        <v>2</v>
      </c>
      <c r="B24" s="21">
        <v>0</v>
      </c>
      <c r="C24" s="21">
        <v>4</v>
      </c>
      <c r="D24" s="21">
        <v>21</v>
      </c>
      <c r="E24" s="21">
        <v>32</v>
      </c>
      <c r="F24" s="21">
        <v>6</v>
      </c>
      <c r="G24" s="21">
        <v>0</v>
      </c>
      <c r="H24" s="21">
        <v>0</v>
      </c>
      <c r="I24" s="6">
        <f>SUM(B24:H24)</f>
        <v>63</v>
      </c>
      <c r="M24" s="77"/>
      <c r="R24" s="77"/>
      <c r="S24" s="77"/>
      <c r="T24" s="77"/>
    </row>
    <row r="25" spans="1:20" ht="12.75">
      <c r="A25" s="2" t="s">
        <v>3</v>
      </c>
      <c r="B25" s="21">
        <v>0</v>
      </c>
      <c r="C25" s="21">
        <v>9</v>
      </c>
      <c r="D25" s="21">
        <v>104</v>
      </c>
      <c r="E25" s="21">
        <v>160</v>
      </c>
      <c r="F25" s="21">
        <v>9</v>
      </c>
      <c r="G25" s="21">
        <v>0</v>
      </c>
      <c r="H25" s="21">
        <v>0</v>
      </c>
      <c r="I25" s="6">
        <f>SUM(B25:H25)</f>
        <v>282</v>
      </c>
      <c r="K25" s="7"/>
      <c r="L25" s="260"/>
      <c r="M25" s="7"/>
      <c r="N25" s="7"/>
      <c r="O25" s="7"/>
      <c r="P25" s="7"/>
      <c r="Q25" s="7"/>
      <c r="R25" s="7"/>
      <c r="S25" s="7"/>
      <c r="T25" s="7"/>
    </row>
    <row r="26" spans="1:20" ht="12.75">
      <c r="A26" s="2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  <c r="K26" s="2"/>
      <c r="L26" s="259"/>
      <c r="M26" s="77"/>
      <c r="N26" s="2"/>
      <c r="O26" s="2"/>
      <c r="P26" s="2"/>
      <c r="Q26" s="2"/>
      <c r="R26" s="77"/>
      <c r="S26" s="77"/>
      <c r="T26" s="2"/>
    </row>
    <row r="27" spans="1:19" ht="12.75">
      <c r="A27" s="2" t="s">
        <v>5</v>
      </c>
      <c r="B27" s="21">
        <v>0</v>
      </c>
      <c r="C27" s="21">
        <v>2</v>
      </c>
      <c r="D27" s="21">
        <v>23</v>
      </c>
      <c r="E27" s="21">
        <v>29</v>
      </c>
      <c r="F27" s="21">
        <v>6</v>
      </c>
      <c r="G27" s="21">
        <v>0</v>
      </c>
      <c r="H27" s="21">
        <v>0</v>
      </c>
      <c r="I27" s="6">
        <f>SUM(B27:H27)</f>
        <v>60</v>
      </c>
      <c r="M27" s="77"/>
      <c r="R27" s="77"/>
      <c r="S27" s="77"/>
    </row>
    <row r="28" spans="1:20" s="7" customFormat="1" ht="12.75">
      <c r="A28" s="7" t="s">
        <v>6</v>
      </c>
      <c r="B28" s="22">
        <f>SUM(B24:B27)</f>
        <v>0</v>
      </c>
      <c r="C28" s="22">
        <f aca="true" t="shared" si="3" ref="C28:I28">SUM(C24:C27)</f>
        <v>15</v>
      </c>
      <c r="D28" s="22">
        <f t="shared" si="3"/>
        <v>148</v>
      </c>
      <c r="E28" s="22">
        <f t="shared" si="3"/>
        <v>221</v>
      </c>
      <c r="F28" s="22">
        <f t="shared" si="3"/>
        <v>21</v>
      </c>
      <c r="G28" s="22">
        <f t="shared" si="3"/>
        <v>0</v>
      </c>
      <c r="H28" s="22">
        <f t="shared" si="3"/>
        <v>0</v>
      </c>
      <c r="I28" s="8">
        <f t="shared" si="3"/>
        <v>405</v>
      </c>
      <c r="K28"/>
      <c r="L28" s="258"/>
      <c r="M28" s="77"/>
      <c r="N28"/>
      <c r="O28"/>
      <c r="P28"/>
      <c r="Q28"/>
      <c r="R28" s="77"/>
      <c r="S28" s="77"/>
      <c r="T28" s="77"/>
    </row>
    <row r="29" spans="1:20" s="2" customFormat="1" ht="12.75">
      <c r="A29" s="1" t="s">
        <v>10</v>
      </c>
      <c r="B29" s="21"/>
      <c r="C29" s="21"/>
      <c r="D29" s="21"/>
      <c r="E29" s="21"/>
      <c r="F29" s="21"/>
      <c r="G29" s="21"/>
      <c r="H29" s="21"/>
      <c r="I29" s="6"/>
      <c r="K29"/>
      <c r="L29" s="258"/>
      <c r="M29" s="77"/>
      <c r="N29"/>
      <c r="O29"/>
      <c r="P29"/>
      <c r="Q29"/>
      <c r="R29" s="77"/>
      <c r="S29" s="77"/>
      <c r="T29"/>
    </row>
    <row r="30" spans="1:19" ht="12.75">
      <c r="A30" s="2" t="s">
        <v>2</v>
      </c>
      <c r="B30" s="21">
        <v>0</v>
      </c>
      <c r="C30" s="21">
        <v>2</v>
      </c>
      <c r="D30" s="21">
        <v>24</v>
      </c>
      <c r="E30" s="21">
        <v>47</v>
      </c>
      <c r="F30" s="21">
        <v>4</v>
      </c>
      <c r="G30" s="21">
        <v>0</v>
      </c>
      <c r="H30" s="21">
        <v>0</v>
      </c>
      <c r="I30" s="6">
        <f>SUM(B30:H30)</f>
        <v>77</v>
      </c>
      <c r="M30" s="77"/>
      <c r="R30" s="77"/>
      <c r="S30" s="77"/>
    </row>
    <row r="31" spans="1:19" ht="12.75">
      <c r="A31" s="2" t="s">
        <v>3</v>
      </c>
      <c r="B31" s="21">
        <v>0</v>
      </c>
      <c r="C31" s="21">
        <v>8</v>
      </c>
      <c r="D31" s="21">
        <v>135</v>
      </c>
      <c r="E31" s="21">
        <v>163</v>
      </c>
      <c r="F31" s="21">
        <v>4</v>
      </c>
      <c r="G31" s="21">
        <v>0</v>
      </c>
      <c r="H31" s="21">
        <v>0</v>
      </c>
      <c r="I31" s="6">
        <f>SUM(B31:H31)</f>
        <v>310</v>
      </c>
      <c r="M31" s="77"/>
      <c r="R31" s="77"/>
      <c r="S31" s="77"/>
    </row>
    <row r="32" spans="1:20" ht="12.75">
      <c r="A32" s="2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  <c r="K32" s="7"/>
      <c r="L32" s="260"/>
      <c r="M32" s="7"/>
      <c r="N32" s="7"/>
      <c r="O32" s="7"/>
      <c r="P32" s="7"/>
      <c r="Q32" s="7"/>
      <c r="R32" s="7"/>
      <c r="S32" s="7"/>
      <c r="T32" s="7"/>
    </row>
    <row r="33" spans="1:20" ht="12.75">
      <c r="A33" s="2" t="s">
        <v>5</v>
      </c>
      <c r="B33" s="21">
        <v>0</v>
      </c>
      <c r="C33" s="21">
        <v>3</v>
      </c>
      <c r="D33" s="21">
        <v>37</v>
      </c>
      <c r="E33" s="21">
        <v>57</v>
      </c>
      <c r="F33" s="21">
        <v>5</v>
      </c>
      <c r="G33" s="21">
        <v>0</v>
      </c>
      <c r="H33" s="21">
        <v>0</v>
      </c>
      <c r="I33" s="6">
        <f>SUM(B33:H33)</f>
        <v>102</v>
      </c>
      <c r="K33" s="2"/>
      <c r="L33" s="259"/>
      <c r="M33" s="2"/>
      <c r="N33" s="2"/>
      <c r="O33" s="2"/>
      <c r="P33" s="77"/>
      <c r="Q33" s="2"/>
      <c r="R33" s="77"/>
      <c r="S33" s="77"/>
      <c r="T33" s="2"/>
    </row>
    <row r="34" spans="1:20" s="7" customFormat="1" ht="12.75">
      <c r="A34" s="7" t="s">
        <v>6</v>
      </c>
      <c r="B34" s="22">
        <f>SUM(B30:B33)</f>
        <v>0</v>
      </c>
      <c r="C34" s="22">
        <f aca="true" t="shared" si="4" ref="C34:I34">SUM(C30:C33)</f>
        <v>13</v>
      </c>
      <c r="D34" s="22">
        <f t="shared" si="4"/>
        <v>196</v>
      </c>
      <c r="E34" s="22">
        <f t="shared" si="4"/>
        <v>267</v>
      </c>
      <c r="F34" s="22">
        <f t="shared" si="4"/>
        <v>13</v>
      </c>
      <c r="G34" s="22">
        <f t="shared" si="4"/>
        <v>0</v>
      </c>
      <c r="H34" s="22">
        <f t="shared" si="4"/>
        <v>0</v>
      </c>
      <c r="I34" s="8">
        <f t="shared" si="4"/>
        <v>489</v>
      </c>
      <c r="K34"/>
      <c r="L34" s="258"/>
      <c r="M34" s="77"/>
      <c r="N34" s="77"/>
      <c r="O34"/>
      <c r="P34"/>
      <c r="Q34"/>
      <c r="R34" s="77"/>
      <c r="S34" s="77"/>
      <c r="T34"/>
    </row>
    <row r="35" spans="1:20" s="2" customFormat="1" ht="12.75">
      <c r="A35" s="1" t="s">
        <v>11</v>
      </c>
      <c r="B35" s="21"/>
      <c r="C35" s="21"/>
      <c r="D35" s="21"/>
      <c r="E35" s="21"/>
      <c r="F35" s="21"/>
      <c r="G35" s="21"/>
      <c r="H35" s="21"/>
      <c r="I35" s="6"/>
      <c r="K35"/>
      <c r="L35" s="258"/>
      <c r="M35"/>
      <c r="N35"/>
      <c r="O35"/>
      <c r="P35"/>
      <c r="Q35"/>
      <c r="R35"/>
      <c r="S35"/>
      <c r="T35"/>
    </row>
    <row r="36" spans="1:9" ht="12.75">
      <c r="A36" s="2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6">
        <f>SUM(B36:H36)</f>
        <v>1</v>
      </c>
    </row>
    <row r="37" spans="1:20" s="7" customFormat="1" ht="12.75">
      <c r="A37" s="7" t="s">
        <v>6</v>
      </c>
      <c r="B37" s="22">
        <f>SUM(B36)</f>
        <v>0</v>
      </c>
      <c r="C37" s="22">
        <f aca="true" t="shared" si="5" ref="C37:I37">SUM(C36)</f>
        <v>0</v>
      </c>
      <c r="D37" s="22">
        <f t="shared" si="5"/>
        <v>1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8">
        <f t="shared" si="5"/>
        <v>1</v>
      </c>
      <c r="K37"/>
      <c r="L37" s="258"/>
      <c r="M37"/>
      <c r="N37"/>
      <c r="O37"/>
      <c r="P37"/>
      <c r="Q37"/>
      <c r="R37"/>
      <c r="S37"/>
      <c r="T37"/>
    </row>
    <row r="38" spans="1:20" s="2" customFormat="1" ht="12.75">
      <c r="A38" s="1" t="s">
        <v>12</v>
      </c>
      <c r="B38" s="21"/>
      <c r="C38" s="21"/>
      <c r="D38" s="21"/>
      <c r="E38" s="21"/>
      <c r="F38" s="21"/>
      <c r="G38" s="21"/>
      <c r="H38" s="21"/>
      <c r="I38" s="6"/>
      <c r="K38" s="7"/>
      <c r="L38" s="260"/>
      <c r="M38" s="7"/>
      <c r="N38" s="7"/>
      <c r="O38" s="7"/>
      <c r="P38" s="7"/>
      <c r="Q38" s="7"/>
      <c r="R38" s="7"/>
      <c r="S38" s="7"/>
      <c r="T38" s="7"/>
    </row>
    <row r="39" spans="1:20" ht="12.75">
      <c r="A39" s="2" t="s">
        <v>2</v>
      </c>
      <c r="B39" s="21">
        <v>0</v>
      </c>
      <c r="C39" s="21">
        <v>2</v>
      </c>
      <c r="D39" s="21">
        <v>25</v>
      </c>
      <c r="E39" s="21">
        <v>26</v>
      </c>
      <c r="F39" s="21">
        <v>4</v>
      </c>
      <c r="G39" s="21">
        <v>0</v>
      </c>
      <c r="H39" s="21">
        <v>0</v>
      </c>
      <c r="I39" s="6">
        <f>SUM(B39:H39)</f>
        <v>57</v>
      </c>
      <c r="K39" s="2"/>
      <c r="L39" s="259"/>
      <c r="M39" s="2"/>
      <c r="N39" s="2"/>
      <c r="O39" s="2"/>
      <c r="P39" s="2"/>
      <c r="Q39" s="2"/>
      <c r="R39" s="2"/>
      <c r="S39" s="2"/>
      <c r="T39" s="2"/>
    </row>
    <row r="40" spans="1:9" ht="12.75">
      <c r="A40" s="2" t="s">
        <v>3</v>
      </c>
      <c r="B40" s="21">
        <v>0</v>
      </c>
      <c r="C40" s="21">
        <v>4</v>
      </c>
      <c r="D40" s="21">
        <v>80</v>
      </c>
      <c r="E40" s="21">
        <v>98</v>
      </c>
      <c r="F40" s="21">
        <v>9</v>
      </c>
      <c r="G40" s="21">
        <v>0</v>
      </c>
      <c r="H40" s="21">
        <v>0</v>
      </c>
      <c r="I40" s="6">
        <f>SUM(B40:H40)</f>
        <v>191</v>
      </c>
    </row>
    <row r="41" spans="1:20" ht="12.75">
      <c r="A41" s="2" t="s">
        <v>4</v>
      </c>
      <c r="B41" s="21">
        <v>0</v>
      </c>
      <c r="C41" s="21">
        <v>0</v>
      </c>
      <c r="D41" s="21">
        <v>1</v>
      </c>
      <c r="E41" s="21">
        <v>0</v>
      </c>
      <c r="F41" s="21">
        <v>1</v>
      </c>
      <c r="G41" s="21">
        <v>0</v>
      </c>
      <c r="H41" s="21">
        <v>0</v>
      </c>
      <c r="I41" s="6">
        <f>SUM(B41:H41)</f>
        <v>2</v>
      </c>
      <c r="K41" s="7"/>
      <c r="L41" s="260"/>
      <c r="M41" s="7"/>
      <c r="N41" s="7"/>
      <c r="O41" s="7"/>
      <c r="P41" s="7"/>
      <c r="Q41" s="7"/>
      <c r="R41" s="7"/>
      <c r="S41" s="7"/>
      <c r="T41" s="7"/>
    </row>
    <row r="42" spans="1:20" ht="12.75">
      <c r="A42" s="2" t="s">
        <v>5</v>
      </c>
      <c r="B42" s="21">
        <v>0</v>
      </c>
      <c r="C42" s="21">
        <v>0</v>
      </c>
      <c r="D42" s="21">
        <v>12</v>
      </c>
      <c r="E42" s="21">
        <v>24</v>
      </c>
      <c r="F42" s="21">
        <v>2</v>
      </c>
      <c r="G42" s="21">
        <v>0</v>
      </c>
      <c r="H42" s="21">
        <v>0</v>
      </c>
      <c r="I42" s="6">
        <f>SUM(B42:H42)</f>
        <v>38</v>
      </c>
      <c r="K42" s="2"/>
      <c r="L42" s="259"/>
      <c r="M42" s="2"/>
      <c r="N42" s="2"/>
      <c r="O42" s="2"/>
      <c r="P42" s="2"/>
      <c r="Q42" s="2"/>
      <c r="R42" s="2"/>
      <c r="S42" s="2"/>
      <c r="T42" s="2"/>
    </row>
    <row r="43" spans="1:20" s="7" customFormat="1" ht="12.75">
      <c r="A43" s="7" t="s">
        <v>6</v>
      </c>
      <c r="B43" s="22">
        <f>SUM(B39:B42)</f>
        <v>0</v>
      </c>
      <c r="C43" s="22">
        <f aca="true" t="shared" si="6" ref="C43:I43">SUM(C39:C42)</f>
        <v>6</v>
      </c>
      <c r="D43" s="22">
        <f t="shared" si="6"/>
        <v>118</v>
      </c>
      <c r="E43" s="22">
        <f t="shared" si="6"/>
        <v>148</v>
      </c>
      <c r="F43" s="22">
        <f t="shared" si="6"/>
        <v>16</v>
      </c>
      <c r="G43" s="22">
        <f t="shared" si="6"/>
        <v>0</v>
      </c>
      <c r="H43" s="22">
        <f t="shared" si="6"/>
        <v>0</v>
      </c>
      <c r="I43" s="8">
        <f t="shared" si="6"/>
        <v>288</v>
      </c>
      <c r="K43"/>
      <c r="L43" s="258"/>
      <c r="M43"/>
      <c r="N43"/>
      <c r="O43"/>
      <c r="P43"/>
      <c r="Q43"/>
      <c r="R43"/>
      <c r="S43"/>
      <c r="T43"/>
    </row>
    <row r="44" spans="1:20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 s="258"/>
      <c r="M44"/>
      <c r="N44"/>
      <c r="O44"/>
      <c r="P44"/>
      <c r="Q44"/>
      <c r="R44"/>
      <c r="S44"/>
      <c r="T44"/>
    </row>
    <row r="45" spans="1:9" ht="12.75">
      <c r="A45" s="2" t="s">
        <v>2</v>
      </c>
      <c r="B45" s="21">
        <f>SUM(B7,B13,B19,B24,B30,B36,B39)</f>
        <v>0</v>
      </c>
      <c r="C45" s="21">
        <f aca="true" t="shared" si="7" ref="C45:I45">SUM(C7,C13,C19,C24,C30,C36,C39)</f>
        <v>10</v>
      </c>
      <c r="D45" s="21">
        <f t="shared" si="7"/>
        <v>138</v>
      </c>
      <c r="E45" s="21">
        <f t="shared" si="7"/>
        <v>192</v>
      </c>
      <c r="F45" s="21">
        <f t="shared" si="7"/>
        <v>25</v>
      </c>
      <c r="G45" s="21">
        <f t="shared" si="7"/>
        <v>0</v>
      </c>
      <c r="H45" s="21">
        <f t="shared" si="7"/>
        <v>0</v>
      </c>
      <c r="I45" s="6">
        <f t="shared" si="7"/>
        <v>365</v>
      </c>
    </row>
    <row r="46" spans="1:9" ht="12.75">
      <c r="A46" s="77" t="s">
        <v>3</v>
      </c>
      <c r="B46" s="21">
        <f>SUM(B8,B14,B20,B25,B31,B40)</f>
        <v>3</v>
      </c>
      <c r="C46" s="21">
        <f aca="true" t="shared" si="8" ref="C46:I46">SUM(C8,C14,C20,C25,C31,C40)</f>
        <v>32</v>
      </c>
      <c r="D46" s="21">
        <f t="shared" si="8"/>
        <v>536</v>
      </c>
      <c r="E46" s="21">
        <f t="shared" si="8"/>
        <v>724</v>
      </c>
      <c r="F46" s="21">
        <f t="shared" si="8"/>
        <v>44</v>
      </c>
      <c r="G46" s="21">
        <f t="shared" si="8"/>
        <v>1</v>
      </c>
      <c r="H46" s="21">
        <f t="shared" si="8"/>
        <v>1</v>
      </c>
      <c r="I46" s="6">
        <f t="shared" si="8"/>
        <v>1341</v>
      </c>
    </row>
    <row r="47" spans="1:20" ht="12.75">
      <c r="A47" s="96" t="s">
        <v>70</v>
      </c>
      <c r="B47" s="21">
        <f>SUM(B9,B15,B26,B32,B41)</f>
        <v>0</v>
      </c>
      <c r="C47" s="21">
        <f aca="true" t="shared" si="9" ref="C47:I47">SUM(C9,C15,C26,C32,C41)</f>
        <v>0</v>
      </c>
      <c r="D47" s="21">
        <f t="shared" si="9"/>
        <v>1</v>
      </c>
      <c r="E47" s="21">
        <f t="shared" si="9"/>
        <v>0</v>
      </c>
      <c r="F47" s="21">
        <f t="shared" si="9"/>
        <v>1</v>
      </c>
      <c r="G47" s="21">
        <f t="shared" si="9"/>
        <v>0</v>
      </c>
      <c r="H47" s="21">
        <f t="shared" si="9"/>
        <v>0</v>
      </c>
      <c r="I47" s="6">
        <f t="shared" si="9"/>
        <v>2</v>
      </c>
      <c r="K47" s="7"/>
      <c r="L47" s="260"/>
      <c r="M47" s="7"/>
      <c r="N47" s="7"/>
      <c r="O47" s="7"/>
      <c r="P47" s="7"/>
      <c r="Q47" s="7"/>
      <c r="R47" s="7"/>
      <c r="S47" s="7"/>
      <c r="T47" s="7"/>
    </row>
    <row r="48" spans="1:20" ht="12.75">
      <c r="A48" s="77" t="s">
        <v>5</v>
      </c>
      <c r="B48" s="21">
        <f>SUM(B10,B16,B21,B27,B33,B42)</f>
        <v>0</v>
      </c>
      <c r="C48" s="21">
        <f aca="true" t="shared" si="10" ref="C48:I48">SUM(C10,C16,C21,C27,C33,C42)</f>
        <v>8</v>
      </c>
      <c r="D48" s="21">
        <f t="shared" si="10"/>
        <v>193</v>
      </c>
      <c r="E48" s="21">
        <f t="shared" si="10"/>
        <v>265</v>
      </c>
      <c r="F48" s="21">
        <f t="shared" si="10"/>
        <v>25</v>
      </c>
      <c r="G48" s="21">
        <f t="shared" si="10"/>
        <v>0</v>
      </c>
      <c r="H48" s="21">
        <f t="shared" si="10"/>
        <v>0</v>
      </c>
      <c r="I48" s="6">
        <f t="shared" si="10"/>
        <v>491</v>
      </c>
      <c r="K48" s="2"/>
      <c r="L48" s="259"/>
      <c r="M48" s="2"/>
      <c r="N48" s="2"/>
      <c r="O48" s="2"/>
      <c r="P48" s="2"/>
      <c r="Q48" s="2"/>
      <c r="R48" s="2"/>
      <c r="S48" s="2"/>
      <c r="T48" s="2"/>
    </row>
    <row r="49" spans="1:20" s="7" customFormat="1" ht="12.75">
      <c r="A49" s="89" t="s">
        <v>0</v>
      </c>
      <c r="B49" s="22">
        <f>SUM(B45:B48)</f>
        <v>3</v>
      </c>
      <c r="C49" s="22">
        <f aca="true" t="shared" si="11" ref="C49:I49">SUM(C45:C48)</f>
        <v>50</v>
      </c>
      <c r="D49" s="22">
        <f t="shared" si="11"/>
        <v>868</v>
      </c>
      <c r="E49" s="22">
        <f t="shared" si="11"/>
        <v>1181</v>
      </c>
      <c r="F49" s="22">
        <f t="shared" si="11"/>
        <v>95</v>
      </c>
      <c r="G49" s="22">
        <f t="shared" si="11"/>
        <v>1</v>
      </c>
      <c r="H49" s="22">
        <f t="shared" si="11"/>
        <v>1</v>
      </c>
      <c r="I49" s="8">
        <f t="shared" si="11"/>
        <v>2199</v>
      </c>
      <c r="K49"/>
      <c r="L49" s="258"/>
      <c r="M49"/>
      <c r="N49"/>
      <c r="O49"/>
      <c r="P49"/>
      <c r="Q49"/>
      <c r="R49"/>
      <c r="S49"/>
      <c r="T49"/>
    </row>
    <row r="50" spans="1:20" s="7" customFormat="1" ht="12.75">
      <c r="A50" s="89"/>
      <c r="B50" s="99"/>
      <c r="C50" s="99"/>
      <c r="D50" s="99"/>
      <c r="E50" s="99"/>
      <c r="F50" s="99"/>
      <c r="G50" s="99"/>
      <c r="H50" s="99"/>
      <c r="I50" s="99"/>
      <c r="K50"/>
      <c r="L50" s="258"/>
      <c r="M50"/>
      <c r="N50"/>
      <c r="O50"/>
      <c r="P50"/>
      <c r="Q50"/>
      <c r="R50"/>
      <c r="S50"/>
      <c r="T50"/>
    </row>
    <row r="53" spans="1:20" ht="12.75">
      <c r="A53" s="97"/>
      <c r="K53" s="7"/>
      <c r="L53" s="260"/>
      <c r="M53" s="7"/>
      <c r="N53" s="7"/>
      <c r="O53" s="7"/>
      <c r="P53" s="7"/>
      <c r="Q53" s="7"/>
      <c r="R53" s="7"/>
      <c r="S53" s="7"/>
      <c r="T53" s="7"/>
    </row>
    <row r="54" spans="1:20" ht="12.75">
      <c r="A54" s="17"/>
      <c r="K54" s="7"/>
      <c r="L54" s="260"/>
      <c r="M54" s="7"/>
      <c r="N54" s="7"/>
      <c r="O54" s="7"/>
      <c r="P54" s="7"/>
      <c r="Q54" s="7"/>
      <c r="R54" s="7"/>
      <c r="S54" s="7"/>
      <c r="T54" s="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30.421875" style="0" customWidth="1"/>
    <col min="2" max="8" width="10.28125" style="0" customWidth="1"/>
    <col min="9" max="9" width="10.28125" style="2" customWidth="1"/>
  </cols>
  <sheetData>
    <row r="1" ht="12.75">
      <c r="A1" s="1" t="s">
        <v>141</v>
      </c>
    </row>
    <row r="2" spans="1:9" ht="12.75">
      <c r="A2" s="288" t="s">
        <v>101</v>
      </c>
      <c r="B2" s="288"/>
      <c r="C2" s="288"/>
      <c r="D2" s="288"/>
      <c r="E2" s="288"/>
      <c r="F2" s="288"/>
      <c r="G2" s="288"/>
      <c r="H2" s="288"/>
      <c r="I2" s="288"/>
    </row>
    <row r="3" spans="1:9" ht="12.75">
      <c r="A3" s="288" t="s">
        <v>24</v>
      </c>
      <c r="B3" s="288"/>
      <c r="C3" s="288"/>
      <c r="D3" s="288"/>
      <c r="E3" s="288"/>
      <c r="F3" s="288"/>
      <c r="G3" s="288"/>
      <c r="H3" s="288"/>
      <c r="I3" s="288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21">
        <v>0</v>
      </c>
      <c r="C7" s="21">
        <v>0</v>
      </c>
      <c r="D7" s="21">
        <v>0</v>
      </c>
      <c r="E7" s="21">
        <v>1</v>
      </c>
      <c r="F7" s="21">
        <v>2</v>
      </c>
      <c r="G7" s="21">
        <v>2</v>
      </c>
      <c r="H7" s="21">
        <v>0</v>
      </c>
      <c r="I7" s="6">
        <f>SUM(B7:H7)</f>
        <v>5</v>
      </c>
    </row>
    <row r="8" spans="1:9" ht="12.75">
      <c r="A8" s="2" t="s">
        <v>3</v>
      </c>
      <c r="B8" s="21">
        <v>0</v>
      </c>
      <c r="C8" s="21">
        <v>0</v>
      </c>
      <c r="D8" s="21">
        <v>2</v>
      </c>
      <c r="E8" s="21">
        <v>1</v>
      </c>
      <c r="F8" s="21">
        <v>9</v>
      </c>
      <c r="G8" s="21">
        <v>3</v>
      </c>
      <c r="H8" s="21">
        <v>0</v>
      </c>
      <c r="I8" s="6">
        <f>SUM(B8:H8)</f>
        <v>15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0</v>
      </c>
      <c r="D10" s="21">
        <v>0</v>
      </c>
      <c r="E10" s="21">
        <v>0</v>
      </c>
      <c r="F10" s="21">
        <v>3</v>
      </c>
      <c r="G10" s="21">
        <v>1</v>
      </c>
      <c r="H10" s="21">
        <v>1</v>
      </c>
      <c r="I10" s="6">
        <f>SUM(B10:H10)</f>
        <v>5</v>
      </c>
    </row>
    <row r="11" spans="1:9" s="7" customFormat="1" ht="12.75">
      <c r="A11" s="7" t="s">
        <v>6</v>
      </c>
      <c r="B11" s="22">
        <f>SUM(B7:B10)</f>
        <v>0</v>
      </c>
      <c r="C11" s="22">
        <f aca="true" t="shared" si="0" ref="C11:I11">SUM(C7:C10)</f>
        <v>0</v>
      </c>
      <c r="D11" s="22">
        <f t="shared" si="0"/>
        <v>2</v>
      </c>
      <c r="E11" s="22">
        <f t="shared" si="0"/>
        <v>2</v>
      </c>
      <c r="F11" s="22">
        <f t="shared" si="0"/>
        <v>14</v>
      </c>
      <c r="G11" s="22">
        <f t="shared" si="0"/>
        <v>6</v>
      </c>
      <c r="H11" s="22">
        <f t="shared" si="0"/>
        <v>1</v>
      </c>
      <c r="I11" s="8">
        <f t="shared" si="0"/>
        <v>25</v>
      </c>
    </row>
    <row r="12" spans="1:9" s="7" customFormat="1" ht="12.75">
      <c r="A12" s="1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" t="s">
        <v>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1</v>
      </c>
      <c r="H13" s="21">
        <v>0</v>
      </c>
      <c r="I13" s="6">
        <f>SUM(B13:H13)</f>
        <v>1</v>
      </c>
    </row>
    <row r="14" spans="1:9" ht="12.75">
      <c r="A14" s="2" t="s">
        <v>3</v>
      </c>
      <c r="B14" s="21">
        <v>0</v>
      </c>
      <c r="C14" s="21">
        <v>0</v>
      </c>
      <c r="D14" s="21">
        <v>0</v>
      </c>
      <c r="E14" s="21">
        <v>2</v>
      </c>
      <c r="F14" s="21">
        <v>3</v>
      </c>
      <c r="G14" s="21">
        <v>1</v>
      </c>
      <c r="H14" s="21">
        <v>0</v>
      </c>
      <c r="I14" s="6">
        <f>SUM(B14:H14)</f>
        <v>6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6">
        <f>SUM(B16:H16)</f>
        <v>0</v>
      </c>
    </row>
    <row r="17" spans="1:22" s="7" customFormat="1" ht="12.75">
      <c r="A17" s="7" t="s">
        <v>6</v>
      </c>
      <c r="B17" s="22">
        <f>SUM(B13:B16)</f>
        <v>0</v>
      </c>
      <c r="C17" s="22">
        <f aca="true" t="shared" si="1" ref="C17:I17">SUM(C13:C16)</f>
        <v>0</v>
      </c>
      <c r="D17" s="22">
        <f t="shared" si="1"/>
        <v>0</v>
      </c>
      <c r="E17" s="22">
        <f t="shared" si="1"/>
        <v>2</v>
      </c>
      <c r="F17" s="22">
        <f t="shared" si="1"/>
        <v>3</v>
      </c>
      <c r="G17" s="22">
        <f t="shared" si="1"/>
        <v>2</v>
      </c>
      <c r="H17" s="22">
        <f t="shared" si="1"/>
        <v>0</v>
      </c>
      <c r="I17" s="8">
        <f t="shared" si="1"/>
        <v>7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9" s="7" customFormat="1" ht="12.75">
      <c r="A18" s="1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22" ht="12.75">
      <c r="A19" s="2" t="s">
        <v>2</v>
      </c>
      <c r="B19" s="21">
        <v>0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6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0" ht="12.75">
      <c r="A20" s="2" t="s">
        <v>3</v>
      </c>
      <c r="B20" s="21">
        <v>0</v>
      </c>
      <c r="C20" s="21">
        <v>0</v>
      </c>
      <c r="D20" s="21">
        <v>0</v>
      </c>
      <c r="E20" s="21">
        <v>1</v>
      </c>
      <c r="F20" s="21">
        <v>1</v>
      </c>
      <c r="G20" s="21">
        <v>0</v>
      </c>
      <c r="H20" s="21">
        <v>0</v>
      </c>
      <c r="I20" s="6">
        <f>SUM(B20:H20)</f>
        <v>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2" t="s">
        <v>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6">
        <f>SUM(B21:H21)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9" ht="12.75">
      <c r="A22" s="2" t="s">
        <v>77</v>
      </c>
      <c r="B22" s="21">
        <v>0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6">
        <f>SUM(B22:H22)</f>
        <v>1</v>
      </c>
      <c r="M22" s="89"/>
      <c r="N22" s="89"/>
      <c r="O22" s="89"/>
      <c r="R22" s="89"/>
      <c r="S22" s="89"/>
    </row>
    <row r="23" spans="1:22" s="7" customFormat="1" ht="12.75">
      <c r="A23" s="7" t="s">
        <v>6</v>
      </c>
      <c r="B23" s="22">
        <f>SUM(B19:B22)</f>
        <v>0</v>
      </c>
      <c r="C23" s="22">
        <f aca="true" t="shared" si="2" ref="C23:I23">SUM(C19:C22)</f>
        <v>0</v>
      </c>
      <c r="D23" s="22">
        <f t="shared" si="2"/>
        <v>0</v>
      </c>
      <c r="E23" s="22">
        <f t="shared" si="2"/>
        <v>2</v>
      </c>
      <c r="F23" s="22">
        <f t="shared" si="2"/>
        <v>2</v>
      </c>
      <c r="G23" s="22">
        <f t="shared" si="2"/>
        <v>0</v>
      </c>
      <c r="H23" s="22">
        <f t="shared" si="2"/>
        <v>0</v>
      </c>
      <c r="I23" s="8">
        <f t="shared" si="2"/>
        <v>4</v>
      </c>
      <c r="J23"/>
      <c r="K23"/>
      <c r="L23"/>
      <c r="M23" s="89"/>
      <c r="N23" s="89"/>
      <c r="O23" s="89"/>
      <c r="P23" s="89"/>
      <c r="Q23" s="89"/>
      <c r="R23" s="89"/>
      <c r="S23" s="89"/>
      <c r="T23" s="89"/>
      <c r="U23"/>
      <c r="V23"/>
    </row>
    <row r="24" spans="1:21" s="7" customFormat="1" ht="12.75">
      <c r="A24" s="1" t="s">
        <v>9</v>
      </c>
      <c r="B24" s="26"/>
      <c r="C24" s="26"/>
      <c r="D24" s="26"/>
      <c r="E24" s="26"/>
      <c r="F24" s="26"/>
      <c r="G24" s="26"/>
      <c r="H24" s="26"/>
      <c r="I24" s="10"/>
      <c r="J24"/>
      <c r="K24"/>
      <c r="L24"/>
      <c r="M24" s="89"/>
      <c r="N24" s="89"/>
      <c r="O24" s="89"/>
      <c r="P24" s="89"/>
      <c r="Q24"/>
      <c r="R24" s="89"/>
      <c r="S24" s="89"/>
      <c r="T24"/>
      <c r="U24"/>
    </row>
    <row r="25" spans="1:22" ht="12.75">
      <c r="A25" s="2" t="s">
        <v>2</v>
      </c>
      <c r="B25" s="21">
        <v>0</v>
      </c>
      <c r="C25" s="21">
        <v>0</v>
      </c>
      <c r="D25" s="21">
        <v>0</v>
      </c>
      <c r="E25" s="21">
        <v>0</v>
      </c>
      <c r="F25" s="21">
        <v>6</v>
      </c>
      <c r="G25" s="21">
        <v>0</v>
      </c>
      <c r="H25" s="21">
        <v>1</v>
      </c>
      <c r="I25" s="6">
        <f>SUM(B25:H25)</f>
        <v>7</v>
      </c>
      <c r="M25" s="89"/>
      <c r="N25" s="89"/>
      <c r="O25" s="89"/>
      <c r="P25" s="89"/>
      <c r="R25" s="89"/>
      <c r="U25" s="7"/>
      <c r="V25" s="7"/>
    </row>
    <row r="26" spans="1:21" ht="12.75">
      <c r="A26" s="2" t="s">
        <v>3</v>
      </c>
      <c r="B26" s="21">
        <v>0</v>
      </c>
      <c r="C26" s="21">
        <v>1</v>
      </c>
      <c r="D26" s="21">
        <v>3</v>
      </c>
      <c r="E26" s="21">
        <v>2</v>
      </c>
      <c r="F26" s="21">
        <v>10</v>
      </c>
      <c r="G26" s="21">
        <v>0</v>
      </c>
      <c r="H26" s="21">
        <v>0</v>
      </c>
      <c r="I26" s="6">
        <f>SUM(B26:H26)</f>
        <v>16</v>
      </c>
      <c r="M26" s="89"/>
      <c r="R26" s="89"/>
      <c r="S26" s="89"/>
      <c r="U26" s="7"/>
    </row>
    <row r="27" spans="1:21" ht="12.75">
      <c r="A27" s="2" t="s">
        <v>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6">
        <f>SUM(B27:H27)</f>
        <v>0</v>
      </c>
      <c r="M27" s="89"/>
      <c r="N27" s="89"/>
      <c r="O27" s="89"/>
      <c r="P27" s="89"/>
      <c r="Q27" s="89"/>
      <c r="R27" s="89"/>
      <c r="S27" s="89"/>
      <c r="T27" s="89"/>
      <c r="U27" s="7"/>
    </row>
    <row r="28" spans="1:20" ht="12.75">
      <c r="A28" s="2" t="s">
        <v>5</v>
      </c>
      <c r="B28" s="21">
        <v>0</v>
      </c>
      <c r="C28" s="21">
        <v>0</v>
      </c>
      <c r="D28" s="21">
        <v>0</v>
      </c>
      <c r="E28" s="21">
        <v>0</v>
      </c>
      <c r="F28" s="21">
        <v>1</v>
      </c>
      <c r="G28" s="21">
        <v>1</v>
      </c>
      <c r="H28" s="21">
        <v>0</v>
      </c>
      <c r="I28" s="6">
        <f>SUM(B28:H28)</f>
        <v>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2" s="7" customFormat="1" ht="12.75">
      <c r="A29" s="7" t="s">
        <v>6</v>
      </c>
      <c r="B29" s="22">
        <f>SUM(B25:B28)</f>
        <v>0</v>
      </c>
      <c r="C29" s="22">
        <f aca="true" t="shared" si="3" ref="C29:I29">SUM(C25:C28)</f>
        <v>1</v>
      </c>
      <c r="D29" s="22">
        <f t="shared" si="3"/>
        <v>3</v>
      </c>
      <c r="E29" s="22">
        <f t="shared" si="3"/>
        <v>2</v>
      </c>
      <c r="F29" s="22">
        <f t="shared" si="3"/>
        <v>17</v>
      </c>
      <c r="G29" s="22">
        <f t="shared" si="3"/>
        <v>1</v>
      </c>
      <c r="H29" s="22">
        <f t="shared" si="3"/>
        <v>1</v>
      </c>
      <c r="I29" s="8">
        <f t="shared" si="3"/>
        <v>25</v>
      </c>
      <c r="U29"/>
      <c r="V29"/>
    </row>
    <row r="30" spans="1:21" s="7" customFormat="1" ht="12.75">
      <c r="A30" s="1" t="s">
        <v>10</v>
      </c>
      <c r="B30" s="26"/>
      <c r="C30" s="26"/>
      <c r="D30" s="26"/>
      <c r="E30" s="26"/>
      <c r="F30" s="26"/>
      <c r="G30" s="26"/>
      <c r="H30" s="26"/>
      <c r="I30" s="10"/>
      <c r="J30"/>
      <c r="K30"/>
      <c r="L30"/>
      <c r="M30" s="89"/>
      <c r="N30"/>
      <c r="O30" s="89"/>
      <c r="P30"/>
      <c r="Q30"/>
      <c r="R30"/>
      <c r="S30"/>
      <c r="T30"/>
      <c r="U30"/>
    </row>
    <row r="31" spans="1:22" ht="12.75">
      <c r="A31" s="2" t="s">
        <v>2</v>
      </c>
      <c r="B31" s="21">
        <v>0</v>
      </c>
      <c r="C31" s="21">
        <v>0</v>
      </c>
      <c r="D31" s="21">
        <v>0</v>
      </c>
      <c r="E31" s="21">
        <v>2</v>
      </c>
      <c r="F31" s="21">
        <v>4</v>
      </c>
      <c r="G31" s="21">
        <v>0</v>
      </c>
      <c r="H31" s="21">
        <v>0</v>
      </c>
      <c r="I31" s="6">
        <f>SUM(B31:H31)</f>
        <v>6</v>
      </c>
      <c r="M31" s="89"/>
      <c r="N31" s="89"/>
      <c r="O31" s="89"/>
      <c r="P31" s="89"/>
      <c r="Q31" s="89"/>
      <c r="R31" s="89"/>
      <c r="S31" s="89"/>
      <c r="T31" s="89"/>
      <c r="V31" s="7"/>
    </row>
    <row r="32" spans="1:21" ht="12.75">
      <c r="A32" s="2" t="s">
        <v>3</v>
      </c>
      <c r="B32" s="21">
        <v>0</v>
      </c>
      <c r="C32" s="21">
        <v>1</v>
      </c>
      <c r="D32" s="21">
        <v>0</v>
      </c>
      <c r="E32" s="21">
        <v>1</v>
      </c>
      <c r="F32" s="21">
        <v>11</v>
      </c>
      <c r="G32" s="21">
        <v>2</v>
      </c>
      <c r="H32" s="21">
        <v>1</v>
      </c>
      <c r="I32" s="6">
        <f>SUM(B32:H32)</f>
        <v>16</v>
      </c>
      <c r="M32" s="89"/>
      <c r="N32" s="89"/>
      <c r="O32" s="89"/>
      <c r="P32" s="89"/>
      <c r="R32" s="89"/>
      <c r="U32" s="7"/>
    </row>
    <row r="33" spans="1:21" ht="12.75">
      <c r="A33" s="2" t="s">
        <v>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6">
        <f>SUM(B33:H33)</f>
        <v>0</v>
      </c>
      <c r="M33" s="89"/>
      <c r="N33" s="89"/>
      <c r="O33" s="89"/>
      <c r="S33" s="89"/>
      <c r="U33" s="7"/>
    </row>
    <row r="34" spans="1:18" ht="12.75">
      <c r="A34" s="2" t="s">
        <v>5</v>
      </c>
      <c r="B34" s="21">
        <v>0</v>
      </c>
      <c r="C34" s="21">
        <v>0</v>
      </c>
      <c r="D34" s="21">
        <v>0</v>
      </c>
      <c r="E34" s="21">
        <v>0</v>
      </c>
      <c r="F34" s="21">
        <v>1</v>
      </c>
      <c r="G34" s="21">
        <v>0</v>
      </c>
      <c r="H34" s="21">
        <v>1</v>
      </c>
      <c r="I34" s="6">
        <f>SUM(B34:H34)</f>
        <v>2</v>
      </c>
      <c r="M34" s="89"/>
      <c r="N34" s="89"/>
      <c r="R34" s="89"/>
    </row>
    <row r="35" spans="1:22" s="7" customFormat="1" ht="12.75">
      <c r="A35" s="7" t="s">
        <v>6</v>
      </c>
      <c r="B35" s="22">
        <f>SUM(B31:B34)</f>
        <v>0</v>
      </c>
      <c r="C35" s="22">
        <f aca="true" t="shared" si="4" ref="C35:I35">SUM(C31:C34)</f>
        <v>1</v>
      </c>
      <c r="D35" s="22">
        <f t="shared" si="4"/>
        <v>0</v>
      </c>
      <c r="E35" s="22">
        <f t="shared" si="4"/>
        <v>3</v>
      </c>
      <c r="F35" s="22">
        <f t="shared" si="4"/>
        <v>16</v>
      </c>
      <c r="G35" s="22">
        <f t="shared" si="4"/>
        <v>2</v>
      </c>
      <c r="H35" s="22">
        <f t="shared" si="4"/>
        <v>2</v>
      </c>
      <c r="I35" s="8">
        <f t="shared" si="4"/>
        <v>24</v>
      </c>
      <c r="J35"/>
      <c r="K35"/>
      <c r="L35"/>
      <c r="M35" s="89"/>
      <c r="N35" s="89"/>
      <c r="O35" s="89"/>
      <c r="P35" s="89"/>
      <c r="Q35" s="89"/>
      <c r="R35" s="89"/>
      <c r="S35" s="89"/>
      <c r="T35" s="89"/>
      <c r="U35"/>
      <c r="V35"/>
    </row>
    <row r="36" spans="1:21" s="7" customFormat="1" ht="12.75">
      <c r="A36" s="1" t="s">
        <v>12</v>
      </c>
      <c r="B36" s="26"/>
      <c r="C36" s="26"/>
      <c r="D36" s="26"/>
      <c r="E36" s="26"/>
      <c r="F36" s="26"/>
      <c r="G36" s="26"/>
      <c r="H36" s="26"/>
      <c r="I36" s="10"/>
      <c r="J36"/>
      <c r="K36"/>
      <c r="L36"/>
      <c r="M36" s="89"/>
      <c r="N36" s="89"/>
      <c r="O36" s="89"/>
      <c r="P36" s="89"/>
      <c r="Q36" s="89"/>
      <c r="R36" s="89"/>
      <c r="S36" s="89"/>
      <c r="T36" s="89"/>
      <c r="U36"/>
    </row>
    <row r="37" spans="1:22" ht="12.75">
      <c r="A37" s="2" t="s">
        <v>2</v>
      </c>
      <c r="B37" s="21">
        <v>0</v>
      </c>
      <c r="C37" s="21">
        <v>0</v>
      </c>
      <c r="D37" s="21">
        <v>0</v>
      </c>
      <c r="E37" s="21">
        <v>1</v>
      </c>
      <c r="F37" s="21">
        <v>3</v>
      </c>
      <c r="G37" s="21">
        <v>1</v>
      </c>
      <c r="H37" s="21">
        <v>0</v>
      </c>
      <c r="I37" s="6">
        <f>SUM(B37:H37)</f>
        <v>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7"/>
    </row>
    <row r="38" spans="1:21" ht="12.75">
      <c r="A38" s="2" t="s">
        <v>3</v>
      </c>
      <c r="B38" s="21">
        <v>0</v>
      </c>
      <c r="C38" s="21">
        <v>0</v>
      </c>
      <c r="D38" s="21">
        <v>1</v>
      </c>
      <c r="E38" s="21">
        <v>1</v>
      </c>
      <c r="F38" s="21">
        <v>7</v>
      </c>
      <c r="G38" s="21">
        <v>0</v>
      </c>
      <c r="H38" s="21">
        <v>0</v>
      </c>
      <c r="I38" s="6">
        <f>SUM(B38:H38)</f>
        <v>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2" t="s">
        <v>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6">
        <f>SUM(B39:H39)</f>
        <v>0</v>
      </c>
      <c r="U39" s="7"/>
    </row>
    <row r="40" spans="1:9" ht="12.75">
      <c r="A40" s="2" t="s">
        <v>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6">
        <f>SUM(B40:H40)</f>
        <v>0</v>
      </c>
    </row>
    <row r="41" spans="1:22" s="7" customFormat="1" ht="12.75">
      <c r="A41" s="7" t="s">
        <v>6</v>
      </c>
      <c r="B41" s="22">
        <f>SUM(B37:B40)</f>
        <v>0</v>
      </c>
      <c r="C41" s="22">
        <f aca="true" t="shared" si="5" ref="C41:I41">SUM(C37:C40)</f>
        <v>0</v>
      </c>
      <c r="D41" s="22">
        <f t="shared" si="5"/>
        <v>1</v>
      </c>
      <c r="E41" s="22">
        <f t="shared" si="5"/>
        <v>2</v>
      </c>
      <c r="F41" s="22">
        <f t="shared" si="5"/>
        <v>10</v>
      </c>
      <c r="G41" s="22">
        <f t="shared" si="5"/>
        <v>1</v>
      </c>
      <c r="H41" s="22">
        <f t="shared" si="5"/>
        <v>0</v>
      </c>
      <c r="I41" s="8">
        <f t="shared" si="5"/>
        <v>14</v>
      </c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2" customFormat="1" ht="12.75">
      <c r="A42" s="23" t="s">
        <v>13</v>
      </c>
      <c r="B42" s="31"/>
      <c r="C42" s="31"/>
      <c r="D42" s="31"/>
      <c r="E42" s="31"/>
      <c r="F42" s="31"/>
      <c r="G42" s="31"/>
      <c r="H42" s="31"/>
      <c r="I42" s="13"/>
      <c r="J42"/>
      <c r="K42"/>
      <c r="L42"/>
      <c r="M42"/>
      <c r="N42"/>
      <c r="O42"/>
      <c r="P42"/>
      <c r="Q42"/>
      <c r="R42"/>
      <c r="S42"/>
      <c r="T42"/>
      <c r="U42"/>
      <c r="V42" s="7"/>
    </row>
    <row r="43" spans="1:22" ht="12.75">
      <c r="A43" s="2" t="s">
        <v>2</v>
      </c>
      <c r="B43" s="21">
        <f>SUM(B7,B13,B19,B25,B31,B37)</f>
        <v>0</v>
      </c>
      <c r="C43" s="21">
        <f aca="true" t="shared" si="6" ref="C43:I43">SUM(C7,C13,C19,C25,C31,C37)</f>
        <v>0</v>
      </c>
      <c r="D43" s="21">
        <f t="shared" si="6"/>
        <v>0</v>
      </c>
      <c r="E43" s="21">
        <f t="shared" si="6"/>
        <v>5</v>
      </c>
      <c r="F43" s="21">
        <f t="shared" si="6"/>
        <v>15</v>
      </c>
      <c r="G43" s="21">
        <f t="shared" si="6"/>
        <v>4</v>
      </c>
      <c r="H43" s="21">
        <f t="shared" si="6"/>
        <v>1</v>
      </c>
      <c r="I43" s="6">
        <f t="shared" si="6"/>
        <v>25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2"/>
    </row>
    <row r="44" spans="1:21" ht="12.75">
      <c r="A44" s="2" t="s">
        <v>3</v>
      </c>
      <c r="B44" s="21">
        <f>SUM(B8,B14,B20,B26,B32,B38)</f>
        <v>0</v>
      </c>
      <c r="C44" s="21">
        <f aca="true" t="shared" si="7" ref="C44:I44">SUM(C8,C14,C20,C26,C32,C38)</f>
        <v>2</v>
      </c>
      <c r="D44" s="21">
        <f t="shared" si="7"/>
        <v>6</v>
      </c>
      <c r="E44" s="21">
        <f t="shared" si="7"/>
        <v>8</v>
      </c>
      <c r="F44" s="21">
        <f t="shared" si="7"/>
        <v>41</v>
      </c>
      <c r="G44" s="21">
        <f t="shared" si="7"/>
        <v>6</v>
      </c>
      <c r="H44" s="21">
        <f t="shared" si="7"/>
        <v>1</v>
      </c>
      <c r="I44" s="6">
        <f t="shared" si="7"/>
        <v>64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2" t="s">
        <v>4</v>
      </c>
      <c r="B45" s="21">
        <f>SUM(B9,B15,B27,B33,B39)</f>
        <v>0</v>
      </c>
      <c r="C45" s="21">
        <f aca="true" t="shared" si="8" ref="C45:I45">SUM(C9,C15,C27,C33,C39)</f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  <c r="H45" s="21">
        <f t="shared" si="8"/>
        <v>0</v>
      </c>
      <c r="I45" s="6">
        <f t="shared" si="8"/>
        <v>0</v>
      </c>
      <c r="U45" s="2"/>
    </row>
    <row r="46" spans="1:9" ht="12.75">
      <c r="A46" s="77" t="s">
        <v>5</v>
      </c>
      <c r="B46" s="21">
        <f>SUM(B10,B16,B21,B28,B34,B40)</f>
        <v>0</v>
      </c>
      <c r="C46" s="21">
        <f aca="true" t="shared" si="9" ref="C46:I46">SUM(C10,C16,C21,C28,C34,C40)</f>
        <v>0</v>
      </c>
      <c r="D46" s="21">
        <f t="shared" si="9"/>
        <v>0</v>
      </c>
      <c r="E46" s="21">
        <f t="shared" si="9"/>
        <v>0</v>
      </c>
      <c r="F46" s="21">
        <f t="shared" si="9"/>
        <v>5</v>
      </c>
      <c r="G46" s="21">
        <f t="shared" si="9"/>
        <v>2</v>
      </c>
      <c r="H46" s="21">
        <f t="shared" si="9"/>
        <v>2</v>
      </c>
      <c r="I46" s="6">
        <f t="shared" si="9"/>
        <v>9</v>
      </c>
    </row>
    <row r="47" spans="1:9" ht="12.75">
      <c r="A47" s="96" t="s">
        <v>76</v>
      </c>
      <c r="B47" s="21">
        <f>SUM(B22)</f>
        <v>0</v>
      </c>
      <c r="C47" s="21">
        <f aca="true" t="shared" si="10" ref="C47:I47">SUM(C22)</f>
        <v>0</v>
      </c>
      <c r="D47" s="21">
        <f t="shared" si="10"/>
        <v>0</v>
      </c>
      <c r="E47" s="21">
        <f t="shared" si="10"/>
        <v>0</v>
      </c>
      <c r="F47" s="21">
        <f t="shared" si="10"/>
        <v>1</v>
      </c>
      <c r="G47" s="21">
        <f t="shared" si="10"/>
        <v>0</v>
      </c>
      <c r="H47" s="21">
        <f t="shared" si="10"/>
        <v>0</v>
      </c>
      <c r="I47" s="6">
        <f t="shared" si="10"/>
        <v>1</v>
      </c>
    </row>
    <row r="48" spans="1:22" s="7" customFormat="1" ht="12.75">
      <c r="A48" s="89" t="s">
        <v>0</v>
      </c>
      <c r="B48" s="22">
        <f>SUM(B43:B47)</f>
        <v>0</v>
      </c>
      <c r="C48" s="22">
        <f aca="true" t="shared" si="11" ref="C48:I48">SUM(C43:C47)</f>
        <v>2</v>
      </c>
      <c r="D48" s="22">
        <f t="shared" si="11"/>
        <v>6</v>
      </c>
      <c r="E48" s="22">
        <f t="shared" si="11"/>
        <v>13</v>
      </c>
      <c r="F48" s="22">
        <f t="shared" si="11"/>
        <v>62</v>
      </c>
      <c r="G48" s="22">
        <f t="shared" si="11"/>
        <v>12</v>
      </c>
      <c r="H48" s="22">
        <f t="shared" si="11"/>
        <v>4</v>
      </c>
      <c r="I48" s="8">
        <f t="shared" si="11"/>
        <v>99</v>
      </c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8.25" customHeight="1">
      <c r="A49" s="7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7"/>
    </row>
    <row r="50" spans="1:20" ht="12.75">
      <c r="A50" s="171" t="s">
        <v>122</v>
      </c>
      <c r="B50" s="76"/>
      <c r="C50" s="76"/>
      <c r="D50" s="76"/>
      <c r="E50" s="76"/>
      <c r="F50" s="76"/>
      <c r="G50" s="76"/>
      <c r="H50" s="76"/>
      <c r="I50" s="7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1" ht="12.75">
      <c r="A51" s="171" t="s">
        <v>72</v>
      </c>
      <c r="B51" s="76"/>
      <c r="C51" s="76"/>
      <c r="D51" s="76"/>
      <c r="E51" s="76"/>
      <c r="F51" s="76"/>
      <c r="G51" s="76"/>
      <c r="H51" s="76"/>
      <c r="I51" s="77"/>
      <c r="U51" s="7"/>
    </row>
    <row r="52" spans="1:9" ht="13.5" customHeight="1">
      <c r="A52" s="172" t="s">
        <v>121</v>
      </c>
      <c r="B52" s="76"/>
      <c r="C52" s="76"/>
      <c r="D52" s="76"/>
      <c r="E52" s="76"/>
      <c r="F52" s="165"/>
      <c r="G52" s="76"/>
      <c r="H52" s="76"/>
      <c r="I52" s="77"/>
    </row>
    <row r="53" ht="12.75">
      <c r="A53" s="2"/>
    </row>
    <row r="54" ht="12.75">
      <c r="A54" s="2"/>
    </row>
    <row r="55" ht="12.75">
      <c r="A55" s="2"/>
    </row>
    <row r="56" spans="1:20" ht="12.75">
      <c r="A56" s="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0.421875" style="0" customWidth="1"/>
    <col min="2" max="8" width="10.28125" style="0" customWidth="1"/>
    <col min="9" max="9" width="10.28125" style="2" customWidth="1"/>
  </cols>
  <sheetData>
    <row r="1" ht="12.75">
      <c r="A1" s="1" t="s">
        <v>141</v>
      </c>
    </row>
    <row r="2" spans="1:9" ht="12.75">
      <c r="A2" s="288" t="s">
        <v>102</v>
      </c>
      <c r="B2" s="288"/>
      <c r="C2" s="288"/>
      <c r="D2" s="288"/>
      <c r="E2" s="288"/>
      <c r="F2" s="288"/>
      <c r="G2" s="288"/>
      <c r="H2" s="288"/>
      <c r="I2" s="288"/>
    </row>
    <row r="3" spans="1:9" ht="12.75">
      <c r="A3" s="288" t="s">
        <v>24</v>
      </c>
      <c r="B3" s="288"/>
      <c r="C3" s="288"/>
      <c r="D3" s="288"/>
      <c r="E3" s="288"/>
      <c r="F3" s="288"/>
      <c r="G3" s="288"/>
      <c r="H3" s="288"/>
      <c r="I3" s="288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4" t="s">
        <v>2</v>
      </c>
      <c r="B7" s="21">
        <v>0</v>
      </c>
      <c r="C7" s="21">
        <v>2</v>
      </c>
      <c r="D7" s="21">
        <v>35</v>
      </c>
      <c r="E7" s="21">
        <v>47</v>
      </c>
      <c r="F7" s="21">
        <v>4</v>
      </c>
      <c r="G7" s="21">
        <v>0</v>
      </c>
      <c r="H7" s="21">
        <v>0</v>
      </c>
      <c r="I7" s="6">
        <f>SUM(B7:H7)</f>
        <v>88</v>
      </c>
    </row>
    <row r="8" spans="1:9" ht="12.75">
      <c r="A8" s="24" t="s">
        <v>3</v>
      </c>
      <c r="B8" s="21">
        <v>2</v>
      </c>
      <c r="C8" s="21">
        <v>5</v>
      </c>
      <c r="D8" s="21">
        <v>159</v>
      </c>
      <c r="E8" s="21">
        <v>157</v>
      </c>
      <c r="F8" s="21">
        <v>3</v>
      </c>
      <c r="G8" s="21">
        <v>0</v>
      </c>
      <c r="H8" s="21">
        <v>2</v>
      </c>
      <c r="I8" s="6">
        <f>SUM(B8:H8)</f>
        <v>328</v>
      </c>
    </row>
    <row r="9" spans="1:9" ht="12.7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4" t="s">
        <v>5</v>
      </c>
      <c r="B10" s="21">
        <v>0</v>
      </c>
      <c r="C10" s="21">
        <v>1</v>
      </c>
      <c r="D10" s="21">
        <v>66</v>
      </c>
      <c r="E10" s="21">
        <v>85</v>
      </c>
      <c r="F10" s="21">
        <v>6</v>
      </c>
      <c r="G10" s="21">
        <v>1</v>
      </c>
      <c r="H10" s="21">
        <v>1</v>
      </c>
      <c r="I10" s="6">
        <f>SUM(B10:H10)</f>
        <v>160</v>
      </c>
    </row>
    <row r="11" spans="1:9" s="7" customFormat="1" ht="12.75">
      <c r="A11" s="19" t="s">
        <v>6</v>
      </c>
      <c r="B11" s="22">
        <f>SUM(B7:B10)</f>
        <v>2</v>
      </c>
      <c r="C11" s="22">
        <f aca="true" t="shared" si="0" ref="C11:H11">SUM(C7:C10)</f>
        <v>8</v>
      </c>
      <c r="D11" s="22">
        <f t="shared" si="0"/>
        <v>260</v>
      </c>
      <c r="E11" s="22">
        <f t="shared" si="0"/>
        <v>289</v>
      </c>
      <c r="F11" s="22">
        <f t="shared" si="0"/>
        <v>13</v>
      </c>
      <c r="G11" s="22">
        <f t="shared" si="0"/>
        <v>1</v>
      </c>
      <c r="H11" s="22">
        <f t="shared" si="0"/>
        <v>3</v>
      </c>
      <c r="I11" s="8">
        <f>SUM(B11:H11)</f>
        <v>576</v>
      </c>
    </row>
    <row r="12" spans="1:9" s="7" customFormat="1" ht="12.75">
      <c r="A12" s="20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4" t="s">
        <v>2</v>
      </c>
      <c r="B13" s="21">
        <v>0</v>
      </c>
      <c r="C13" s="21">
        <v>2</v>
      </c>
      <c r="D13" s="21">
        <v>25</v>
      </c>
      <c r="E13" s="21">
        <v>20</v>
      </c>
      <c r="F13" s="21">
        <v>1</v>
      </c>
      <c r="G13" s="21">
        <v>0</v>
      </c>
      <c r="H13" s="21">
        <v>0</v>
      </c>
      <c r="I13" s="6">
        <f>SUM(B13:H13)</f>
        <v>48</v>
      </c>
    </row>
    <row r="14" spans="1:9" ht="12.75">
      <c r="A14" s="24" t="s">
        <v>3</v>
      </c>
      <c r="B14" s="21">
        <v>0</v>
      </c>
      <c r="C14" s="21">
        <v>1</v>
      </c>
      <c r="D14" s="21">
        <v>81</v>
      </c>
      <c r="E14" s="21">
        <v>86</v>
      </c>
      <c r="F14" s="21">
        <v>1</v>
      </c>
      <c r="G14" s="21">
        <v>0</v>
      </c>
      <c r="H14" s="21">
        <v>0</v>
      </c>
      <c r="I14" s="6">
        <f>SUM(B14:H14)</f>
        <v>169</v>
      </c>
    </row>
    <row r="15" spans="1:9" ht="12.75">
      <c r="A15" s="24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4" t="s">
        <v>5</v>
      </c>
      <c r="B16" s="21">
        <v>0</v>
      </c>
      <c r="C16" s="21">
        <v>1</v>
      </c>
      <c r="D16" s="21">
        <v>53</v>
      </c>
      <c r="E16" s="21">
        <v>49</v>
      </c>
      <c r="F16" s="21">
        <v>3</v>
      </c>
      <c r="G16" s="21">
        <v>0</v>
      </c>
      <c r="H16" s="21">
        <v>0</v>
      </c>
      <c r="I16" s="6">
        <f>SUM(B16:H16)</f>
        <v>106</v>
      </c>
    </row>
    <row r="17" spans="1:9" s="7" customFormat="1" ht="12.75">
      <c r="A17" s="19" t="s">
        <v>6</v>
      </c>
      <c r="B17" s="22">
        <f>SUM(B13:B16)</f>
        <v>0</v>
      </c>
      <c r="C17" s="22">
        <f aca="true" t="shared" si="1" ref="C17:H17">SUM(C13:C16)</f>
        <v>4</v>
      </c>
      <c r="D17" s="22">
        <f t="shared" si="1"/>
        <v>159</v>
      </c>
      <c r="E17" s="22">
        <f t="shared" si="1"/>
        <v>155</v>
      </c>
      <c r="F17" s="22">
        <f t="shared" si="1"/>
        <v>5</v>
      </c>
      <c r="G17" s="22">
        <f t="shared" si="1"/>
        <v>0</v>
      </c>
      <c r="H17" s="22">
        <f t="shared" si="1"/>
        <v>0</v>
      </c>
      <c r="I17" s="8">
        <f>SUM(B17:H17)</f>
        <v>323</v>
      </c>
    </row>
    <row r="18" spans="1:9" s="7" customFormat="1" ht="12.75">
      <c r="A18" s="20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9" ht="12.75">
      <c r="A19" s="24" t="s">
        <v>2</v>
      </c>
      <c r="B19" s="21">
        <v>0</v>
      </c>
      <c r="C19" s="21">
        <v>2</v>
      </c>
      <c r="D19" s="21">
        <v>19</v>
      </c>
      <c r="E19" s="21">
        <v>9</v>
      </c>
      <c r="F19" s="21">
        <v>0</v>
      </c>
      <c r="G19" s="21">
        <v>0</v>
      </c>
      <c r="H19" s="21">
        <v>0</v>
      </c>
      <c r="I19" s="6">
        <f>SUM(B19:H19)</f>
        <v>30</v>
      </c>
    </row>
    <row r="20" spans="1:9" ht="12.75">
      <c r="A20" s="24" t="s">
        <v>3</v>
      </c>
      <c r="B20" s="21">
        <v>2</v>
      </c>
      <c r="C20" s="21">
        <v>4</v>
      </c>
      <c r="D20" s="21">
        <v>26</v>
      </c>
      <c r="E20" s="21">
        <v>28</v>
      </c>
      <c r="F20" s="21">
        <v>0</v>
      </c>
      <c r="G20" s="21">
        <v>0</v>
      </c>
      <c r="H20" s="21">
        <v>1</v>
      </c>
      <c r="I20" s="6">
        <f>SUM(B20:H20)</f>
        <v>61</v>
      </c>
    </row>
    <row r="21" spans="1:9" ht="12.75">
      <c r="A21" s="24" t="s">
        <v>5</v>
      </c>
      <c r="B21" s="21">
        <v>0</v>
      </c>
      <c r="C21" s="21">
        <v>0</v>
      </c>
      <c r="D21" s="21">
        <v>17</v>
      </c>
      <c r="E21" s="21">
        <v>14</v>
      </c>
      <c r="F21" s="21">
        <v>0</v>
      </c>
      <c r="G21" s="21">
        <v>0</v>
      </c>
      <c r="H21" s="21">
        <v>0</v>
      </c>
      <c r="I21" s="6">
        <f>SUM(B21:H21)</f>
        <v>31</v>
      </c>
    </row>
    <row r="22" spans="1:21" s="7" customFormat="1" ht="12.75">
      <c r="A22" s="19" t="s">
        <v>6</v>
      </c>
      <c r="B22" s="22">
        <f>SUM(B19:B21)</f>
        <v>2</v>
      </c>
      <c r="C22" s="22">
        <f aca="true" t="shared" si="2" ref="C22:H22">SUM(C19:C21)</f>
        <v>6</v>
      </c>
      <c r="D22" s="22">
        <f t="shared" si="2"/>
        <v>62</v>
      </c>
      <c r="E22" s="22">
        <f t="shared" si="2"/>
        <v>51</v>
      </c>
      <c r="F22" s="22">
        <f t="shared" si="2"/>
        <v>0</v>
      </c>
      <c r="G22" s="22">
        <f t="shared" si="2"/>
        <v>0</v>
      </c>
      <c r="H22" s="22">
        <f t="shared" si="2"/>
        <v>1</v>
      </c>
      <c r="I22" s="8">
        <f>SUM(B22:H22)</f>
        <v>122</v>
      </c>
      <c r="K22"/>
      <c r="L22"/>
      <c r="M22"/>
      <c r="N22"/>
      <c r="O22"/>
      <c r="P22"/>
      <c r="Q22"/>
      <c r="R22"/>
      <c r="S22"/>
      <c r="T22"/>
      <c r="U22"/>
    </row>
    <row r="23" spans="1:9" s="7" customFormat="1" ht="12.75">
      <c r="A23" s="20" t="s">
        <v>9</v>
      </c>
      <c r="B23" s="26"/>
      <c r="C23" s="26"/>
      <c r="D23" s="26"/>
      <c r="E23" s="26"/>
      <c r="F23" s="26"/>
      <c r="G23" s="26"/>
      <c r="H23" s="26"/>
      <c r="I23" s="10"/>
    </row>
    <row r="24" spans="1:21" ht="12.75">
      <c r="A24" s="24" t="s">
        <v>2</v>
      </c>
      <c r="B24" s="21">
        <v>0</v>
      </c>
      <c r="C24" s="21">
        <v>3</v>
      </c>
      <c r="D24" s="21">
        <v>25</v>
      </c>
      <c r="E24" s="21">
        <v>30</v>
      </c>
      <c r="F24" s="21">
        <v>5</v>
      </c>
      <c r="G24" s="21">
        <v>0</v>
      </c>
      <c r="H24" s="21">
        <v>0</v>
      </c>
      <c r="I24" s="6">
        <f>SUM(B24:H24)</f>
        <v>63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4" t="s">
        <v>3</v>
      </c>
      <c r="B25" s="21">
        <v>0</v>
      </c>
      <c r="C25" s="21">
        <v>4</v>
      </c>
      <c r="D25" s="21">
        <v>137</v>
      </c>
      <c r="E25" s="21">
        <v>141</v>
      </c>
      <c r="F25" s="21">
        <v>3</v>
      </c>
      <c r="G25" s="21">
        <v>0</v>
      </c>
      <c r="H25" s="21">
        <v>1</v>
      </c>
      <c r="I25" s="6">
        <f>SUM(B25:H25)</f>
        <v>286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0" ht="12.75">
      <c r="A26" s="24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  <c r="N26" s="89"/>
      <c r="S26" s="89"/>
      <c r="T26" s="89"/>
    </row>
    <row r="27" spans="1:20" ht="12.75">
      <c r="A27" s="24" t="s">
        <v>5</v>
      </c>
      <c r="B27" s="21">
        <v>0</v>
      </c>
      <c r="C27" s="21">
        <v>0</v>
      </c>
      <c r="D27" s="21">
        <v>30</v>
      </c>
      <c r="E27" s="21">
        <v>34</v>
      </c>
      <c r="F27" s="21">
        <v>1</v>
      </c>
      <c r="G27" s="21">
        <v>0</v>
      </c>
      <c r="H27" s="21">
        <v>0</v>
      </c>
      <c r="I27" s="6">
        <f>SUM(B27:H27)</f>
        <v>65</v>
      </c>
      <c r="N27" s="89"/>
      <c r="R27" s="89"/>
      <c r="S27" s="89"/>
      <c r="T27" s="89"/>
    </row>
    <row r="28" spans="1:21" s="7" customFormat="1" ht="12.75">
      <c r="A28" s="19" t="s">
        <v>6</v>
      </c>
      <c r="B28" s="22">
        <f>SUM(B24:B27)</f>
        <v>0</v>
      </c>
      <c r="C28" s="22">
        <f aca="true" t="shared" si="3" ref="C28:H28">SUM(C24:C27)</f>
        <v>7</v>
      </c>
      <c r="D28" s="22">
        <f t="shared" si="3"/>
        <v>192</v>
      </c>
      <c r="E28" s="22">
        <f t="shared" si="3"/>
        <v>205</v>
      </c>
      <c r="F28" s="22">
        <f t="shared" si="3"/>
        <v>9</v>
      </c>
      <c r="G28" s="22">
        <f t="shared" si="3"/>
        <v>0</v>
      </c>
      <c r="H28" s="22">
        <f t="shared" si="3"/>
        <v>1</v>
      </c>
      <c r="I28" s="8">
        <f>SUM(B28:H28)</f>
        <v>414</v>
      </c>
      <c r="K28"/>
      <c r="L28"/>
      <c r="M28"/>
      <c r="N28"/>
      <c r="O28"/>
      <c r="P28"/>
      <c r="Q28"/>
      <c r="R28" s="89"/>
      <c r="S28" s="89"/>
      <c r="T28"/>
      <c r="U28"/>
    </row>
    <row r="29" spans="1:21" s="7" customFormat="1" ht="12.75">
      <c r="A29" s="20" t="s">
        <v>10</v>
      </c>
      <c r="B29" s="26"/>
      <c r="C29" s="26"/>
      <c r="D29" s="26"/>
      <c r="E29" s="26"/>
      <c r="F29" s="26"/>
      <c r="G29" s="26"/>
      <c r="H29" s="26"/>
      <c r="I29" s="10"/>
      <c r="K29"/>
      <c r="L29"/>
      <c r="M29"/>
      <c r="N29" s="89"/>
      <c r="O29"/>
      <c r="P29"/>
      <c r="Q29"/>
      <c r="R29" s="89"/>
      <c r="S29" s="89"/>
      <c r="T29" s="89"/>
      <c r="U29"/>
    </row>
    <row r="30" spans="1:21" ht="12.75">
      <c r="A30" s="24" t="s">
        <v>2</v>
      </c>
      <c r="B30" s="21">
        <v>0</v>
      </c>
      <c r="C30" s="21">
        <v>0</v>
      </c>
      <c r="D30" s="21">
        <v>39</v>
      </c>
      <c r="E30" s="21">
        <v>38</v>
      </c>
      <c r="F30" s="21">
        <v>0</v>
      </c>
      <c r="G30" s="21">
        <v>0</v>
      </c>
      <c r="H30" s="21">
        <v>0</v>
      </c>
      <c r="I30" s="6">
        <f>SUM(B30:H30)</f>
        <v>77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24" t="s">
        <v>3</v>
      </c>
      <c r="B31" s="21">
        <v>0</v>
      </c>
      <c r="C31" s="21">
        <v>6</v>
      </c>
      <c r="D31" s="21">
        <v>146</v>
      </c>
      <c r="E31" s="21">
        <v>150</v>
      </c>
      <c r="F31" s="21">
        <v>4</v>
      </c>
      <c r="G31" s="21">
        <v>0</v>
      </c>
      <c r="H31" s="21">
        <v>0</v>
      </c>
      <c r="I31" s="6">
        <f>SUM(B31:H31)</f>
        <v>306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24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0" ht="12.75">
      <c r="A33" s="24" t="s">
        <v>5</v>
      </c>
      <c r="B33" s="21">
        <v>0</v>
      </c>
      <c r="C33" s="21">
        <v>0</v>
      </c>
      <c r="D33" s="21">
        <v>38</v>
      </c>
      <c r="E33" s="21">
        <v>60</v>
      </c>
      <c r="F33" s="21">
        <v>3</v>
      </c>
      <c r="G33" s="21">
        <v>0</v>
      </c>
      <c r="H33" s="21">
        <v>0</v>
      </c>
      <c r="I33" s="6">
        <f>SUM(B33:H33)</f>
        <v>101</v>
      </c>
      <c r="N33" s="89"/>
      <c r="O33" s="89"/>
      <c r="S33" s="89"/>
      <c r="T33" s="89"/>
    </row>
    <row r="34" spans="1:21" s="7" customFormat="1" ht="12.75">
      <c r="A34" s="19" t="s">
        <v>6</v>
      </c>
      <c r="B34" s="22">
        <f>SUM(B30:B33)</f>
        <v>0</v>
      </c>
      <c r="C34" s="22">
        <f aca="true" t="shared" si="4" ref="C34:H34">SUM(C30:C33)</f>
        <v>6</v>
      </c>
      <c r="D34" s="22">
        <f t="shared" si="4"/>
        <v>223</v>
      </c>
      <c r="E34" s="22">
        <f t="shared" si="4"/>
        <v>248</v>
      </c>
      <c r="F34" s="22">
        <f t="shared" si="4"/>
        <v>7</v>
      </c>
      <c r="G34" s="22">
        <f t="shared" si="4"/>
        <v>0</v>
      </c>
      <c r="H34" s="22">
        <f t="shared" si="4"/>
        <v>0</v>
      </c>
      <c r="I34" s="8">
        <f>SUM(B34:H34)</f>
        <v>484</v>
      </c>
      <c r="K34"/>
      <c r="L34"/>
      <c r="M34"/>
      <c r="N34" s="89"/>
      <c r="O34" s="89"/>
      <c r="P34"/>
      <c r="Q34"/>
      <c r="R34" s="89"/>
      <c r="S34" s="89"/>
      <c r="T34" s="89"/>
      <c r="U34"/>
    </row>
    <row r="35" spans="1:21" s="7" customFormat="1" ht="12.75">
      <c r="A35" s="20" t="s">
        <v>11</v>
      </c>
      <c r="B35" s="26"/>
      <c r="C35" s="26"/>
      <c r="D35" s="26"/>
      <c r="E35" s="26"/>
      <c r="F35" s="26"/>
      <c r="G35" s="26"/>
      <c r="H35" s="26"/>
      <c r="I35" s="10"/>
      <c r="K35"/>
      <c r="L35"/>
      <c r="M35"/>
      <c r="N35" s="89"/>
      <c r="O35"/>
      <c r="P35"/>
      <c r="Q35"/>
      <c r="R35"/>
      <c r="S35" s="89"/>
      <c r="T35" s="89"/>
      <c r="U35"/>
    </row>
    <row r="36" spans="1:22" ht="12.75">
      <c r="A36" s="24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6">
        <f>SUM(B36:H36)</f>
        <v>1</v>
      </c>
      <c r="N36" s="89"/>
      <c r="O36" s="89"/>
      <c r="R36" s="89"/>
      <c r="S36" s="89"/>
      <c r="T36" s="89"/>
      <c r="U36" s="89"/>
      <c r="V36" s="7"/>
    </row>
    <row r="37" spans="1:22" s="7" customFormat="1" ht="12.75">
      <c r="A37" s="19" t="s">
        <v>6</v>
      </c>
      <c r="B37" s="22">
        <f>SUM(B36)</f>
        <v>0</v>
      </c>
      <c r="C37" s="22">
        <f aca="true" t="shared" si="5" ref="C37:H37">SUM(C36)</f>
        <v>0</v>
      </c>
      <c r="D37" s="22">
        <f t="shared" si="5"/>
        <v>1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8">
        <f>SUM(B37:H37)</f>
        <v>1</v>
      </c>
      <c r="K37"/>
      <c r="L37"/>
      <c r="M37"/>
      <c r="N37" s="89"/>
      <c r="O37" s="89"/>
      <c r="P37"/>
      <c r="Q37"/>
      <c r="R37"/>
      <c r="S37" s="89"/>
      <c r="T37" s="89"/>
      <c r="U37"/>
      <c r="V37"/>
    </row>
    <row r="38" spans="1:9" s="7" customFormat="1" ht="12.75">
      <c r="A38" s="20" t="s">
        <v>12</v>
      </c>
      <c r="B38" s="26"/>
      <c r="C38" s="26"/>
      <c r="D38" s="26"/>
      <c r="E38" s="26"/>
      <c r="F38" s="26"/>
      <c r="G38" s="26"/>
      <c r="H38" s="26"/>
      <c r="I38" s="10"/>
    </row>
    <row r="39" spans="1:22" ht="12.75">
      <c r="A39" s="24" t="s">
        <v>2</v>
      </c>
      <c r="B39" s="21">
        <v>0</v>
      </c>
      <c r="C39" s="21">
        <v>0</v>
      </c>
      <c r="D39" s="21">
        <v>24</v>
      </c>
      <c r="E39" s="21">
        <v>29</v>
      </c>
      <c r="F39" s="21">
        <v>5</v>
      </c>
      <c r="G39" s="21">
        <v>0</v>
      </c>
      <c r="H39" s="21">
        <v>0</v>
      </c>
      <c r="I39" s="6">
        <f>SUM(B39:H39)</f>
        <v>58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19" ht="12.75">
      <c r="A40" s="24" t="s">
        <v>3</v>
      </c>
      <c r="B40" s="21">
        <v>1</v>
      </c>
      <c r="C40" s="21">
        <v>2</v>
      </c>
      <c r="D40" s="21">
        <v>91</v>
      </c>
      <c r="E40" s="21">
        <v>90</v>
      </c>
      <c r="F40" s="21">
        <v>2</v>
      </c>
      <c r="G40" s="21">
        <v>0</v>
      </c>
      <c r="H40" s="21">
        <v>1</v>
      </c>
      <c r="I40" s="6">
        <f>SUM(B40:H40)</f>
        <v>187</v>
      </c>
      <c r="S40" s="89"/>
    </row>
    <row r="41" spans="1:21" ht="12.75">
      <c r="A41" s="24" t="s">
        <v>4</v>
      </c>
      <c r="B41" s="21">
        <v>0</v>
      </c>
      <c r="C41" s="21">
        <v>0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6">
        <f>SUM(B41:H41)</f>
        <v>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4" t="s">
        <v>5</v>
      </c>
      <c r="B42" s="21">
        <v>0</v>
      </c>
      <c r="C42" s="21">
        <v>0</v>
      </c>
      <c r="D42" s="21">
        <v>17</v>
      </c>
      <c r="E42" s="21">
        <v>19</v>
      </c>
      <c r="F42" s="21">
        <v>1</v>
      </c>
      <c r="G42" s="21">
        <v>0</v>
      </c>
      <c r="H42" s="21">
        <v>0</v>
      </c>
      <c r="I42" s="6">
        <f>SUM(B42:H42)</f>
        <v>37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2" s="7" customFormat="1" ht="12.75">
      <c r="A43" s="19" t="s">
        <v>6</v>
      </c>
      <c r="B43" s="22">
        <f>SUM(B39:B42)</f>
        <v>1</v>
      </c>
      <c r="C43" s="22">
        <f aca="true" t="shared" si="6" ref="C43:H43">SUM(C39:C42)</f>
        <v>2</v>
      </c>
      <c r="D43" s="22">
        <f t="shared" si="6"/>
        <v>133</v>
      </c>
      <c r="E43" s="22">
        <f t="shared" si="6"/>
        <v>138</v>
      </c>
      <c r="F43" s="22">
        <f t="shared" si="6"/>
        <v>8</v>
      </c>
      <c r="G43" s="22">
        <f t="shared" si="6"/>
        <v>0</v>
      </c>
      <c r="H43" s="22">
        <f t="shared" si="6"/>
        <v>1</v>
      </c>
      <c r="I43" s="8">
        <f>SUM(B43:H43)</f>
        <v>283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/>
      <c r="M44"/>
      <c r="N44"/>
      <c r="O44"/>
      <c r="P44"/>
      <c r="Q44"/>
      <c r="R44"/>
      <c r="S44"/>
      <c r="T44"/>
      <c r="U44"/>
      <c r="V44" s="7"/>
    </row>
    <row r="45" spans="1:22" ht="12.75">
      <c r="A45" s="24" t="s">
        <v>2</v>
      </c>
      <c r="B45" s="21">
        <f>SUM(B7,B13,B19,B24,B30,B36,B39)</f>
        <v>0</v>
      </c>
      <c r="C45" s="21">
        <f aca="true" t="shared" si="7" ref="C45:I45">SUM(C7,C13,C19,C24,C30,C36,C39)</f>
        <v>9</v>
      </c>
      <c r="D45" s="21">
        <f t="shared" si="7"/>
        <v>168</v>
      </c>
      <c r="E45" s="21">
        <f t="shared" si="7"/>
        <v>173</v>
      </c>
      <c r="F45" s="21">
        <f t="shared" si="7"/>
        <v>15</v>
      </c>
      <c r="G45" s="21">
        <f t="shared" si="7"/>
        <v>0</v>
      </c>
      <c r="H45" s="21">
        <f t="shared" si="7"/>
        <v>0</v>
      </c>
      <c r="I45" s="6">
        <f t="shared" si="7"/>
        <v>365</v>
      </c>
      <c r="V45" s="2"/>
    </row>
    <row r="46" spans="1:9" ht="12.75">
      <c r="A46" s="83" t="s">
        <v>3</v>
      </c>
      <c r="B46" s="21">
        <f>SUM(B8,B14,B20,B25,B31,B40)</f>
        <v>5</v>
      </c>
      <c r="C46" s="21">
        <f aca="true" t="shared" si="8" ref="C46:I46">SUM(C8,C14,C20,C25,C31,C40)</f>
        <v>22</v>
      </c>
      <c r="D46" s="21">
        <f t="shared" si="8"/>
        <v>640</v>
      </c>
      <c r="E46" s="21">
        <f t="shared" si="8"/>
        <v>652</v>
      </c>
      <c r="F46" s="21">
        <f t="shared" si="8"/>
        <v>13</v>
      </c>
      <c r="G46" s="21">
        <f t="shared" si="8"/>
        <v>0</v>
      </c>
      <c r="H46" s="21">
        <f t="shared" si="8"/>
        <v>5</v>
      </c>
      <c r="I46" s="6">
        <f t="shared" si="8"/>
        <v>1337</v>
      </c>
    </row>
    <row r="47" spans="1:21" ht="12.75">
      <c r="A47" s="98" t="s">
        <v>70</v>
      </c>
      <c r="B47" s="21">
        <f>SUM(B9,B15,B26,B32,B41)</f>
        <v>0</v>
      </c>
      <c r="C47" s="21">
        <f aca="true" t="shared" si="9" ref="C47:I47">SUM(C9,C15,C26,C32,C41)</f>
        <v>0</v>
      </c>
      <c r="D47" s="21">
        <f t="shared" si="9"/>
        <v>1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  <c r="I47" s="6">
        <f t="shared" si="9"/>
        <v>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83" t="s">
        <v>5</v>
      </c>
      <c r="B48" s="21">
        <f>SUM(B10,B16,B21,B27,B33,B42)</f>
        <v>0</v>
      </c>
      <c r="C48" s="21">
        <f aca="true" t="shared" si="10" ref="C48:I48">SUM(C10,C16,C21,C27,C33,C42)</f>
        <v>2</v>
      </c>
      <c r="D48" s="21">
        <f t="shared" si="10"/>
        <v>221</v>
      </c>
      <c r="E48" s="21">
        <f t="shared" si="10"/>
        <v>261</v>
      </c>
      <c r="F48" s="21">
        <f t="shared" si="10"/>
        <v>14</v>
      </c>
      <c r="G48" s="21">
        <f t="shared" si="10"/>
        <v>1</v>
      </c>
      <c r="H48" s="21">
        <f t="shared" si="10"/>
        <v>1</v>
      </c>
      <c r="I48" s="6">
        <f t="shared" si="10"/>
        <v>500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2" s="7" customFormat="1" ht="12.75">
      <c r="A49" s="86" t="s">
        <v>0</v>
      </c>
      <c r="B49" s="22">
        <f>SUM(B45:B48)</f>
        <v>5</v>
      </c>
      <c r="C49" s="22">
        <f aca="true" t="shared" si="11" ref="C49:I49">SUM(C45:C48)</f>
        <v>33</v>
      </c>
      <c r="D49" s="22">
        <f t="shared" si="11"/>
        <v>1030</v>
      </c>
      <c r="E49" s="22">
        <f t="shared" si="11"/>
        <v>1086</v>
      </c>
      <c r="F49" s="22">
        <f t="shared" si="11"/>
        <v>42</v>
      </c>
      <c r="G49" s="22">
        <f t="shared" si="11"/>
        <v>1</v>
      </c>
      <c r="H49" s="22">
        <f t="shared" si="11"/>
        <v>6</v>
      </c>
      <c r="I49" s="8">
        <f t="shared" si="11"/>
        <v>2203</v>
      </c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 s="77"/>
      <c r="V50" s="7"/>
    </row>
    <row r="51" spans="1:9" ht="12.75">
      <c r="A51" s="2"/>
      <c r="B51" s="100"/>
      <c r="C51" s="100"/>
      <c r="D51" s="100"/>
      <c r="E51" s="100"/>
      <c r="F51" s="100"/>
      <c r="G51" s="100"/>
      <c r="H51" s="100"/>
      <c r="I51" s="100"/>
    </row>
    <row r="52" spans="1:9" ht="12.75">
      <c r="A52" s="1"/>
      <c r="B52" s="100"/>
      <c r="C52" s="100"/>
      <c r="D52" s="100"/>
      <c r="E52" s="100"/>
      <c r="F52" s="100"/>
      <c r="G52" s="100"/>
      <c r="H52" s="100"/>
      <c r="I52" s="100"/>
    </row>
    <row r="53" spans="1:21" ht="12.75">
      <c r="A53" s="1"/>
      <c r="B53" s="100"/>
      <c r="C53" s="100"/>
      <c r="D53" s="100"/>
      <c r="E53" s="100"/>
      <c r="F53" s="100"/>
      <c r="G53" s="100"/>
      <c r="H53" s="100"/>
      <c r="I53" s="10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9" ht="12.75">
      <c r="A54" s="1"/>
      <c r="B54" s="100"/>
      <c r="C54" s="100"/>
      <c r="D54" s="100"/>
      <c r="E54" s="100"/>
      <c r="F54" s="100"/>
      <c r="G54" s="100"/>
      <c r="H54" s="100"/>
      <c r="I54" s="100"/>
    </row>
    <row r="55" spans="1:9" ht="12.75">
      <c r="A55" s="1"/>
      <c r="B55" s="100"/>
      <c r="C55" s="100"/>
      <c r="D55" s="100"/>
      <c r="E55" s="100"/>
      <c r="F55" s="100"/>
      <c r="G55" s="100"/>
      <c r="H55" s="100"/>
      <c r="I55" s="100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30.28125" style="0" customWidth="1"/>
    <col min="2" max="8" width="10.421875" style="0" customWidth="1"/>
    <col min="9" max="9" width="10.421875" style="2" customWidth="1"/>
  </cols>
  <sheetData>
    <row r="1" ht="12.75">
      <c r="A1" s="1" t="s">
        <v>141</v>
      </c>
    </row>
    <row r="2" spans="1:9" ht="12.75">
      <c r="A2" s="288" t="s">
        <v>103</v>
      </c>
      <c r="B2" s="288"/>
      <c r="C2" s="288"/>
      <c r="D2" s="288"/>
      <c r="E2" s="288"/>
      <c r="F2" s="288"/>
      <c r="G2" s="288"/>
      <c r="H2" s="288"/>
      <c r="I2" s="288"/>
    </row>
    <row r="3" spans="1:9" ht="12.75">
      <c r="A3" s="288" t="s">
        <v>24</v>
      </c>
      <c r="B3" s="288"/>
      <c r="C3" s="288"/>
      <c r="D3" s="288"/>
      <c r="E3" s="288"/>
      <c r="F3" s="288"/>
      <c r="G3" s="288"/>
      <c r="H3" s="288"/>
      <c r="I3" s="288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 customHeight="1">
      <c r="A6" s="5" t="s">
        <v>1</v>
      </c>
      <c r="B6" s="95"/>
      <c r="C6" s="95"/>
      <c r="D6" s="95"/>
      <c r="E6" s="95"/>
      <c r="F6" s="95"/>
      <c r="G6" s="95"/>
      <c r="H6" s="95"/>
      <c r="I6" s="35"/>
    </row>
    <row r="7" spans="1:9" ht="12.75">
      <c r="A7" s="2" t="s">
        <v>2</v>
      </c>
      <c r="B7" s="84">
        <v>0</v>
      </c>
      <c r="C7" s="84">
        <v>0</v>
      </c>
      <c r="D7" s="84">
        <v>0</v>
      </c>
      <c r="E7" s="84">
        <v>2</v>
      </c>
      <c r="F7" s="84">
        <v>4</v>
      </c>
      <c r="G7" s="84">
        <v>0</v>
      </c>
      <c r="H7" s="84">
        <v>0</v>
      </c>
      <c r="I7" s="85">
        <f>SUM(B7:H7)</f>
        <v>6</v>
      </c>
    </row>
    <row r="8" spans="1:9" ht="12.75">
      <c r="A8" s="2" t="s">
        <v>3</v>
      </c>
      <c r="B8" s="84">
        <v>0</v>
      </c>
      <c r="C8" s="84">
        <v>0</v>
      </c>
      <c r="D8" s="84">
        <v>0</v>
      </c>
      <c r="E8" s="84">
        <v>9</v>
      </c>
      <c r="F8" s="84">
        <v>14</v>
      </c>
      <c r="G8" s="84">
        <v>3</v>
      </c>
      <c r="H8" s="84">
        <v>0</v>
      </c>
      <c r="I8" s="85">
        <f>SUM(B8:H8)</f>
        <v>26</v>
      </c>
    </row>
    <row r="9" spans="1:9" ht="12.75">
      <c r="A9" s="2" t="s">
        <v>4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5">
        <f>SUM(B9:H9)</f>
        <v>0</v>
      </c>
    </row>
    <row r="10" spans="1:9" ht="12.75">
      <c r="A10" s="2" t="s">
        <v>5</v>
      </c>
      <c r="B10" s="84">
        <v>0</v>
      </c>
      <c r="C10" s="84">
        <v>0</v>
      </c>
      <c r="D10" s="84">
        <v>1</v>
      </c>
      <c r="E10" s="84">
        <v>6</v>
      </c>
      <c r="F10" s="84">
        <v>5</v>
      </c>
      <c r="G10" s="84">
        <v>1</v>
      </c>
      <c r="H10" s="84">
        <v>0</v>
      </c>
      <c r="I10" s="85">
        <f>SUM(B10:H10)</f>
        <v>13</v>
      </c>
    </row>
    <row r="11" spans="1:9" s="7" customFormat="1" ht="12.75">
      <c r="A11" s="7" t="s">
        <v>6</v>
      </c>
      <c r="B11" s="87">
        <f>SUM(B7:B10)</f>
        <v>0</v>
      </c>
      <c r="C11" s="87">
        <f aca="true" t="shared" si="0" ref="C11:H11">SUM(C7:C10)</f>
        <v>0</v>
      </c>
      <c r="D11" s="87">
        <f t="shared" si="0"/>
        <v>1</v>
      </c>
      <c r="E11" s="87">
        <f t="shared" si="0"/>
        <v>17</v>
      </c>
      <c r="F11" s="87">
        <f t="shared" si="0"/>
        <v>23</v>
      </c>
      <c r="G11" s="87">
        <f t="shared" si="0"/>
        <v>4</v>
      </c>
      <c r="H11" s="87">
        <f t="shared" si="0"/>
        <v>0</v>
      </c>
      <c r="I11" s="88">
        <f>SUM(B11:H11)</f>
        <v>45</v>
      </c>
    </row>
    <row r="12" spans="1:9" s="7" customFormat="1" ht="12.75">
      <c r="A12" s="1" t="s">
        <v>7</v>
      </c>
      <c r="B12" s="91"/>
      <c r="C12" s="91"/>
      <c r="D12" s="91"/>
      <c r="E12" s="91"/>
      <c r="F12" s="91"/>
      <c r="G12" s="91"/>
      <c r="H12" s="91"/>
      <c r="I12" s="92"/>
    </row>
    <row r="13" spans="1:9" ht="12.75">
      <c r="A13" s="2" t="s">
        <v>2</v>
      </c>
      <c r="B13" s="84">
        <v>0</v>
      </c>
      <c r="C13" s="84">
        <v>0</v>
      </c>
      <c r="D13" s="84">
        <v>0</v>
      </c>
      <c r="E13" s="84">
        <v>2</v>
      </c>
      <c r="F13" s="84">
        <v>1</v>
      </c>
      <c r="G13" s="84">
        <v>0</v>
      </c>
      <c r="H13" s="84">
        <v>0</v>
      </c>
      <c r="I13" s="85">
        <f>SUM(B13:H13)</f>
        <v>3</v>
      </c>
    </row>
    <row r="14" spans="1:9" ht="12.75">
      <c r="A14" s="2" t="s">
        <v>3</v>
      </c>
      <c r="B14" s="84">
        <v>0</v>
      </c>
      <c r="C14" s="84">
        <v>0</v>
      </c>
      <c r="D14" s="84">
        <v>0</v>
      </c>
      <c r="E14" s="84">
        <v>4</v>
      </c>
      <c r="F14" s="84">
        <v>10</v>
      </c>
      <c r="G14" s="84">
        <v>1</v>
      </c>
      <c r="H14" s="84">
        <v>0</v>
      </c>
      <c r="I14" s="85">
        <f>SUM(B14:H14)</f>
        <v>15</v>
      </c>
    </row>
    <row r="15" spans="1:9" ht="12.75">
      <c r="A15" s="2" t="s">
        <v>4</v>
      </c>
      <c r="B15" s="84">
        <v>0</v>
      </c>
      <c r="C15" s="84">
        <v>0</v>
      </c>
      <c r="D15" s="84">
        <v>0</v>
      </c>
      <c r="E15" s="84">
        <v>1</v>
      </c>
      <c r="F15" s="84">
        <v>0</v>
      </c>
      <c r="G15" s="84">
        <v>0</v>
      </c>
      <c r="H15" s="84">
        <v>0</v>
      </c>
      <c r="I15" s="85">
        <f>SUM(B15:H15)</f>
        <v>1</v>
      </c>
    </row>
    <row r="16" spans="1:9" ht="12.75">
      <c r="A16" s="2" t="s">
        <v>5</v>
      </c>
      <c r="B16" s="84">
        <v>0</v>
      </c>
      <c r="C16" s="84">
        <v>0</v>
      </c>
      <c r="D16" s="84">
        <v>0</v>
      </c>
      <c r="E16" s="84">
        <v>1</v>
      </c>
      <c r="F16" s="84">
        <v>3</v>
      </c>
      <c r="G16" s="84">
        <v>0</v>
      </c>
      <c r="H16" s="84">
        <v>0</v>
      </c>
      <c r="I16" s="85">
        <f>SUM(B16:H16)</f>
        <v>4</v>
      </c>
    </row>
    <row r="17" spans="1:20" s="7" customFormat="1" ht="12.75">
      <c r="A17" s="7" t="s">
        <v>6</v>
      </c>
      <c r="B17" s="87">
        <f>SUM(B13:B16)</f>
        <v>0</v>
      </c>
      <c r="C17" s="87">
        <f aca="true" t="shared" si="1" ref="C17:H17">SUM(C13:C16)</f>
        <v>0</v>
      </c>
      <c r="D17" s="87">
        <f t="shared" si="1"/>
        <v>0</v>
      </c>
      <c r="E17" s="87">
        <f t="shared" si="1"/>
        <v>8</v>
      </c>
      <c r="F17" s="87">
        <f t="shared" si="1"/>
        <v>14</v>
      </c>
      <c r="G17" s="87">
        <f t="shared" si="1"/>
        <v>1</v>
      </c>
      <c r="H17" s="87">
        <f t="shared" si="1"/>
        <v>0</v>
      </c>
      <c r="I17" s="88">
        <f>SUM(B17:H17)</f>
        <v>23</v>
      </c>
      <c r="J17"/>
      <c r="K17"/>
      <c r="L17"/>
      <c r="M17"/>
      <c r="N17"/>
      <c r="O17"/>
      <c r="P17"/>
      <c r="Q17"/>
      <c r="R17"/>
      <c r="S17"/>
      <c r="T17"/>
    </row>
    <row r="18" spans="1:9" s="7" customFormat="1" ht="12.75">
      <c r="A18" s="1" t="s">
        <v>8</v>
      </c>
      <c r="B18" s="91"/>
      <c r="C18" s="91"/>
      <c r="D18" s="91"/>
      <c r="E18" s="91"/>
      <c r="F18" s="91"/>
      <c r="G18" s="91"/>
      <c r="H18" s="91"/>
      <c r="I18" s="92"/>
    </row>
    <row r="19" spans="1:20" ht="12.75">
      <c r="A19" s="2" t="s">
        <v>2</v>
      </c>
      <c r="B19" s="84">
        <v>0</v>
      </c>
      <c r="C19" s="84">
        <v>0</v>
      </c>
      <c r="D19" s="84">
        <v>0</v>
      </c>
      <c r="E19" s="84">
        <v>1</v>
      </c>
      <c r="F19" s="84">
        <v>0</v>
      </c>
      <c r="G19" s="84">
        <v>0</v>
      </c>
      <c r="H19" s="84">
        <v>0</v>
      </c>
      <c r="I19" s="85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9" ht="12.75">
      <c r="A20" s="2" t="s">
        <v>3</v>
      </c>
      <c r="B20" s="84">
        <v>0</v>
      </c>
      <c r="C20" s="84">
        <v>0</v>
      </c>
      <c r="D20" s="84">
        <v>0</v>
      </c>
      <c r="E20" s="84">
        <v>2</v>
      </c>
      <c r="F20" s="84">
        <v>1</v>
      </c>
      <c r="G20" s="84">
        <v>0</v>
      </c>
      <c r="H20" s="84">
        <v>0</v>
      </c>
      <c r="I20" s="85">
        <f>SUM(B20:H20)</f>
        <v>3</v>
      </c>
    </row>
    <row r="21" spans="1:9" ht="12.75">
      <c r="A21" s="2" t="s">
        <v>5</v>
      </c>
      <c r="B21" s="84">
        <v>0</v>
      </c>
      <c r="C21" s="84">
        <v>0</v>
      </c>
      <c r="D21" s="84">
        <v>0</v>
      </c>
      <c r="E21" s="84">
        <v>1</v>
      </c>
      <c r="F21" s="84">
        <v>1</v>
      </c>
      <c r="G21" s="84">
        <v>0</v>
      </c>
      <c r="H21" s="84">
        <v>0</v>
      </c>
      <c r="I21" s="85">
        <f>SUM(B21:H21)</f>
        <v>2</v>
      </c>
    </row>
    <row r="22" spans="1:9" ht="12.75">
      <c r="A22" s="2" t="s">
        <v>77</v>
      </c>
      <c r="B22" s="84">
        <v>0</v>
      </c>
      <c r="C22" s="84">
        <v>0</v>
      </c>
      <c r="D22" s="84">
        <v>0</v>
      </c>
      <c r="E22" s="84">
        <v>0</v>
      </c>
      <c r="F22" s="84">
        <v>1</v>
      </c>
      <c r="G22" s="84">
        <v>0</v>
      </c>
      <c r="H22" s="84">
        <v>0</v>
      </c>
      <c r="I22" s="85">
        <f>SUM(B22:H22)</f>
        <v>1</v>
      </c>
    </row>
    <row r="23" spans="1:20" s="7" customFormat="1" ht="12.75">
      <c r="A23" s="7" t="s">
        <v>6</v>
      </c>
      <c r="B23" s="87">
        <f>SUM(B19:B22)</f>
        <v>0</v>
      </c>
      <c r="C23" s="87">
        <f aca="true" t="shared" si="2" ref="C23:H23">SUM(C19:C22)</f>
        <v>0</v>
      </c>
      <c r="D23" s="87">
        <f t="shared" si="2"/>
        <v>0</v>
      </c>
      <c r="E23" s="87">
        <f t="shared" si="2"/>
        <v>4</v>
      </c>
      <c r="F23" s="87">
        <f t="shared" si="2"/>
        <v>3</v>
      </c>
      <c r="G23" s="87">
        <f t="shared" si="2"/>
        <v>0</v>
      </c>
      <c r="H23" s="87">
        <f t="shared" si="2"/>
        <v>0</v>
      </c>
      <c r="I23" s="88">
        <f>SUM(B23:H23)</f>
        <v>7</v>
      </c>
      <c r="J23"/>
      <c r="K23"/>
      <c r="L23"/>
      <c r="M23"/>
      <c r="N23"/>
      <c r="O23"/>
      <c r="P23"/>
      <c r="Q23"/>
      <c r="R23"/>
      <c r="S23"/>
      <c r="T23"/>
    </row>
    <row r="24" spans="1:9" s="7" customFormat="1" ht="12.75">
      <c r="A24" s="1" t="s">
        <v>9</v>
      </c>
      <c r="B24" s="91"/>
      <c r="C24" s="91"/>
      <c r="D24" s="91"/>
      <c r="E24" s="91"/>
      <c r="F24" s="91"/>
      <c r="G24" s="91"/>
      <c r="H24" s="91"/>
      <c r="I24" s="92"/>
    </row>
    <row r="25" spans="1:20" ht="12.75">
      <c r="A25" s="2" t="s">
        <v>2</v>
      </c>
      <c r="B25" s="84">
        <v>0</v>
      </c>
      <c r="C25" s="84">
        <v>0</v>
      </c>
      <c r="D25" s="84">
        <v>1</v>
      </c>
      <c r="E25" s="84">
        <v>1</v>
      </c>
      <c r="F25" s="84">
        <v>5</v>
      </c>
      <c r="G25" s="84">
        <v>0</v>
      </c>
      <c r="H25" s="84">
        <v>0</v>
      </c>
      <c r="I25" s="85">
        <f>SUM(B25:H25)</f>
        <v>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9" ht="12.75">
      <c r="A26" s="2" t="s">
        <v>3</v>
      </c>
      <c r="B26" s="84">
        <v>0</v>
      </c>
      <c r="C26" s="84">
        <v>1</v>
      </c>
      <c r="D26" s="84">
        <v>2</v>
      </c>
      <c r="E26" s="84">
        <v>14</v>
      </c>
      <c r="F26" s="84">
        <v>14</v>
      </c>
      <c r="G26" s="84">
        <v>2</v>
      </c>
      <c r="H26" s="84">
        <v>0</v>
      </c>
      <c r="I26" s="85">
        <f>SUM(B26:H26)</f>
        <v>33</v>
      </c>
    </row>
    <row r="27" spans="1:9" ht="12.75">
      <c r="A27" s="2" t="s">
        <v>4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5">
        <f>SUM(B27:H27)</f>
        <v>0</v>
      </c>
    </row>
    <row r="28" spans="1:9" ht="12.75">
      <c r="A28" s="2" t="s">
        <v>5</v>
      </c>
      <c r="B28" s="84">
        <v>0</v>
      </c>
      <c r="C28" s="84">
        <v>0</v>
      </c>
      <c r="D28" s="84">
        <v>0</v>
      </c>
      <c r="E28" s="84">
        <v>2</v>
      </c>
      <c r="F28" s="84">
        <v>3</v>
      </c>
      <c r="G28" s="84">
        <v>0</v>
      </c>
      <c r="H28" s="84">
        <v>0</v>
      </c>
      <c r="I28" s="85">
        <f>SUM(B28:H28)</f>
        <v>5</v>
      </c>
    </row>
    <row r="29" spans="1:20" s="7" customFormat="1" ht="12.75">
      <c r="A29" s="7" t="s">
        <v>6</v>
      </c>
      <c r="B29" s="87">
        <f>SUM(B25:B28)</f>
        <v>0</v>
      </c>
      <c r="C29" s="87">
        <f aca="true" t="shared" si="3" ref="C29:H29">SUM(C25:C28)</f>
        <v>1</v>
      </c>
      <c r="D29" s="87">
        <f t="shared" si="3"/>
        <v>3</v>
      </c>
      <c r="E29" s="87">
        <f t="shared" si="3"/>
        <v>17</v>
      </c>
      <c r="F29" s="87">
        <f t="shared" si="3"/>
        <v>22</v>
      </c>
      <c r="G29" s="87">
        <f t="shared" si="3"/>
        <v>2</v>
      </c>
      <c r="H29" s="87">
        <f t="shared" si="3"/>
        <v>0</v>
      </c>
      <c r="I29" s="88">
        <f>SUM(B29:H29)</f>
        <v>45</v>
      </c>
      <c r="J29"/>
      <c r="K29"/>
      <c r="L29"/>
      <c r="M29"/>
      <c r="N29"/>
      <c r="O29"/>
      <c r="P29"/>
      <c r="Q29"/>
      <c r="R29"/>
      <c r="S29"/>
      <c r="T29"/>
    </row>
    <row r="30" spans="1:20" s="7" customFormat="1" ht="12.75">
      <c r="A30" s="1" t="s">
        <v>10</v>
      </c>
      <c r="B30" s="91"/>
      <c r="C30" s="91"/>
      <c r="D30" s="91"/>
      <c r="E30" s="91"/>
      <c r="F30" s="91"/>
      <c r="G30" s="91"/>
      <c r="H30" s="91"/>
      <c r="I30" s="92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 s="2" t="s">
        <v>2</v>
      </c>
      <c r="B31" s="84">
        <v>0</v>
      </c>
      <c r="C31" s="84">
        <v>0</v>
      </c>
      <c r="D31" s="84">
        <v>0</v>
      </c>
      <c r="E31" s="84">
        <v>4</v>
      </c>
      <c r="F31" s="84">
        <v>4</v>
      </c>
      <c r="G31" s="84">
        <v>1</v>
      </c>
      <c r="H31" s="84">
        <v>0</v>
      </c>
      <c r="I31" s="85">
        <f>SUM(B31:H31)</f>
        <v>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" t="s">
        <v>3</v>
      </c>
      <c r="B32" s="84">
        <v>0</v>
      </c>
      <c r="C32" s="84">
        <v>0</v>
      </c>
      <c r="D32" s="84">
        <v>3</v>
      </c>
      <c r="E32" s="84">
        <v>9</v>
      </c>
      <c r="F32" s="84">
        <v>17</v>
      </c>
      <c r="G32" s="84">
        <v>1</v>
      </c>
      <c r="H32" s="84">
        <v>0</v>
      </c>
      <c r="I32" s="85">
        <f>SUM(B32:H32)</f>
        <v>30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9" ht="12.75">
      <c r="A33" s="2" t="s">
        <v>4</v>
      </c>
      <c r="B33" s="84">
        <v>0</v>
      </c>
      <c r="C33" s="84">
        <v>0</v>
      </c>
      <c r="D33" s="84">
        <v>0</v>
      </c>
      <c r="E33" s="84">
        <v>1</v>
      </c>
      <c r="F33" s="84">
        <v>1</v>
      </c>
      <c r="G33" s="84">
        <v>0</v>
      </c>
      <c r="H33" s="84">
        <v>0</v>
      </c>
      <c r="I33" s="85">
        <f>SUM(B33:H33)</f>
        <v>2</v>
      </c>
    </row>
    <row r="34" spans="1:9" ht="12.75">
      <c r="A34" s="2" t="s">
        <v>5</v>
      </c>
      <c r="B34" s="84">
        <v>0</v>
      </c>
      <c r="C34" s="84">
        <v>0</v>
      </c>
      <c r="D34" s="84">
        <v>0</v>
      </c>
      <c r="E34" s="84">
        <v>1</v>
      </c>
      <c r="F34" s="84">
        <v>2</v>
      </c>
      <c r="G34" s="84">
        <v>1</v>
      </c>
      <c r="H34" s="84">
        <v>0</v>
      </c>
      <c r="I34" s="85">
        <f>SUM(B34:H34)</f>
        <v>4</v>
      </c>
    </row>
    <row r="35" spans="1:20" s="7" customFormat="1" ht="12.75">
      <c r="A35" s="7" t="s">
        <v>6</v>
      </c>
      <c r="B35" s="87">
        <f>SUM(B31:B34)</f>
        <v>0</v>
      </c>
      <c r="C35" s="87">
        <f aca="true" t="shared" si="4" ref="C35:H35">SUM(C31:C34)</f>
        <v>0</v>
      </c>
      <c r="D35" s="87">
        <f t="shared" si="4"/>
        <v>3</v>
      </c>
      <c r="E35" s="87">
        <f t="shared" si="4"/>
        <v>15</v>
      </c>
      <c r="F35" s="87">
        <f t="shared" si="4"/>
        <v>24</v>
      </c>
      <c r="G35" s="87">
        <f t="shared" si="4"/>
        <v>3</v>
      </c>
      <c r="H35" s="87">
        <f t="shared" si="4"/>
        <v>0</v>
      </c>
      <c r="I35" s="88">
        <f>SUM(B35:H35)</f>
        <v>45</v>
      </c>
      <c r="J35"/>
      <c r="K35"/>
      <c r="L35"/>
      <c r="M35"/>
      <c r="N35"/>
      <c r="O35"/>
      <c r="P35"/>
      <c r="Q35"/>
      <c r="R35"/>
      <c r="S35"/>
      <c r="T35"/>
    </row>
    <row r="36" spans="1:20" s="7" customFormat="1" ht="12.75">
      <c r="A36" s="1" t="s">
        <v>12</v>
      </c>
      <c r="B36" s="91"/>
      <c r="C36" s="91"/>
      <c r="D36" s="91"/>
      <c r="E36" s="91"/>
      <c r="F36" s="91"/>
      <c r="G36" s="91"/>
      <c r="H36" s="91"/>
      <c r="I36" s="92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 s="2" t="s">
        <v>2</v>
      </c>
      <c r="B37" s="84">
        <v>0</v>
      </c>
      <c r="C37" s="84">
        <v>0</v>
      </c>
      <c r="D37" s="84">
        <v>0</v>
      </c>
      <c r="E37" s="84">
        <v>1</v>
      </c>
      <c r="F37" s="84">
        <v>7</v>
      </c>
      <c r="G37" s="84">
        <v>0</v>
      </c>
      <c r="H37" s="84">
        <v>0</v>
      </c>
      <c r="I37" s="85">
        <f>SUM(B37:H37)</f>
        <v>8</v>
      </c>
      <c r="T37" s="7"/>
    </row>
    <row r="38" spans="1:20" ht="12.75">
      <c r="A38" s="2" t="s">
        <v>3</v>
      </c>
      <c r="B38" s="84">
        <v>0</v>
      </c>
      <c r="C38" s="84">
        <v>0</v>
      </c>
      <c r="D38" s="84">
        <v>0</v>
      </c>
      <c r="E38" s="84">
        <v>1</v>
      </c>
      <c r="F38" s="84">
        <v>16</v>
      </c>
      <c r="G38" s="84">
        <v>2</v>
      </c>
      <c r="H38" s="84">
        <v>0</v>
      </c>
      <c r="I38" s="85">
        <f>SUM(B38:H38)</f>
        <v>19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19" ht="12.75">
      <c r="A39" s="2" t="s">
        <v>4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5">
        <f>SUM(B39:H39)</f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9" ht="12.75">
      <c r="A40" s="2" t="s">
        <v>5</v>
      </c>
      <c r="B40" s="84">
        <v>0</v>
      </c>
      <c r="C40" s="84">
        <v>0</v>
      </c>
      <c r="D40" s="84">
        <v>0</v>
      </c>
      <c r="E40" s="84">
        <v>0</v>
      </c>
      <c r="F40" s="84">
        <v>1</v>
      </c>
      <c r="G40" s="84">
        <v>0</v>
      </c>
      <c r="H40" s="84">
        <v>0</v>
      </c>
      <c r="I40" s="85">
        <f>SUM(B40:H40)</f>
        <v>1</v>
      </c>
    </row>
    <row r="41" spans="1:20" s="7" customFormat="1" ht="12.75">
      <c r="A41" s="7" t="s">
        <v>6</v>
      </c>
      <c r="B41" s="87">
        <f>SUM(B37:B40)</f>
        <v>0</v>
      </c>
      <c r="C41" s="87">
        <f aca="true" t="shared" si="5" ref="C41:H41">SUM(C37:C40)</f>
        <v>0</v>
      </c>
      <c r="D41" s="87">
        <f t="shared" si="5"/>
        <v>0</v>
      </c>
      <c r="E41" s="87">
        <f t="shared" si="5"/>
        <v>2</v>
      </c>
      <c r="F41" s="87">
        <f t="shared" si="5"/>
        <v>24</v>
      </c>
      <c r="G41" s="87">
        <f t="shared" si="5"/>
        <v>2</v>
      </c>
      <c r="H41" s="87">
        <f t="shared" si="5"/>
        <v>0</v>
      </c>
      <c r="I41" s="88">
        <f>SUM(B41:H41)</f>
        <v>28</v>
      </c>
      <c r="J41"/>
      <c r="K41"/>
      <c r="L41"/>
      <c r="M41"/>
      <c r="N41"/>
      <c r="O41"/>
      <c r="P41"/>
      <c r="Q41"/>
      <c r="R41"/>
      <c r="S41"/>
      <c r="T41"/>
    </row>
    <row r="42" spans="1:20" s="2" customFormat="1" ht="12.75">
      <c r="A42" s="23" t="s">
        <v>13</v>
      </c>
      <c r="B42" s="93"/>
      <c r="C42" s="93"/>
      <c r="D42" s="93"/>
      <c r="E42" s="93"/>
      <c r="F42" s="93"/>
      <c r="G42" s="93"/>
      <c r="H42" s="93"/>
      <c r="I42" s="94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 s="2" t="s">
        <v>2</v>
      </c>
      <c r="B43" s="84">
        <f>SUM(B7,B13,B19,B25,B31,B37)</f>
        <v>0</v>
      </c>
      <c r="C43" s="84">
        <f aca="true" t="shared" si="6" ref="C43:I43">SUM(C7,C13,C19,C25,C31,C37)</f>
        <v>0</v>
      </c>
      <c r="D43" s="84">
        <f t="shared" si="6"/>
        <v>1</v>
      </c>
      <c r="E43" s="84">
        <f t="shared" si="6"/>
        <v>11</v>
      </c>
      <c r="F43" s="84">
        <f t="shared" si="6"/>
        <v>21</v>
      </c>
      <c r="G43" s="84">
        <f t="shared" si="6"/>
        <v>1</v>
      </c>
      <c r="H43" s="84">
        <f t="shared" si="6"/>
        <v>0</v>
      </c>
      <c r="I43" s="85">
        <f t="shared" si="6"/>
        <v>34</v>
      </c>
      <c r="T43" s="7"/>
    </row>
    <row r="44" spans="1:20" ht="12.75">
      <c r="A44" s="2" t="s">
        <v>3</v>
      </c>
      <c r="B44" s="84">
        <f>SUM(B8,B14,B20,B26,B32,B38)</f>
        <v>0</v>
      </c>
      <c r="C44" s="84">
        <f aca="true" t="shared" si="7" ref="C44:I44">SUM(C8,C14,C20,C26,C32,C38)</f>
        <v>1</v>
      </c>
      <c r="D44" s="84">
        <f t="shared" si="7"/>
        <v>5</v>
      </c>
      <c r="E44" s="84">
        <f t="shared" si="7"/>
        <v>39</v>
      </c>
      <c r="F44" s="84">
        <f t="shared" si="7"/>
        <v>72</v>
      </c>
      <c r="G44" s="84">
        <f t="shared" si="7"/>
        <v>9</v>
      </c>
      <c r="H44" s="84">
        <f t="shared" si="7"/>
        <v>0</v>
      </c>
      <c r="I44" s="85">
        <f t="shared" si="7"/>
        <v>126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</row>
    <row r="45" spans="1:19" ht="12.75">
      <c r="A45" s="2" t="s">
        <v>4</v>
      </c>
      <c r="B45" s="84">
        <f>SUM(B9,B15,B27,B33,B39)</f>
        <v>0</v>
      </c>
      <c r="C45" s="84">
        <f aca="true" t="shared" si="8" ref="C45:I45">SUM(C9,C15,C27,C33,C39)</f>
        <v>0</v>
      </c>
      <c r="D45" s="84">
        <f t="shared" si="8"/>
        <v>0</v>
      </c>
      <c r="E45" s="84">
        <f t="shared" si="8"/>
        <v>2</v>
      </c>
      <c r="F45" s="84">
        <f t="shared" si="8"/>
        <v>1</v>
      </c>
      <c r="G45" s="84">
        <f t="shared" si="8"/>
        <v>0</v>
      </c>
      <c r="H45" s="84">
        <f t="shared" si="8"/>
        <v>0</v>
      </c>
      <c r="I45" s="85">
        <f t="shared" si="8"/>
        <v>3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9" ht="12.75">
      <c r="A46" s="77" t="s">
        <v>5</v>
      </c>
      <c r="B46" s="84">
        <f>SUM(B10,B16,B21,B28,B34,B40)</f>
        <v>0</v>
      </c>
      <c r="C46" s="84">
        <f aca="true" t="shared" si="9" ref="C46:I46">SUM(C10,C16,C21,C28,C34,C40)</f>
        <v>0</v>
      </c>
      <c r="D46" s="84">
        <f t="shared" si="9"/>
        <v>1</v>
      </c>
      <c r="E46" s="84">
        <f t="shared" si="9"/>
        <v>11</v>
      </c>
      <c r="F46" s="84">
        <f t="shared" si="9"/>
        <v>15</v>
      </c>
      <c r="G46" s="84">
        <f t="shared" si="9"/>
        <v>2</v>
      </c>
      <c r="H46" s="84">
        <f t="shared" si="9"/>
        <v>0</v>
      </c>
      <c r="I46" s="85">
        <f t="shared" si="9"/>
        <v>29</v>
      </c>
    </row>
    <row r="47" spans="1:9" ht="12.75">
      <c r="A47" s="96" t="s">
        <v>76</v>
      </c>
      <c r="B47" s="84">
        <f>SUM(B22)</f>
        <v>0</v>
      </c>
      <c r="C47" s="84">
        <f aca="true" t="shared" si="10" ref="C47:I47">SUM(C22)</f>
        <v>0</v>
      </c>
      <c r="D47" s="84">
        <f t="shared" si="10"/>
        <v>0</v>
      </c>
      <c r="E47" s="84">
        <f t="shared" si="10"/>
        <v>0</v>
      </c>
      <c r="F47" s="84">
        <f t="shared" si="10"/>
        <v>1</v>
      </c>
      <c r="G47" s="84">
        <f t="shared" si="10"/>
        <v>0</v>
      </c>
      <c r="H47" s="84">
        <f t="shared" si="10"/>
        <v>0</v>
      </c>
      <c r="I47" s="85">
        <f t="shared" si="10"/>
        <v>1</v>
      </c>
    </row>
    <row r="48" spans="1:20" s="7" customFormat="1" ht="12.75">
      <c r="A48" s="89" t="s">
        <v>0</v>
      </c>
      <c r="B48" s="87">
        <f>SUM(B43:B47)</f>
        <v>0</v>
      </c>
      <c r="C48" s="87">
        <f aca="true" t="shared" si="11" ref="C48:I48">SUM(C43:C47)</f>
        <v>1</v>
      </c>
      <c r="D48" s="87">
        <f t="shared" si="11"/>
        <v>7</v>
      </c>
      <c r="E48" s="87">
        <f t="shared" si="11"/>
        <v>63</v>
      </c>
      <c r="F48" s="87">
        <f t="shared" si="11"/>
        <v>110</v>
      </c>
      <c r="G48" s="87">
        <f t="shared" si="11"/>
        <v>12</v>
      </c>
      <c r="H48" s="87">
        <f t="shared" si="11"/>
        <v>0</v>
      </c>
      <c r="I48" s="88">
        <f t="shared" si="11"/>
        <v>193</v>
      </c>
      <c r="J48"/>
      <c r="K48"/>
      <c r="L48"/>
      <c r="M48"/>
      <c r="N48"/>
      <c r="O48"/>
      <c r="P48"/>
      <c r="Q48"/>
      <c r="R48"/>
      <c r="S48"/>
      <c r="T48"/>
    </row>
    <row r="49" ht="5.25" customHeight="1">
      <c r="A49" s="77"/>
    </row>
    <row r="50" spans="1:20" ht="12.75">
      <c r="A50" s="171" t="s">
        <v>122</v>
      </c>
      <c r="B50" s="76"/>
      <c r="C50" s="76"/>
      <c r="D50" s="76"/>
      <c r="E50" s="76"/>
      <c r="F50" s="76"/>
      <c r="G50" s="76"/>
      <c r="H50" s="76"/>
      <c r="I50" s="77"/>
      <c r="T50" s="7"/>
    </row>
    <row r="51" spans="1:19" ht="12.75">
      <c r="A51" s="171" t="s">
        <v>72</v>
      </c>
      <c r="B51" s="76"/>
      <c r="C51" s="76"/>
      <c r="D51" s="76"/>
      <c r="E51" s="76"/>
      <c r="F51" s="76"/>
      <c r="G51" s="76"/>
      <c r="H51" s="76"/>
      <c r="I51" s="7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9" ht="12.75" customHeight="1">
      <c r="A52" s="172" t="s">
        <v>121</v>
      </c>
      <c r="B52" s="76"/>
      <c r="C52" s="76"/>
      <c r="D52" s="76"/>
      <c r="E52" s="76"/>
      <c r="F52" s="76"/>
      <c r="G52" s="165"/>
      <c r="H52" s="76"/>
      <c r="I52" s="77"/>
    </row>
    <row r="53" ht="12.75">
      <c r="A53" s="77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selection activeCell="R35" sqref="R35"/>
    </sheetView>
  </sheetViews>
  <sheetFormatPr defaultColWidth="9.140625" defaultRowHeight="12.75"/>
  <cols>
    <col min="1" max="1" width="18.421875" style="76" customWidth="1"/>
    <col min="2" max="2" width="7.421875" style="76" customWidth="1"/>
    <col min="3" max="4" width="6.421875" style="76" customWidth="1"/>
    <col min="5" max="5" width="7.28125" style="76" customWidth="1"/>
    <col min="6" max="7" width="6.421875" style="76" customWidth="1"/>
    <col min="8" max="8" width="7.421875" style="76" customWidth="1"/>
    <col min="9" max="10" width="6.421875" style="76" customWidth="1"/>
    <col min="11" max="11" width="7.421875" style="76" customWidth="1"/>
    <col min="12" max="13" width="6.421875" style="76" customWidth="1"/>
    <col min="14" max="14" width="7.421875" style="76" customWidth="1"/>
    <col min="15" max="16" width="6.421875" style="76" customWidth="1"/>
    <col min="17" max="17" width="8.28125" style="76" customWidth="1"/>
    <col min="18" max="18" width="6.421875" style="76" customWidth="1"/>
    <col min="19" max="19" width="6.7109375" style="76" customWidth="1"/>
    <col min="20" max="20" width="7.57421875" style="76" customWidth="1"/>
    <col min="21" max="21" width="7.28125" style="77" customWidth="1"/>
    <col min="22" max="22" width="7.28125" style="76" customWidth="1"/>
    <col min="23" max="16384" width="8.8515625" style="76" customWidth="1"/>
  </cols>
  <sheetData>
    <row r="1" ht="12.75">
      <c r="A1" s="261" t="s">
        <v>141</v>
      </c>
    </row>
    <row r="2" spans="1:22" s="166" customFormat="1" ht="12">
      <c r="A2" s="262" t="s">
        <v>149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2" s="166" customFormat="1" ht="12">
      <c r="A3" s="262" t="s">
        <v>89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</row>
    <row r="4" spans="1:22" s="166" customFormat="1" ht="12" thickBot="1">
      <c r="A4" s="96"/>
      <c r="D4" s="96"/>
      <c r="G4" s="96"/>
      <c r="J4" s="96"/>
      <c r="M4" s="96"/>
      <c r="O4" s="96"/>
      <c r="P4" s="96"/>
      <c r="S4" s="96"/>
      <c r="U4" s="96"/>
      <c r="V4" s="96"/>
    </row>
    <row r="5" spans="1:22" s="166" customFormat="1" ht="11.25">
      <c r="A5" s="263"/>
      <c r="B5" s="264" t="s">
        <v>33</v>
      </c>
      <c r="C5" s="265"/>
      <c r="D5" s="266"/>
      <c r="E5" s="264" t="s">
        <v>15</v>
      </c>
      <c r="F5" s="265"/>
      <c r="G5" s="266"/>
      <c r="H5" s="264" t="s">
        <v>16</v>
      </c>
      <c r="I5" s="265"/>
      <c r="J5" s="266"/>
      <c r="K5" s="264" t="s">
        <v>17</v>
      </c>
      <c r="L5" s="265"/>
      <c r="M5" s="266"/>
      <c r="N5" s="264" t="s">
        <v>34</v>
      </c>
      <c r="O5" s="266"/>
      <c r="P5" s="266"/>
      <c r="Q5" s="264" t="s">
        <v>35</v>
      </c>
      <c r="R5" s="265"/>
      <c r="S5" s="266"/>
      <c r="T5" s="264" t="s">
        <v>6</v>
      </c>
      <c r="U5" s="266"/>
      <c r="V5" s="266"/>
    </row>
    <row r="6" spans="2:22" s="96" customFormat="1" ht="11.25">
      <c r="B6" s="267" t="s">
        <v>36</v>
      </c>
      <c r="C6" s="268"/>
      <c r="D6" s="269"/>
      <c r="E6" s="270"/>
      <c r="G6" s="271"/>
      <c r="H6" s="270"/>
      <c r="J6" s="271"/>
      <c r="K6" s="270"/>
      <c r="M6" s="271"/>
      <c r="N6" s="270"/>
      <c r="P6" s="271"/>
      <c r="Q6" s="267" t="s">
        <v>33</v>
      </c>
      <c r="R6" s="268"/>
      <c r="S6" s="268"/>
      <c r="T6" s="270"/>
      <c r="V6" s="271"/>
    </row>
    <row r="7" spans="2:22" s="96" customFormat="1" ht="11.25">
      <c r="B7" s="270"/>
      <c r="D7" s="271"/>
      <c r="E7" s="270"/>
      <c r="G7" s="271"/>
      <c r="H7" s="270"/>
      <c r="J7" s="271"/>
      <c r="K7" s="270"/>
      <c r="M7" s="271"/>
      <c r="N7" s="270"/>
      <c r="P7" s="271"/>
      <c r="Q7" s="267" t="s">
        <v>37</v>
      </c>
      <c r="R7" s="268"/>
      <c r="S7" s="268"/>
      <c r="T7" s="270"/>
      <c r="V7" s="271"/>
    </row>
    <row r="8" spans="1:22" s="166" customFormat="1" ht="11.25">
      <c r="A8" s="272" t="s">
        <v>16</v>
      </c>
      <c r="B8" s="273" t="s">
        <v>18</v>
      </c>
      <c r="C8" s="274" t="s">
        <v>20</v>
      </c>
      <c r="D8" s="274" t="s">
        <v>6</v>
      </c>
      <c r="E8" s="273" t="s">
        <v>18</v>
      </c>
      <c r="F8" s="274" t="s">
        <v>20</v>
      </c>
      <c r="G8" s="274" t="s">
        <v>6</v>
      </c>
      <c r="H8" s="273" t="s">
        <v>18</v>
      </c>
      <c r="I8" s="274" t="s">
        <v>20</v>
      </c>
      <c r="J8" s="274" t="s">
        <v>6</v>
      </c>
      <c r="K8" s="273" t="s">
        <v>18</v>
      </c>
      <c r="L8" s="274" t="s">
        <v>20</v>
      </c>
      <c r="M8" s="274" t="s">
        <v>6</v>
      </c>
      <c r="N8" s="273" t="s">
        <v>18</v>
      </c>
      <c r="O8" s="274" t="s">
        <v>20</v>
      </c>
      <c r="P8" s="274" t="s">
        <v>6</v>
      </c>
      <c r="Q8" s="273" t="s">
        <v>18</v>
      </c>
      <c r="R8" s="274" t="s">
        <v>20</v>
      </c>
      <c r="S8" s="274" t="s">
        <v>6</v>
      </c>
      <c r="T8" s="273" t="s">
        <v>18</v>
      </c>
      <c r="U8" s="274" t="s">
        <v>20</v>
      </c>
      <c r="V8" s="274" t="s">
        <v>6</v>
      </c>
    </row>
    <row r="9" spans="1:22" s="166" customFormat="1" ht="11.25">
      <c r="A9" s="275" t="s">
        <v>1</v>
      </c>
      <c r="B9" s="276">
        <v>49</v>
      </c>
      <c r="C9" s="277">
        <v>5</v>
      </c>
      <c r="D9" s="277">
        <f aca="true" t="shared" si="0" ref="D9:D14">SUM(B9:C9)</f>
        <v>54</v>
      </c>
      <c r="E9" s="276">
        <v>182</v>
      </c>
      <c r="F9" s="277">
        <v>21</v>
      </c>
      <c r="G9" s="277">
        <f aca="true" t="shared" si="1" ref="G9:G14">SUM(E9:F9)</f>
        <v>203</v>
      </c>
      <c r="H9" s="276">
        <v>7</v>
      </c>
      <c r="I9" s="277">
        <v>0</v>
      </c>
      <c r="J9" s="277">
        <f aca="true" t="shared" si="2" ref="J9:J14">SUM(H9:I9)</f>
        <v>7</v>
      </c>
      <c r="K9" s="276">
        <v>23</v>
      </c>
      <c r="L9" s="277">
        <v>6</v>
      </c>
      <c r="M9" s="277">
        <f aca="true" t="shared" si="3" ref="M9:M14">SUM(K9:L9)</f>
        <v>29</v>
      </c>
      <c r="N9" s="276">
        <v>0</v>
      </c>
      <c r="O9" s="277">
        <v>0</v>
      </c>
      <c r="P9" s="277">
        <f aca="true" t="shared" si="4" ref="P9:P14">SUM(N9:O9)</f>
        <v>0</v>
      </c>
      <c r="Q9" s="276">
        <v>0</v>
      </c>
      <c r="R9" s="277">
        <v>0</v>
      </c>
      <c r="S9" s="277">
        <f aca="true" t="shared" si="5" ref="S9:S14">SUM(Q9:R9)</f>
        <v>0</v>
      </c>
      <c r="T9" s="276">
        <f>SUM(Q9,N9,K9,H9,E9,B9)</f>
        <v>261</v>
      </c>
      <c r="U9" s="277">
        <f>SUM(R9,O9,L9,I9,F9,C9)</f>
        <v>32</v>
      </c>
      <c r="V9" s="277">
        <f>SUM(S9,P9,M9,J9,G9,D9)</f>
        <v>293</v>
      </c>
    </row>
    <row r="10" spans="1:22" s="166" customFormat="1" ht="11.25">
      <c r="A10" s="96" t="s">
        <v>7</v>
      </c>
      <c r="B10" s="278">
        <v>31</v>
      </c>
      <c r="C10" s="279">
        <v>2</v>
      </c>
      <c r="D10" s="280">
        <f t="shared" si="0"/>
        <v>33</v>
      </c>
      <c r="E10" s="278">
        <v>91</v>
      </c>
      <c r="F10" s="279">
        <v>8</v>
      </c>
      <c r="G10" s="280">
        <f t="shared" si="1"/>
        <v>99</v>
      </c>
      <c r="H10" s="278">
        <v>2</v>
      </c>
      <c r="I10" s="279">
        <v>0</v>
      </c>
      <c r="J10" s="280">
        <f t="shared" si="2"/>
        <v>2</v>
      </c>
      <c r="K10" s="278">
        <v>8</v>
      </c>
      <c r="L10" s="279">
        <v>3</v>
      </c>
      <c r="M10" s="280">
        <f t="shared" si="3"/>
        <v>11</v>
      </c>
      <c r="N10" s="278">
        <v>0</v>
      </c>
      <c r="O10" s="280">
        <v>0</v>
      </c>
      <c r="P10" s="280">
        <f t="shared" si="4"/>
        <v>0</v>
      </c>
      <c r="Q10" s="278">
        <v>0</v>
      </c>
      <c r="R10" s="279">
        <v>0</v>
      </c>
      <c r="S10" s="281">
        <f t="shared" si="5"/>
        <v>0</v>
      </c>
      <c r="T10" s="278">
        <f aca="true" t="shared" si="6" ref="T10:T15">SUM(Q10,N10,K10,H10,E10,B10)</f>
        <v>132</v>
      </c>
      <c r="U10" s="280">
        <f aca="true" t="shared" si="7" ref="U10:U15">SUM(R10,O10,L10,I10,F10,C10)</f>
        <v>13</v>
      </c>
      <c r="V10" s="280">
        <f aca="true" t="shared" si="8" ref="V10:V15">SUM(S10,P10,M10,J10,G10,D10)</f>
        <v>145</v>
      </c>
    </row>
    <row r="11" spans="1:22" s="166" customFormat="1" ht="11.25">
      <c r="A11" s="96" t="s">
        <v>90</v>
      </c>
      <c r="B11" s="278">
        <v>13</v>
      </c>
      <c r="C11" s="279">
        <v>1</v>
      </c>
      <c r="D11" s="280">
        <f t="shared" si="0"/>
        <v>14</v>
      </c>
      <c r="E11" s="278">
        <v>19</v>
      </c>
      <c r="F11" s="279">
        <v>2</v>
      </c>
      <c r="G11" s="280">
        <f t="shared" si="1"/>
        <v>21</v>
      </c>
      <c r="H11" s="278">
        <v>0</v>
      </c>
      <c r="I11" s="279">
        <v>0</v>
      </c>
      <c r="J11" s="280">
        <f t="shared" si="2"/>
        <v>0</v>
      </c>
      <c r="K11" s="278">
        <v>2</v>
      </c>
      <c r="L11" s="279">
        <v>0</v>
      </c>
      <c r="M11" s="280">
        <f t="shared" si="3"/>
        <v>2</v>
      </c>
      <c r="N11" s="278">
        <v>0</v>
      </c>
      <c r="O11" s="280">
        <v>0</v>
      </c>
      <c r="P11" s="280">
        <f t="shared" si="4"/>
        <v>0</v>
      </c>
      <c r="Q11" s="278">
        <v>1</v>
      </c>
      <c r="R11" s="279">
        <v>2</v>
      </c>
      <c r="S11" s="281">
        <f t="shared" si="5"/>
        <v>3</v>
      </c>
      <c r="T11" s="278">
        <f t="shared" si="6"/>
        <v>35</v>
      </c>
      <c r="U11" s="280">
        <f t="shared" si="7"/>
        <v>5</v>
      </c>
      <c r="V11" s="280">
        <f t="shared" si="8"/>
        <v>40</v>
      </c>
    </row>
    <row r="12" spans="1:23" s="166" customFormat="1" ht="13.5">
      <c r="A12" s="96" t="s">
        <v>9</v>
      </c>
      <c r="B12" s="278">
        <v>42</v>
      </c>
      <c r="C12" s="279">
        <v>4</v>
      </c>
      <c r="D12" s="280">
        <f t="shared" si="0"/>
        <v>46</v>
      </c>
      <c r="E12" s="278">
        <v>142</v>
      </c>
      <c r="F12" s="279">
        <v>15</v>
      </c>
      <c r="G12" s="280">
        <f t="shared" si="1"/>
        <v>157</v>
      </c>
      <c r="H12" s="278">
        <v>1</v>
      </c>
      <c r="I12" s="279">
        <v>0</v>
      </c>
      <c r="J12" s="280">
        <f t="shared" si="2"/>
        <v>1</v>
      </c>
      <c r="K12" s="278">
        <v>1</v>
      </c>
      <c r="L12" s="279">
        <v>0</v>
      </c>
      <c r="M12" s="280">
        <f t="shared" si="3"/>
        <v>1</v>
      </c>
      <c r="N12" s="278">
        <v>0</v>
      </c>
      <c r="O12" s="280">
        <v>0</v>
      </c>
      <c r="P12" s="280">
        <f t="shared" si="4"/>
        <v>0</v>
      </c>
      <c r="Q12" s="278">
        <v>0</v>
      </c>
      <c r="R12" s="279">
        <v>0</v>
      </c>
      <c r="S12" s="281">
        <f t="shared" si="5"/>
        <v>0</v>
      </c>
      <c r="T12" s="278">
        <f t="shared" si="6"/>
        <v>186</v>
      </c>
      <c r="U12" s="280">
        <f t="shared" si="7"/>
        <v>19</v>
      </c>
      <c r="V12" s="280">
        <f t="shared" si="8"/>
        <v>205</v>
      </c>
      <c r="W12" s="282"/>
    </row>
    <row r="13" spans="1:22" s="166" customFormat="1" ht="11.25">
      <c r="A13" s="96" t="s">
        <v>10</v>
      </c>
      <c r="B13" s="278">
        <v>50</v>
      </c>
      <c r="C13" s="279">
        <v>5</v>
      </c>
      <c r="D13" s="280">
        <f t="shared" si="0"/>
        <v>55</v>
      </c>
      <c r="E13" s="278">
        <v>132</v>
      </c>
      <c r="F13" s="279">
        <v>19</v>
      </c>
      <c r="G13" s="280">
        <f t="shared" si="1"/>
        <v>151</v>
      </c>
      <c r="H13" s="278">
        <v>9</v>
      </c>
      <c r="I13" s="279">
        <v>2</v>
      </c>
      <c r="J13" s="280">
        <f t="shared" si="2"/>
        <v>11</v>
      </c>
      <c r="K13" s="278">
        <v>6</v>
      </c>
      <c r="L13" s="279">
        <v>1</v>
      </c>
      <c r="M13" s="280">
        <f t="shared" si="3"/>
        <v>7</v>
      </c>
      <c r="N13" s="278">
        <v>0</v>
      </c>
      <c r="O13" s="280">
        <v>0</v>
      </c>
      <c r="P13" s="280">
        <f t="shared" si="4"/>
        <v>0</v>
      </c>
      <c r="Q13" s="278">
        <v>0</v>
      </c>
      <c r="R13" s="279">
        <v>0</v>
      </c>
      <c r="S13" s="281">
        <f t="shared" si="5"/>
        <v>0</v>
      </c>
      <c r="T13" s="278">
        <f t="shared" si="6"/>
        <v>197</v>
      </c>
      <c r="U13" s="280">
        <f t="shared" si="7"/>
        <v>27</v>
      </c>
      <c r="V13" s="280">
        <f t="shared" si="8"/>
        <v>224</v>
      </c>
    </row>
    <row r="14" spans="1:22" s="166" customFormat="1" ht="11.25">
      <c r="A14" s="96" t="s">
        <v>12</v>
      </c>
      <c r="B14" s="278">
        <v>32</v>
      </c>
      <c r="C14" s="279">
        <v>4</v>
      </c>
      <c r="D14" s="280">
        <f t="shared" si="0"/>
        <v>36</v>
      </c>
      <c r="E14" s="278">
        <v>100</v>
      </c>
      <c r="F14" s="279">
        <v>10</v>
      </c>
      <c r="G14" s="280">
        <f t="shared" si="1"/>
        <v>110</v>
      </c>
      <c r="H14" s="278">
        <v>10</v>
      </c>
      <c r="I14" s="279">
        <v>1</v>
      </c>
      <c r="J14" s="280">
        <f t="shared" si="2"/>
        <v>11</v>
      </c>
      <c r="K14" s="278">
        <v>1</v>
      </c>
      <c r="L14" s="279">
        <v>1</v>
      </c>
      <c r="M14" s="280">
        <f t="shared" si="3"/>
        <v>2</v>
      </c>
      <c r="N14" s="278">
        <v>0</v>
      </c>
      <c r="O14" s="280">
        <v>1</v>
      </c>
      <c r="P14" s="280">
        <f t="shared" si="4"/>
        <v>1</v>
      </c>
      <c r="Q14" s="278">
        <v>0</v>
      </c>
      <c r="R14" s="279">
        <v>0</v>
      </c>
      <c r="S14" s="281">
        <f t="shared" si="5"/>
        <v>0</v>
      </c>
      <c r="T14" s="278">
        <f t="shared" si="6"/>
        <v>143</v>
      </c>
      <c r="U14" s="280">
        <f t="shared" si="7"/>
        <v>17</v>
      </c>
      <c r="V14" s="280">
        <f t="shared" si="8"/>
        <v>160</v>
      </c>
    </row>
    <row r="15" spans="1:22" s="286" customFormat="1" ht="12">
      <c r="A15" s="283" t="s">
        <v>6</v>
      </c>
      <c r="B15" s="284">
        <f>SUM(B9:B14)</f>
        <v>217</v>
      </c>
      <c r="C15" s="285">
        <f aca="true" t="shared" si="9" ref="C15:S15">SUM(C9:C14)</f>
        <v>21</v>
      </c>
      <c r="D15" s="285">
        <f t="shared" si="9"/>
        <v>238</v>
      </c>
      <c r="E15" s="284">
        <f t="shared" si="9"/>
        <v>666</v>
      </c>
      <c r="F15" s="285">
        <f t="shared" si="9"/>
        <v>75</v>
      </c>
      <c r="G15" s="285">
        <f t="shared" si="9"/>
        <v>741</v>
      </c>
      <c r="H15" s="284">
        <f t="shared" si="9"/>
        <v>29</v>
      </c>
      <c r="I15" s="285">
        <f t="shared" si="9"/>
        <v>3</v>
      </c>
      <c r="J15" s="285">
        <f t="shared" si="9"/>
        <v>32</v>
      </c>
      <c r="K15" s="284">
        <f t="shared" si="9"/>
        <v>41</v>
      </c>
      <c r="L15" s="285">
        <f t="shared" si="9"/>
        <v>11</v>
      </c>
      <c r="M15" s="285">
        <f t="shared" si="9"/>
        <v>52</v>
      </c>
      <c r="N15" s="284">
        <f t="shared" si="9"/>
        <v>0</v>
      </c>
      <c r="O15" s="285">
        <f t="shared" si="9"/>
        <v>1</v>
      </c>
      <c r="P15" s="285">
        <f t="shared" si="9"/>
        <v>1</v>
      </c>
      <c r="Q15" s="284">
        <f t="shared" si="9"/>
        <v>1</v>
      </c>
      <c r="R15" s="285">
        <f t="shared" si="9"/>
        <v>2</v>
      </c>
      <c r="S15" s="285">
        <f t="shared" si="9"/>
        <v>3</v>
      </c>
      <c r="T15" s="284">
        <f t="shared" si="6"/>
        <v>954</v>
      </c>
      <c r="U15" s="285">
        <f t="shared" si="7"/>
        <v>113</v>
      </c>
      <c r="V15" s="285">
        <f t="shared" si="8"/>
        <v>1067</v>
      </c>
    </row>
    <row r="16" spans="2:22" s="286" customFormat="1" ht="6.75" customHeight="1"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</row>
    <row r="17" ht="13.5" customHeight="1">
      <c r="A17" s="96" t="s">
        <v>148</v>
      </c>
    </row>
    <row r="18" spans="1:5" ht="13.5" customHeight="1">
      <c r="A18" s="96" t="s">
        <v>143</v>
      </c>
      <c r="E18" s="165"/>
    </row>
    <row r="19" spans="1:5" ht="13.5" customHeight="1">
      <c r="A19" s="96" t="s">
        <v>144</v>
      </c>
      <c r="E19" s="165"/>
    </row>
    <row r="20" spans="1:5" ht="13.5" customHeight="1">
      <c r="A20" s="96" t="s">
        <v>92</v>
      </c>
      <c r="E20" s="165"/>
    </row>
    <row r="21" ht="12.75">
      <c r="A21" s="166" t="s">
        <v>91</v>
      </c>
    </row>
    <row r="22" ht="12.75">
      <c r="A22" s="166" t="s">
        <v>118</v>
      </c>
    </row>
    <row r="23" ht="12.75">
      <c r="E23" s="96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1.00390625" style="77" customWidth="1"/>
    <col min="2" max="8" width="10.140625" style="76" customWidth="1"/>
    <col min="9" max="9" width="10.140625" style="77" customWidth="1"/>
    <col min="10" max="16384" width="9.140625" style="76" customWidth="1"/>
  </cols>
  <sheetData>
    <row r="1" ht="12.75">
      <c r="A1" s="1" t="s">
        <v>141</v>
      </c>
    </row>
    <row r="2" spans="1:9" ht="12.75">
      <c r="A2" s="293" t="s">
        <v>38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93" t="s">
        <v>24</v>
      </c>
      <c r="B3" s="293"/>
      <c r="C3" s="293"/>
      <c r="D3" s="293"/>
      <c r="E3" s="293"/>
      <c r="F3" s="293"/>
      <c r="G3" s="293"/>
      <c r="H3" s="293"/>
      <c r="I3" s="293"/>
    </row>
    <row r="4" ht="13.5" thickBot="1"/>
    <row r="5" spans="1:9" ht="12.75">
      <c r="A5" s="78"/>
      <c r="B5" s="79">
        <v>0</v>
      </c>
      <c r="C5" s="80" t="s">
        <v>25</v>
      </c>
      <c r="D5" s="80" t="s">
        <v>26</v>
      </c>
      <c r="E5" s="80" t="s">
        <v>30</v>
      </c>
      <c r="F5" s="80" t="s">
        <v>31</v>
      </c>
      <c r="G5" s="80" t="s">
        <v>27</v>
      </c>
      <c r="H5" s="79">
        <v>1</v>
      </c>
      <c r="I5" s="81" t="s">
        <v>6</v>
      </c>
    </row>
    <row r="6" spans="1:9" s="77" customFormat="1" ht="12.75">
      <c r="A6" s="82" t="s">
        <v>1</v>
      </c>
      <c r="B6" s="162"/>
      <c r="C6" s="163"/>
      <c r="D6" s="163"/>
      <c r="E6" s="163"/>
      <c r="F6" s="163"/>
      <c r="G6" s="163"/>
      <c r="H6" s="162"/>
      <c r="I6" s="164"/>
    </row>
    <row r="7" spans="1:9" ht="12.75">
      <c r="A7" s="83" t="s">
        <v>2</v>
      </c>
      <c r="B7" s="84">
        <v>0</v>
      </c>
      <c r="C7" s="84">
        <v>3</v>
      </c>
      <c r="D7" s="84">
        <v>27</v>
      </c>
      <c r="E7" s="84">
        <v>12</v>
      </c>
      <c r="F7" s="84">
        <v>5</v>
      </c>
      <c r="G7" s="84">
        <v>2</v>
      </c>
      <c r="H7" s="84">
        <v>0</v>
      </c>
      <c r="I7" s="85">
        <f>SUM(B7:H7)</f>
        <v>49</v>
      </c>
    </row>
    <row r="8" spans="1:9" ht="12.75">
      <c r="A8" s="83" t="s">
        <v>3</v>
      </c>
      <c r="B8" s="84">
        <v>0</v>
      </c>
      <c r="C8" s="84">
        <v>69</v>
      </c>
      <c r="D8" s="84">
        <v>55</v>
      </c>
      <c r="E8" s="84">
        <v>35</v>
      </c>
      <c r="F8" s="84">
        <v>5</v>
      </c>
      <c r="G8" s="84">
        <v>17</v>
      </c>
      <c r="H8" s="84">
        <v>1</v>
      </c>
      <c r="I8" s="85">
        <f>SUM(B8:H8)</f>
        <v>182</v>
      </c>
    </row>
    <row r="9" spans="1:9" ht="12.75">
      <c r="A9" s="83" t="s">
        <v>4</v>
      </c>
      <c r="B9" s="84">
        <v>0</v>
      </c>
      <c r="C9" s="84">
        <v>2</v>
      </c>
      <c r="D9" s="84">
        <v>0</v>
      </c>
      <c r="E9" s="84">
        <v>0</v>
      </c>
      <c r="F9" s="84">
        <v>3</v>
      </c>
      <c r="G9" s="84">
        <v>2</v>
      </c>
      <c r="H9" s="84">
        <v>0</v>
      </c>
      <c r="I9" s="85">
        <f>SUM(B9:H9)</f>
        <v>7</v>
      </c>
    </row>
    <row r="10" spans="1:9" ht="12.75">
      <c r="A10" s="83" t="s">
        <v>5</v>
      </c>
      <c r="B10" s="84">
        <v>0</v>
      </c>
      <c r="C10" s="84">
        <v>4</v>
      </c>
      <c r="D10" s="84">
        <v>4</v>
      </c>
      <c r="E10" s="84">
        <v>6</v>
      </c>
      <c r="F10" s="84">
        <v>1</v>
      </c>
      <c r="G10" s="84">
        <v>8</v>
      </c>
      <c r="H10" s="84">
        <v>0</v>
      </c>
      <c r="I10" s="85">
        <f>SUM(B10:H10)</f>
        <v>23</v>
      </c>
    </row>
    <row r="11" spans="1:9" s="89" customFormat="1" ht="12.75">
      <c r="A11" s="86" t="s">
        <v>6</v>
      </c>
      <c r="B11" s="87">
        <f>SUM(B7:B10)</f>
        <v>0</v>
      </c>
      <c r="C11" s="87">
        <f aca="true" t="shared" si="0" ref="C11:H11">SUM(C7:C10)</f>
        <v>78</v>
      </c>
      <c r="D11" s="87">
        <f t="shared" si="0"/>
        <v>86</v>
      </c>
      <c r="E11" s="87">
        <f t="shared" si="0"/>
        <v>53</v>
      </c>
      <c r="F11" s="87">
        <f t="shared" si="0"/>
        <v>14</v>
      </c>
      <c r="G11" s="87">
        <f t="shared" si="0"/>
        <v>29</v>
      </c>
      <c r="H11" s="87">
        <f t="shared" si="0"/>
        <v>1</v>
      </c>
      <c r="I11" s="88">
        <f>SUM(B11:H11)</f>
        <v>261</v>
      </c>
    </row>
    <row r="12" spans="1:9" s="89" customFormat="1" ht="12.75">
      <c r="A12" s="90" t="s">
        <v>7</v>
      </c>
      <c r="B12" s="91"/>
      <c r="C12" s="91"/>
      <c r="D12" s="91"/>
      <c r="E12" s="91"/>
      <c r="F12" s="91"/>
      <c r="G12" s="91"/>
      <c r="H12" s="91"/>
      <c r="I12" s="92"/>
    </row>
    <row r="13" spans="1:9" ht="12.75">
      <c r="A13" s="83" t="s">
        <v>2</v>
      </c>
      <c r="B13" s="84">
        <v>0</v>
      </c>
      <c r="C13" s="84">
        <v>2</v>
      </c>
      <c r="D13" s="84">
        <v>13</v>
      </c>
      <c r="E13" s="84">
        <v>8</v>
      </c>
      <c r="F13" s="84">
        <v>6</v>
      </c>
      <c r="G13" s="84">
        <v>2</v>
      </c>
      <c r="H13" s="84">
        <v>0</v>
      </c>
      <c r="I13" s="85">
        <f>SUM(B13:H13)</f>
        <v>31</v>
      </c>
    </row>
    <row r="14" spans="1:9" ht="12.75">
      <c r="A14" s="83" t="s">
        <v>3</v>
      </c>
      <c r="B14" s="84">
        <v>0</v>
      </c>
      <c r="C14" s="84">
        <v>19</v>
      </c>
      <c r="D14" s="84">
        <v>42</v>
      </c>
      <c r="E14" s="84">
        <v>15</v>
      </c>
      <c r="F14" s="84">
        <v>4</v>
      </c>
      <c r="G14" s="84">
        <v>11</v>
      </c>
      <c r="H14" s="84">
        <v>0</v>
      </c>
      <c r="I14" s="85">
        <f>SUM(B14:H14)</f>
        <v>91</v>
      </c>
    </row>
    <row r="15" spans="1:9" ht="12.75">
      <c r="A15" s="83" t="s">
        <v>4</v>
      </c>
      <c r="B15" s="84">
        <v>0</v>
      </c>
      <c r="C15" s="84">
        <v>0</v>
      </c>
      <c r="D15" s="84">
        <v>0</v>
      </c>
      <c r="E15" s="84">
        <v>1</v>
      </c>
      <c r="F15" s="84">
        <v>1</v>
      </c>
      <c r="G15" s="84">
        <v>0</v>
      </c>
      <c r="H15" s="84">
        <v>0</v>
      </c>
      <c r="I15" s="85">
        <f>SUM(B15:H15)</f>
        <v>2</v>
      </c>
    </row>
    <row r="16" spans="1:9" ht="12.75">
      <c r="A16" s="83" t="s">
        <v>5</v>
      </c>
      <c r="B16" s="84">
        <v>0</v>
      </c>
      <c r="C16" s="84">
        <v>1</v>
      </c>
      <c r="D16" s="84">
        <v>0</v>
      </c>
      <c r="E16" s="84">
        <v>1</v>
      </c>
      <c r="F16" s="84">
        <v>1</v>
      </c>
      <c r="G16" s="84">
        <v>5</v>
      </c>
      <c r="H16" s="84">
        <v>0</v>
      </c>
      <c r="I16" s="85">
        <f>SUM(B16:H16)</f>
        <v>8</v>
      </c>
    </row>
    <row r="17" spans="1:9" s="89" customFormat="1" ht="12.75">
      <c r="A17" s="86" t="s">
        <v>6</v>
      </c>
      <c r="B17" s="87">
        <f>SUM(B13:B16)</f>
        <v>0</v>
      </c>
      <c r="C17" s="87">
        <f aca="true" t="shared" si="1" ref="C17:H17">SUM(C13:C16)</f>
        <v>22</v>
      </c>
      <c r="D17" s="87">
        <f t="shared" si="1"/>
        <v>55</v>
      </c>
      <c r="E17" s="87">
        <f t="shared" si="1"/>
        <v>25</v>
      </c>
      <c r="F17" s="87">
        <f t="shared" si="1"/>
        <v>12</v>
      </c>
      <c r="G17" s="87">
        <f t="shared" si="1"/>
        <v>18</v>
      </c>
      <c r="H17" s="87">
        <f t="shared" si="1"/>
        <v>0</v>
      </c>
      <c r="I17" s="88">
        <f>SUM(B17:H17)</f>
        <v>132</v>
      </c>
    </row>
    <row r="18" spans="1:9" s="89" customFormat="1" ht="12.75">
      <c r="A18" s="90" t="s">
        <v>8</v>
      </c>
      <c r="B18" s="91"/>
      <c r="C18" s="91"/>
      <c r="D18" s="91"/>
      <c r="E18" s="91"/>
      <c r="F18" s="91"/>
      <c r="G18" s="91"/>
      <c r="H18" s="91"/>
      <c r="I18" s="92"/>
    </row>
    <row r="19" spans="1:9" ht="12.75">
      <c r="A19" s="83" t="s">
        <v>2</v>
      </c>
      <c r="B19" s="84">
        <v>0</v>
      </c>
      <c r="C19" s="84">
        <v>3</v>
      </c>
      <c r="D19" s="84">
        <v>6</v>
      </c>
      <c r="E19" s="84">
        <v>3</v>
      </c>
      <c r="F19" s="84">
        <v>1</v>
      </c>
      <c r="G19" s="84">
        <v>0</v>
      </c>
      <c r="H19" s="84">
        <v>0</v>
      </c>
      <c r="I19" s="85">
        <f>SUM(B19:H19)</f>
        <v>13</v>
      </c>
    </row>
    <row r="20" spans="1:9" ht="12.75">
      <c r="A20" s="83" t="s">
        <v>3</v>
      </c>
      <c r="B20" s="84">
        <v>0</v>
      </c>
      <c r="C20" s="84">
        <v>1</v>
      </c>
      <c r="D20" s="84">
        <v>12</v>
      </c>
      <c r="E20" s="84">
        <v>5</v>
      </c>
      <c r="F20" s="84">
        <v>0</v>
      </c>
      <c r="G20" s="84">
        <v>1</v>
      </c>
      <c r="H20" s="84">
        <v>0</v>
      </c>
      <c r="I20" s="85">
        <f>SUM(B20:H20)</f>
        <v>19</v>
      </c>
    </row>
    <row r="21" spans="1:9" ht="12.75">
      <c r="A21" s="83" t="s">
        <v>5</v>
      </c>
      <c r="B21" s="84">
        <v>0</v>
      </c>
      <c r="C21" s="84">
        <v>0</v>
      </c>
      <c r="D21" s="84">
        <v>1</v>
      </c>
      <c r="E21" s="84">
        <v>1</v>
      </c>
      <c r="F21" s="84">
        <v>0</v>
      </c>
      <c r="G21" s="84">
        <v>0</v>
      </c>
      <c r="H21" s="84">
        <v>0</v>
      </c>
      <c r="I21" s="85">
        <f>SUM(B21:H21)</f>
        <v>2</v>
      </c>
    </row>
    <row r="22" spans="1:9" ht="12.75">
      <c r="A22" s="83" t="s">
        <v>77</v>
      </c>
      <c r="B22" s="84">
        <v>0</v>
      </c>
      <c r="C22" s="84">
        <v>0</v>
      </c>
      <c r="D22" s="84">
        <v>0</v>
      </c>
      <c r="E22" s="84">
        <v>0</v>
      </c>
      <c r="F22" s="84">
        <v>1</v>
      </c>
      <c r="G22" s="84">
        <v>0</v>
      </c>
      <c r="H22" s="84">
        <v>0</v>
      </c>
      <c r="I22" s="85">
        <f>SUM(B22:H22)</f>
        <v>1</v>
      </c>
    </row>
    <row r="23" spans="1:9" s="89" customFormat="1" ht="12.75">
      <c r="A23" s="86" t="s">
        <v>6</v>
      </c>
      <c r="B23" s="87">
        <f>SUM(B19:B22)</f>
        <v>0</v>
      </c>
      <c r="C23" s="87">
        <f aca="true" t="shared" si="2" ref="C23:H23">SUM(C19:C22)</f>
        <v>4</v>
      </c>
      <c r="D23" s="87">
        <f t="shared" si="2"/>
        <v>19</v>
      </c>
      <c r="E23" s="87">
        <f t="shared" si="2"/>
        <v>9</v>
      </c>
      <c r="F23" s="87">
        <f t="shared" si="2"/>
        <v>2</v>
      </c>
      <c r="G23" s="87">
        <f t="shared" si="2"/>
        <v>1</v>
      </c>
      <c r="H23" s="87">
        <f t="shared" si="2"/>
        <v>0</v>
      </c>
      <c r="I23" s="88">
        <f>SUM(B23:H23)</f>
        <v>35</v>
      </c>
    </row>
    <row r="24" spans="1:9" s="89" customFormat="1" ht="12.75">
      <c r="A24" s="90" t="s">
        <v>9</v>
      </c>
      <c r="B24" s="91"/>
      <c r="C24" s="91"/>
      <c r="D24" s="91"/>
      <c r="E24" s="91"/>
      <c r="F24" s="91"/>
      <c r="G24" s="91"/>
      <c r="H24" s="91"/>
      <c r="I24" s="92"/>
    </row>
    <row r="25" spans="1:9" ht="12.75">
      <c r="A25" s="83" t="s">
        <v>2</v>
      </c>
      <c r="B25" s="84">
        <v>0</v>
      </c>
      <c r="C25" s="84">
        <v>6</v>
      </c>
      <c r="D25" s="84">
        <v>17</v>
      </c>
      <c r="E25" s="84">
        <v>11</v>
      </c>
      <c r="F25" s="84">
        <v>5</v>
      </c>
      <c r="G25" s="84">
        <v>3</v>
      </c>
      <c r="H25" s="84">
        <v>0</v>
      </c>
      <c r="I25" s="85">
        <f>SUM(B25:H25)</f>
        <v>42</v>
      </c>
    </row>
    <row r="26" spans="1:9" ht="12.75">
      <c r="A26" s="83" t="s">
        <v>3</v>
      </c>
      <c r="B26" s="84">
        <v>0</v>
      </c>
      <c r="C26" s="84">
        <v>46</v>
      </c>
      <c r="D26" s="84">
        <v>40</v>
      </c>
      <c r="E26" s="84">
        <v>19</v>
      </c>
      <c r="F26" s="84">
        <v>15</v>
      </c>
      <c r="G26" s="84">
        <v>20</v>
      </c>
      <c r="H26" s="84">
        <v>2</v>
      </c>
      <c r="I26" s="85">
        <f>SUM(B26:H26)</f>
        <v>142</v>
      </c>
    </row>
    <row r="27" spans="1:9" ht="12.75">
      <c r="A27" s="83" t="s">
        <v>4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1</v>
      </c>
      <c r="H27" s="84">
        <v>0</v>
      </c>
      <c r="I27" s="85">
        <f>SUM(B27:H27)</f>
        <v>1</v>
      </c>
    </row>
    <row r="28" spans="1:9" ht="12.75">
      <c r="A28" s="83" t="s">
        <v>5</v>
      </c>
      <c r="B28" s="84">
        <v>0</v>
      </c>
      <c r="C28" s="84">
        <v>1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5">
        <f>SUM(B28:H28)</f>
        <v>1</v>
      </c>
    </row>
    <row r="29" spans="1:9" s="89" customFormat="1" ht="12.75">
      <c r="A29" s="86" t="s">
        <v>6</v>
      </c>
      <c r="B29" s="87">
        <f>SUM(B25:B28)</f>
        <v>0</v>
      </c>
      <c r="C29" s="87">
        <f aca="true" t="shared" si="3" ref="C29:H29">SUM(C25:C28)</f>
        <v>53</v>
      </c>
      <c r="D29" s="87">
        <f t="shared" si="3"/>
        <v>57</v>
      </c>
      <c r="E29" s="87">
        <f t="shared" si="3"/>
        <v>30</v>
      </c>
      <c r="F29" s="87">
        <f t="shared" si="3"/>
        <v>20</v>
      </c>
      <c r="G29" s="87">
        <f t="shared" si="3"/>
        <v>24</v>
      </c>
      <c r="H29" s="87">
        <f t="shared" si="3"/>
        <v>2</v>
      </c>
      <c r="I29" s="88">
        <f>SUM(B29:H29)</f>
        <v>186</v>
      </c>
    </row>
    <row r="30" spans="1:9" s="89" customFormat="1" ht="12.75">
      <c r="A30" s="90" t="s">
        <v>10</v>
      </c>
      <c r="B30" s="91"/>
      <c r="C30" s="91"/>
      <c r="D30" s="91"/>
      <c r="E30" s="91"/>
      <c r="F30" s="91"/>
      <c r="G30" s="91"/>
      <c r="H30" s="91"/>
      <c r="I30" s="92"/>
    </row>
    <row r="31" spans="1:9" ht="12.75">
      <c r="A31" s="83" t="s">
        <v>2</v>
      </c>
      <c r="B31" s="84">
        <v>0</v>
      </c>
      <c r="C31" s="84">
        <v>4</v>
      </c>
      <c r="D31" s="84">
        <v>18</v>
      </c>
      <c r="E31" s="84">
        <v>23</v>
      </c>
      <c r="F31" s="84">
        <v>3</v>
      </c>
      <c r="G31" s="84">
        <v>2</v>
      </c>
      <c r="H31" s="84">
        <v>0</v>
      </c>
      <c r="I31" s="85">
        <f>SUM(B31:H31)</f>
        <v>50</v>
      </c>
    </row>
    <row r="32" spans="1:9" ht="12.75">
      <c r="A32" s="83" t="s">
        <v>3</v>
      </c>
      <c r="B32" s="84">
        <v>0</v>
      </c>
      <c r="C32" s="84">
        <v>39</v>
      </c>
      <c r="D32" s="84">
        <v>44</v>
      </c>
      <c r="E32" s="84">
        <v>23</v>
      </c>
      <c r="F32" s="84">
        <v>12</v>
      </c>
      <c r="G32" s="84">
        <v>13</v>
      </c>
      <c r="H32" s="84">
        <v>1</v>
      </c>
      <c r="I32" s="85">
        <f>SUM(B32:H32)</f>
        <v>132</v>
      </c>
    </row>
    <row r="33" spans="1:9" ht="12.75">
      <c r="A33" s="83" t="s">
        <v>4</v>
      </c>
      <c r="B33" s="84">
        <v>0</v>
      </c>
      <c r="C33" s="84">
        <v>2</v>
      </c>
      <c r="D33" s="84">
        <v>2</v>
      </c>
      <c r="E33" s="84">
        <v>0</v>
      </c>
      <c r="F33" s="84">
        <v>0</v>
      </c>
      <c r="G33" s="84">
        <v>4</v>
      </c>
      <c r="H33" s="84">
        <v>1</v>
      </c>
      <c r="I33" s="85">
        <f>SUM(B33:H33)</f>
        <v>9</v>
      </c>
    </row>
    <row r="34" spans="1:9" ht="12.75">
      <c r="A34" s="83" t="s">
        <v>5</v>
      </c>
      <c r="B34" s="84">
        <v>0</v>
      </c>
      <c r="C34" s="84">
        <v>3</v>
      </c>
      <c r="D34" s="84">
        <v>1</v>
      </c>
      <c r="E34" s="84">
        <v>0</v>
      </c>
      <c r="F34" s="84">
        <v>1</v>
      </c>
      <c r="G34" s="84">
        <v>1</v>
      </c>
      <c r="H34" s="84">
        <v>0</v>
      </c>
      <c r="I34" s="85">
        <f>SUM(B34:H34)</f>
        <v>6</v>
      </c>
    </row>
    <row r="35" spans="1:9" s="89" customFormat="1" ht="12.75">
      <c r="A35" s="86" t="s">
        <v>6</v>
      </c>
      <c r="B35" s="87">
        <f>SUM(B31:B34)</f>
        <v>0</v>
      </c>
      <c r="C35" s="87">
        <f aca="true" t="shared" si="4" ref="C35:H35">SUM(C31:C34)</f>
        <v>48</v>
      </c>
      <c r="D35" s="87">
        <f t="shared" si="4"/>
        <v>65</v>
      </c>
      <c r="E35" s="87">
        <f t="shared" si="4"/>
        <v>46</v>
      </c>
      <c r="F35" s="87">
        <f t="shared" si="4"/>
        <v>16</v>
      </c>
      <c r="G35" s="87">
        <f t="shared" si="4"/>
        <v>20</v>
      </c>
      <c r="H35" s="87">
        <f t="shared" si="4"/>
        <v>2</v>
      </c>
      <c r="I35" s="88">
        <f>SUM(B35:H35)</f>
        <v>197</v>
      </c>
    </row>
    <row r="36" spans="1:9" s="89" customFormat="1" ht="12.75">
      <c r="A36" s="90" t="s">
        <v>12</v>
      </c>
      <c r="B36" s="91"/>
      <c r="C36" s="91"/>
      <c r="D36" s="91"/>
      <c r="E36" s="91"/>
      <c r="F36" s="91"/>
      <c r="G36" s="91"/>
      <c r="H36" s="91"/>
      <c r="I36" s="92"/>
    </row>
    <row r="37" spans="1:9" ht="12.75">
      <c r="A37" s="83" t="s">
        <v>2</v>
      </c>
      <c r="B37" s="84">
        <v>0</v>
      </c>
      <c r="C37" s="84">
        <v>6</v>
      </c>
      <c r="D37" s="84">
        <v>12</v>
      </c>
      <c r="E37" s="84">
        <v>6</v>
      </c>
      <c r="F37" s="84">
        <v>6</v>
      </c>
      <c r="G37" s="84">
        <v>2</v>
      </c>
      <c r="H37" s="84">
        <v>0</v>
      </c>
      <c r="I37" s="85">
        <f>SUM(B37:H37)</f>
        <v>32</v>
      </c>
    </row>
    <row r="38" spans="1:9" ht="12.75">
      <c r="A38" s="83" t="s">
        <v>3</v>
      </c>
      <c r="B38" s="84">
        <v>0</v>
      </c>
      <c r="C38" s="84">
        <v>35</v>
      </c>
      <c r="D38" s="84">
        <v>31</v>
      </c>
      <c r="E38" s="84">
        <v>8</v>
      </c>
      <c r="F38" s="84">
        <v>8</v>
      </c>
      <c r="G38" s="84">
        <v>17</v>
      </c>
      <c r="H38" s="84">
        <v>1</v>
      </c>
      <c r="I38" s="85">
        <f>SUM(B38:H38)</f>
        <v>100</v>
      </c>
    </row>
    <row r="39" spans="1:9" ht="12.75">
      <c r="A39" s="83" t="s">
        <v>4</v>
      </c>
      <c r="B39" s="84">
        <v>0</v>
      </c>
      <c r="C39" s="84">
        <v>2</v>
      </c>
      <c r="D39" s="84">
        <v>3</v>
      </c>
      <c r="E39" s="84">
        <v>1</v>
      </c>
      <c r="F39" s="84">
        <v>1</v>
      </c>
      <c r="G39" s="84">
        <v>3</v>
      </c>
      <c r="H39" s="84">
        <v>0</v>
      </c>
      <c r="I39" s="85">
        <f>SUM(B39:H39)</f>
        <v>10</v>
      </c>
    </row>
    <row r="40" spans="1:9" ht="12.75">
      <c r="A40" s="83" t="s">
        <v>5</v>
      </c>
      <c r="B40" s="84">
        <v>0</v>
      </c>
      <c r="C40" s="84">
        <v>0</v>
      </c>
      <c r="D40" s="84">
        <v>1</v>
      </c>
      <c r="E40" s="84">
        <v>0</v>
      </c>
      <c r="F40" s="84">
        <v>0</v>
      </c>
      <c r="G40" s="84">
        <v>0</v>
      </c>
      <c r="H40" s="84">
        <v>0</v>
      </c>
      <c r="I40" s="85">
        <f>SUM(B40:H40)</f>
        <v>1</v>
      </c>
    </row>
    <row r="41" spans="1:9" s="89" customFormat="1" ht="12.75">
      <c r="A41" s="86" t="s">
        <v>6</v>
      </c>
      <c r="B41" s="87">
        <f>SUM(B37:B40)</f>
        <v>0</v>
      </c>
      <c r="C41" s="87">
        <f aca="true" t="shared" si="5" ref="C41:H41">SUM(C37:C40)</f>
        <v>43</v>
      </c>
      <c r="D41" s="87">
        <f t="shared" si="5"/>
        <v>47</v>
      </c>
      <c r="E41" s="87">
        <f t="shared" si="5"/>
        <v>15</v>
      </c>
      <c r="F41" s="87">
        <f t="shared" si="5"/>
        <v>15</v>
      </c>
      <c r="G41" s="87">
        <f t="shared" si="5"/>
        <v>22</v>
      </c>
      <c r="H41" s="87">
        <f t="shared" si="5"/>
        <v>1</v>
      </c>
      <c r="I41" s="88">
        <f>SUM(B41:H41)</f>
        <v>143</v>
      </c>
    </row>
    <row r="42" spans="1:9" s="77" customFormat="1" ht="12.75">
      <c r="A42" s="82" t="s">
        <v>13</v>
      </c>
      <c r="B42" s="93"/>
      <c r="C42" s="93"/>
      <c r="D42" s="93"/>
      <c r="E42" s="93"/>
      <c r="F42" s="93"/>
      <c r="G42" s="93"/>
      <c r="H42" s="93"/>
      <c r="I42" s="94"/>
    </row>
    <row r="43" spans="1:9" ht="12.75">
      <c r="A43" s="77" t="s">
        <v>2</v>
      </c>
      <c r="B43" s="84">
        <f>SUM(B37,B31,B25,B19,B13,B7)</f>
        <v>0</v>
      </c>
      <c r="C43" s="84">
        <f aca="true" t="shared" si="6" ref="C43:H43">SUM(C37,C31,C25,C19,C13,C7)</f>
        <v>24</v>
      </c>
      <c r="D43" s="84">
        <f t="shared" si="6"/>
        <v>93</v>
      </c>
      <c r="E43" s="84">
        <f t="shared" si="6"/>
        <v>63</v>
      </c>
      <c r="F43" s="84">
        <f t="shared" si="6"/>
        <v>26</v>
      </c>
      <c r="G43" s="84">
        <f t="shared" si="6"/>
        <v>11</v>
      </c>
      <c r="H43" s="84">
        <f t="shared" si="6"/>
        <v>0</v>
      </c>
      <c r="I43" s="85">
        <f aca="true" t="shared" si="7" ref="I43:I48">SUM(B43:H43)</f>
        <v>217</v>
      </c>
    </row>
    <row r="44" spans="1:9" ht="12.75">
      <c r="A44" s="77" t="s">
        <v>3</v>
      </c>
      <c r="B44" s="84">
        <f>SUM(B38,B32,B26,B20,B14,B8)</f>
        <v>0</v>
      </c>
      <c r="C44" s="84">
        <f aca="true" t="shared" si="8" ref="C44:H44">SUM(C38,C32,C26,C20,C14,C8)</f>
        <v>209</v>
      </c>
      <c r="D44" s="84">
        <f t="shared" si="8"/>
        <v>224</v>
      </c>
      <c r="E44" s="84">
        <f t="shared" si="8"/>
        <v>105</v>
      </c>
      <c r="F44" s="84">
        <f t="shared" si="8"/>
        <v>44</v>
      </c>
      <c r="G44" s="84">
        <f t="shared" si="8"/>
        <v>79</v>
      </c>
      <c r="H44" s="84">
        <f t="shared" si="8"/>
        <v>5</v>
      </c>
      <c r="I44" s="85">
        <f t="shared" si="7"/>
        <v>666</v>
      </c>
    </row>
    <row r="45" spans="1:9" ht="12.75">
      <c r="A45" s="77" t="s">
        <v>4</v>
      </c>
      <c r="B45" s="84">
        <f>SUM(B39,B33,B27,B15,B9)</f>
        <v>0</v>
      </c>
      <c r="C45" s="84">
        <f aca="true" t="shared" si="9" ref="C45:H45">SUM(C39,C33,C27,C15,C9)</f>
        <v>6</v>
      </c>
      <c r="D45" s="84">
        <f t="shared" si="9"/>
        <v>5</v>
      </c>
      <c r="E45" s="84">
        <f t="shared" si="9"/>
        <v>2</v>
      </c>
      <c r="F45" s="84">
        <f t="shared" si="9"/>
        <v>5</v>
      </c>
      <c r="G45" s="84">
        <f t="shared" si="9"/>
        <v>10</v>
      </c>
      <c r="H45" s="84">
        <f t="shared" si="9"/>
        <v>1</v>
      </c>
      <c r="I45" s="85">
        <f t="shared" si="7"/>
        <v>29</v>
      </c>
    </row>
    <row r="46" spans="1:9" ht="12.75">
      <c r="A46" s="77" t="s">
        <v>5</v>
      </c>
      <c r="B46" s="84">
        <f>SUM(B40,B34,B28,B21,B16,B10)</f>
        <v>0</v>
      </c>
      <c r="C46" s="84">
        <f aca="true" t="shared" si="10" ref="C46:H46">SUM(C40,C34,C28,C21,C16,C10)</f>
        <v>9</v>
      </c>
      <c r="D46" s="84">
        <f t="shared" si="10"/>
        <v>7</v>
      </c>
      <c r="E46" s="84">
        <f t="shared" si="10"/>
        <v>8</v>
      </c>
      <c r="F46" s="84">
        <f t="shared" si="10"/>
        <v>3</v>
      </c>
      <c r="G46" s="84">
        <f t="shared" si="10"/>
        <v>14</v>
      </c>
      <c r="H46" s="84">
        <f t="shared" si="10"/>
        <v>0</v>
      </c>
      <c r="I46" s="85">
        <f t="shared" si="7"/>
        <v>41</v>
      </c>
    </row>
    <row r="47" spans="1:10" ht="12.75">
      <c r="A47" s="96" t="s">
        <v>76</v>
      </c>
      <c r="B47" s="84">
        <f>SUM(B22)</f>
        <v>0</v>
      </c>
      <c r="C47" s="84">
        <f aca="true" t="shared" si="11" ref="C47:H47">SUM(C22)</f>
        <v>0</v>
      </c>
      <c r="D47" s="84">
        <f t="shared" si="11"/>
        <v>0</v>
      </c>
      <c r="E47" s="84">
        <f t="shared" si="11"/>
        <v>0</v>
      </c>
      <c r="F47" s="84">
        <f t="shared" si="11"/>
        <v>1</v>
      </c>
      <c r="G47" s="84">
        <f t="shared" si="11"/>
        <v>0</v>
      </c>
      <c r="H47" s="84">
        <f t="shared" si="11"/>
        <v>0</v>
      </c>
      <c r="I47" s="85">
        <f t="shared" si="7"/>
        <v>1</v>
      </c>
      <c r="J47" s="124"/>
    </row>
    <row r="48" spans="1:9" s="89" customFormat="1" ht="12.75">
      <c r="A48" s="86" t="s">
        <v>0</v>
      </c>
      <c r="B48" s="87">
        <f>SUM(B43:B47)</f>
        <v>0</v>
      </c>
      <c r="C48" s="87">
        <f aca="true" t="shared" si="12" ref="C48:H48">SUM(C43:C47)</f>
        <v>248</v>
      </c>
      <c r="D48" s="87">
        <f t="shared" si="12"/>
        <v>329</v>
      </c>
      <c r="E48" s="87">
        <f t="shared" si="12"/>
        <v>178</v>
      </c>
      <c r="F48" s="87">
        <f t="shared" si="12"/>
        <v>79</v>
      </c>
      <c r="G48" s="87">
        <f t="shared" si="12"/>
        <v>114</v>
      </c>
      <c r="H48" s="87">
        <f t="shared" si="12"/>
        <v>6</v>
      </c>
      <c r="I48" s="88">
        <f t="shared" si="7"/>
        <v>954</v>
      </c>
    </row>
    <row r="50" spans="1:8" ht="12.75">
      <c r="A50" s="76"/>
      <c r="H50" s="77"/>
    </row>
    <row r="51" spans="1:8" ht="12.75">
      <c r="A51" s="76"/>
      <c r="H51" s="77"/>
    </row>
    <row r="52" spans="1:8" ht="12.75">
      <c r="A52" s="76"/>
      <c r="H52" s="77"/>
    </row>
    <row r="53" spans="1:8" ht="12.75">
      <c r="A53" s="76"/>
      <c r="H53" s="77"/>
    </row>
  </sheetData>
  <sheetProtection/>
  <mergeCells count="2">
    <mergeCell ref="A2:I2"/>
    <mergeCell ref="A3:I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2013-07-29T07:45:50Z</cp:lastPrinted>
  <dcterms:created xsi:type="dcterms:W3CDTF">2002-09-18T09:26:10Z</dcterms:created>
  <dcterms:modified xsi:type="dcterms:W3CDTF">2014-03-03T15:50:24Z</dcterms:modified>
  <cp:category/>
  <cp:version/>
  <cp:contentType/>
  <cp:contentStatus/>
</cp:coreProperties>
</file>