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9600" windowHeight="11640" tabRatio="729" activeTab="0"/>
  </bookViews>
  <sheets>
    <sheet name="INHOUD" sheetId="1" r:id="rId1"/>
    <sheet name="13sec11" sheetId="2" r:id="rId2"/>
    <sheet name="13sec12" sheetId="3" r:id="rId3"/>
    <sheet name="13sec13" sheetId="4" r:id="rId4"/>
    <sheet name="13sec14" sheetId="5" r:id="rId5"/>
    <sheet name="13sec15" sheetId="6" r:id="rId6"/>
    <sheet name="13sec16" sheetId="7" r:id="rId7"/>
    <sheet name="13sec17" sheetId="8" r:id="rId8"/>
    <sheet name="13sec18" sheetId="9" r:id="rId9"/>
    <sheet name="13sec19" sheetId="10" r:id="rId10"/>
    <sheet name="13sec20" sheetId="11" r:id="rId11"/>
    <sheet name="13sec21" sheetId="12" r:id="rId12"/>
    <sheet name="13sec22" sheetId="13" r:id="rId13"/>
    <sheet name="13sec23" sheetId="14" r:id="rId14"/>
    <sheet name="13sec24" sheetId="15" r:id="rId15"/>
    <sheet name="13sec25" sheetId="16" r:id="rId16"/>
    <sheet name="13sec26" sheetId="17" r:id="rId17"/>
    <sheet name="13sec27" sheetId="18" r:id="rId18"/>
    <sheet name="13sec28" sheetId="19" r:id="rId19"/>
    <sheet name="13sec29" sheetId="20" r:id="rId20"/>
    <sheet name="13sec30" sheetId="21" r:id="rId21"/>
    <sheet name="13sec31" sheetId="22" r:id="rId22"/>
    <sheet name="13sec32" sheetId="23" r:id="rId23"/>
    <sheet name="13sec33" sheetId="24" r:id="rId24"/>
    <sheet name="13sec34" sheetId="25" r:id="rId25"/>
    <sheet name="13sec35" sheetId="26" r:id="rId26"/>
    <sheet name="13sec36" sheetId="27" r:id="rId27"/>
    <sheet name="13sec37" sheetId="28" r:id="rId28"/>
    <sheet name="13sec38" sheetId="29" r:id="rId29"/>
    <sheet name="13sec39" sheetId="30" r:id="rId30"/>
    <sheet name="13sec40" sheetId="31" r:id="rId31"/>
    <sheet name="12sec41" sheetId="32" r:id="rId32"/>
    <sheet name="12sec42" sheetId="33" r:id="rId3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<sst xmlns="http://schemas.openxmlformats.org/spreadsheetml/2006/main" count="2547" uniqueCount="549">
  <si>
    <t>J</t>
  </si>
  <si>
    <t>M</t>
  </si>
  <si>
    <t>Privaatrechtelijk</t>
  </si>
  <si>
    <t>Provincie</t>
  </si>
  <si>
    <t>Gemeente</t>
  </si>
  <si>
    <t>1ste leerjaar</t>
  </si>
  <si>
    <t>1ste graad</t>
  </si>
  <si>
    <t>Totaal 1ste graad</t>
  </si>
  <si>
    <t>SECUNDAIR ONDERWIJS</t>
  </si>
  <si>
    <t>Privaatrechtelijk rechtspersoon</t>
  </si>
  <si>
    <t>Land- en tuinbouw</t>
  </si>
  <si>
    <t>Bouw</t>
  </si>
  <si>
    <t>Hout</t>
  </si>
  <si>
    <t>Textiel</t>
  </si>
  <si>
    <t>Chemie</t>
  </si>
  <si>
    <t>Handel</t>
  </si>
  <si>
    <t>Toerisme</t>
  </si>
  <si>
    <t>Ballet</t>
  </si>
  <si>
    <t>Personenzorg</t>
  </si>
  <si>
    <t>Fotografie</t>
  </si>
  <si>
    <t>Glastechnieken</t>
  </si>
  <si>
    <t>Optiek</t>
  </si>
  <si>
    <t>Orthopedische technieken</t>
  </si>
  <si>
    <t>Tandtechnieken</t>
  </si>
  <si>
    <t>Mechanica-elektriciteit</t>
  </si>
  <si>
    <t>Muziekinstrumentenbouw</t>
  </si>
  <si>
    <t>Gemeenschapsonderwijs</t>
  </si>
  <si>
    <t>2de leerjaar</t>
  </si>
  <si>
    <t>Totaal</t>
  </si>
  <si>
    <t>T</t>
  </si>
  <si>
    <t>3de leerjaar</t>
  </si>
  <si>
    <t>Algemeen totaal</t>
  </si>
  <si>
    <t>1ste leerjaar A</t>
  </si>
  <si>
    <t>1ste leerjaar B</t>
  </si>
  <si>
    <t>Studierichting</t>
  </si>
  <si>
    <t xml:space="preserve">   1ste leerjaar A</t>
  </si>
  <si>
    <t xml:space="preserve">   1ste leerjaar B</t>
  </si>
  <si>
    <t xml:space="preserve">   2de leerjaar</t>
  </si>
  <si>
    <t>2de graad</t>
  </si>
  <si>
    <t>Totaal 2de graad</t>
  </si>
  <si>
    <t>3de graad</t>
  </si>
  <si>
    <t>Totaal 3de graad</t>
  </si>
  <si>
    <t>ASO</t>
  </si>
  <si>
    <t>TSO</t>
  </si>
  <si>
    <t>BSO</t>
  </si>
  <si>
    <t>KSO</t>
  </si>
  <si>
    <t>Onthaalklas voor</t>
  </si>
  <si>
    <t>Totaal onthaalklas</t>
  </si>
  <si>
    <t>anderstalige nieuwkomers</t>
  </si>
  <si>
    <t xml:space="preserve">   Beroepsvoorbereidend leerjaar</t>
  </si>
  <si>
    <t xml:space="preserve">   1ste leerjaar</t>
  </si>
  <si>
    <t xml:space="preserve">   3de leerjaar</t>
  </si>
  <si>
    <t>Auto</t>
  </si>
  <si>
    <t>Beeldende kunsten</t>
  </si>
  <si>
    <t>Decoratieve technieken</t>
  </si>
  <si>
    <t>Juwelen</t>
  </si>
  <si>
    <t>Koeling en warmte</t>
  </si>
  <si>
    <t>Lichaamsverzorging</t>
  </si>
  <si>
    <t>Maritieme opleidingen</t>
  </si>
  <si>
    <t>Podiumkunsten</t>
  </si>
  <si>
    <t>Sport</t>
  </si>
  <si>
    <t>Voeding</t>
  </si>
  <si>
    <t>Onderwijsvorm</t>
  </si>
  <si>
    <t>Studiegebied</t>
  </si>
  <si>
    <t xml:space="preserve">Algemeen </t>
  </si>
  <si>
    <t>secundair onderwijs</t>
  </si>
  <si>
    <t xml:space="preserve">Niet opgedeeld </t>
  </si>
  <si>
    <t>Modulair onderwijs per studiegebied (1)</t>
  </si>
  <si>
    <t>(1) Deze cijfers zijn inbegrepen in de vorige tabel.</t>
  </si>
  <si>
    <t xml:space="preserve">   modulair onderwijs -</t>
  </si>
  <si>
    <t>Jongens</t>
  </si>
  <si>
    <t>Meisjes</t>
  </si>
  <si>
    <t>Beroepssecundair onderwijs</t>
  </si>
  <si>
    <t>Tweede graad</t>
  </si>
  <si>
    <t>Derde graad</t>
  </si>
  <si>
    <t>Leerjaar en studierichting</t>
  </si>
  <si>
    <t>Beroepsvoorbereidend leerjaar</t>
  </si>
  <si>
    <t>Beroepenvelden</t>
  </si>
  <si>
    <t>Algemeen secundair onderwijs</t>
  </si>
  <si>
    <t>Kunstsecundair onderwijs</t>
  </si>
  <si>
    <t>Technisch secundair onderwijs</t>
  </si>
  <si>
    <t>Algemeen totaal BSO</t>
  </si>
  <si>
    <t>Privaatrechtelijk onderwijs</t>
  </si>
  <si>
    <t>Provinciaal onderwijs</t>
  </si>
  <si>
    <t>Gemeentelijk onderwijs</t>
  </si>
  <si>
    <t>Modulair onderwijs op het niveau</t>
  </si>
  <si>
    <t>van de 2de en 3de graad</t>
  </si>
  <si>
    <t xml:space="preserve">   niv. 2de en 3de graad (BSO)</t>
  </si>
  <si>
    <t>Evolutie leerlingenaantallen in het gewoon secundair onderwijs per onderwijsvorm</t>
  </si>
  <si>
    <t>Schooljaar</t>
  </si>
  <si>
    <t xml:space="preserve">Onthaalklas voor </t>
  </si>
  <si>
    <t>(incl. 4de graad en mod. onderwijs)</t>
  </si>
  <si>
    <t xml:space="preserve">1991 - 1992 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</si>
  <si>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</si>
  <si>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</si>
  <si>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</si>
  <si>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</si>
  <si>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</si>
  <si>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</si>
  <si>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</si>
  <si>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</si>
  <si>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</si>
  <si>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</si>
  <si>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</si>
  <si>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</si>
  <si>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Mode</t>
  </si>
  <si>
    <t>2004 - 2005</t>
  </si>
  <si>
    <t>2005 - 2006</t>
  </si>
  <si>
    <t>Grafische communicatie en media</t>
  </si>
  <si>
    <t>2006 - 2007</t>
  </si>
  <si>
    <t>2006-2007</t>
  </si>
  <si>
    <t>2007 - 2008</t>
  </si>
  <si>
    <t>2007-2008</t>
  </si>
  <si>
    <t>2008 - 2009</t>
  </si>
  <si>
    <t>2008-2009</t>
  </si>
  <si>
    <t>(studierichtingen: zie volgende tabel)</t>
  </si>
  <si>
    <t>Modulair onderwijs op het niveau van de 2de en 3de graad naar opleiding</t>
  </si>
  <si>
    <t>Opleiding</t>
  </si>
  <si>
    <t>2009 - 2010 (1)</t>
  </si>
  <si>
    <t>Maatschappelijke veiligheid</t>
  </si>
  <si>
    <t xml:space="preserve">   Se-n-Se</t>
  </si>
  <si>
    <t>Se-n-Se</t>
  </si>
  <si>
    <t>in studiegebieden (2)</t>
  </si>
  <si>
    <t xml:space="preserve">(2) 7de naamloos leerjaar BSO. </t>
  </si>
  <si>
    <t>2009-2010 (1)</t>
  </si>
  <si>
    <t xml:space="preserve">Schoolbevolking per studierichting </t>
  </si>
  <si>
    <t>Schoolbevolking per leerjaar</t>
  </si>
  <si>
    <t>Beroepssecundair onderwijrwijs - modulair onderwijs</t>
  </si>
  <si>
    <t>2de en 3de graad ASO - Gemeenschapsonderwijs</t>
  </si>
  <si>
    <t>2de en 3de graad KSO - Gemeenschapsonderwijs</t>
  </si>
  <si>
    <t>2de en 3de graad TSO - Gemeenschapsonderwijs</t>
  </si>
  <si>
    <t>2de en 3de graad BSO - Gemeenschapsonderwijs</t>
  </si>
  <si>
    <t>2de en 3de graad BSO - Gemeenschapsonderwijs - modulair onderwijs</t>
  </si>
  <si>
    <t>2de en 3de graad ASO - Privaatrechtelijk rechtspersoon</t>
  </si>
  <si>
    <t>2de en 3de graad KSO - Privaatrechtelijk rechtspersoon</t>
  </si>
  <si>
    <t>2de en 3de graad TSO - Privaatrechtelijk rechtspersoon</t>
  </si>
  <si>
    <t>2de en 3de graad BSO - Privaatrechtelijk rechtspersoon</t>
  </si>
  <si>
    <t>2de en 3de graad BSO - Privaatrechtelijk rechtspersoon - modulair onderwijs</t>
  </si>
  <si>
    <t>2de en 3de graad ASO - Provincie</t>
  </si>
  <si>
    <t>2de en 3de graad KSO - Provincie</t>
  </si>
  <si>
    <t>2de en 3de graad TSO - Provincie</t>
  </si>
  <si>
    <t>2de en 3de graad BSO - Provincie</t>
  </si>
  <si>
    <t>2de en 3de graad BSO - Provincie - modulair onderwijs</t>
  </si>
  <si>
    <t>2de en 3de graad ASO - Gemeente</t>
  </si>
  <si>
    <t>2de en 3de graad KSO - Gemeente</t>
  </si>
  <si>
    <t>2de en 3de graad TSO - Gemeente</t>
  </si>
  <si>
    <t>2de en 3de graad BSO - Gemeente</t>
  </si>
  <si>
    <t>2de en 3de graad BSO - Gemeente - modulair onderwjis</t>
  </si>
  <si>
    <t>Modulair onderwijs per studiegebied</t>
  </si>
  <si>
    <t>Evolutie gewoon secundair onderwijs per onderwijsvorm</t>
  </si>
  <si>
    <t>Evolutie gewoon secundair onderwijs per studiegebied en onderwijsvorm</t>
  </si>
  <si>
    <t>SCHOOLBEVOLKING VOLTIJDS GEWOON SECUNDAIR ONDERWIJS</t>
  </si>
  <si>
    <t xml:space="preserve">(1) 7de naamloos leerjaar BSO. </t>
  </si>
  <si>
    <t>in studiegebieden (1)</t>
  </si>
  <si>
    <t>2010 - 2011</t>
  </si>
  <si>
    <t>2010-2011</t>
  </si>
  <si>
    <t>(1) In 2009-2010 werd de vroegere opleiding verpleegkunde van de 4de graad omgevormd tot hoger beroepsonderwijs (HBO5-verpleegkunde). Vanaf dat schooljaar zijn die leerlingen niet meer inbegrepen in deze tabel.</t>
  </si>
  <si>
    <t>Onderwijs-vorm</t>
  </si>
  <si>
    <t>2011-2012</t>
  </si>
  <si>
    <t>2012 - 2013</t>
  </si>
  <si>
    <t>2012-2013</t>
  </si>
  <si>
    <t>Agro- en biotechnieken</t>
  </si>
  <si>
    <t>Artistieke vorming</t>
  </si>
  <si>
    <t>Bouw- en houttechnieken</t>
  </si>
  <si>
    <t>Creatie en vormgeving</t>
  </si>
  <si>
    <t>Grieks-Latijn</t>
  </si>
  <si>
    <t>Hotel-voeding</t>
  </si>
  <si>
    <t>Industriële wetenschappen</t>
  </si>
  <si>
    <t>Latijn</t>
  </si>
  <si>
    <t>Maritieme technieken</t>
  </si>
  <si>
    <t>Moderne wetenschappen</t>
  </si>
  <si>
    <t>Rudolf Steinerpedagogie</t>
  </si>
  <si>
    <t>Sociale en technische vorming</t>
  </si>
  <si>
    <t>Techniek-wetenschappen</t>
  </si>
  <si>
    <t>Topsport</t>
  </si>
  <si>
    <t>Yeshiva</t>
  </si>
  <si>
    <t>Bouw - Decoratie</t>
  </si>
  <si>
    <t>Bouw - Elektriciteit</t>
  </si>
  <si>
    <t>Bouw - Hout</t>
  </si>
  <si>
    <t>Bouw - Metaal</t>
  </si>
  <si>
    <t>Decoratie - Elektriciteit</t>
  </si>
  <si>
    <t>Decoratie - Haarzorg</t>
  </si>
  <si>
    <t>Decoratie - Hout</t>
  </si>
  <si>
    <t>Decoratie - Kantoor en verkoop</t>
  </si>
  <si>
    <t>Decoratie - Metaal</t>
  </si>
  <si>
    <t>Decoratie - Mode</t>
  </si>
  <si>
    <t>Decoratie - Verzorging-voeding</t>
  </si>
  <si>
    <t>Elektriciteit - Hout</t>
  </si>
  <si>
    <t>Elektriciteit - Kantoor en verkoop</t>
  </si>
  <si>
    <t>Elektriciteit - Metaal</t>
  </si>
  <si>
    <t>Elektriciteit - Verzorging-voeding</t>
  </si>
  <si>
    <t>Haarzorg - Kantoor en verkoop</t>
  </si>
  <si>
    <t>Haarzorg - Mode</t>
  </si>
  <si>
    <t>Haarzorg - Verzorging-voeding</t>
  </si>
  <si>
    <t>Hotel-bakkerij-slagerij</t>
  </si>
  <si>
    <t>Hout - Kantoor en verkoop</t>
  </si>
  <si>
    <t>Hout - Metaal</t>
  </si>
  <si>
    <t>Hout - Verzorging-voeding</t>
  </si>
  <si>
    <t>Kantoor en verkoop - Metaal</t>
  </si>
  <si>
    <t>Kantoor en verkoop - Mode</t>
  </si>
  <si>
    <t>Kantoor en verkoop - Verzorging-voeding</t>
  </si>
  <si>
    <t>Maritieme vorming</t>
  </si>
  <si>
    <t>Metaal - Rijn- en binnenvaart</t>
  </si>
  <si>
    <t>Metaal - Textiel</t>
  </si>
  <si>
    <t>Metaal - Verzorging-voeding</t>
  </si>
  <si>
    <t>Mode - Verzorging-voeding</t>
  </si>
  <si>
    <t>Nijverheid</t>
  </si>
  <si>
    <t>Bijzondere wetenschappelijke vorming</t>
  </si>
  <si>
    <t>Economie</t>
  </si>
  <si>
    <t>Economie-moderne talen</t>
  </si>
  <si>
    <t>Economie-wetenschappen</t>
  </si>
  <si>
    <t>Economie-wiskunde</t>
  </si>
  <si>
    <t>Grieks</t>
  </si>
  <si>
    <t>Grieks-moderne talen</t>
  </si>
  <si>
    <t>Grieks-wetenschappen</t>
  </si>
  <si>
    <t>Grieks-wiskunde</t>
  </si>
  <si>
    <t>Humane wetenschappen</t>
  </si>
  <si>
    <t>Latijn-moderne talen</t>
  </si>
  <si>
    <t>Latijn-wetenschappen</t>
  </si>
  <si>
    <t>Latijn-wiskunde</t>
  </si>
  <si>
    <t>Moderne talen-topsport</t>
  </si>
  <si>
    <t>Moderne talen-wetenschappen</t>
  </si>
  <si>
    <t>Moderne talen-wiskunde</t>
  </si>
  <si>
    <t>Sportwetenschappen</t>
  </si>
  <si>
    <t>Wetenschappen</t>
  </si>
  <si>
    <t>Wetenschappen-topsport</t>
  </si>
  <si>
    <t>Wetenschappen-wiskunde</t>
  </si>
  <si>
    <t>Wiskunde-topsport</t>
  </si>
  <si>
    <t>Architecturale en binnenhuiskunst</t>
  </si>
  <si>
    <t>Architecturale vorming</t>
  </si>
  <si>
    <t>Artistieke opleiding</t>
  </si>
  <si>
    <t>Audiovisuele vorming</t>
  </si>
  <si>
    <t>Beeldende en architecturale kunsten</t>
  </si>
  <si>
    <t>Beeldende en architecturale vorming</t>
  </si>
  <si>
    <t>Beeldende vorming</t>
  </si>
  <si>
    <t>Bijzondere beeldende vorming</t>
  </si>
  <si>
    <t>Bijzondere muzikale vorming</t>
  </si>
  <si>
    <t>Dans</t>
  </si>
  <si>
    <t>Industriële kunst</t>
  </si>
  <si>
    <t>Industriële vormgeving</t>
  </si>
  <si>
    <t>Muziek</t>
  </si>
  <si>
    <t>Ruimtelijke vormgeving</t>
  </si>
  <si>
    <t>Toegepaste beeldende kunst</t>
  </si>
  <si>
    <t>Vrije beeldende kunst</t>
  </si>
  <si>
    <t>Woordkunst-drama</t>
  </si>
  <si>
    <t>Administratie vrije beroepen</t>
  </si>
  <si>
    <t>Agro- en groenbeheer</t>
  </si>
  <si>
    <t>Agro- en groenmechanisatie</t>
  </si>
  <si>
    <t>Animatie in de ouderenzorg</t>
  </si>
  <si>
    <t>Apotheekassistent</t>
  </si>
  <si>
    <t>Assistent voedingsindustrie</t>
  </si>
  <si>
    <t>Automotive</t>
  </si>
  <si>
    <t>Autotechnieken</t>
  </si>
  <si>
    <t>Bakkerijtechnieken</t>
  </si>
  <si>
    <t>Bio-esthetiek</t>
  </si>
  <si>
    <t>Biotechnische wetenschappen</t>
  </si>
  <si>
    <t>Boekhouden-informatica</t>
  </si>
  <si>
    <t>Bouw constructie- en planningstechnieken</t>
  </si>
  <si>
    <t>Bouw- en houtkunde</t>
  </si>
  <si>
    <t>Bouwtechnieken</t>
  </si>
  <si>
    <t>Brood en banket</t>
  </si>
  <si>
    <t>Butler-Intendant</t>
  </si>
  <si>
    <t>Chemische procestechnieken</t>
  </si>
  <si>
    <t>Commercieel webverkeer</t>
  </si>
  <si>
    <t>Contactologie-optometrie</t>
  </si>
  <si>
    <t>Creatie en mode</t>
  </si>
  <si>
    <t>Creatie en patroonontwerpen</t>
  </si>
  <si>
    <t>Dentaaltechnieken en supra-structuren</t>
  </si>
  <si>
    <t>Elektriciteit-elektronica</t>
  </si>
  <si>
    <t>Elektrische installatietechnieken</t>
  </si>
  <si>
    <t>Elektromechanica</t>
  </si>
  <si>
    <t>Elektronische installatietechnieken</t>
  </si>
  <si>
    <t>Elektrotechnieken</t>
  </si>
  <si>
    <t>Esthetische lichaamsverzorging</t>
  </si>
  <si>
    <t>Farmaceutisch-technisch assistent</t>
  </si>
  <si>
    <t>Gezondheids- en welzijnswetenschappen</t>
  </si>
  <si>
    <t>Grafische communicatie</t>
  </si>
  <si>
    <t>Grafische media</t>
  </si>
  <si>
    <t>Grime</t>
  </si>
  <si>
    <t>Handel-talen</t>
  </si>
  <si>
    <t>Haventechnieken</t>
  </si>
  <si>
    <t>Hospitality</t>
  </si>
  <si>
    <t>Hotel</t>
  </si>
  <si>
    <t>Hotelbeheer</t>
  </si>
  <si>
    <t>Hout constructie- en planningstechnieken</t>
  </si>
  <si>
    <t>Houttechnieken</t>
  </si>
  <si>
    <t>Immobiliënbeheer</t>
  </si>
  <si>
    <t>Industriële computertechnieken</t>
  </si>
  <si>
    <t>Industriële ICT</t>
  </si>
  <si>
    <t>Industriële koeltechnieken</t>
  </si>
  <si>
    <t>Industriële onderhoudstechnieken</t>
  </si>
  <si>
    <t>Industriële warmtetechnieken</t>
  </si>
  <si>
    <t>Informaticabeheer</t>
  </si>
  <si>
    <t>Integrale veiligheid</t>
  </si>
  <si>
    <t>Interactieve multimediatechnieken</t>
  </si>
  <si>
    <t>Internaatswerking</t>
  </si>
  <si>
    <t>Jeugd- en gehandicaptenzorg</t>
  </si>
  <si>
    <t>KMO-administratie</t>
  </si>
  <si>
    <t>Koel- en warmtechnieken</t>
  </si>
  <si>
    <t>Kunststofvormgevingstechnieken</t>
  </si>
  <si>
    <t>Leefgroepenwerking</t>
  </si>
  <si>
    <t>Maritieme technieken Dek</t>
  </si>
  <si>
    <t>Maritieme technieken Motoren</t>
  </si>
  <si>
    <t>Mechanische technieken</t>
  </si>
  <si>
    <t>Mechanische vormgevingstechnieken</t>
  </si>
  <si>
    <t>Medico-sociale administratie</t>
  </si>
  <si>
    <t>Multimedia</t>
  </si>
  <si>
    <t>Natuur- en groentechnische wetenschappen</t>
  </si>
  <si>
    <t>Onthaal en public relations</t>
  </si>
  <si>
    <t>Optiektechnieken</t>
  </si>
  <si>
    <t>Orthopedietechnieken</t>
  </si>
  <si>
    <t>Orthopedische instrumenten</t>
  </si>
  <si>
    <t>Plant-, dier- en milieutechnieken</t>
  </si>
  <si>
    <t>Planttechnische wetenschappen</t>
  </si>
  <si>
    <t>Podiumtechnieken</t>
  </si>
  <si>
    <t>Printmedia</t>
  </si>
  <si>
    <t>Productie- en procestechnologie</t>
  </si>
  <si>
    <t>Public relations</t>
  </si>
  <si>
    <t>Regeltechnieken</t>
  </si>
  <si>
    <t>Schoonheidsverzorging</t>
  </si>
  <si>
    <t>Secretariaat-talen</t>
  </si>
  <si>
    <t>Slagerij en vleeswaren</t>
  </si>
  <si>
    <t>Sociale en technische wetenschappen</t>
  </si>
  <si>
    <t>Sportclub- en fitnessbegeleider</t>
  </si>
  <si>
    <t>Stuur- en beveiligingstechnieken</t>
  </si>
  <si>
    <t>Tandartsassistentie</t>
  </si>
  <si>
    <t>Tekst- en beeldintegratietechnieken</t>
  </si>
  <si>
    <t>Textiel- en chemische technieken</t>
  </si>
  <si>
    <t>Textiel- en designtechnieken</t>
  </si>
  <si>
    <t>Textielproduktietechnieken</t>
  </si>
  <si>
    <t>Textieltechnieken</t>
  </si>
  <si>
    <t>Toegepaste autotechnieken</t>
  </si>
  <si>
    <t>Toerisme en organisatie</t>
  </si>
  <si>
    <t>Toerisme en recreatie</t>
  </si>
  <si>
    <t>Verkoop en distributie</t>
  </si>
  <si>
    <t>Vliegtuigtechnicus</t>
  </si>
  <si>
    <t>Vliegtuigtechnieken</t>
  </si>
  <si>
    <t>Voedingstechnieken</t>
  </si>
  <si>
    <t>Auto-elektriciteit</t>
  </si>
  <si>
    <t>Banketaannemer-traiteur</t>
  </si>
  <si>
    <t>Banketbakkerij-chocoladebewerking</t>
  </si>
  <si>
    <t>Basismechanica</t>
  </si>
  <si>
    <t>Bedrijfsgrafiek</t>
  </si>
  <si>
    <t>Bedrijfsvoertuigen</t>
  </si>
  <si>
    <t>Beperkte kustvaart</t>
  </si>
  <si>
    <t>Bijzonder transport</t>
  </si>
  <si>
    <t>Bijzondere schrijnwerkconstructies</t>
  </si>
  <si>
    <t>Bio-ecologische bouwafwerking</t>
  </si>
  <si>
    <t>Bloemsierkunst</t>
  </si>
  <si>
    <t>Bosbouw en bosbeheer</t>
  </si>
  <si>
    <t>Bouw historische muziekinstrumenten</t>
  </si>
  <si>
    <t>Bouwplaatsmachinist</t>
  </si>
  <si>
    <t>Brood- en banketbakkerij</t>
  </si>
  <si>
    <t>Brood- en banketbakkerij en confiserie</t>
  </si>
  <si>
    <t>Carrosserie</t>
  </si>
  <si>
    <t>Carrosserie- en spuitwerk</t>
  </si>
  <si>
    <t>Composietverwerking</t>
  </si>
  <si>
    <t>Computergestuurde werktuigmachines</t>
  </si>
  <si>
    <t>Dakwerken</t>
  </si>
  <si>
    <t>Decor- en standenbouw</t>
  </si>
  <si>
    <t>Decoratie en restauratie schilderwerk</t>
  </si>
  <si>
    <t>Diamantbewerking</t>
  </si>
  <si>
    <t>Dieetbakkerij</t>
  </si>
  <si>
    <t>Dierenzorg</t>
  </si>
  <si>
    <t>Diesel- en LPG-motoren</t>
  </si>
  <si>
    <t>Drukken en afwerken</t>
  </si>
  <si>
    <t>Drukken en voorbereiden</t>
  </si>
  <si>
    <t>Drukvoorbereiding</t>
  </si>
  <si>
    <t>Duurzaam wonen</t>
  </si>
  <si>
    <t>Elektrische installaties</t>
  </si>
  <si>
    <t>Etalage en standendecoratie</t>
  </si>
  <si>
    <t>Fotolassen</t>
  </si>
  <si>
    <t>Gemeenschapsrestauratie</t>
  </si>
  <si>
    <t>Gespecialiseerde dierenverzorging</t>
  </si>
  <si>
    <t>Goud en juwelen</t>
  </si>
  <si>
    <t>Grafische opmaaksystemen</t>
  </si>
  <si>
    <t>Groendecoratie</t>
  </si>
  <si>
    <t>Grootkeuken</t>
  </si>
  <si>
    <t>Haarstilist</t>
  </si>
  <si>
    <t>Haarzorg</t>
  </si>
  <si>
    <t>Hotelonthaal</t>
  </si>
  <si>
    <t>Houtbewerking</t>
  </si>
  <si>
    <t>Houtbewerking-snijwerk</t>
  </si>
  <si>
    <t>Industrieel onderhoud</t>
  </si>
  <si>
    <t>Industriële elektriciteit</t>
  </si>
  <si>
    <t>Industriële houtbewerking</t>
  </si>
  <si>
    <t>Instellen van textielmachines</t>
  </si>
  <si>
    <t>Interieurinrichting</t>
  </si>
  <si>
    <t>Juwelencreatie</t>
  </si>
  <si>
    <t>Kantoor</t>
  </si>
  <si>
    <t>Kantooradministratie en gegevensbeheer</t>
  </si>
  <si>
    <t>Kinderzorg</t>
  </si>
  <si>
    <t>Koelinstallaties</t>
  </si>
  <si>
    <t>Koeltechnische installaties</t>
  </si>
  <si>
    <t>Kunststofverwerking</t>
  </si>
  <si>
    <t>Land- en tuinbouwmechanisatie</t>
  </si>
  <si>
    <t>Landbouw</t>
  </si>
  <si>
    <t>Lassen-constructie</t>
  </si>
  <si>
    <t>Logistiek</t>
  </si>
  <si>
    <t>Manegehouder-rijmeester</t>
  </si>
  <si>
    <t>Matrijzenbouw</t>
  </si>
  <si>
    <t>Mechanisch onderhoud</t>
  </si>
  <si>
    <t>Mechanische en hydraulische kranen</t>
  </si>
  <si>
    <t>Meerkleurendruk-drukwerkveredeling</t>
  </si>
  <si>
    <t>Meubelgarneren</t>
  </si>
  <si>
    <t>Moderealisatie en -presentatie</t>
  </si>
  <si>
    <t>Moderealisatie en -verkoop</t>
  </si>
  <si>
    <t>Modespecialisatie en trendstudie</t>
  </si>
  <si>
    <t>Mode-verkoop</t>
  </si>
  <si>
    <t>Naamloos leerjaar</t>
  </si>
  <si>
    <t>Onthaal en recreatie</t>
  </si>
  <si>
    <t>Organisatie-assistentie</t>
  </si>
  <si>
    <t>Organisatiehulp</t>
  </si>
  <si>
    <t>Paardrijden en -verzorgen</t>
  </si>
  <si>
    <t>Pijpfitten-lassen-monteren</t>
  </si>
  <si>
    <t>Plant, dier en milieu</t>
  </si>
  <si>
    <t>Publiciteit en etalage</t>
  </si>
  <si>
    <t>Publiciteit en illustratie</t>
  </si>
  <si>
    <t>Publiciteitsgrafiek</t>
  </si>
  <si>
    <t>Renovatie bouw</t>
  </si>
  <si>
    <t>Restaurant en keuken</t>
  </si>
  <si>
    <t>Restaurantbedrijf en drankenkennis</t>
  </si>
  <si>
    <t>Restauratie bouw</t>
  </si>
  <si>
    <t>Restauratie muziekinstrumenten</t>
  </si>
  <si>
    <t>Restauratie van meubelen</t>
  </si>
  <si>
    <t>Rijn- en binnenvaart</t>
  </si>
  <si>
    <t>Ruwbouw</t>
  </si>
  <si>
    <t>Ruwbouwafwerking</t>
  </si>
  <si>
    <t>Scheeps- en havenwerk</t>
  </si>
  <si>
    <t>Schilderwerk en decoratie</t>
  </si>
  <si>
    <t>Schipper-motorist</t>
  </si>
  <si>
    <t>Slagerij en verkoopsklare gerechten</t>
  </si>
  <si>
    <t>Slagerij en vleeswarenbereiding</t>
  </si>
  <si>
    <t>Slagerij-fijnkosttraiteur</t>
  </si>
  <si>
    <t>Specialiteitenrestaurant</t>
  </si>
  <si>
    <t>Steen- en marmerbewerking</t>
  </si>
  <si>
    <t>Stijl- en designmeubelen</t>
  </si>
  <si>
    <t>Thuis- en bejaardenzorg/zorgkundige</t>
  </si>
  <si>
    <t>Topsport-sportbegeleider</t>
  </si>
  <si>
    <t>Topsport-sportinitiatie</t>
  </si>
  <si>
    <t>Tuinaanleg en -onderhoud</t>
  </si>
  <si>
    <t>Tuinbouw en groenvoorziening</t>
  </si>
  <si>
    <t>Tuinbouwproductie</t>
  </si>
  <si>
    <t>Uurwerkherstelling</t>
  </si>
  <si>
    <t>Uurwerkmaken</t>
  </si>
  <si>
    <t>Veehouderij en landbouwteelten</t>
  </si>
  <si>
    <t>Veiligheidsberoepen</t>
  </si>
  <si>
    <t>Verkoop</t>
  </si>
  <si>
    <t>Verkoop en vertegenwoordiging</t>
  </si>
  <si>
    <t>Verwarmingsinstallaties</t>
  </si>
  <si>
    <t>Verzorging</t>
  </si>
  <si>
    <t>Verzorging-voeding</t>
  </si>
  <si>
    <t>Vrachtwagenchauffeur</t>
  </si>
  <si>
    <t>Wegenbouwmachines</t>
  </si>
  <si>
    <t>Wereldgastronomie</t>
  </si>
  <si>
    <t>Werktuigmachines</t>
  </si>
  <si>
    <t>Winkelbeheer en etalage</t>
  </si>
  <si>
    <t>Zeefdruk</t>
  </si>
  <si>
    <t>Airco-technieker</t>
  </si>
  <si>
    <t>Begeleider in de kinderopvang</t>
  </si>
  <si>
    <t>Binnenschrijnwerker</t>
  </si>
  <si>
    <t>BMBE-lasser</t>
  </si>
  <si>
    <t>Buisfitter</t>
  </si>
  <si>
    <t>Buitenschrijnwerker</t>
  </si>
  <si>
    <t>Hoeklasser</t>
  </si>
  <si>
    <t>Installateur domotica</t>
  </si>
  <si>
    <t>Koelmonteur</t>
  </si>
  <si>
    <t>Koeltechnieker</t>
  </si>
  <si>
    <t>Koetswerkhersteller</t>
  </si>
  <si>
    <t>Lasser monteerder</t>
  </si>
  <si>
    <t>Lasser monteerder BMBE</t>
  </si>
  <si>
    <t>Lasser monteerder MIG/MAG</t>
  </si>
  <si>
    <t>Loodgieter</t>
  </si>
  <si>
    <t>Machinaal houtbewerker</t>
  </si>
  <si>
    <t>Metselaar</t>
  </si>
  <si>
    <t>Metselaar siermetselwerk</t>
  </si>
  <si>
    <t>MIG/MAG-lasser</t>
  </si>
  <si>
    <t>Monteur centrale verwarming</t>
  </si>
  <si>
    <t>Plaatwerker</t>
  </si>
  <si>
    <t>Spuiter</t>
  </si>
  <si>
    <t>Technieker centrale verwarming</t>
  </si>
  <si>
    <t>Technieker klimatisatie</t>
  </si>
  <si>
    <t>TIG-lasser</t>
  </si>
  <si>
    <t>Verzorgende</t>
  </si>
  <si>
    <t>Vloerder-tegelzetter</t>
  </si>
  <si>
    <t>Werfbediener ruwbouw</t>
  </si>
  <si>
    <t>Werkplaatsschrijnwerker</t>
  </si>
  <si>
    <t>2011 - 2012</t>
  </si>
  <si>
    <t>1ste graad (1ste +2de leerjaar) naar soort schoolbestuur</t>
  </si>
  <si>
    <t>1ste graad (beroepsvoorbereidend leerjaar) naar soort schoolbestuur</t>
  </si>
  <si>
    <t>Per studiegebied, onderwijsvorm en soort schoolbestuur</t>
  </si>
  <si>
    <t>13sec11</t>
  </si>
  <si>
    <t>13sec12</t>
  </si>
  <si>
    <t>13sec13</t>
  </si>
  <si>
    <t>13sec14</t>
  </si>
  <si>
    <t>13sec15</t>
  </si>
  <si>
    <t>13sec16</t>
  </si>
  <si>
    <t>13sec17</t>
  </si>
  <si>
    <t>13sec18</t>
  </si>
  <si>
    <t>13sec19</t>
  </si>
  <si>
    <t>13sec20</t>
  </si>
  <si>
    <t>13sec21</t>
  </si>
  <si>
    <t>13sec22</t>
  </si>
  <si>
    <t>13sec23</t>
  </si>
  <si>
    <t>13sec24</t>
  </si>
  <si>
    <t>13sec25</t>
  </si>
  <si>
    <t>13sec26</t>
  </si>
  <si>
    <t>13sec27</t>
  </si>
  <si>
    <t>13sec28</t>
  </si>
  <si>
    <t>13sec29</t>
  </si>
  <si>
    <t>13sec30</t>
  </si>
  <si>
    <t>13sec31</t>
  </si>
  <si>
    <t>13sec32</t>
  </si>
  <si>
    <t>13sec33</t>
  </si>
  <si>
    <t>13sec34</t>
  </si>
  <si>
    <t>13sec35</t>
  </si>
  <si>
    <t>13sec36</t>
  </si>
  <si>
    <t>13sec37</t>
  </si>
  <si>
    <t>13sec38</t>
  </si>
  <si>
    <t>13sec39</t>
  </si>
  <si>
    <t>13sec40</t>
  </si>
  <si>
    <t>13sec41</t>
  </si>
  <si>
    <t>13sec42</t>
  </si>
  <si>
    <t>Schooljaar 2013-2014</t>
  </si>
  <si>
    <t>2013 - 2014</t>
  </si>
  <si>
    <t>2013-2014</t>
  </si>
  <si>
    <t>Bijzondere vorming woordkunst-drama</t>
  </si>
  <si>
    <t>Grafische vormgeving</t>
  </si>
  <si>
    <t>Lichamelijke opvoeding en sport</t>
  </si>
  <si>
    <t>Rotatiedruktechnieken</t>
  </si>
  <si>
    <t>Gewoon secundair onderwijs per studiegebied, onderwijsvorm en soort schoolbestuur (2de en 3de graad en modulair onderwijs)</t>
  </si>
  <si>
    <t>Evolutie leerlingenaantallen in het gewoon secundair onderwijs per studiegebied en onderwijsvorm (2de en 3de graad en modulair onderwijs)</t>
  </si>
  <si>
    <t>Dier- en landbouwtechnische wetenschappen</t>
  </si>
  <si>
    <t>Internationaal transport en goederenverzending</t>
  </si>
  <si>
    <t>Mechanica constructie- en planningstechnieken</t>
  </si>
  <si>
    <t>Centrale verwarming en sanitaire installaties</t>
  </si>
  <si>
    <t>Geautomatiseerde diamantbewerking en kwaliteitsanalyse</t>
  </si>
  <si>
    <t>Mecanicien onderhoud en herstel motorfiets</t>
  </si>
  <si>
    <t>Tweewielers en lichte verbrandingsmotoren</t>
  </si>
  <si>
    <t>Hulpmecanicien personen- en lichte bedrijfswagens</t>
  </si>
  <si>
    <t>Industrieel elektrotechnisch installateur</t>
  </si>
  <si>
    <t>Koetswerkhersteller specialiteit cartuning en lettering</t>
  </si>
  <si>
    <t>Logistiek assistent in ziekenhuizen en zorginstellingen</t>
  </si>
  <si>
    <t>Mecanicien personen- en lichte bedrijfswagens</t>
  </si>
  <si>
    <t>Residentieel elektrotechnisch installateur</t>
  </si>
  <si>
    <t>Technicus personen- en lichte bedrijfswagens specialiteit LPG</t>
  </si>
  <si>
    <t>Technicus personen- en lichte bedrijfswagens</t>
  </si>
  <si>
    <t>Gestandaardiseerde en geprogrammeerde druktechnieken</t>
  </si>
  <si>
    <t>Computergestuurde mechanische produktietechnieken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</si>
</sst>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  <numFmt numFmtId="172" formatCode="[$-813]dddd\ d\ mmmm\ yyyy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 style="thin">
        <color indexed="8"/>
      </right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/>
      <right/>
      <top style="dotted">
        <color indexed="8"/>
      </top>
      <bottom>
        <color indexed="63"/>
      </bottom>
    </border>
    <border>
      <left/>
      <right style="thin"/>
      <top style="dotted">
        <color indexed="8"/>
      </top>
      <bottom>
        <color indexed="63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3" fontId="8" fillId="1" borderId="4" applyBorder="0">
      <alignment/>
      <protection/>
    </xf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0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1" fillId="32" borderId="0" applyNumberFormat="0" applyBorder="0" applyAlignment="0" applyProtection="0"/>
    <xf numFmtId="167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2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165" fontId="2" fillId="0" borderId="2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164" fontId="0" fillId="0" borderId="15" xfId="0" applyNumberForma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2" fillId="0" borderId="26" xfId="0" applyNumberFormat="1" applyFont="1" applyBorder="1" applyAlignment="1">
      <alignment horizontal="right"/>
    </xf>
    <xf numFmtId="165" fontId="0" fillId="0" borderId="16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2" fillId="0" borderId="20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65" fontId="2" fillId="0" borderId="2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5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/>
    </xf>
    <xf numFmtId="164" fontId="2" fillId="0" borderId="31" xfId="0" applyNumberFormat="1" applyFont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2" fillId="0" borderId="2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164" fontId="2" fillId="0" borderId="27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3" fontId="0" fillId="0" borderId="0" xfId="69" applyNumberFormat="1" applyFont="1" applyFill="1" applyBorder="1" applyAlignment="1">
      <alignment horizontal="left"/>
      <protection/>
    </xf>
    <xf numFmtId="0" fontId="0" fillId="0" borderId="0" xfId="0" applyBorder="1" applyAlignment="1">
      <alignment wrapText="1"/>
    </xf>
    <xf numFmtId="164" fontId="0" fillId="0" borderId="26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5" fillId="0" borderId="0" xfId="0" applyFont="1" applyFill="1" applyAlignment="1">
      <alignment/>
    </xf>
    <xf numFmtId="164" fontId="0" fillId="0" borderId="41" xfId="0" applyNumberFormat="1" applyFill="1" applyBorder="1" applyAlignment="1">
      <alignment/>
    </xf>
    <xf numFmtId="164" fontId="2" fillId="0" borderId="4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0" fillId="0" borderId="42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164" fontId="2" fillId="0" borderId="2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165" fontId="4" fillId="0" borderId="16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4" fillId="0" borderId="22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5" fontId="4" fillId="0" borderId="43" xfId="0" applyNumberFormat="1" applyFont="1" applyFill="1" applyBorder="1" applyAlignment="1">
      <alignment/>
    </xf>
    <xf numFmtId="165" fontId="4" fillId="0" borderId="44" xfId="0" applyNumberFormat="1" applyFont="1" applyFill="1" applyBorder="1" applyAlignment="1">
      <alignment/>
    </xf>
    <xf numFmtId="165" fontId="4" fillId="0" borderId="45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3" fillId="0" borderId="16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3" fillId="0" borderId="46" xfId="0" applyNumberFormat="1" applyFont="1" applyFill="1" applyBorder="1" applyAlignment="1">
      <alignment horizontal="right"/>
    </xf>
    <xf numFmtId="165" fontId="3" fillId="0" borderId="3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2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164" fontId="0" fillId="0" borderId="22" xfId="0" applyNumberForma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3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0" fillId="0" borderId="32" xfId="0" applyNumberForma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64" fontId="2" fillId="0" borderId="51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52" xfId="0" applyFill="1" applyBorder="1" applyAlignment="1">
      <alignment horizontal="centerContinuous"/>
    </xf>
    <xf numFmtId="0" fontId="0" fillId="0" borderId="53" xfId="0" applyFill="1" applyBorder="1" applyAlignment="1">
      <alignment horizontal="centerContinuous"/>
    </xf>
    <xf numFmtId="0" fontId="0" fillId="0" borderId="16" xfId="0" applyFill="1" applyBorder="1" applyAlignment="1">
      <alignment horizontal="right"/>
    </xf>
    <xf numFmtId="164" fontId="2" fillId="0" borderId="16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2" fillId="0" borderId="55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0" fillId="0" borderId="17" xfId="0" applyFill="1" applyBorder="1" applyAlignment="1">
      <alignment horizontal="left"/>
    </xf>
    <xf numFmtId="165" fontId="0" fillId="0" borderId="1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16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0" borderId="49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0" fillId="0" borderId="32" xfId="69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52" xfId="0" applyFont="1" applyFill="1" applyBorder="1" applyAlignment="1">
      <alignment horizontal="centerContinuous"/>
    </xf>
    <xf numFmtId="0" fontId="2" fillId="0" borderId="59" xfId="0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164" fontId="0" fillId="0" borderId="57" xfId="0" applyNumberFormat="1" applyFont="1" applyFill="1" applyBorder="1" applyAlignment="1">
      <alignment/>
    </xf>
    <xf numFmtId="164" fontId="0" fillId="0" borderId="44" xfId="0" applyNumberFormat="1" applyFont="1" applyFill="1" applyBorder="1" applyAlignment="1">
      <alignment/>
    </xf>
    <xf numFmtId="164" fontId="0" fillId="0" borderId="58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64" fontId="0" fillId="0" borderId="15" xfId="0" applyNumberFormat="1" applyBorder="1" applyAlignment="1" applyProtection="1">
      <alignment horizontal="right"/>
      <protection/>
    </xf>
    <xf numFmtId="165" fontId="0" fillId="0" borderId="26" xfId="0" applyNumberFormat="1" applyBorder="1" applyAlignment="1">
      <alignment/>
    </xf>
    <xf numFmtId="164" fontId="2" fillId="0" borderId="60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64" fontId="2" fillId="0" borderId="61" xfId="0" applyNumberFormat="1" applyFont="1" applyBorder="1" applyAlignment="1">
      <alignment horizontal="right"/>
    </xf>
    <xf numFmtId="164" fontId="2" fillId="0" borderId="62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4" fontId="0" fillId="0" borderId="21" xfId="0" applyNumberFormat="1" applyBorder="1" applyAlignment="1">
      <alignment/>
    </xf>
    <xf numFmtId="0" fontId="2" fillId="0" borderId="29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15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4" fillId="0" borderId="6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14" xfId="0" applyFill="1" applyBorder="1" applyAlignment="1">
      <alignment horizontal="left" wrapText="1"/>
    </xf>
  </cellXfs>
  <cellStyles count="6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evo9899" xfId="69"/>
    <cellStyle name="Subtotaal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1933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24100" y="981075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193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193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5270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5270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PageLayoutView="0" workbookViewId="0" topLeftCell="A1">
      <selection activeCell="O31" sqref="O31"/>
    </sheetView>
  </sheetViews>
  <sheetFormatPr defaultColWidth="9.140625" defaultRowHeight="12.75"/>
  <cols>
    <col min="1" max="1" width="11.7109375" style="0" customWidth="1"/>
    <col min="8" max="8" width="9.8515625" style="0" customWidth="1"/>
  </cols>
  <sheetData>
    <row r="1" ht="15">
      <c r="A1" s="125" t="s">
        <v>151</v>
      </c>
    </row>
    <row r="2" ht="15">
      <c r="A2" s="125"/>
    </row>
    <row r="3" ht="13.5">
      <c r="A3" s="126" t="s">
        <v>125</v>
      </c>
    </row>
    <row r="4" spans="1:2" ht="12.75">
      <c r="A4" t="s">
        <v>491</v>
      </c>
      <c r="B4" t="s">
        <v>126</v>
      </c>
    </row>
    <row r="5" spans="1:2" ht="12.75">
      <c r="A5" t="s">
        <v>492</v>
      </c>
      <c r="B5" t="s">
        <v>488</v>
      </c>
    </row>
    <row r="6" spans="1:2" ht="12.75">
      <c r="A6" t="s">
        <v>493</v>
      </c>
      <c r="B6" t="s">
        <v>489</v>
      </c>
    </row>
    <row r="7" spans="1:2" ht="12.75">
      <c r="A7" t="s">
        <v>494</v>
      </c>
      <c r="B7" t="s">
        <v>78</v>
      </c>
    </row>
    <row r="8" spans="1:2" ht="12.75">
      <c r="A8" t="s">
        <v>495</v>
      </c>
      <c r="B8" t="s">
        <v>79</v>
      </c>
    </row>
    <row r="9" spans="1:2" ht="12.75">
      <c r="A9" t="s">
        <v>496</v>
      </c>
      <c r="B9" t="s">
        <v>80</v>
      </c>
    </row>
    <row r="10" spans="1:2" ht="12.75">
      <c r="A10" t="s">
        <v>497</v>
      </c>
      <c r="B10" t="s">
        <v>72</v>
      </c>
    </row>
    <row r="11" spans="1:2" ht="12.75">
      <c r="A11" t="s">
        <v>498</v>
      </c>
      <c r="B11" t="s">
        <v>127</v>
      </c>
    </row>
    <row r="12" spans="1:2" ht="12.75">
      <c r="A12" t="s">
        <v>499</v>
      </c>
      <c r="B12" t="s">
        <v>128</v>
      </c>
    </row>
    <row r="13" spans="1:2" ht="12.75">
      <c r="A13" t="s">
        <v>500</v>
      </c>
      <c r="B13" t="s">
        <v>129</v>
      </c>
    </row>
    <row r="14" spans="1:2" ht="12.75">
      <c r="A14" t="s">
        <v>501</v>
      </c>
      <c r="B14" t="s">
        <v>130</v>
      </c>
    </row>
    <row r="15" spans="1:2" ht="12.75">
      <c r="A15" t="s">
        <v>502</v>
      </c>
      <c r="B15" t="s">
        <v>131</v>
      </c>
    </row>
    <row r="16" spans="1:2" ht="12.75">
      <c r="A16" t="s">
        <v>503</v>
      </c>
      <c r="B16" t="s">
        <v>132</v>
      </c>
    </row>
    <row r="17" spans="1:2" ht="12.75">
      <c r="A17" t="s">
        <v>504</v>
      </c>
      <c r="B17" t="s">
        <v>133</v>
      </c>
    </row>
    <row r="18" spans="1:2" ht="12.75">
      <c r="A18" t="s">
        <v>505</v>
      </c>
      <c r="B18" t="s">
        <v>134</v>
      </c>
    </row>
    <row r="19" spans="1:2" ht="12.75">
      <c r="A19" t="s">
        <v>506</v>
      </c>
      <c r="B19" t="s">
        <v>135</v>
      </c>
    </row>
    <row r="20" spans="1:2" ht="12.75">
      <c r="A20" t="s">
        <v>507</v>
      </c>
      <c r="B20" t="s">
        <v>136</v>
      </c>
    </row>
    <row r="21" spans="1:2" ht="12.75">
      <c r="A21" t="s">
        <v>508</v>
      </c>
      <c r="B21" t="s">
        <v>137</v>
      </c>
    </row>
    <row r="22" spans="1:2" ht="12.75">
      <c r="A22" t="s">
        <v>509</v>
      </c>
      <c r="B22" t="s">
        <v>138</v>
      </c>
    </row>
    <row r="23" spans="1:2" ht="12.75">
      <c r="A23" t="s">
        <v>510</v>
      </c>
      <c r="B23" t="s">
        <v>139</v>
      </c>
    </row>
    <row r="24" spans="1:2" ht="12.75">
      <c r="A24" t="s">
        <v>511</v>
      </c>
      <c r="B24" t="s">
        <v>140</v>
      </c>
    </row>
    <row r="25" spans="1:2" ht="12.75">
      <c r="A25" t="s">
        <v>512</v>
      </c>
      <c r="B25" t="s">
        <v>141</v>
      </c>
    </row>
    <row r="26" spans="1:2" ht="12.75">
      <c r="A26" t="s">
        <v>513</v>
      </c>
      <c r="B26" t="s">
        <v>142</v>
      </c>
    </row>
    <row r="27" spans="1:2" ht="12.75">
      <c r="A27" t="s">
        <v>514</v>
      </c>
      <c r="B27" t="s">
        <v>143</v>
      </c>
    </row>
    <row r="28" spans="1:2" ht="12.75">
      <c r="A28" t="s">
        <v>515</v>
      </c>
      <c r="B28" t="s">
        <v>144</v>
      </c>
    </row>
    <row r="29" spans="1:2" ht="12.75">
      <c r="A29" t="s">
        <v>516</v>
      </c>
      <c r="B29" t="s">
        <v>145</v>
      </c>
    </row>
    <row r="30" spans="1:2" ht="12.75">
      <c r="A30" t="s">
        <v>517</v>
      </c>
      <c r="B30" t="s">
        <v>146</v>
      </c>
    </row>
    <row r="31" spans="1:2" ht="12.75">
      <c r="A31" t="s">
        <v>518</v>
      </c>
      <c r="B31" t="s">
        <v>147</v>
      </c>
    </row>
    <row r="32" spans="1:2" ht="12.75">
      <c r="A32" t="s">
        <v>519</v>
      </c>
      <c r="B32" t="s">
        <v>490</v>
      </c>
    </row>
    <row r="33" spans="1:2" ht="12.75">
      <c r="A33" t="s">
        <v>520</v>
      </c>
      <c r="B33" t="s">
        <v>148</v>
      </c>
    </row>
    <row r="34" spans="1:2" ht="12.75">
      <c r="A34" t="s">
        <v>521</v>
      </c>
      <c r="B34" t="s">
        <v>149</v>
      </c>
    </row>
    <row r="35" spans="1:2" ht="12.75">
      <c r="A35" t="s">
        <v>522</v>
      </c>
      <c r="B35" t="s">
        <v>150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U31" sqref="U31"/>
    </sheetView>
  </sheetViews>
  <sheetFormatPr defaultColWidth="9.140625" defaultRowHeight="12.75"/>
  <cols>
    <col min="1" max="1" width="32.28125" style="4" customWidth="1"/>
    <col min="2" max="7" width="8.140625" style="0" customWidth="1"/>
    <col min="8" max="8" width="8.140625" style="4" customWidth="1"/>
    <col min="9" max="16" width="8.140625" style="0" customWidth="1"/>
    <col min="17" max="17" width="8.140625" style="4" customWidth="1"/>
    <col min="18" max="19" width="8.140625" style="0" customWidth="1"/>
    <col min="20" max="20" width="8.140625" style="4" customWidth="1"/>
    <col min="21" max="25" width="8.1406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s="2" customFormat="1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s="2" customFormat="1" ht="12.75">
      <c r="A3" s="281" t="s">
        <v>26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0" s="2" customFormat="1" ht="12.75">
      <c r="A4" s="3"/>
      <c r="H4" s="3"/>
      <c r="Q4" s="3"/>
      <c r="T4" s="3"/>
    </row>
    <row r="5" spans="1:20" s="2" customFormat="1" ht="12.75">
      <c r="A5" s="281" t="s">
        <v>78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spans="2:3" ht="13.5" thickBot="1">
      <c r="B6" s="4"/>
      <c r="C6" s="4"/>
    </row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207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254">
        <f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13</v>
      </c>
      <c r="N10" s="10">
        <v>12</v>
      </c>
      <c r="O10" s="69">
        <f>SUM(M10,K10,I10)</f>
        <v>13</v>
      </c>
      <c r="P10" s="70">
        <f>SUM(N10,L10,J10)</f>
        <v>12</v>
      </c>
      <c r="Q10" s="254">
        <f>SUM(O10:P10)</f>
        <v>25</v>
      </c>
      <c r="R10" s="69">
        <f>SUM(O10,F10)</f>
        <v>13</v>
      </c>
      <c r="S10" s="70">
        <f>SUM(P10,G10)</f>
        <v>12</v>
      </c>
      <c r="T10" s="70">
        <f>SUM(Q10,H10)</f>
        <v>25</v>
      </c>
    </row>
    <row r="11" spans="1:20" ht="12.75">
      <c r="A11" s="4" t="s">
        <v>208</v>
      </c>
      <c r="B11" s="11">
        <v>798</v>
      </c>
      <c r="C11" s="13">
        <v>758</v>
      </c>
      <c r="D11" s="11">
        <v>618</v>
      </c>
      <c r="E11" s="13">
        <v>568</v>
      </c>
      <c r="F11" s="36">
        <f aca="true" t="shared" si="0" ref="F11:F32">SUM(B11,D11)</f>
        <v>1416</v>
      </c>
      <c r="G11" s="37">
        <f aca="true" t="shared" si="1" ref="G11:G32">SUM(C11,E11)</f>
        <v>1326</v>
      </c>
      <c r="H11" s="37">
        <f aca="true" t="shared" si="2" ref="H11:H32">SUM(F11:G11)</f>
        <v>2742</v>
      </c>
      <c r="I11" s="11">
        <v>0</v>
      </c>
      <c r="J11" s="13">
        <v>0</v>
      </c>
      <c r="K11" s="11">
        <v>0</v>
      </c>
      <c r="L11" s="13">
        <v>0</v>
      </c>
      <c r="M11" s="11">
        <v>0</v>
      </c>
      <c r="N11" s="13">
        <v>0</v>
      </c>
      <c r="O11" s="36">
        <f aca="true" t="shared" si="3" ref="O11:O32">SUM(M11,K11,I11)</f>
        <v>0</v>
      </c>
      <c r="P11" s="37">
        <f aca="true" t="shared" si="4" ref="P11:P32">SUM(N11,L11,J11)</f>
        <v>0</v>
      </c>
      <c r="Q11" s="37">
        <f aca="true" t="shared" si="5" ref="Q11:Q32">SUM(O11:P11)</f>
        <v>0</v>
      </c>
      <c r="R11" s="36">
        <f aca="true" t="shared" si="6" ref="R11:R32">SUM(O11,F11)</f>
        <v>1416</v>
      </c>
      <c r="S11" s="37">
        <f aca="true" t="shared" si="7" ref="S11:S32">SUM(P11,G11)</f>
        <v>1326</v>
      </c>
      <c r="T11" s="37">
        <f aca="true" t="shared" si="8" ref="T11:T32">SUM(Q11,H11)</f>
        <v>2742</v>
      </c>
    </row>
    <row r="12" spans="1:20" ht="12.75">
      <c r="A12" s="4" t="s">
        <v>209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67">
        <f t="shared" si="2"/>
        <v>0</v>
      </c>
      <c r="I12" s="11">
        <v>385</v>
      </c>
      <c r="J12" s="13">
        <v>429</v>
      </c>
      <c r="K12" s="11">
        <v>349</v>
      </c>
      <c r="L12" s="13">
        <v>417</v>
      </c>
      <c r="M12" s="11">
        <v>0</v>
      </c>
      <c r="N12" s="13">
        <v>0</v>
      </c>
      <c r="O12" s="11">
        <f t="shared" si="3"/>
        <v>734</v>
      </c>
      <c r="P12" s="13">
        <f>SUM(N12,L12,J12)</f>
        <v>846</v>
      </c>
      <c r="Q12" s="67">
        <f t="shared" si="5"/>
        <v>1580</v>
      </c>
      <c r="R12" s="11">
        <f t="shared" si="6"/>
        <v>734</v>
      </c>
      <c r="S12" s="13">
        <f t="shared" si="7"/>
        <v>846</v>
      </c>
      <c r="T12" s="13">
        <f t="shared" si="8"/>
        <v>1580</v>
      </c>
    </row>
    <row r="13" spans="1:20" ht="12.75">
      <c r="A13" s="4" t="s">
        <v>210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67">
        <f t="shared" si="2"/>
        <v>0</v>
      </c>
      <c r="I13" s="11">
        <v>158</v>
      </c>
      <c r="J13" s="12">
        <v>101</v>
      </c>
      <c r="K13" s="11">
        <v>103</v>
      </c>
      <c r="L13" s="12">
        <v>71</v>
      </c>
      <c r="M13" s="11">
        <v>0</v>
      </c>
      <c r="N13" s="12">
        <v>0</v>
      </c>
      <c r="O13" s="11">
        <f t="shared" si="3"/>
        <v>261</v>
      </c>
      <c r="P13" s="13">
        <f t="shared" si="4"/>
        <v>172</v>
      </c>
      <c r="Q13" s="67">
        <f t="shared" si="5"/>
        <v>433</v>
      </c>
      <c r="R13" s="11">
        <f t="shared" si="6"/>
        <v>261</v>
      </c>
      <c r="S13" s="12">
        <f t="shared" si="7"/>
        <v>172</v>
      </c>
      <c r="T13" s="13">
        <f t="shared" si="8"/>
        <v>433</v>
      </c>
    </row>
    <row r="14" spans="1:20" ht="12.75">
      <c r="A14" s="4" t="s">
        <v>211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67">
        <f t="shared" si="2"/>
        <v>0</v>
      </c>
      <c r="I14" s="11">
        <v>72</v>
      </c>
      <c r="J14" s="12">
        <v>55</v>
      </c>
      <c r="K14" s="11">
        <v>82</v>
      </c>
      <c r="L14" s="12">
        <v>49</v>
      </c>
      <c r="M14" s="11">
        <v>0</v>
      </c>
      <c r="N14" s="12">
        <v>0</v>
      </c>
      <c r="O14" s="11">
        <f>SUM(M14,K14,I14)</f>
        <v>154</v>
      </c>
      <c r="P14" s="13">
        <f t="shared" si="4"/>
        <v>104</v>
      </c>
      <c r="Q14" s="67">
        <f t="shared" si="5"/>
        <v>258</v>
      </c>
      <c r="R14" s="11">
        <f t="shared" si="6"/>
        <v>154</v>
      </c>
      <c r="S14" s="12">
        <f t="shared" si="7"/>
        <v>104</v>
      </c>
      <c r="T14" s="13">
        <f t="shared" si="8"/>
        <v>258</v>
      </c>
    </row>
    <row r="15" spans="1:20" ht="12.75">
      <c r="A15" s="4" t="s">
        <v>212</v>
      </c>
      <c r="B15" s="11">
        <v>12</v>
      </c>
      <c r="C15" s="12">
        <v>7</v>
      </c>
      <c r="D15" s="11">
        <v>8</v>
      </c>
      <c r="E15" s="12">
        <v>4</v>
      </c>
      <c r="F15" s="11">
        <f t="shared" si="0"/>
        <v>20</v>
      </c>
      <c r="G15" s="13">
        <f t="shared" si="1"/>
        <v>11</v>
      </c>
      <c r="H15" s="67">
        <f t="shared" si="2"/>
        <v>31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3"/>
        <v>0</v>
      </c>
      <c r="P15" s="13">
        <f t="shared" si="4"/>
        <v>0</v>
      </c>
      <c r="Q15" s="67">
        <f t="shared" si="5"/>
        <v>0</v>
      </c>
      <c r="R15" s="11">
        <f t="shared" si="6"/>
        <v>20</v>
      </c>
      <c r="S15" s="12">
        <f t="shared" si="7"/>
        <v>11</v>
      </c>
      <c r="T15" s="13">
        <f t="shared" si="8"/>
        <v>31</v>
      </c>
    </row>
    <row r="16" spans="1:20" ht="12.75">
      <c r="A16" s="4" t="s">
        <v>165</v>
      </c>
      <c r="B16" s="11">
        <v>21</v>
      </c>
      <c r="C16" s="12">
        <v>28</v>
      </c>
      <c r="D16" s="11">
        <v>7</v>
      </c>
      <c r="E16" s="12">
        <v>23</v>
      </c>
      <c r="F16" s="11">
        <f t="shared" si="0"/>
        <v>28</v>
      </c>
      <c r="G16" s="13">
        <f t="shared" si="1"/>
        <v>51</v>
      </c>
      <c r="H16" s="67">
        <f t="shared" si="2"/>
        <v>79</v>
      </c>
      <c r="I16" s="11">
        <v>15</v>
      </c>
      <c r="J16" s="12">
        <v>19</v>
      </c>
      <c r="K16" s="11">
        <v>16</v>
      </c>
      <c r="L16" s="12">
        <v>14</v>
      </c>
      <c r="M16" s="11">
        <v>0</v>
      </c>
      <c r="N16" s="12">
        <v>0</v>
      </c>
      <c r="O16" s="11">
        <f t="shared" si="3"/>
        <v>31</v>
      </c>
      <c r="P16" s="13">
        <f t="shared" si="4"/>
        <v>33</v>
      </c>
      <c r="Q16" s="67">
        <f t="shared" si="5"/>
        <v>64</v>
      </c>
      <c r="R16" s="11">
        <f t="shared" si="6"/>
        <v>59</v>
      </c>
      <c r="S16" s="12">
        <f t="shared" si="7"/>
        <v>84</v>
      </c>
      <c r="T16" s="13">
        <f t="shared" si="8"/>
        <v>143</v>
      </c>
    </row>
    <row r="17" spans="1:20" ht="12.75">
      <c r="A17" s="4" t="s">
        <v>213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67">
        <f t="shared" si="2"/>
        <v>0</v>
      </c>
      <c r="I17" s="11">
        <v>1</v>
      </c>
      <c r="J17" s="12">
        <v>1</v>
      </c>
      <c r="K17" s="11">
        <v>3</v>
      </c>
      <c r="L17" s="12">
        <v>3</v>
      </c>
      <c r="M17" s="11">
        <v>0</v>
      </c>
      <c r="N17" s="12">
        <v>0</v>
      </c>
      <c r="O17" s="11">
        <f t="shared" si="3"/>
        <v>4</v>
      </c>
      <c r="P17" s="13">
        <f t="shared" si="4"/>
        <v>4</v>
      </c>
      <c r="Q17" s="67">
        <f t="shared" si="5"/>
        <v>8</v>
      </c>
      <c r="R17" s="11">
        <f t="shared" si="6"/>
        <v>4</v>
      </c>
      <c r="S17" s="12">
        <f t="shared" si="7"/>
        <v>4</v>
      </c>
      <c r="T17" s="13">
        <f t="shared" si="8"/>
        <v>8</v>
      </c>
    </row>
    <row r="18" spans="1:20" ht="12.75">
      <c r="A18" s="4" t="s">
        <v>214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67">
        <f t="shared" si="2"/>
        <v>0</v>
      </c>
      <c r="I18" s="11">
        <v>2</v>
      </c>
      <c r="J18" s="12">
        <v>2</v>
      </c>
      <c r="K18" s="11">
        <v>1</v>
      </c>
      <c r="L18" s="12">
        <v>2</v>
      </c>
      <c r="M18" s="11">
        <v>0</v>
      </c>
      <c r="N18" s="12">
        <v>0</v>
      </c>
      <c r="O18" s="11">
        <f t="shared" si="3"/>
        <v>3</v>
      </c>
      <c r="P18" s="13">
        <f t="shared" si="4"/>
        <v>4</v>
      </c>
      <c r="Q18" s="67">
        <f t="shared" si="5"/>
        <v>7</v>
      </c>
      <c r="R18" s="11">
        <f t="shared" si="6"/>
        <v>3</v>
      </c>
      <c r="S18" s="12">
        <f t="shared" si="7"/>
        <v>4</v>
      </c>
      <c r="T18" s="13">
        <f t="shared" si="8"/>
        <v>7</v>
      </c>
    </row>
    <row r="19" spans="1:20" ht="12.75">
      <c r="A19" s="4" t="s">
        <v>215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67">
        <f t="shared" si="2"/>
        <v>0</v>
      </c>
      <c r="I19" s="11">
        <v>1</v>
      </c>
      <c r="J19" s="12">
        <v>2</v>
      </c>
      <c r="K19" s="11">
        <v>2</v>
      </c>
      <c r="L19" s="12">
        <v>0</v>
      </c>
      <c r="M19" s="11">
        <v>0</v>
      </c>
      <c r="N19" s="12">
        <v>0</v>
      </c>
      <c r="O19" s="11">
        <f t="shared" si="3"/>
        <v>3</v>
      </c>
      <c r="P19" s="13">
        <f t="shared" si="4"/>
        <v>2</v>
      </c>
      <c r="Q19" s="67">
        <f t="shared" si="5"/>
        <v>5</v>
      </c>
      <c r="R19" s="11">
        <f t="shared" si="6"/>
        <v>3</v>
      </c>
      <c r="S19" s="12">
        <f t="shared" si="7"/>
        <v>2</v>
      </c>
      <c r="T19" s="13">
        <f t="shared" si="8"/>
        <v>5</v>
      </c>
    </row>
    <row r="20" spans="1:20" ht="12.75">
      <c r="A20" s="4" t="s">
        <v>216</v>
      </c>
      <c r="B20" s="11">
        <v>413</v>
      </c>
      <c r="C20" s="12">
        <v>867</v>
      </c>
      <c r="D20" s="11">
        <v>384</v>
      </c>
      <c r="E20" s="12">
        <v>804</v>
      </c>
      <c r="F20" s="11">
        <f t="shared" si="0"/>
        <v>797</v>
      </c>
      <c r="G20" s="13">
        <f t="shared" si="1"/>
        <v>1671</v>
      </c>
      <c r="H20" s="67">
        <f t="shared" si="2"/>
        <v>2468</v>
      </c>
      <c r="I20" s="11">
        <v>413</v>
      </c>
      <c r="J20" s="12">
        <v>921</v>
      </c>
      <c r="K20" s="11">
        <v>348</v>
      </c>
      <c r="L20" s="12">
        <v>799</v>
      </c>
      <c r="M20" s="11">
        <v>0</v>
      </c>
      <c r="N20" s="12">
        <v>0</v>
      </c>
      <c r="O20" s="11">
        <f t="shared" si="3"/>
        <v>761</v>
      </c>
      <c r="P20" s="13">
        <f t="shared" si="4"/>
        <v>1720</v>
      </c>
      <c r="Q20" s="67">
        <f t="shared" si="5"/>
        <v>2481</v>
      </c>
      <c r="R20" s="11">
        <f t="shared" si="6"/>
        <v>1558</v>
      </c>
      <c r="S20" s="12">
        <f t="shared" si="7"/>
        <v>3391</v>
      </c>
      <c r="T20" s="13">
        <f t="shared" si="8"/>
        <v>4949</v>
      </c>
    </row>
    <row r="21" spans="1:20" ht="12.75">
      <c r="A21" s="4" t="s">
        <v>168</v>
      </c>
      <c r="B21" s="11">
        <v>405</v>
      </c>
      <c r="C21" s="12">
        <v>598</v>
      </c>
      <c r="D21" s="11">
        <v>374</v>
      </c>
      <c r="E21" s="12">
        <v>545</v>
      </c>
      <c r="F21" s="11">
        <f t="shared" si="0"/>
        <v>779</v>
      </c>
      <c r="G21" s="13">
        <f t="shared" si="1"/>
        <v>1143</v>
      </c>
      <c r="H21" s="67">
        <f t="shared" si="2"/>
        <v>1922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3">
        <f t="shared" si="4"/>
        <v>0</v>
      </c>
      <c r="Q21" s="67">
        <f t="shared" si="5"/>
        <v>0</v>
      </c>
      <c r="R21" s="11">
        <f t="shared" si="6"/>
        <v>779</v>
      </c>
      <c r="S21" s="12">
        <f t="shared" si="7"/>
        <v>1143</v>
      </c>
      <c r="T21" s="13">
        <f t="shared" si="8"/>
        <v>1922</v>
      </c>
    </row>
    <row r="22" spans="1:20" ht="12.75">
      <c r="A22" s="4" t="s">
        <v>217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67">
        <f t="shared" si="2"/>
        <v>0</v>
      </c>
      <c r="I22" s="11">
        <v>93</v>
      </c>
      <c r="J22" s="12">
        <v>189</v>
      </c>
      <c r="K22" s="11">
        <v>63</v>
      </c>
      <c r="L22" s="12">
        <v>206</v>
      </c>
      <c r="M22" s="11">
        <v>0</v>
      </c>
      <c r="N22" s="12">
        <v>0</v>
      </c>
      <c r="O22" s="11">
        <f t="shared" si="3"/>
        <v>156</v>
      </c>
      <c r="P22" s="13">
        <f t="shared" si="4"/>
        <v>395</v>
      </c>
      <c r="Q22" s="67">
        <f t="shared" si="5"/>
        <v>551</v>
      </c>
      <c r="R22" s="11">
        <f t="shared" si="6"/>
        <v>156</v>
      </c>
      <c r="S22" s="12">
        <f t="shared" si="7"/>
        <v>395</v>
      </c>
      <c r="T22" s="13">
        <f t="shared" si="8"/>
        <v>551</v>
      </c>
    </row>
    <row r="23" spans="1:20" ht="12.75">
      <c r="A23" s="4" t="s">
        <v>218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67">
        <f t="shared" si="2"/>
        <v>0</v>
      </c>
      <c r="I23" s="11">
        <v>71</v>
      </c>
      <c r="J23" s="12">
        <v>101</v>
      </c>
      <c r="K23" s="11">
        <v>49</v>
      </c>
      <c r="L23" s="12">
        <v>94</v>
      </c>
      <c r="M23" s="11">
        <v>0</v>
      </c>
      <c r="N23" s="12">
        <v>0</v>
      </c>
      <c r="O23" s="11">
        <f t="shared" si="3"/>
        <v>120</v>
      </c>
      <c r="P23" s="13">
        <f t="shared" si="4"/>
        <v>195</v>
      </c>
      <c r="Q23" s="67">
        <f t="shared" si="5"/>
        <v>315</v>
      </c>
      <c r="R23" s="11">
        <f t="shared" si="6"/>
        <v>120</v>
      </c>
      <c r="S23" s="12">
        <f t="shared" si="7"/>
        <v>195</v>
      </c>
      <c r="T23" s="13">
        <f t="shared" si="8"/>
        <v>315</v>
      </c>
    </row>
    <row r="24" spans="1:20" ht="12.75">
      <c r="A24" s="4" t="s">
        <v>219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67">
        <f t="shared" si="2"/>
        <v>0</v>
      </c>
      <c r="I24" s="11">
        <v>85</v>
      </c>
      <c r="J24" s="12">
        <v>114</v>
      </c>
      <c r="K24" s="11">
        <v>94</v>
      </c>
      <c r="L24" s="12">
        <v>121</v>
      </c>
      <c r="M24" s="11">
        <v>0</v>
      </c>
      <c r="N24" s="12">
        <v>0</v>
      </c>
      <c r="O24" s="11">
        <f t="shared" si="3"/>
        <v>179</v>
      </c>
      <c r="P24" s="13">
        <f t="shared" si="4"/>
        <v>235</v>
      </c>
      <c r="Q24" s="67">
        <f t="shared" si="5"/>
        <v>414</v>
      </c>
      <c r="R24" s="11">
        <f t="shared" si="6"/>
        <v>179</v>
      </c>
      <c r="S24" s="12">
        <f t="shared" si="7"/>
        <v>235</v>
      </c>
      <c r="T24" s="13">
        <f t="shared" si="8"/>
        <v>414</v>
      </c>
    </row>
    <row r="25" spans="1:20" ht="12.75">
      <c r="A25" s="4" t="s">
        <v>220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67">
        <f t="shared" si="2"/>
        <v>0</v>
      </c>
      <c r="I25" s="11">
        <v>5</v>
      </c>
      <c r="J25" s="12">
        <v>3</v>
      </c>
      <c r="K25" s="11">
        <v>8</v>
      </c>
      <c r="L25" s="12">
        <v>3</v>
      </c>
      <c r="M25" s="11">
        <v>0</v>
      </c>
      <c r="N25" s="12">
        <v>0</v>
      </c>
      <c r="O25" s="11">
        <f t="shared" si="3"/>
        <v>13</v>
      </c>
      <c r="P25" s="13">
        <f t="shared" si="4"/>
        <v>6</v>
      </c>
      <c r="Q25" s="67">
        <f t="shared" si="5"/>
        <v>19</v>
      </c>
      <c r="R25" s="11">
        <f t="shared" si="6"/>
        <v>13</v>
      </c>
      <c r="S25" s="12">
        <f t="shared" si="7"/>
        <v>6</v>
      </c>
      <c r="T25" s="13">
        <f t="shared" si="8"/>
        <v>19</v>
      </c>
    </row>
    <row r="26" spans="1:20" ht="12.75">
      <c r="A26" s="4" t="s">
        <v>221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67">
        <f t="shared" si="2"/>
        <v>0</v>
      </c>
      <c r="I26" s="11">
        <v>88</v>
      </c>
      <c r="J26" s="12">
        <v>160</v>
      </c>
      <c r="K26" s="11">
        <v>120</v>
      </c>
      <c r="L26" s="12">
        <v>123</v>
      </c>
      <c r="M26" s="11">
        <v>0</v>
      </c>
      <c r="N26" s="12">
        <v>0</v>
      </c>
      <c r="O26" s="11">
        <f t="shared" si="3"/>
        <v>208</v>
      </c>
      <c r="P26" s="13">
        <f t="shared" si="4"/>
        <v>283</v>
      </c>
      <c r="Q26" s="67">
        <f t="shared" si="5"/>
        <v>491</v>
      </c>
      <c r="R26" s="11">
        <f t="shared" si="6"/>
        <v>208</v>
      </c>
      <c r="S26" s="12">
        <f t="shared" si="7"/>
        <v>283</v>
      </c>
      <c r="T26" s="13">
        <f t="shared" si="8"/>
        <v>491</v>
      </c>
    </row>
    <row r="27" spans="1:20" ht="12.75">
      <c r="A27" s="4" t="s">
        <v>222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67">
        <f t="shared" si="2"/>
        <v>0</v>
      </c>
      <c r="I27" s="11">
        <v>1</v>
      </c>
      <c r="J27" s="12">
        <v>2</v>
      </c>
      <c r="K27" s="11">
        <v>0</v>
      </c>
      <c r="L27" s="12">
        <v>5</v>
      </c>
      <c r="M27" s="11">
        <v>0</v>
      </c>
      <c r="N27" s="12">
        <v>0</v>
      </c>
      <c r="O27" s="11">
        <f t="shared" si="3"/>
        <v>1</v>
      </c>
      <c r="P27" s="13">
        <f t="shared" si="4"/>
        <v>7</v>
      </c>
      <c r="Q27" s="67">
        <f t="shared" si="5"/>
        <v>8</v>
      </c>
      <c r="R27" s="11">
        <f t="shared" si="6"/>
        <v>1</v>
      </c>
      <c r="S27" s="12">
        <f t="shared" si="7"/>
        <v>7</v>
      </c>
      <c r="T27" s="13">
        <f t="shared" si="8"/>
        <v>8</v>
      </c>
    </row>
    <row r="28" spans="1:20" ht="12.75">
      <c r="A28" s="4" t="s">
        <v>223</v>
      </c>
      <c r="B28" s="11">
        <v>248</v>
      </c>
      <c r="C28" s="12">
        <v>77</v>
      </c>
      <c r="D28" s="11">
        <v>179</v>
      </c>
      <c r="E28" s="12">
        <v>69</v>
      </c>
      <c r="F28" s="11">
        <f t="shared" si="0"/>
        <v>427</v>
      </c>
      <c r="G28" s="13">
        <f t="shared" si="1"/>
        <v>146</v>
      </c>
      <c r="H28" s="67">
        <f t="shared" si="2"/>
        <v>573</v>
      </c>
      <c r="I28" s="11">
        <v>192</v>
      </c>
      <c r="J28" s="12">
        <v>86</v>
      </c>
      <c r="K28" s="11">
        <v>154</v>
      </c>
      <c r="L28" s="12">
        <v>70</v>
      </c>
      <c r="M28" s="11">
        <v>0</v>
      </c>
      <c r="N28" s="12">
        <v>0</v>
      </c>
      <c r="O28" s="11">
        <f t="shared" si="3"/>
        <v>346</v>
      </c>
      <c r="P28" s="13">
        <f t="shared" si="4"/>
        <v>156</v>
      </c>
      <c r="Q28" s="67">
        <f t="shared" si="5"/>
        <v>502</v>
      </c>
      <c r="R28" s="11">
        <f t="shared" si="6"/>
        <v>773</v>
      </c>
      <c r="S28" s="12">
        <f t="shared" si="7"/>
        <v>302</v>
      </c>
      <c r="T28" s="13">
        <f t="shared" si="8"/>
        <v>1075</v>
      </c>
    </row>
    <row r="29" spans="1:20" ht="12.75">
      <c r="A29" s="4" t="s">
        <v>224</v>
      </c>
      <c r="B29" s="11">
        <v>892</v>
      </c>
      <c r="C29" s="12">
        <v>621</v>
      </c>
      <c r="D29" s="11">
        <v>697</v>
      </c>
      <c r="E29" s="12">
        <v>533</v>
      </c>
      <c r="F29" s="11">
        <f t="shared" si="0"/>
        <v>1589</v>
      </c>
      <c r="G29" s="13">
        <f t="shared" si="1"/>
        <v>1154</v>
      </c>
      <c r="H29" s="67">
        <f t="shared" si="2"/>
        <v>2743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f t="shared" si="3"/>
        <v>0</v>
      </c>
      <c r="P29" s="13">
        <f t="shared" si="4"/>
        <v>0</v>
      </c>
      <c r="Q29" s="67">
        <f t="shared" si="5"/>
        <v>0</v>
      </c>
      <c r="R29" s="11">
        <f t="shared" si="6"/>
        <v>1589</v>
      </c>
      <c r="S29" s="12">
        <f t="shared" si="7"/>
        <v>1154</v>
      </c>
      <c r="T29" s="13">
        <f t="shared" si="8"/>
        <v>2743</v>
      </c>
    </row>
    <row r="30" spans="1:20" ht="12.75">
      <c r="A30" s="4" t="s">
        <v>225</v>
      </c>
      <c r="B30" s="11">
        <v>22</v>
      </c>
      <c r="C30" s="12">
        <v>15</v>
      </c>
      <c r="D30" s="11">
        <v>19</v>
      </c>
      <c r="E30" s="12">
        <v>14</v>
      </c>
      <c r="F30" s="11">
        <f t="shared" si="0"/>
        <v>41</v>
      </c>
      <c r="G30" s="13">
        <f t="shared" si="1"/>
        <v>29</v>
      </c>
      <c r="H30" s="67">
        <f t="shared" si="2"/>
        <v>70</v>
      </c>
      <c r="I30" s="11">
        <v>10</v>
      </c>
      <c r="J30" s="12">
        <v>9</v>
      </c>
      <c r="K30" s="11">
        <v>12</v>
      </c>
      <c r="L30" s="12">
        <v>10</v>
      </c>
      <c r="M30" s="11">
        <v>0</v>
      </c>
      <c r="N30" s="12">
        <v>0</v>
      </c>
      <c r="O30" s="11">
        <f t="shared" si="3"/>
        <v>22</v>
      </c>
      <c r="P30" s="13">
        <f t="shared" si="4"/>
        <v>19</v>
      </c>
      <c r="Q30" s="67">
        <f t="shared" si="5"/>
        <v>41</v>
      </c>
      <c r="R30" s="11">
        <f t="shared" si="6"/>
        <v>63</v>
      </c>
      <c r="S30" s="12">
        <f t="shared" si="7"/>
        <v>48</v>
      </c>
      <c r="T30" s="13">
        <f t="shared" si="8"/>
        <v>111</v>
      </c>
    </row>
    <row r="31" spans="1:20" ht="12.75">
      <c r="A31" s="4" t="s">
        <v>226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67">
        <f t="shared" si="2"/>
        <v>0</v>
      </c>
      <c r="I31" s="11">
        <v>480</v>
      </c>
      <c r="J31" s="12">
        <v>309</v>
      </c>
      <c r="K31" s="11">
        <v>395</v>
      </c>
      <c r="L31" s="12">
        <v>257</v>
      </c>
      <c r="M31" s="11">
        <v>0</v>
      </c>
      <c r="N31" s="12">
        <v>0</v>
      </c>
      <c r="O31" s="11">
        <f t="shared" si="3"/>
        <v>875</v>
      </c>
      <c r="P31" s="13">
        <f t="shared" si="4"/>
        <v>566</v>
      </c>
      <c r="Q31" s="67">
        <f t="shared" si="5"/>
        <v>1441</v>
      </c>
      <c r="R31" s="11">
        <f t="shared" si="6"/>
        <v>875</v>
      </c>
      <c r="S31" s="12">
        <f t="shared" si="7"/>
        <v>566</v>
      </c>
      <c r="T31" s="13">
        <f t="shared" si="8"/>
        <v>1441</v>
      </c>
    </row>
    <row r="32" spans="1:20" ht="12.75">
      <c r="A32" s="4" t="s">
        <v>227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67">
        <f t="shared" si="2"/>
        <v>0</v>
      </c>
      <c r="I32" s="11">
        <v>3</v>
      </c>
      <c r="J32" s="12">
        <v>4</v>
      </c>
      <c r="K32" s="11">
        <v>5</v>
      </c>
      <c r="L32" s="12">
        <v>4</v>
      </c>
      <c r="M32" s="11">
        <v>0</v>
      </c>
      <c r="N32" s="12">
        <v>0</v>
      </c>
      <c r="O32" s="11">
        <f t="shared" si="3"/>
        <v>8</v>
      </c>
      <c r="P32" s="13">
        <f t="shared" si="4"/>
        <v>8</v>
      </c>
      <c r="Q32" s="67">
        <f t="shared" si="5"/>
        <v>16</v>
      </c>
      <c r="R32" s="11">
        <f t="shared" si="6"/>
        <v>8</v>
      </c>
      <c r="S32" s="12">
        <f t="shared" si="7"/>
        <v>8</v>
      </c>
      <c r="T32" s="13">
        <f t="shared" si="8"/>
        <v>16</v>
      </c>
    </row>
    <row r="33" spans="1:20" s="21" customFormat="1" ht="12.75">
      <c r="A33" s="16" t="s">
        <v>28</v>
      </c>
      <c r="B33" s="17">
        <f>SUM(B10:B32)</f>
        <v>2811</v>
      </c>
      <c r="C33" s="18">
        <f aca="true" t="shared" si="9" ref="C33:T33">SUM(C10:C32)</f>
        <v>2971</v>
      </c>
      <c r="D33" s="17">
        <f t="shared" si="9"/>
        <v>2286</v>
      </c>
      <c r="E33" s="18">
        <f t="shared" si="9"/>
        <v>2560</v>
      </c>
      <c r="F33" s="17">
        <f t="shared" si="9"/>
        <v>5097</v>
      </c>
      <c r="G33" s="18">
        <f t="shared" si="9"/>
        <v>5531</v>
      </c>
      <c r="H33" s="68">
        <f t="shared" si="9"/>
        <v>10628</v>
      </c>
      <c r="I33" s="17">
        <f t="shared" si="9"/>
        <v>2075</v>
      </c>
      <c r="J33" s="18">
        <f t="shared" si="9"/>
        <v>2507</v>
      </c>
      <c r="K33" s="17">
        <f t="shared" si="9"/>
        <v>1804</v>
      </c>
      <c r="L33" s="18">
        <f t="shared" si="9"/>
        <v>2248</v>
      </c>
      <c r="M33" s="17">
        <f t="shared" si="9"/>
        <v>13</v>
      </c>
      <c r="N33" s="18">
        <f t="shared" si="9"/>
        <v>12</v>
      </c>
      <c r="O33" s="17">
        <f t="shared" si="9"/>
        <v>3892</v>
      </c>
      <c r="P33" s="18">
        <f t="shared" si="9"/>
        <v>4767</v>
      </c>
      <c r="Q33" s="68">
        <f t="shared" si="9"/>
        <v>8659</v>
      </c>
      <c r="R33" s="17">
        <f t="shared" si="9"/>
        <v>8989</v>
      </c>
      <c r="S33" s="18">
        <f t="shared" si="9"/>
        <v>10298</v>
      </c>
      <c r="T33" s="18">
        <f t="shared" si="9"/>
        <v>19287</v>
      </c>
    </row>
  </sheetData>
  <sheetProtection/>
  <mergeCells count="13">
    <mergeCell ref="I8:J8"/>
    <mergeCell ref="K8:L8"/>
    <mergeCell ref="M8:N8"/>
    <mergeCell ref="R7:T7"/>
    <mergeCell ref="A2:T2"/>
    <mergeCell ref="A3:T3"/>
    <mergeCell ref="A5:T5"/>
    <mergeCell ref="F8:H8"/>
    <mergeCell ref="D8:E8"/>
    <mergeCell ref="B8:C8"/>
    <mergeCell ref="B7:H7"/>
    <mergeCell ref="O8:Q8"/>
    <mergeCell ref="I7:Q7"/>
  </mergeCell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landscape" paperSize="9" scale="78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U29" sqref="U29"/>
    </sheetView>
  </sheetViews>
  <sheetFormatPr defaultColWidth="9.140625" defaultRowHeight="12.75"/>
  <cols>
    <col min="1" max="1" width="31.140625" style="4" customWidth="1"/>
    <col min="2" max="7" width="7.8515625" style="0" customWidth="1"/>
    <col min="8" max="8" width="7.8515625" style="4" customWidth="1"/>
    <col min="9" max="18" width="7.8515625" style="0" customWidth="1"/>
    <col min="19" max="19" width="7.8515625" style="4" customWidth="1"/>
    <col min="20" max="21" width="7.8515625" style="0" customWidth="1"/>
    <col min="22" max="22" width="7.8515625" style="4" customWidth="1"/>
    <col min="23" max="44" width="7.851562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3" t="s">
        <v>523</v>
      </c>
    </row>
    <row r="2" spans="1:22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2" ht="12.75">
      <c r="A3" s="281" t="s">
        <v>26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ht="12.75">
      <c r="A4" s="3"/>
    </row>
    <row r="5" spans="1:22" ht="12.75">
      <c r="A5" s="281" t="s">
        <v>79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</row>
    <row r="6" ht="13.5" thickBot="1"/>
    <row r="7" spans="1:22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0"/>
      <c r="R7" s="290"/>
      <c r="S7" s="291"/>
      <c r="T7" s="289" t="s">
        <v>31</v>
      </c>
      <c r="U7" s="290"/>
      <c r="V7" s="290"/>
    </row>
    <row r="8" spans="2:22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5"/>
      <c r="O8" s="283" t="s">
        <v>121</v>
      </c>
      <c r="P8" s="284"/>
      <c r="Q8" s="283" t="s">
        <v>28</v>
      </c>
      <c r="R8" s="285"/>
      <c r="S8" s="284"/>
      <c r="T8" s="49"/>
      <c r="U8" s="52"/>
      <c r="V8" s="53"/>
    </row>
    <row r="9" spans="1:22" s="56" customFormat="1" ht="12.75">
      <c r="A9" s="77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29</v>
      </c>
      <c r="T9" s="8" t="s">
        <v>0</v>
      </c>
      <c r="U9" s="6" t="s">
        <v>1</v>
      </c>
      <c r="V9" s="6" t="s">
        <v>29</v>
      </c>
    </row>
    <row r="10" spans="1:22" ht="12.75">
      <c r="A10" s="1" t="s">
        <v>228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3">SUM(B10,D10)</f>
        <v>0</v>
      </c>
      <c r="G10" s="70">
        <f aca="true" t="shared" si="1" ref="G10:G23">SUM(C10,E10)</f>
        <v>0</v>
      </c>
      <c r="H10" s="70">
        <f aca="true" t="shared" si="2" ref="H10:H23">SUM(F10:G10)</f>
        <v>0</v>
      </c>
      <c r="I10" s="9">
        <v>3</v>
      </c>
      <c r="J10" s="10">
        <v>4</v>
      </c>
      <c r="K10" s="9">
        <v>7</v>
      </c>
      <c r="L10" s="10">
        <v>11</v>
      </c>
      <c r="M10" s="87">
        <v>0</v>
      </c>
      <c r="N10" s="123">
        <v>0</v>
      </c>
      <c r="O10" s="87">
        <v>0</v>
      </c>
      <c r="P10" s="88">
        <v>0</v>
      </c>
      <c r="Q10" s="69">
        <f>SUM(I10,K10,M10,O10)</f>
        <v>10</v>
      </c>
      <c r="R10" s="70">
        <f>SUM(J10,L10,N10,P10)</f>
        <v>15</v>
      </c>
      <c r="S10" s="70">
        <f>SUM(Q10:R10)</f>
        <v>25</v>
      </c>
      <c r="T10" s="69">
        <f>SUM(Q10,F10)</f>
        <v>10</v>
      </c>
      <c r="U10" s="70">
        <f>SUM(R10,G10)</f>
        <v>15</v>
      </c>
      <c r="V10" s="70">
        <f>SUM(S10,H10)</f>
        <v>25</v>
      </c>
    </row>
    <row r="11" spans="1:22" ht="12.75">
      <c r="A11" s="4" t="s">
        <v>229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2">
        <f t="shared" si="1"/>
        <v>0</v>
      </c>
      <c r="H11" s="13">
        <f t="shared" si="2"/>
        <v>0</v>
      </c>
      <c r="I11" s="11">
        <v>7</v>
      </c>
      <c r="J11" s="12">
        <v>4</v>
      </c>
      <c r="K11" s="11">
        <v>0</v>
      </c>
      <c r="L11" s="12">
        <v>5</v>
      </c>
      <c r="M11" s="89">
        <v>0</v>
      </c>
      <c r="N11" s="96">
        <v>0</v>
      </c>
      <c r="O11" s="89">
        <v>0</v>
      </c>
      <c r="P11" s="90">
        <v>0</v>
      </c>
      <c r="Q11" s="11">
        <f aca="true" t="shared" si="3" ref="Q11:Q23">SUM(I11,K11,M11,O11)</f>
        <v>7</v>
      </c>
      <c r="R11" s="12">
        <f aca="true" t="shared" si="4" ref="R11:R23">SUM(J11,L11,N11,P11)</f>
        <v>9</v>
      </c>
      <c r="S11" s="13">
        <f aca="true" t="shared" si="5" ref="S11:S23">SUM(Q11:R11)</f>
        <v>16</v>
      </c>
      <c r="T11" s="11">
        <f aca="true" t="shared" si="6" ref="T11:T24">SUM(Q11,F11)</f>
        <v>7</v>
      </c>
      <c r="U11" s="12">
        <f aca="true" t="shared" si="7" ref="U11:U24">SUM(R11,G11)</f>
        <v>9</v>
      </c>
      <c r="V11" s="13">
        <f aca="true" t="shared" si="8" ref="V11:V24">SUM(S11,H11)</f>
        <v>16</v>
      </c>
    </row>
    <row r="12" spans="1:22" ht="12.75">
      <c r="A12" s="4" t="s">
        <v>230</v>
      </c>
      <c r="B12" s="11">
        <v>4</v>
      </c>
      <c r="C12" s="12">
        <v>11</v>
      </c>
      <c r="D12" s="11">
        <v>1</v>
      </c>
      <c r="E12" s="12">
        <v>16</v>
      </c>
      <c r="F12" s="11">
        <f t="shared" si="0"/>
        <v>5</v>
      </c>
      <c r="G12" s="12">
        <f t="shared" si="1"/>
        <v>27</v>
      </c>
      <c r="H12" s="13">
        <f t="shared" si="2"/>
        <v>32</v>
      </c>
      <c r="I12" s="11">
        <v>6</v>
      </c>
      <c r="J12" s="12">
        <v>11</v>
      </c>
      <c r="K12" s="11">
        <v>5</v>
      </c>
      <c r="L12" s="12">
        <v>12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11</v>
      </c>
      <c r="R12" s="12">
        <f t="shared" si="4"/>
        <v>23</v>
      </c>
      <c r="S12" s="13">
        <f t="shared" si="5"/>
        <v>34</v>
      </c>
      <c r="T12" s="11">
        <f t="shared" si="6"/>
        <v>16</v>
      </c>
      <c r="U12" s="12">
        <f t="shared" si="7"/>
        <v>50</v>
      </c>
      <c r="V12" s="13">
        <f t="shared" si="8"/>
        <v>66</v>
      </c>
    </row>
    <row r="13" spans="1:22" ht="12.75">
      <c r="A13" s="4" t="s">
        <v>231</v>
      </c>
      <c r="B13" s="11">
        <v>6</v>
      </c>
      <c r="C13" s="12">
        <v>12</v>
      </c>
      <c r="D13" s="11">
        <v>8</v>
      </c>
      <c r="E13" s="12">
        <v>20</v>
      </c>
      <c r="F13" s="11">
        <f t="shared" si="0"/>
        <v>14</v>
      </c>
      <c r="G13" s="12">
        <f t="shared" si="1"/>
        <v>32</v>
      </c>
      <c r="H13" s="13">
        <f t="shared" si="2"/>
        <v>46</v>
      </c>
      <c r="I13" s="11">
        <v>17</v>
      </c>
      <c r="J13" s="12">
        <v>13</v>
      </c>
      <c r="K13" s="11">
        <v>7</v>
      </c>
      <c r="L13" s="12">
        <v>14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24</v>
      </c>
      <c r="R13" s="12">
        <f t="shared" si="4"/>
        <v>27</v>
      </c>
      <c r="S13" s="13">
        <f t="shared" si="5"/>
        <v>51</v>
      </c>
      <c r="T13" s="11">
        <f t="shared" si="6"/>
        <v>38</v>
      </c>
      <c r="U13" s="12">
        <f t="shared" si="7"/>
        <v>59</v>
      </c>
      <c r="V13" s="13">
        <f t="shared" si="8"/>
        <v>97</v>
      </c>
    </row>
    <row r="14" spans="1:22" ht="12.75">
      <c r="A14" s="4" t="s">
        <v>232</v>
      </c>
      <c r="B14" s="11">
        <v>61</v>
      </c>
      <c r="C14" s="12">
        <v>67</v>
      </c>
      <c r="D14" s="11">
        <v>39</v>
      </c>
      <c r="E14" s="12">
        <v>55</v>
      </c>
      <c r="F14" s="11">
        <f t="shared" si="0"/>
        <v>100</v>
      </c>
      <c r="G14" s="12">
        <f t="shared" si="1"/>
        <v>122</v>
      </c>
      <c r="H14" s="13">
        <f t="shared" si="2"/>
        <v>222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2">
        <f t="shared" si="4"/>
        <v>0</v>
      </c>
      <c r="S14" s="13">
        <f t="shared" si="5"/>
        <v>0</v>
      </c>
      <c r="T14" s="11">
        <f t="shared" si="6"/>
        <v>100</v>
      </c>
      <c r="U14" s="12">
        <f t="shared" si="7"/>
        <v>122</v>
      </c>
      <c r="V14" s="13">
        <f t="shared" si="8"/>
        <v>222</v>
      </c>
    </row>
    <row r="15" spans="1:22" ht="12.75">
      <c r="A15" s="4" t="s">
        <v>233</v>
      </c>
      <c r="B15" s="11">
        <v>10</v>
      </c>
      <c r="C15" s="12">
        <v>15</v>
      </c>
      <c r="D15" s="11">
        <v>11</v>
      </c>
      <c r="E15" s="12">
        <v>13</v>
      </c>
      <c r="F15" s="11">
        <f t="shared" si="0"/>
        <v>21</v>
      </c>
      <c r="G15" s="12">
        <f t="shared" si="1"/>
        <v>28</v>
      </c>
      <c r="H15" s="13">
        <f t="shared" si="2"/>
        <v>49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0">
        <v>0</v>
      </c>
      <c r="Q15" s="11">
        <f t="shared" si="3"/>
        <v>0</v>
      </c>
      <c r="R15" s="12">
        <f t="shared" si="4"/>
        <v>0</v>
      </c>
      <c r="S15" s="13">
        <f t="shared" si="5"/>
        <v>0</v>
      </c>
      <c r="T15" s="11">
        <f t="shared" si="6"/>
        <v>21</v>
      </c>
      <c r="U15" s="12">
        <f t="shared" si="7"/>
        <v>28</v>
      </c>
      <c r="V15" s="13">
        <f t="shared" si="8"/>
        <v>49</v>
      </c>
    </row>
    <row r="16" spans="1:22" ht="12.75">
      <c r="A16" s="4" t="s">
        <v>234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4</v>
      </c>
      <c r="J16" s="12">
        <v>3</v>
      </c>
      <c r="K16" s="11">
        <v>1</v>
      </c>
      <c r="L16" s="12">
        <v>9</v>
      </c>
      <c r="M16" s="89">
        <v>0</v>
      </c>
      <c r="N16" s="96">
        <v>0</v>
      </c>
      <c r="O16" s="89">
        <v>0</v>
      </c>
      <c r="P16" s="90">
        <v>0</v>
      </c>
      <c r="Q16" s="11">
        <f t="shared" si="3"/>
        <v>5</v>
      </c>
      <c r="R16" s="12">
        <f t="shared" si="4"/>
        <v>12</v>
      </c>
      <c r="S16" s="13">
        <f t="shared" si="5"/>
        <v>17</v>
      </c>
      <c r="T16" s="11">
        <f t="shared" si="6"/>
        <v>5</v>
      </c>
      <c r="U16" s="12">
        <f t="shared" si="7"/>
        <v>12</v>
      </c>
      <c r="V16" s="13">
        <f t="shared" si="8"/>
        <v>17</v>
      </c>
    </row>
    <row r="17" spans="1:22" ht="12.75">
      <c r="A17" s="4" t="s">
        <v>235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89">
        <v>5</v>
      </c>
      <c r="N17" s="90">
        <v>24</v>
      </c>
      <c r="O17" s="89">
        <v>0</v>
      </c>
      <c r="P17" s="90">
        <v>0</v>
      </c>
      <c r="Q17" s="11">
        <f t="shared" si="3"/>
        <v>5</v>
      </c>
      <c r="R17" s="12">
        <f t="shared" si="4"/>
        <v>24</v>
      </c>
      <c r="S17" s="13">
        <f t="shared" si="5"/>
        <v>29</v>
      </c>
      <c r="T17" s="11">
        <f t="shared" si="6"/>
        <v>5</v>
      </c>
      <c r="U17" s="12">
        <f t="shared" si="7"/>
        <v>24</v>
      </c>
      <c r="V17" s="13">
        <f t="shared" si="8"/>
        <v>29</v>
      </c>
    </row>
    <row r="18" spans="1:22" ht="12.75">
      <c r="A18" s="4" t="s">
        <v>236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9">
        <v>23</v>
      </c>
      <c r="N18" s="90">
        <v>31</v>
      </c>
      <c r="O18" s="89">
        <v>0</v>
      </c>
      <c r="P18" s="90">
        <v>0</v>
      </c>
      <c r="Q18" s="11">
        <f t="shared" si="3"/>
        <v>23</v>
      </c>
      <c r="R18" s="12">
        <f t="shared" si="4"/>
        <v>31</v>
      </c>
      <c r="S18" s="13">
        <f t="shared" si="5"/>
        <v>54</v>
      </c>
      <c r="T18" s="11">
        <f t="shared" si="6"/>
        <v>23</v>
      </c>
      <c r="U18" s="12">
        <f t="shared" si="7"/>
        <v>31</v>
      </c>
      <c r="V18" s="13">
        <f t="shared" si="8"/>
        <v>54</v>
      </c>
    </row>
    <row r="19" spans="1:22" ht="12.75">
      <c r="A19" s="4" t="s">
        <v>237</v>
      </c>
      <c r="B19" s="11">
        <v>7</v>
      </c>
      <c r="C19" s="12">
        <v>30</v>
      </c>
      <c r="D19" s="11">
        <v>4</v>
      </c>
      <c r="E19" s="12">
        <v>31</v>
      </c>
      <c r="F19" s="11">
        <f t="shared" si="0"/>
        <v>11</v>
      </c>
      <c r="G19" s="12">
        <f t="shared" si="1"/>
        <v>61</v>
      </c>
      <c r="H19" s="13">
        <f t="shared" si="2"/>
        <v>72</v>
      </c>
      <c r="I19" s="11">
        <v>4</v>
      </c>
      <c r="J19" s="12">
        <v>21</v>
      </c>
      <c r="K19" s="11">
        <v>4</v>
      </c>
      <c r="L19" s="12">
        <v>22</v>
      </c>
      <c r="M19" s="89">
        <v>0</v>
      </c>
      <c r="N19" s="96">
        <v>0</v>
      </c>
      <c r="O19" s="89">
        <v>0</v>
      </c>
      <c r="P19" s="90">
        <v>0</v>
      </c>
      <c r="Q19" s="11">
        <f t="shared" si="3"/>
        <v>8</v>
      </c>
      <c r="R19" s="12">
        <f t="shared" si="4"/>
        <v>43</v>
      </c>
      <c r="S19" s="13">
        <f t="shared" si="5"/>
        <v>51</v>
      </c>
      <c r="T19" s="11">
        <f t="shared" si="6"/>
        <v>19</v>
      </c>
      <c r="U19" s="12">
        <f t="shared" si="7"/>
        <v>104</v>
      </c>
      <c r="V19" s="13">
        <f t="shared" si="8"/>
        <v>123</v>
      </c>
    </row>
    <row r="20" spans="1:22" ht="12.75">
      <c r="A20" s="4" t="s">
        <v>240</v>
      </c>
      <c r="B20" s="11">
        <v>33</v>
      </c>
      <c r="C20" s="12">
        <v>27</v>
      </c>
      <c r="D20" s="11">
        <v>41</v>
      </c>
      <c r="E20" s="12">
        <v>28</v>
      </c>
      <c r="F20" s="11">
        <f t="shared" si="0"/>
        <v>74</v>
      </c>
      <c r="G20" s="12">
        <f t="shared" si="1"/>
        <v>55</v>
      </c>
      <c r="H20" s="13">
        <f t="shared" si="2"/>
        <v>129</v>
      </c>
      <c r="I20" s="11">
        <v>58</v>
      </c>
      <c r="J20" s="12">
        <v>42</v>
      </c>
      <c r="K20" s="11">
        <v>38</v>
      </c>
      <c r="L20" s="12">
        <v>30</v>
      </c>
      <c r="M20" s="89">
        <v>0</v>
      </c>
      <c r="N20" s="96">
        <v>0</v>
      </c>
      <c r="O20" s="89">
        <v>0</v>
      </c>
      <c r="P20" s="90">
        <v>0</v>
      </c>
      <c r="Q20" s="11">
        <f t="shared" si="3"/>
        <v>96</v>
      </c>
      <c r="R20" s="12">
        <f t="shared" si="4"/>
        <v>72</v>
      </c>
      <c r="S20" s="13">
        <f t="shared" si="5"/>
        <v>168</v>
      </c>
      <c r="T20" s="11">
        <f t="shared" si="6"/>
        <v>170</v>
      </c>
      <c r="U20" s="12">
        <f t="shared" si="7"/>
        <v>127</v>
      </c>
      <c r="V20" s="13">
        <f t="shared" si="8"/>
        <v>297</v>
      </c>
    </row>
    <row r="21" spans="1:22" ht="12.75">
      <c r="A21" s="4" t="s">
        <v>242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2">
        <f t="shared" si="1"/>
        <v>0</v>
      </c>
      <c r="H21" s="13">
        <f t="shared" si="2"/>
        <v>0</v>
      </c>
      <c r="I21" s="11">
        <v>43</v>
      </c>
      <c r="J21" s="12">
        <v>35</v>
      </c>
      <c r="K21" s="11">
        <v>22</v>
      </c>
      <c r="L21" s="12">
        <v>22</v>
      </c>
      <c r="M21" s="89">
        <v>0</v>
      </c>
      <c r="N21" s="96">
        <v>0</v>
      </c>
      <c r="O21" s="89">
        <v>0</v>
      </c>
      <c r="P21" s="90">
        <v>0</v>
      </c>
      <c r="Q21" s="11">
        <f t="shared" si="3"/>
        <v>65</v>
      </c>
      <c r="R21" s="12">
        <f t="shared" si="4"/>
        <v>57</v>
      </c>
      <c r="S21" s="13">
        <f t="shared" si="5"/>
        <v>122</v>
      </c>
      <c r="T21" s="11">
        <f t="shared" si="6"/>
        <v>65</v>
      </c>
      <c r="U21" s="12">
        <f t="shared" si="7"/>
        <v>57</v>
      </c>
      <c r="V21" s="13">
        <f t="shared" si="8"/>
        <v>122</v>
      </c>
    </row>
    <row r="22" spans="1:22" ht="12.75">
      <c r="A22" s="4" t="s">
        <v>243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6</v>
      </c>
      <c r="J22" s="12">
        <v>11</v>
      </c>
      <c r="K22" s="11">
        <v>4</v>
      </c>
      <c r="L22" s="12">
        <v>24</v>
      </c>
      <c r="M22" s="89">
        <v>0</v>
      </c>
      <c r="N22" s="96">
        <v>0</v>
      </c>
      <c r="O22" s="89">
        <v>0</v>
      </c>
      <c r="P22" s="90">
        <v>0</v>
      </c>
      <c r="Q22" s="11">
        <f t="shared" si="3"/>
        <v>10</v>
      </c>
      <c r="R22" s="12">
        <f t="shared" si="4"/>
        <v>35</v>
      </c>
      <c r="S22" s="13">
        <f t="shared" si="5"/>
        <v>45</v>
      </c>
      <c r="T22" s="11">
        <f t="shared" si="6"/>
        <v>10</v>
      </c>
      <c r="U22" s="12">
        <f t="shared" si="7"/>
        <v>35</v>
      </c>
      <c r="V22" s="13">
        <f t="shared" si="8"/>
        <v>45</v>
      </c>
    </row>
    <row r="23" spans="1:22" ht="12.75">
      <c r="A23" s="4" t="s">
        <v>244</v>
      </c>
      <c r="B23" s="11">
        <v>16</v>
      </c>
      <c r="C23" s="12">
        <v>34</v>
      </c>
      <c r="D23" s="11">
        <v>24</v>
      </c>
      <c r="E23" s="12">
        <v>36</v>
      </c>
      <c r="F23" s="11">
        <f t="shared" si="0"/>
        <v>40</v>
      </c>
      <c r="G23" s="12">
        <f t="shared" si="1"/>
        <v>70</v>
      </c>
      <c r="H23" s="13">
        <f t="shared" si="2"/>
        <v>110</v>
      </c>
      <c r="I23" s="11">
        <v>14</v>
      </c>
      <c r="J23" s="12">
        <v>31</v>
      </c>
      <c r="K23" s="11">
        <v>11</v>
      </c>
      <c r="L23" s="12">
        <v>22</v>
      </c>
      <c r="M23" s="89">
        <v>0</v>
      </c>
      <c r="N23" s="96">
        <v>0</v>
      </c>
      <c r="O23" s="89">
        <v>0</v>
      </c>
      <c r="P23" s="90">
        <v>0</v>
      </c>
      <c r="Q23" s="11">
        <f t="shared" si="3"/>
        <v>25</v>
      </c>
      <c r="R23" s="12">
        <f t="shared" si="4"/>
        <v>53</v>
      </c>
      <c r="S23" s="13">
        <f t="shared" si="5"/>
        <v>78</v>
      </c>
      <c r="T23" s="11">
        <f t="shared" si="6"/>
        <v>65</v>
      </c>
      <c r="U23" s="12">
        <f t="shared" si="7"/>
        <v>123</v>
      </c>
      <c r="V23" s="13">
        <f t="shared" si="8"/>
        <v>188</v>
      </c>
    </row>
    <row r="24" spans="1:22" s="21" customFormat="1" ht="12.75">
      <c r="A24" s="16" t="s">
        <v>28</v>
      </c>
      <c r="B24" s="17">
        <f>SUM(B10:B23)</f>
        <v>137</v>
      </c>
      <c r="C24" s="18">
        <f aca="true" t="shared" si="9" ref="C24:S24">SUM(C10:C23)</f>
        <v>196</v>
      </c>
      <c r="D24" s="17">
        <f t="shared" si="9"/>
        <v>128</v>
      </c>
      <c r="E24" s="18">
        <f t="shared" si="9"/>
        <v>199</v>
      </c>
      <c r="F24" s="17">
        <f t="shared" si="9"/>
        <v>265</v>
      </c>
      <c r="G24" s="18">
        <f t="shared" si="9"/>
        <v>395</v>
      </c>
      <c r="H24" s="18">
        <f t="shared" si="9"/>
        <v>660</v>
      </c>
      <c r="I24" s="17">
        <f t="shared" si="9"/>
        <v>162</v>
      </c>
      <c r="J24" s="18">
        <f t="shared" si="9"/>
        <v>175</v>
      </c>
      <c r="K24" s="17">
        <f t="shared" si="9"/>
        <v>99</v>
      </c>
      <c r="L24" s="18">
        <f t="shared" si="9"/>
        <v>171</v>
      </c>
      <c r="M24" s="94">
        <f t="shared" si="9"/>
        <v>28</v>
      </c>
      <c r="N24" s="102">
        <f t="shared" si="9"/>
        <v>55</v>
      </c>
      <c r="O24" s="94">
        <f t="shared" si="9"/>
        <v>0</v>
      </c>
      <c r="P24" s="95">
        <f t="shared" si="9"/>
        <v>0</v>
      </c>
      <c r="Q24" s="17">
        <f t="shared" si="9"/>
        <v>289</v>
      </c>
      <c r="R24" s="18">
        <f t="shared" si="9"/>
        <v>401</v>
      </c>
      <c r="S24" s="18">
        <f t="shared" si="9"/>
        <v>690</v>
      </c>
      <c r="T24" s="17">
        <f t="shared" si="6"/>
        <v>554</v>
      </c>
      <c r="U24" s="18">
        <f t="shared" si="7"/>
        <v>796</v>
      </c>
      <c r="V24" s="18">
        <f t="shared" si="8"/>
        <v>1350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36.8515625" style="4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00390625" style="4" customWidth="1"/>
    <col min="21" max="21" width="9.57421875" style="0" customWidth="1"/>
    <col min="22" max="22" width="9.28125" style="0" customWidth="1"/>
    <col min="23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26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80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121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54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246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70">
        <f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4</v>
      </c>
      <c r="N10" s="10">
        <v>1</v>
      </c>
      <c r="O10" s="69">
        <f>SUM(M10,K10,I10)</f>
        <v>4</v>
      </c>
      <c r="P10" s="70">
        <f>SUM(N10,L10,J10)</f>
        <v>1</v>
      </c>
      <c r="Q10" s="70">
        <f>SUM(O10:P10)</f>
        <v>5</v>
      </c>
      <c r="R10" s="69">
        <f>SUM(O10,F10)</f>
        <v>4</v>
      </c>
      <c r="S10" s="70">
        <f>SUM(P10,G10)</f>
        <v>1</v>
      </c>
      <c r="T10" s="70">
        <f>SUM(Q10,H10)</f>
        <v>5</v>
      </c>
    </row>
    <row r="11" spans="1:20" ht="12.75">
      <c r="A11" s="4" t="s">
        <v>247</v>
      </c>
      <c r="B11" s="11">
        <v>0</v>
      </c>
      <c r="C11" s="12">
        <v>0</v>
      </c>
      <c r="D11" s="11">
        <v>0</v>
      </c>
      <c r="E11" s="12">
        <v>0</v>
      </c>
      <c r="F11" s="11">
        <f aca="true" t="shared" si="0" ref="F11:F74">SUM(B11,D11)</f>
        <v>0</v>
      </c>
      <c r="G11" s="12">
        <f aca="true" t="shared" si="1" ref="G11:G74">SUM(C11,E11)</f>
        <v>0</v>
      </c>
      <c r="H11" s="13">
        <f aca="true" t="shared" si="2" ref="H11:H74">SUM(F11:G11)</f>
        <v>0</v>
      </c>
      <c r="I11" s="11">
        <v>0</v>
      </c>
      <c r="J11" s="12">
        <v>0</v>
      </c>
      <c r="K11" s="11">
        <v>0</v>
      </c>
      <c r="L11" s="12">
        <v>0</v>
      </c>
      <c r="M11" s="11">
        <v>21</v>
      </c>
      <c r="N11" s="12">
        <v>0</v>
      </c>
      <c r="O11" s="11">
        <f aca="true" t="shared" si="3" ref="O11:O74">SUM(M11,K11,I11)</f>
        <v>21</v>
      </c>
      <c r="P11" s="13">
        <f aca="true" t="shared" si="4" ref="P11:P74">SUM(N11,L11,J11)</f>
        <v>0</v>
      </c>
      <c r="Q11" s="67">
        <f aca="true" t="shared" si="5" ref="Q11:Q74">SUM(O11:P11)</f>
        <v>21</v>
      </c>
      <c r="R11" s="11">
        <f aca="true" t="shared" si="6" ref="R11:R74">SUM(O11,F11)</f>
        <v>21</v>
      </c>
      <c r="S11" s="12">
        <f aca="true" t="shared" si="7" ref="S11:S74">SUM(P11,G11)</f>
        <v>0</v>
      </c>
      <c r="T11" s="13">
        <f aca="true" t="shared" si="8" ref="T11:T74">SUM(Q11,H11)</f>
        <v>21</v>
      </c>
    </row>
    <row r="12" spans="1:20" ht="12.75">
      <c r="A12" s="4" t="s">
        <v>248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2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12</v>
      </c>
      <c r="O12" s="11">
        <f t="shared" si="3"/>
        <v>0</v>
      </c>
      <c r="P12" s="13">
        <f t="shared" si="4"/>
        <v>12</v>
      </c>
      <c r="Q12" s="67">
        <f t="shared" si="5"/>
        <v>12</v>
      </c>
      <c r="R12" s="11">
        <f t="shared" si="6"/>
        <v>0</v>
      </c>
      <c r="S12" s="12">
        <f t="shared" si="7"/>
        <v>12</v>
      </c>
      <c r="T12" s="13">
        <f t="shared" si="8"/>
        <v>12</v>
      </c>
    </row>
    <row r="13" spans="1:20" ht="12.75">
      <c r="A13" s="4" t="s">
        <v>249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2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9</v>
      </c>
      <c r="N13" s="12">
        <v>39</v>
      </c>
      <c r="O13" s="11">
        <f t="shared" si="3"/>
        <v>9</v>
      </c>
      <c r="P13" s="13">
        <f t="shared" si="4"/>
        <v>39</v>
      </c>
      <c r="Q13" s="67">
        <f t="shared" si="5"/>
        <v>48</v>
      </c>
      <c r="R13" s="11">
        <f t="shared" si="6"/>
        <v>9</v>
      </c>
      <c r="S13" s="12">
        <f t="shared" si="7"/>
        <v>39</v>
      </c>
      <c r="T13" s="13">
        <f t="shared" si="8"/>
        <v>48</v>
      </c>
    </row>
    <row r="14" spans="1:20" ht="12.75">
      <c r="A14" s="4" t="s">
        <v>251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2">
        <f t="shared" si="1"/>
        <v>0</v>
      </c>
      <c r="H14" s="13">
        <f t="shared" si="2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1</v>
      </c>
      <c r="N14" s="12">
        <v>0</v>
      </c>
      <c r="O14" s="11">
        <f t="shared" si="3"/>
        <v>1</v>
      </c>
      <c r="P14" s="13">
        <f t="shared" si="4"/>
        <v>0</v>
      </c>
      <c r="Q14" s="67">
        <f t="shared" si="5"/>
        <v>1</v>
      </c>
      <c r="R14" s="11">
        <f t="shared" si="6"/>
        <v>1</v>
      </c>
      <c r="S14" s="12">
        <f t="shared" si="7"/>
        <v>0</v>
      </c>
      <c r="T14" s="13">
        <f t="shared" si="8"/>
        <v>1</v>
      </c>
    </row>
    <row r="15" spans="1:20" ht="12.75">
      <c r="A15" s="4" t="s">
        <v>252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2">
        <f t="shared" si="1"/>
        <v>0</v>
      </c>
      <c r="H15" s="13">
        <f t="shared" si="2"/>
        <v>0</v>
      </c>
      <c r="I15" s="11">
        <v>19</v>
      </c>
      <c r="J15" s="12">
        <v>0</v>
      </c>
      <c r="K15" s="11">
        <v>24</v>
      </c>
      <c r="L15" s="12">
        <v>0</v>
      </c>
      <c r="M15" s="11">
        <v>0</v>
      </c>
      <c r="N15" s="12">
        <v>0</v>
      </c>
      <c r="O15" s="11">
        <f t="shared" si="3"/>
        <v>43</v>
      </c>
      <c r="P15" s="13">
        <f t="shared" si="4"/>
        <v>0</v>
      </c>
      <c r="Q15" s="67">
        <f t="shared" si="5"/>
        <v>43</v>
      </c>
      <c r="R15" s="11">
        <f t="shared" si="6"/>
        <v>43</v>
      </c>
      <c r="S15" s="12">
        <f t="shared" si="7"/>
        <v>0</v>
      </c>
      <c r="T15" s="13">
        <f t="shared" si="8"/>
        <v>43</v>
      </c>
    </row>
    <row r="16" spans="1:20" ht="12.75">
      <c r="A16" s="4" t="s">
        <v>254</v>
      </c>
      <c r="B16" s="11">
        <v>1</v>
      </c>
      <c r="C16" s="12">
        <v>103</v>
      </c>
      <c r="D16" s="11">
        <v>1</v>
      </c>
      <c r="E16" s="12">
        <v>134</v>
      </c>
      <c r="F16" s="11">
        <f t="shared" si="0"/>
        <v>2</v>
      </c>
      <c r="G16" s="12">
        <f t="shared" si="1"/>
        <v>237</v>
      </c>
      <c r="H16" s="13">
        <f t="shared" si="2"/>
        <v>239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f t="shared" si="3"/>
        <v>0</v>
      </c>
      <c r="P16" s="13">
        <f t="shared" si="4"/>
        <v>0</v>
      </c>
      <c r="Q16" s="67">
        <f t="shared" si="5"/>
        <v>0</v>
      </c>
      <c r="R16" s="11">
        <f t="shared" si="6"/>
        <v>2</v>
      </c>
      <c r="S16" s="12">
        <f t="shared" si="7"/>
        <v>237</v>
      </c>
      <c r="T16" s="13">
        <f t="shared" si="8"/>
        <v>239</v>
      </c>
    </row>
    <row r="17" spans="1:20" ht="12.75">
      <c r="A17" s="4" t="s">
        <v>255</v>
      </c>
      <c r="B17" s="11">
        <v>20</v>
      </c>
      <c r="C17" s="12">
        <v>13</v>
      </c>
      <c r="D17" s="11">
        <v>23</v>
      </c>
      <c r="E17" s="12">
        <v>14</v>
      </c>
      <c r="F17" s="11">
        <f t="shared" si="0"/>
        <v>43</v>
      </c>
      <c r="G17" s="12">
        <f t="shared" si="1"/>
        <v>27</v>
      </c>
      <c r="H17" s="13">
        <f t="shared" si="2"/>
        <v>70</v>
      </c>
      <c r="I17" s="11">
        <v>21</v>
      </c>
      <c r="J17" s="12">
        <v>18</v>
      </c>
      <c r="K17" s="11">
        <v>16</v>
      </c>
      <c r="L17" s="12">
        <v>21</v>
      </c>
      <c r="M17" s="11">
        <v>0</v>
      </c>
      <c r="N17" s="12">
        <v>0</v>
      </c>
      <c r="O17" s="11">
        <f t="shared" si="3"/>
        <v>37</v>
      </c>
      <c r="P17" s="13">
        <f t="shared" si="4"/>
        <v>39</v>
      </c>
      <c r="Q17" s="67">
        <f t="shared" si="5"/>
        <v>76</v>
      </c>
      <c r="R17" s="11">
        <f t="shared" si="6"/>
        <v>80</v>
      </c>
      <c r="S17" s="12">
        <f t="shared" si="7"/>
        <v>66</v>
      </c>
      <c r="T17" s="13">
        <f t="shared" si="8"/>
        <v>146</v>
      </c>
    </row>
    <row r="18" spans="1:20" ht="12.75">
      <c r="A18" s="4" t="s">
        <v>256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163</v>
      </c>
      <c r="J18" s="12">
        <v>73</v>
      </c>
      <c r="K18" s="11">
        <v>155</v>
      </c>
      <c r="L18" s="12">
        <v>70</v>
      </c>
      <c r="M18" s="11">
        <v>0</v>
      </c>
      <c r="N18" s="12">
        <v>0</v>
      </c>
      <c r="O18" s="11">
        <f t="shared" si="3"/>
        <v>318</v>
      </c>
      <c r="P18" s="13">
        <f t="shared" si="4"/>
        <v>143</v>
      </c>
      <c r="Q18" s="67">
        <f t="shared" si="5"/>
        <v>461</v>
      </c>
      <c r="R18" s="11">
        <f t="shared" si="6"/>
        <v>318</v>
      </c>
      <c r="S18" s="12">
        <f t="shared" si="7"/>
        <v>143</v>
      </c>
      <c r="T18" s="13">
        <f t="shared" si="8"/>
        <v>461</v>
      </c>
    </row>
    <row r="19" spans="1:20" ht="12.75">
      <c r="A19" s="4" t="s">
        <v>259</v>
      </c>
      <c r="B19" s="11">
        <v>3</v>
      </c>
      <c r="C19" s="12">
        <v>0</v>
      </c>
      <c r="D19" s="11">
        <v>8</v>
      </c>
      <c r="E19" s="12">
        <v>0</v>
      </c>
      <c r="F19" s="11">
        <f t="shared" si="0"/>
        <v>11</v>
      </c>
      <c r="G19" s="12">
        <f t="shared" si="1"/>
        <v>0</v>
      </c>
      <c r="H19" s="13">
        <f t="shared" si="2"/>
        <v>11</v>
      </c>
      <c r="I19" s="11">
        <v>3</v>
      </c>
      <c r="J19" s="12">
        <v>0</v>
      </c>
      <c r="K19" s="11">
        <v>5</v>
      </c>
      <c r="L19" s="12">
        <v>0</v>
      </c>
      <c r="M19" s="11">
        <v>0</v>
      </c>
      <c r="N19" s="12">
        <v>0</v>
      </c>
      <c r="O19" s="11">
        <f t="shared" si="3"/>
        <v>8</v>
      </c>
      <c r="P19" s="13">
        <f t="shared" si="4"/>
        <v>0</v>
      </c>
      <c r="Q19" s="67">
        <f t="shared" si="5"/>
        <v>8</v>
      </c>
      <c r="R19" s="11">
        <f t="shared" si="6"/>
        <v>19</v>
      </c>
      <c r="S19" s="12">
        <f t="shared" si="7"/>
        <v>0</v>
      </c>
      <c r="T19" s="13">
        <f t="shared" si="8"/>
        <v>19</v>
      </c>
    </row>
    <row r="20" spans="1:20" ht="12.75">
      <c r="A20" s="4" t="s">
        <v>260</v>
      </c>
      <c r="B20" s="11">
        <v>12</v>
      </c>
      <c r="C20" s="12">
        <v>8</v>
      </c>
      <c r="D20" s="11">
        <v>8</v>
      </c>
      <c r="E20" s="12">
        <v>7</v>
      </c>
      <c r="F20" s="11">
        <f t="shared" si="0"/>
        <v>20</v>
      </c>
      <c r="G20" s="12">
        <f t="shared" si="1"/>
        <v>15</v>
      </c>
      <c r="H20" s="13">
        <f t="shared" si="2"/>
        <v>35</v>
      </c>
      <c r="I20" s="11">
        <v>1</v>
      </c>
      <c r="J20" s="12">
        <v>1</v>
      </c>
      <c r="K20" s="11">
        <v>2</v>
      </c>
      <c r="L20" s="12">
        <v>0</v>
      </c>
      <c r="M20" s="11">
        <v>0</v>
      </c>
      <c r="N20" s="12">
        <v>0</v>
      </c>
      <c r="O20" s="11">
        <f t="shared" si="3"/>
        <v>3</v>
      </c>
      <c r="P20" s="13">
        <f t="shared" si="4"/>
        <v>1</v>
      </c>
      <c r="Q20" s="67">
        <f t="shared" si="5"/>
        <v>4</v>
      </c>
      <c r="R20" s="11">
        <f t="shared" si="6"/>
        <v>23</v>
      </c>
      <c r="S20" s="12">
        <f t="shared" si="7"/>
        <v>16</v>
      </c>
      <c r="T20" s="13">
        <f t="shared" si="8"/>
        <v>39</v>
      </c>
    </row>
    <row r="21" spans="1:20" ht="12.75">
      <c r="A21" s="4" t="s">
        <v>14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2">
        <f t="shared" si="1"/>
        <v>0</v>
      </c>
      <c r="H21" s="13">
        <f t="shared" si="2"/>
        <v>0</v>
      </c>
      <c r="I21" s="11">
        <v>10</v>
      </c>
      <c r="J21" s="12">
        <v>8</v>
      </c>
      <c r="K21" s="11">
        <v>15</v>
      </c>
      <c r="L21" s="12">
        <v>9</v>
      </c>
      <c r="M21" s="11">
        <v>0</v>
      </c>
      <c r="N21" s="12">
        <v>0</v>
      </c>
      <c r="O21" s="11">
        <f t="shared" si="3"/>
        <v>25</v>
      </c>
      <c r="P21" s="13">
        <f t="shared" si="4"/>
        <v>17</v>
      </c>
      <c r="Q21" s="67">
        <f t="shared" si="5"/>
        <v>42</v>
      </c>
      <c r="R21" s="11">
        <f t="shared" si="6"/>
        <v>25</v>
      </c>
      <c r="S21" s="12">
        <f t="shared" si="7"/>
        <v>17</v>
      </c>
      <c r="T21" s="13">
        <f t="shared" si="8"/>
        <v>42</v>
      </c>
    </row>
    <row r="22" spans="1:20" ht="12.75">
      <c r="A22" s="4" t="s">
        <v>262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3</v>
      </c>
      <c r="N22" s="12">
        <v>0</v>
      </c>
      <c r="O22" s="11">
        <f t="shared" si="3"/>
        <v>3</v>
      </c>
      <c r="P22" s="13">
        <f t="shared" si="4"/>
        <v>0</v>
      </c>
      <c r="Q22" s="67">
        <f t="shared" si="5"/>
        <v>3</v>
      </c>
      <c r="R22" s="11">
        <f t="shared" si="6"/>
        <v>3</v>
      </c>
      <c r="S22" s="12">
        <f t="shared" si="7"/>
        <v>0</v>
      </c>
      <c r="T22" s="13">
        <f t="shared" si="8"/>
        <v>3</v>
      </c>
    </row>
    <row r="23" spans="1:20" ht="12.75">
      <c r="A23" s="4" t="s">
        <v>264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2</v>
      </c>
      <c r="O23" s="11">
        <f t="shared" si="3"/>
        <v>0</v>
      </c>
      <c r="P23" s="13">
        <f t="shared" si="4"/>
        <v>2</v>
      </c>
      <c r="Q23" s="67">
        <f t="shared" si="5"/>
        <v>2</v>
      </c>
      <c r="R23" s="11">
        <f t="shared" si="6"/>
        <v>0</v>
      </c>
      <c r="S23" s="12">
        <f t="shared" si="7"/>
        <v>2</v>
      </c>
      <c r="T23" s="13">
        <f t="shared" si="8"/>
        <v>2</v>
      </c>
    </row>
    <row r="24" spans="1:20" ht="12.75">
      <c r="A24" s="4" t="s">
        <v>265</v>
      </c>
      <c r="B24" s="11">
        <v>0</v>
      </c>
      <c r="C24" s="12">
        <v>2</v>
      </c>
      <c r="D24" s="11">
        <v>0</v>
      </c>
      <c r="E24" s="12">
        <v>6</v>
      </c>
      <c r="F24" s="11">
        <f t="shared" si="0"/>
        <v>0</v>
      </c>
      <c r="G24" s="12">
        <f t="shared" si="1"/>
        <v>8</v>
      </c>
      <c r="H24" s="13">
        <f t="shared" si="2"/>
        <v>8</v>
      </c>
      <c r="I24" s="11">
        <v>0</v>
      </c>
      <c r="J24" s="12">
        <v>4</v>
      </c>
      <c r="K24" s="11">
        <v>0</v>
      </c>
      <c r="L24" s="12">
        <v>3</v>
      </c>
      <c r="M24" s="11">
        <v>0</v>
      </c>
      <c r="N24" s="12">
        <v>0</v>
      </c>
      <c r="O24" s="11">
        <f t="shared" si="3"/>
        <v>0</v>
      </c>
      <c r="P24" s="13">
        <f t="shared" si="4"/>
        <v>7</v>
      </c>
      <c r="Q24" s="67">
        <f t="shared" si="5"/>
        <v>7</v>
      </c>
      <c r="R24" s="11">
        <f t="shared" si="6"/>
        <v>0</v>
      </c>
      <c r="S24" s="12">
        <f t="shared" si="7"/>
        <v>15</v>
      </c>
      <c r="T24" s="13">
        <f t="shared" si="8"/>
        <v>15</v>
      </c>
    </row>
    <row r="25" spans="1:20" ht="12.75">
      <c r="A25" s="122" t="s">
        <v>267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11">
        <v>2</v>
      </c>
      <c r="N25" s="12">
        <v>9</v>
      </c>
      <c r="O25" s="11">
        <f t="shared" si="3"/>
        <v>2</v>
      </c>
      <c r="P25" s="13">
        <f t="shared" si="4"/>
        <v>9</v>
      </c>
      <c r="Q25" s="67">
        <f t="shared" si="5"/>
        <v>11</v>
      </c>
      <c r="R25" s="11">
        <f t="shared" si="6"/>
        <v>2</v>
      </c>
      <c r="S25" s="12">
        <f t="shared" si="7"/>
        <v>9</v>
      </c>
      <c r="T25" s="13">
        <f t="shared" si="8"/>
        <v>11</v>
      </c>
    </row>
    <row r="26" spans="1:20" ht="12.75">
      <c r="A26" s="34" t="s">
        <v>532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20</v>
      </c>
      <c r="J26" s="12">
        <v>52</v>
      </c>
      <c r="K26" s="11">
        <v>17</v>
      </c>
      <c r="L26" s="12">
        <v>38</v>
      </c>
      <c r="M26" s="11">
        <v>0</v>
      </c>
      <c r="N26" s="12">
        <v>0</v>
      </c>
      <c r="O26" s="11">
        <f t="shared" si="3"/>
        <v>37</v>
      </c>
      <c r="P26" s="13">
        <f t="shared" si="4"/>
        <v>90</v>
      </c>
      <c r="Q26" s="67">
        <f t="shared" si="5"/>
        <v>127</v>
      </c>
      <c r="R26" s="11">
        <f t="shared" si="6"/>
        <v>37</v>
      </c>
      <c r="S26" s="12">
        <f t="shared" si="7"/>
        <v>90</v>
      </c>
      <c r="T26" s="13">
        <f t="shared" si="8"/>
        <v>127</v>
      </c>
    </row>
    <row r="27" spans="1:20" ht="12.75">
      <c r="A27" s="4" t="s">
        <v>268</v>
      </c>
      <c r="B27" s="11">
        <v>39</v>
      </c>
      <c r="C27" s="12">
        <v>2</v>
      </c>
      <c r="D27" s="11">
        <v>38</v>
      </c>
      <c r="E27" s="12">
        <v>1</v>
      </c>
      <c r="F27" s="11">
        <f t="shared" si="0"/>
        <v>77</v>
      </c>
      <c r="G27" s="12">
        <f t="shared" si="1"/>
        <v>3</v>
      </c>
      <c r="H27" s="13">
        <f t="shared" si="2"/>
        <v>80</v>
      </c>
      <c r="I27" s="11">
        <v>25</v>
      </c>
      <c r="J27" s="12">
        <v>1</v>
      </c>
      <c r="K27" s="11">
        <v>31</v>
      </c>
      <c r="L27" s="12">
        <v>1</v>
      </c>
      <c r="M27" s="11">
        <v>0</v>
      </c>
      <c r="N27" s="12">
        <v>0</v>
      </c>
      <c r="O27" s="11">
        <f t="shared" si="3"/>
        <v>56</v>
      </c>
      <c r="P27" s="13">
        <f t="shared" si="4"/>
        <v>2</v>
      </c>
      <c r="Q27" s="67">
        <f t="shared" si="5"/>
        <v>58</v>
      </c>
      <c r="R27" s="11">
        <f t="shared" si="6"/>
        <v>133</v>
      </c>
      <c r="S27" s="12">
        <f t="shared" si="7"/>
        <v>5</v>
      </c>
      <c r="T27" s="13">
        <f t="shared" si="8"/>
        <v>138</v>
      </c>
    </row>
    <row r="28" spans="1:20" ht="12.75">
      <c r="A28" s="4" t="s">
        <v>269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2">
        <f t="shared" si="1"/>
        <v>0</v>
      </c>
      <c r="H28" s="13">
        <f t="shared" si="2"/>
        <v>0</v>
      </c>
      <c r="I28" s="11">
        <v>60</v>
      </c>
      <c r="J28" s="12">
        <v>0</v>
      </c>
      <c r="K28" s="11">
        <v>53</v>
      </c>
      <c r="L28" s="12">
        <v>0</v>
      </c>
      <c r="M28" s="11">
        <v>0</v>
      </c>
      <c r="N28" s="12">
        <v>0</v>
      </c>
      <c r="O28" s="11">
        <f t="shared" si="3"/>
        <v>113</v>
      </c>
      <c r="P28" s="13">
        <f t="shared" si="4"/>
        <v>0</v>
      </c>
      <c r="Q28" s="67">
        <f t="shared" si="5"/>
        <v>113</v>
      </c>
      <c r="R28" s="11">
        <f t="shared" si="6"/>
        <v>113</v>
      </c>
      <c r="S28" s="12">
        <f t="shared" si="7"/>
        <v>0</v>
      </c>
      <c r="T28" s="13">
        <f t="shared" si="8"/>
        <v>113</v>
      </c>
    </row>
    <row r="29" spans="1:20" ht="12.75">
      <c r="A29" s="4" t="s">
        <v>270</v>
      </c>
      <c r="B29" s="11">
        <v>150</v>
      </c>
      <c r="C29" s="12">
        <v>4</v>
      </c>
      <c r="D29" s="11">
        <v>106</v>
      </c>
      <c r="E29" s="12">
        <v>2</v>
      </c>
      <c r="F29" s="11">
        <f t="shared" si="0"/>
        <v>256</v>
      </c>
      <c r="G29" s="12">
        <f t="shared" si="1"/>
        <v>6</v>
      </c>
      <c r="H29" s="13">
        <f t="shared" si="2"/>
        <v>262</v>
      </c>
      <c r="I29" s="11">
        <v>102</v>
      </c>
      <c r="J29" s="12">
        <v>3</v>
      </c>
      <c r="K29" s="11">
        <v>85</v>
      </c>
      <c r="L29" s="12">
        <v>1</v>
      </c>
      <c r="M29" s="11">
        <v>0</v>
      </c>
      <c r="N29" s="12">
        <v>0</v>
      </c>
      <c r="O29" s="11">
        <f t="shared" si="3"/>
        <v>187</v>
      </c>
      <c r="P29" s="13">
        <f t="shared" si="4"/>
        <v>4</v>
      </c>
      <c r="Q29" s="67">
        <f t="shared" si="5"/>
        <v>191</v>
      </c>
      <c r="R29" s="11">
        <f t="shared" si="6"/>
        <v>443</v>
      </c>
      <c r="S29" s="12">
        <f t="shared" si="7"/>
        <v>10</v>
      </c>
      <c r="T29" s="13">
        <f t="shared" si="8"/>
        <v>453</v>
      </c>
    </row>
    <row r="30" spans="1:20" ht="12.75">
      <c r="A30" s="4" t="s">
        <v>271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2">
        <f t="shared" si="1"/>
        <v>0</v>
      </c>
      <c r="H30" s="13">
        <f t="shared" si="2"/>
        <v>0</v>
      </c>
      <c r="I30" s="11">
        <v>20</v>
      </c>
      <c r="J30" s="12">
        <v>0</v>
      </c>
      <c r="K30" s="11">
        <v>14</v>
      </c>
      <c r="L30" s="12">
        <v>0</v>
      </c>
      <c r="M30" s="11">
        <v>0</v>
      </c>
      <c r="N30" s="12">
        <v>0</v>
      </c>
      <c r="O30" s="11">
        <f t="shared" si="3"/>
        <v>34</v>
      </c>
      <c r="P30" s="13">
        <f t="shared" si="4"/>
        <v>0</v>
      </c>
      <c r="Q30" s="67">
        <f t="shared" si="5"/>
        <v>34</v>
      </c>
      <c r="R30" s="11">
        <f t="shared" si="6"/>
        <v>34</v>
      </c>
      <c r="S30" s="12">
        <f t="shared" si="7"/>
        <v>0</v>
      </c>
      <c r="T30" s="13">
        <f t="shared" si="8"/>
        <v>34</v>
      </c>
    </row>
    <row r="31" spans="1:20" ht="12.75">
      <c r="A31" s="4" t="s">
        <v>272</v>
      </c>
      <c r="B31" s="11">
        <v>88</v>
      </c>
      <c r="C31" s="12">
        <v>1</v>
      </c>
      <c r="D31" s="11">
        <v>82</v>
      </c>
      <c r="E31" s="12">
        <v>0</v>
      </c>
      <c r="F31" s="11">
        <f t="shared" si="0"/>
        <v>170</v>
      </c>
      <c r="G31" s="12">
        <f t="shared" si="1"/>
        <v>1</v>
      </c>
      <c r="H31" s="13">
        <f t="shared" si="2"/>
        <v>171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2">
        <v>0</v>
      </c>
      <c r="O31" s="11">
        <f t="shared" si="3"/>
        <v>0</v>
      </c>
      <c r="P31" s="13">
        <f t="shared" si="4"/>
        <v>0</v>
      </c>
      <c r="Q31" s="67">
        <f t="shared" si="5"/>
        <v>0</v>
      </c>
      <c r="R31" s="11">
        <f t="shared" si="6"/>
        <v>170</v>
      </c>
      <c r="S31" s="12">
        <f t="shared" si="7"/>
        <v>1</v>
      </c>
      <c r="T31" s="13">
        <f t="shared" si="8"/>
        <v>171</v>
      </c>
    </row>
    <row r="32" spans="1:20" ht="12.75">
      <c r="A32" s="4" t="s">
        <v>273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38</v>
      </c>
      <c r="O32" s="11">
        <f t="shared" si="3"/>
        <v>0</v>
      </c>
      <c r="P32" s="13">
        <f t="shared" si="4"/>
        <v>38</v>
      </c>
      <c r="Q32" s="67">
        <f t="shared" si="5"/>
        <v>38</v>
      </c>
      <c r="R32" s="11">
        <f t="shared" si="6"/>
        <v>0</v>
      </c>
      <c r="S32" s="12">
        <f t="shared" si="7"/>
        <v>38</v>
      </c>
      <c r="T32" s="13">
        <f t="shared" si="8"/>
        <v>38</v>
      </c>
    </row>
    <row r="33" spans="1:20" ht="12.75">
      <c r="A33" s="4" t="s">
        <v>274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4</v>
      </c>
      <c r="J33" s="12">
        <v>19</v>
      </c>
      <c r="K33" s="11">
        <v>3</v>
      </c>
      <c r="L33" s="12">
        <v>17</v>
      </c>
      <c r="M33" s="11">
        <v>0</v>
      </c>
      <c r="N33" s="12">
        <v>0</v>
      </c>
      <c r="O33" s="11">
        <f t="shared" si="3"/>
        <v>7</v>
      </c>
      <c r="P33" s="13">
        <f t="shared" si="4"/>
        <v>36</v>
      </c>
      <c r="Q33" s="67">
        <f t="shared" si="5"/>
        <v>43</v>
      </c>
      <c r="R33" s="11">
        <f t="shared" si="6"/>
        <v>7</v>
      </c>
      <c r="S33" s="12">
        <f t="shared" si="7"/>
        <v>36</v>
      </c>
      <c r="T33" s="13">
        <f t="shared" si="8"/>
        <v>43</v>
      </c>
    </row>
    <row r="34" spans="1:20" ht="12.75">
      <c r="A34" s="4" t="s">
        <v>19</v>
      </c>
      <c r="B34" s="11">
        <v>4</v>
      </c>
      <c r="C34" s="12">
        <v>6</v>
      </c>
      <c r="D34" s="11">
        <v>2</v>
      </c>
      <c r="E34" s="12">
        <v>9</v>
      </c>
      <c r="F34" s="11">
        <f t="shared" si="0"/>
        <v>6</v>
      </c>
      <c r="G34" s="12">
        <f t="shared" si="1"/>
        <v>15</v>
      </c>
      <c r="H34" s="13">
        <f t="shared" si="2"/>
        <v>21</v>
      </c>
      <c r="I34" s="11">
        <v>5</v>
      </c>
      <c r="J34" s="12">
        <v>12</v>
      </c>
      <c r="K34" s="11">
        <v>8</v>
      </c>
      <c r="L34" s="12">
        <v>7</v>
      </c>
      <c r="M34" s="11">
        <v>0</v>
      </c>
      <c r="N34" s="12">
        <v>0</v>
      </c>
      <c r="O34" s="11">
        <f t="shared" si="3"/>
        <v>13</v>
      </c>
      <c r="P34" s="13">
        <f t="shared" si="4"/>
        <v>19</v>
      </c>
      <c r="Q34" s="67">
        <f t="shared" si="5"/>
        <v>32</v>
      </c>
      <c r="R34" s="11">
        <f t="shared" si="6"/>
        <v>19</v>
      </c>
      <c r="S34" s="12">
        <f t="shared" si="7"/>
        <v>34</v>
      </c>
      <c r="T34" s="13">
        <f t="shared" si="8"/>
        <v>53</v>
      </c>
    </row>
    <row r="35" spans="1:20" ht="12.75">
      <c r="A35" s="4" t="s">
        <v>275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2">
        <f t="shared" si="1"/>
        <v>0</v>
      </c>
      <c r="H35" s="13">
        <f t="shared" si="2"/>
        <v>0</v>
      </c>
      <c r="I35" s="11">
        <v>31</v>
      </c>
      <c r="J35" s="12">
        <v>118</v>
      </c>
      <c r="K35" s="11">
        <v>26</v>
      </c>
      <c r="L35" s="12">
        <v>104</v>
      </c>
      <c r="M35" s="11">
        <v>0</v>
      </c>
      <c r="N35" s="12">
        <v>0</v>
      </c>
      <c r="O35" s="11">
        <f t="shared" si="3"/>
        <v>57</v>
      </c>
      <c r="P35" s="13">
        <f t="shared" si="4"/>
        <v>222</v>
      </c>
      <c r="Q35" s="67">
        <f t="shared" si="5"/>
        <v>279</v>
      </c>
      <c r="R35" s="11">
        <f t="shared" si="6"/>
        <v>57</v>
      </c>
      <c r="S35" s="12">
        <f t="shared" si="7"/>
        <v>222</v>
      </c>
      <c r="T35" s="13">
        <f t="shared" si="8"/>
        <v>279</v>
      </c>
    </row>
    <row r="36" spans="1:20" ht="12.75">
      <c r="A36" s="4" t="s">
        <v>277</v>
      </c>
      <c r="B36" s="11">
        <v>49</v>
      </c>
      <c r="C36" s="12">
        <v>17</v>
      </c>
      <c r="D36" s="11">
        <v>67</v>
      </c>
      <c r="E36" s="12">
        <v>16</v>
      </c>
      <c r="F36" s="11">
        <f t="shared" si="0"/>
        <v>116</v>
      </c>
      <c r="G36" s="12">
        <f t="shared" si="1"/>
        <v>33</v>
      </c>
      <c r="H36" s="13">
        <f t="shared" si="2"/>
        <v>149</v>
      </c>
      <c r="I36" s="11">
        <v>0</v>
      </c>
      <c r="J36" s="12">
        <v>0</v>
      </c>
      <c r="K36" s="11">
        <v>0</v>
      </c>
      <c r="L36" s="12">
        <v>0</v>
      </c>
      <c r="M36" s="11">
        <v>0</v>
      </c>
      <c r="N36" s="12">
        <v>0</v>
      </c>
      <c r="O36" s="11">
        <f t="shared" si="3"/>
        <v>0</v>
      </c>
      <c r="P36" s="13">
        <f t="shared" si="4"/>
        <v>0</v>
      </c>
      <c r="Q36" s="67">
        <f t="shared" si="5"/>
        <v>0</v>
      </c>
      <c r="R36" s="11">
        <f t="shared" si="6"/>
        <v>116</v>
      </c>
      <c r="S36" s="12">
        <f t="shared" si="7"/>
        <v>33</v>
      </c>
      <c r="T36" s="13">
        <f t="shared" si="8"/>
        <v>149</v>
      </c>
    </row>
    <row r="37" spans="1:20" ht="12.75">
      <c r="A37" s="4" t="s">
        <v>15</v>
      </c>
      <c r="B37" s="11">
        <v>387</v>
      </c>
      <c r="C37" s="12">
        <v>260</v>
      </c>
      <c r="D37" s="11">
        <v>436</v>
      </c>
      <c r="E37" s="12">
        <v>282</v>
      </c>
      <c r="F37" s="11">
        <f t="shared" si="0"/>
        <v>823</v>
      </c>
      <c r="G37" s="12">
        <f t="shared" si="1"/>
        <v>542</v>
      </c>
      <c r="H37" s="13">
        <f t="shared" si="2"/>
        <v>1365</v>
      </c>
      <c r="I37" s="11">
        <v>208</v>
      </c>
      <c r="J37" s="12">
        <v>185</v>
      </c>
      <c r="K37" s="11">
        <v>229</v>
      </c>
      <c r="L37" s="12">
        <v>148</v>
      </c>
      <c r="M37" s="11">
        <v>0</v>
      </c>
      <c r="N37" s="12">
        <v>0</v>
      </c>
      <c r="O37" s="11">
        <f t="shared" si="3"/>
        <v>437</v>
      </c>
      <c r="P37" s="13">
        <f t="shared" si="4"/>
        <v>333</v>
      </c>
      <c r="Q37" s="67">
        <f t="shared" si="5"/>
        <v>770</v>
      </c>
      <c r="R37" s="11">
        <f t="shared" si="6"/>
        <v>1260</v>
      </c>
      <c r="S37" s="12">
        <f t="shared" si="7"/>
        <v>875</v>
      </c>
      <c r="T37" s="13">
        <f t="shared" si="8"/>
        <v>2135</v>
      </c>
    </row>
    <row r="38" spans="1:20" ht="12.75">
      <c r="A38" s="4" t="s">
        <v>279</v>
      </c>
      <c r="B38" s="11">
        <v>43</v>
      </c>
      <c r="C38" s="12">
        <v>27</v>
      </c>
      <c r="D38" s="11">
        <v>67</v>
      </c>
      <c r="E38" s="12">
        <v>52</v>
      </c>
      <c r="F38" s="11">
        <f t="shared" si="0"/>
        <v>110</v>
      </c>
      <c r="G38" s="12">
        <f t="shared" si="1"/>
        <v>79</v>
      </c>
      <c r="H38" s="13">
        <f t="shared" si="2"/>
        <v>189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3"/>
        <v>0</v>
      </c>
      <c r="P38" s="13">
        <f t="shared" si="4"/>
        <v>0</v>
      </c>
      <c r="Q38" s="67">
        <f t="shared" si="5"/>
        <v>0</v>
      </c>
      <c r="R38" s="11">
        <f t="shared" si="6"/>
        <v>110</v>
      </c>
      <c r="S38" s="12">
        <f t="shared" si="7"/>
        <v>79</v>
      </c>
      <c r="T38" s="13">
        <f t="shared" si="8"/>
        <v>189</v>
      </c>
    </row>
    <row r="39" spans="1:20" ht="12.75">
      <c r="A39" s="4" t="s">
        <v>282</v>
      </c>
      <c r="B39" s="11">
        <v>32</v>
      </c>
      <c r="C39" s="12">
        <v>21</v>
      </c>
      <c r="D39" s="11">
        <v>37</v>
      </c>
      <c r="E39" s="12">
        <v>19</v>
      </c>
      <c r="F39" s="11">
        <f t="shared" si="0"/>
        <v>69</v>
      </c>
      <c r="G39" s="12">
        <f t="shared" si="1"/>
        <v>40</v>
      </c>
      <c r="H39" s="13">
        <f t="shared" si="2"/>
        <v>109</v>
      </c>
      <c r="I39" s="11">
        <v>35</v>
      </c>
      <c r="J39" s="12">
        <v>23</v>
      </c>
      <c r="K39" s="11">
        <v>28</v>
      </c>
      <c r="L39" s="12">
        <v>18</v>
      </c>
      <c r="M39" s="11">
        <v>0</v>
      </c>
      <c r="N39" s="12">
        <v>0</v>
      </c>
      <c r="O39" s="11">
        <f t="shared" si="3"/>
        <v>63</v>
      </c>
      <c r="P39" s="13">
        <f t="shared" si="4"/>
        <v>41</v>
      </c>
      <c r="Q39" s="67">
        <f t="shared" si="5"/>
        <v>104</v>
      </c>
      <c r="R39" s="11">
        <f t="shared" si="6"/>
        <v>132</v>
      </c>
      <c r="S39" s="12">
        <f t="shared" si="7"/>
        <v>81</v>
      </c>
      <c r="T39" s="13">
        <f t="shared" si="8"/>
        <v>213</v>
      </c>
    </row>
    <row r="40" spans="1:20" ht="12.75">
      <c r="A40" s="4" t="s">
        <v>285</v>
      </c>
      <c r="B40" s="11">
        <v>10</v>
      </c>
      <c r="C40" s="12">
        <v>0</v>
      </c>
      <c r="D40" s="11">
        <v>7</v>
      </c>
      <c r="E40" s="12">
        <v>0</v>
      </c>
      <c r="F40" s="11">
        <f t="shared" si="0"/>
        <v>17</v>
      </c>
      <c r="G40" s="12">
        <f t="shared" si="1"/>
        <v>0</v>
      </c>
      <c r="H40" s="13">
        <f t="shared" si="2"/>
        <v>17</v>
      </c>
      <c r="I40" s="11">
        <v>4</v>
      </c>
      <c r="J40" s="12">
        <v>0</v>
      </c>
      <c r="K40" s="11">
        <v>7</v>
      </c>
      <c r="L40" s="12">
        <v>0</v>
      </c>
      <c r="M40" s="11">
        <v>0</v>
      </c>
      <c r="N40" s="12">
        <v>0</v>
      </c>
      <c r="O40" s="11">
        <f t="shared" si="3"/>
        <v>11</v>
      </c>
      <c r="P40" s="13">
        <f t="shared" si="4"/>
        <v>0</v>
      </c>
      <c r="Q40" s="67">
        <f t="shared" si="5"/>
        <v>11</v>
      </c>
      <c r="R40" s="11">
        <f t="shared" si="6"/>
        <v>28</v>
      </c>
      <c r="S40" s="12">
        <f t="shared" si="7"/>
        <v>0</v>
      </c>
      <c r="T40" s="13">
        <f t="shared" si="8"/>
        <v>28</v>
      </c>
    </row>
    <row r="41" spans="1:20" ht="12.75">
      <c r="A41" s="4" t="s">
        <v>287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2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2</v>
      </c>
      <c r="N41" s="12">
        <v>0</v>
      </c>
      <c r="O41" s="11">
        <f t="shared" si="3"/>
        <v>2</v>
      </c>
      <c r="P41" s="13">
        <f t="shared" si="4"/>
        <v>0</v>
      </c>
      <c r="Q41" s="67">
        <f t="shared" si="5"/>
        <v>2</v>
      </c>
      <c r="R41" s="11">
        <f t="shared" si="6"/>
        <v>2</v>
      </c>
      <c r="S41" s="12">
        <f t="shared" si="7"/>
        <v>0</v>
      </c>
      <c r="T41" s="13">
        <f t="shared" si="8"/>
        <v>2</v>
      </c>
    </row>
    <row r="42" spans="1:20" ht="12.75">
      <c r="A42" s="4" t="s">
        <v>290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2">
        <f t="shared" si="1"/>
        <v>0</v>
      </c>
      <c r="H42" s="13">
        <f t="shared" si="2"/>
        <v>0</v>
      </c>
      <c r="I42" s="11">
        <v>0</v>
      </c>
      <c r="J42" s="12">
        <v>0</v>
      </c>
      <c r="K42" s="11">
        <v>0</v>
      </c>
      <c r="L42" s="12">
        <v>0</v>
      </c>
      <c r="M42" s="11">
        <v>15</v>
      </c>
      <c r="N42" s="12">
        <v>1</v>
      </c>
      <c r="O42" s="11">
        <f t="shared" si="3"/>
        <v>15</v>
      </c>
      <c r="P42" s="13">
        <f t="shared" si="4"/>
        <v>1</v>
      </c>
      <c r="Q42" s="67">
        <f t="shared" si="5"/>
        <v>16</v>
      </c>
      <c r="R42" s="11">
        <f t="shared" si="6"/>
        <v>15</v>
      </c>
      <c r="S42" s="12">
        <f t="shared" si="7"/>
        <v>1</v>
      </c>
      <c r="T42" s="13">
        <f t="shared" si="8"/>
        <v>16</v>
      </c>
    </row>
    <row r="43" spans="1:20" ht="12.75">
      <c r="A43" s="4" t="s">
        <v>167</v>
      </c>
      <c r="B43" s="11">
        <v>22</v>
      </c>
      <c r="C43" s="12">
        <v>2</v>
      </c>
      <c r="D43" s="11">
        <v>19</v>
      </c>
      <c r="E43" s="12">
        <v>2</v>
      </c>
      <c r="F43" s="11">
        <f t="shared" si="0"/>
        <v>41</v>
      </c>
      <c r="G43" s="12">
        <f t="shared" si="1"/>
        <v>4</v>
      </c>
      <c r="H43" s="13">
        <f t="shared" si="2"/>
        <v>45</v>
      </c>
      <c r="I43" s="11">
        <v>29</v>
      </c>
      <c r="J43" s="12">
        <v>1</v>
      </c>
      <c r="K43" s="11">
        <v>26</v>
      </c>
      <c r="L43" s="12">
        <v>1</v>
      </c>
      <c r="M43" s="11">
        <v>0</v>
      </c>
      <c r="N43" s="12">
        <v>0</v>
      </c>
      <c r="O43" s="11">
        <f t="shared" si="3"/>
        <v>55</v>
      </c>
      <c r="P43" s="13">
        <f t="shared" si="4"/>
        <v>2</v>
      </c>
      <c r="Q43" s="67">
        <f t="shared" si="5"/>
        <v>57</v>
      </c>
      <c r="R43" s="11">
        <f t="shared" si="6"/>
        <v>96</v>
      </c>
      <c r="S43" s="12">
        <f t="shared" si="7"/>
        <v>6</v>
      </c>
      <c r="T43" s="13">
        <f t="shared" si="8"/>
        <v>102</v>
      </c>
    </row>
    <row r="44" spans="1:20" ht="12.75">
      <c r="A44" s="4" t="s">
        <v>292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2">
        <f t="shared" si="1"/>
        <v>0</v>
      </c>
      <c r="H44" s="13">
        <f t="shared" si="2"/>
        <v>0</v>
      </c>
      <c r="I44" s="11">
        <v>190</v>
      </c>
      <c r="J44" s="12">
        <v>14</v>
      </c>
      <c r="K44" s="11">
        <v>160</v>
      </c>
      <c r="L44" s="12">
        <v>3</v>
      </c>
      <c r="M44" s="11">
        <v>0</v>
      </c>
      <c r="N44" s="12">
        <v>0</v>
      </c>
      <c r="O44" s="11">
        <f t="shared" si="3"/>
        <v>350</v>
      </c>
      <c r="P44" s="13">
        <f t="shared" si="4"/>
        <v>17</v>
      </c>
      <c r="Q44" s="67">
        <f t="shared" si="5"/>
        <v>367</v>
      </c>
      <c r="R44" s="11">
        <f t="shared" si="6"/>
        <v>350</v>
      </c>
      <c r="S44" s="12">
        <f t="shared" si="7"/>
        <v>17</v>
      </c>
      <c r="T44" s="13">
        <f t="shared" si="8"/>
        <v>367</v>
      </c>
    </row>
    <row r="45" spans="1:20" ht="12.75">
      <c r="A45" s="4" t="s">
        <v>293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2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239</v>
      </c>
      <c r="N45" s="12">
        <v>43</v>
      </c>
      <c r="O45" s="11">
        <f t="shared" si="3"/>
        <v>239</v>
      </c>
      <c r="P45" s="13">
        <f t="shared" si="4"/>
        <v>43</v>
      </c>
      <c r="Q45" s="67">
        <f t="shared" si="5"/>
        <v>282</v>
      </c>
      <c r="R45" s="11">
        <f t="shared" si="6"/>
        <v>239</v>
      </c>
      <c r="S45" s="12">
        <f t="shared" si="7"/>
        <v>43</v>
      </c>
      <c r="T45" s="13">
        <f t="shared" si="8"/>
        <v>282</v>
      </c>
    </row>
    <row r="46" spans="1:20" ht="12.75">
      <c r="A46" s="4" t="s">
        <v>295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2">
        <f t="shared" si="1"/>
        <v>0</v>
      </c>
      <c r="H46" s="13">
        <f t="shared" si="2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6</v>
      </c>
      <c r="N46" s="12">
        <v>6</v>
      </c>
      <c r="O46" s="11">
        <f t="shared" si="3"/>
        <v>6</v>
      </c>
      <c r="P46" s="13">
        <f t="shared" si="4"/>
        <v>6</v>
      </c>
      <c r="Q46" s="67">
        <f t="shared" si="5"/>
        <v>12</v>
      </c>
      <c r="R46" s="11">
        <f t="shared" si="6"/>
        <v>6</v>
      </c>
      <c r="S46" s="12">
        <f t="shared" si="7"/>
        <v>6</v>
      </c>
      <c r="T46" s="13">
        <f t="shared" si="8"/>
        <v>12</v>
      </c>
    </row>
    <row r="47" spans="1:20" ht="26.25">
      <c r="A47" s="227" t="s">
        <v>533</v>
      </c>
      <c r="B47" s="11">
        <v>0</v>
      </c>
      <c r="C47" s="12">
        <v>0</v>
      </c>
      <c r="D47" s="11">
        <v>0</v>
      </c>
      <c r="E47" s="12">
        <v>0</v>
      </c>
      <c r="F47" s="11">
        <f t="shared" si="0"/>
        <v>0</v>
      </c>
      <c r="G47" s="12">
        <f t="shared" si="1"/>
        <v>0</v>
      </c>
      <c r="H47" s="13">
        <f t="shared" si="2"/>
        <v>0</v>
      </c>
      <c r="I47" s="11">
        <v>0</v>
      </c>
      <c r="J47" s="12">
        <v>0</v>
      </c>
      <c r="K47" s="11">
        <v>0</v>
      </c>
      <c r="L47" s="12">
        <v>0</v>
      </c>
      <c r="M47" s="11">
        <v>4</v>
      </c>
      <c r="N47" s="12">
        <v>16</v>
      </c>
      <c r="O47" s="11">
        <f t="shared" si="3"/>
        <v>4</v>
      </c>
      <c r="P47" s="13">
        <f t="shared" si="4"/>
        <v>16</v>
      </c>
      <c r="Q47" s="67">
        <f t="shared" si="5"/>
        <v>20</v>
      </c>
      <c r="R47" s="11">
        <f t="shared" si="6"/>
        <v>4</v>
      </c>
      <c r="S47" s="12">
        <f t="shared" si="7"/>
        <v>16</v>
      </c>
      <c r="T47" s="13">
        <f t="shared" si="8"/>
        <v>20</v>
      </c>
    </row>
    <row r="48" spans="1:20" ht="12.75">
      <c r="A48" s="4" t="s">
        <v>296</v>
      </c>
      <c r="B48" s="11">
        <v>0</v>
      </c>
      <c r="C48" s="12">
        <v>0</v>
      </c>
      <c r="D48" s="11">
        <v>0</v>
      </c>
      <c r="E48" s="12">
        <v>0</v>
      </c>
      <c r="F48" s="11">
        <f t="shared" si="0"/>
        <v>0</v>
      </c>
      <c r="G48" s="12">
        <f t="shared" si="1"/>
        <v>0</v>
      </c>
      <c r="H48" s="13">
        <f t="shared" si="2"/>
        <v>0</v>
      </c>
      <c r="I48" s="11">
        <v>23</v>
      </c>
      <c r="J48" s="12">
        <v>116</v>
      </c>
      <c r="K48" s="11">
        <v>15</v>
      </c>
      <c r="L48" s="12">
        <v>82</v>
      </c>
      <c r="M48" s="11">
        <v>0</v>
      </c>
      <c r="N48" s="12">
        <v>0</v>
      </c>
      <c r="O48" s="11">
        <f t="shared" si="3"/>
        <v>38</v>
      </c>
      <c r="P48" s="13">
        <f t="shared" si="4"/>
        <v>198</v>
      </c>
      <c r="Q48" s="67">
        <f t="shared" si="5"/>
        <v>236</v>
      </c>
      <c r="R48" s="11">
        <f t="shared" si="6"/>
        <v>38</v>
      </c>
      <c r="S48" s="12">
        <f t="shared" si="7"/>
        <v>198</v>
      </c>
      <c r="T48" s="13">
        <f t="shared" si="8"/>
        <v>236</v>
      </c>
    </row>
    <row r="49" spans="1:20" ht="12.75">
      <c r="A49" s="4" t="s">
        <v>300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2">
        <f t="shared" si="1"/>
        <v>0</v>
      </c>
      <c r="H49" s="13">
        <f t="shared" si="2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21</v>
      </c>
      <c r="N49" s="12">
        <v>72</v>
      </c>
      <c r="O49" s="11">
        <f t="shared" si="3"/>
        <v>21</v>
      </c>
      <c r="P49" s="13">
        <f t="shared" si="4"/>
        <v>72</v>
      </c>
      <c r="Q49" s="67">
        <f t="shared" si="5"/>
        <v>93</v>
      </c>
      <c r="R49" s="11">
        <f t="shared" si="6"/>
        <v>21</v>
      </c>
      <c r="S49" s="12">
        <f t="shared" si="7"/>
        <v>72</v>
      </c>
      <c r="T49" s="13">
        <f t="shared" si="8"/>
        <v>93</v>
      </c>
    </row>
    <row r="50" spans="1:20" ht="12.75">
      <c r="A50" s="4" t="s">
        <v>528</v>
      </c>
      <c r="B50" s="11">
        <v>412</v>
      </c>
      <c r="C50" s="12">
        <v>101</v>
      </c>
      <c r="D50" s="11">
        <v>476</v>
      </c>
      <c r="E50" s="12">
        <v>84</v>
      </c>
      <c r="F50" s="11">
        <f t="shared" si="0"/>
        <v>888</v>
      </c>
      <c r="G50" s="12">
        <f t="shared" si="1"/>
        <v>185</v>
      </c>
      <c r="H50" s="13">
        <f t="shared" si="2"/>
        <v>1073</v>
      </c>
      <c r="I50" s="11">
        <v>476</v>
      </c>
      <c r="J50" s="12">
        <v>129</v>
      </c>
      <c r="K50" s="11">
        <v>434</v>
      </c>
      <c r="L50" s="12">
        <v>118</v>
      </c>
      <c r="M50" s="11">
        <v>0</v>
      </c>
      <c r="N50" s="12">
        <v>0</v>
      </c>
      <c r="O50" s="11">
        <f t="shared" si="3"/>
        <v>910</v>
      </c>
      <c r="P50" s="13">
        <f t="shared" si="4"/>
        <v>247</v>
      </c>
      <c r="Q50" s="67">
        <f t="shared" si="5"/>
        <v>1157</v>
      </c>
      <c r="R50" s="11">
        <f t="shared" si="6"/>
        <v>1798</v>
      </c>
      <c r="S50" s="12">
        <f t="shared" si="7"/>
        <v>432</v>
      </c>
      <c r="T50" s="13">
        <f t="shared" si="8"/>
        <v>2230</v>
      </c>
    </row>
    <row r="51" spans="1:20" ht="12.75">
      <c r="A51" s="4" t="s">
        <v>301</v>
      </c>
      <c r="B51" s="11">
        <v>18</v>
      </c>
      <c r="C51" s="12">
        <v>1</v>
      </c>
      <c r="D51" s="11">
        <v>21</v>
      </c>
      <c r="E51" s="12">
        <v>1</v>
      </c>
      <c r="F51" s="11">
        <f t="shared" si="0"/>
        <v>39</v>
      </c>
      <c r="G51" s="12">
        <f t="shared" si="1"/>
        <v>2</v>
      </c>
      <c r="H51" s="13">
        <f t="shared" si="2"/>
        <v>41</v>
      </c>
      <c r="I51" s="11">
        <v>19</v>
      </c>
      <c r="J51" s="12">
        <v>5</v>
      </c>
      <c r="K51" s="11">
        <v>26</v>
      </c>
      <c r="L51" s="12">
        <v>1</v>
      </c>
      <c r="M51" s="11">
        <v>0</v>
      </c>
      <c r="N51" s="12">
        <v>0</v>
      </c>
      <c r="O51" s="11">
        <f t="shared" si="3"/>
        <v>45</v>
      </c>
      <c r="P51" s="13">
        <f t="shared" si="4"/>
        <v>6</v>
      </c>
      <c r="Q51" s="67">
        <f t="shared" si="5"/>
        <v>51</v>
      </c>
      <c r="R51" s="11">
        <f t="shared" si="6"/>
        <v>84</v>
      </c>
      <c r="S51" s="12">
        <f t="shared" si="7"/>
        <v>8</v>
      </c>
      <c r="T51" s="13">
        <f t="shared" si="8"/>
        <v>92</v>
      </c>
    </row>
    <row r="52" spans="1:20" ht="12.75">
      <c r="A52" s="4" t="s">
        <v>302</v>
      </c>
      <c r="B52" s="11">
        <v>10</v>
      </c>
      <c r="C52" s="12">
        <v>0</v>
      </c>
      <c r="D52" s="11">
        <v>13</v>
      </c>
      <c r="E52" s="12">
        <v>0</v>
      </c>
      <c r="F52" s="11">
        <f t="shared" si="0"/>
        <v>23</v>
      </c>
      <c r="G52" s="12">
        <f t="shared" si="1"/>
        <v>0</v>
      </c>
      <c r="H52" s="13">
        <f t="shared" si="2"/>
        <v>23</v>
      </c>
      <c r="I52" s="11">
        <v>6</v>
      </c>
      <c r="J52" s="12">
        <v>0</v>
      </c>
      <c r="K52" s="11">
        <v>8</v>
      </c>
      <c r="L52" s="12">
        <v>0</v>
      </c>
      <c r="M52" s="11">
        <v>0</v>
      </c>
      <c r="N52" s="12">
        <v>0</v>
      </c>
      <c r="O52" s="11">
        <f t="shared" si="3"/>
        <v>14</v>
      </c>
      <c r="P52" s="13">
        <f t="shared" si="4"/>
        <v>0</v>
      </c>
      <c r="Q52" s="67">
        <f t="shared" si="5"/>
        <v>14</v>
      </c>
      <c r="R52" s="11">
        <f t="shared" si="6"/>
        <v>37</v>
      </c>
      <c r="S52" s="12">
        <f t="shared" si="7"/>
        <v>0</v>
      </c>
      <c r="T52" s="13">
        <f t="shared" si="8"/>
        <v>37</v>
      </c>
    </row>
    <row r="53" spans="1:20" ht="12.75">
      <c r="A53" s="4" t="s">
        <v>303</v>
      </c>
      <c r="B53" s="11">
        <v>15</v>
      </c>
      <c r="C53" s="12">
        <v>1</v>
      </c>
      <c r="D53" s="11">
        <v>9</v>
      </c>
      <c r="E53" s="12">
        <v>0</v>
      </c>
      <c r="F53" s="11">
        <f t="shared" si="0"/>
        <v>24</v>
      </c>
      <c r="G53" s="12">
        <f t="shared" si="1"/>
        <v>1</v>
      </c>
      <c r="H53" s="13">
        <f t="shared" si="2"/>
        <v>25</v>
      </c>
      <c r="I53" s="11">
        <v>0</v>
      </c>
      <c r="J53" s="12">
        <v>0</v>
      </c>
      <c r="K53" s="11">
        <v>0</v>
      </c>
      <c r="L53" s="12">
        <v>0</v>
      </c>
      <c r="M53" s="11">
        <v>0</v>
      </c>
      <c r="N53" s="12">
        <v>0</v>
      </c>
      <c r="O53" s="11">
        <f t="shared" si="3"/>
        <v>0</v>
      </c>
      <c r="P53" s="13">
        <f t="shared" si="4"/>
        <v>0</v>
      </c>
      <c r="Q53" s="67">
        <f t="shared" si="5"/>
        <v>0</v>
      </c>
      <c r="R53" s="11">
        <f t="shared" si="6"/>
        <v>24</v>
      </c>
      <c r="S53" s="12">
        <f t="shared" si="7"/>
        <v>1</v>
      </c>
      <c r="T53" s="13">
        <f t="shared" si="8"/>
        <v>25</v>
      </c>
    </row>
    <row r="54" spans="1:20" ht="12.75">
      <c r="A54" s="4" t="s">
        <v>304</v>
      </c>
      <c r="B54" s="11">
        <v>0</v>
      </c>
      <c r="C54" s="12">
        <v>0</v>
      </c>
      <c r="D54" s="11">
        <v>0</v>
      </c>
      <c r="E54" s="12">
        <v>0</v>
      </c>
      <c r="F54" s="11">
        <f t="shared" si="0"/>
        <v>0</v>
      </c>
      <c r="G54" s="12">
        <f t="shared" si="1"/>
        <v>0</v>
      </c>
      <c r="H54" s="13">
        <f t="shared" si="2"/>
        <v>0</v>
      </c>
      <c r="I54" s="11">
        <v>8</v>
      </c>
      <c r="J54" s="12">
        <v>0</v>
      </c>
      <c r="K54" s="11">
        <v>6</v>
      </c>
      <c r="L54" s="12">
        <v>0</v>
      </c>
      <c r="M54" s="11">
        <v>0</v>
      </c>
      <c r="N54" s="12">
        <v>0</v>
      </c>
      <c r="O54" s="11">
        <f t="shared" si="3"/>
        <v>14</v>
      </c>
      <c r="P54" s="13">
        <f t="shared" si="4"/>
        <v>0</v>
      </c>
      <c r="Q54" s="67">
        <f t="shared" si="5"/>
        <v>14</v>
      </c>
      <c r="R54" s="11">
        <f t="shared" si="6"/>
        <v>14</v>
      </c>
      <c r="S54" s="12">
        <f t="shared" si="7"/>
        <v>0</v>
      </c>
      <c r="T54" s="13">
        <f t="shared" si="8"/>
        <v>14</v>
      </c>
    </row>
    <row r="55" spans="1:20" ht="12.75">
      <c r="A55" s="4" t="s">
        <v>305</v>
      </c>
      <c r="B55" s="11">
        <v>0</v>
      </c>
      <c r="C55" s="12">
        <v>0</v>
      </c>
      <c r="D55" s="11">
        <v>0</v>
      </c>
      <c r="E55" s="12">
        <v>0</v>
      </c>
      <c r="F55" s="11">
        <f t="shared" si="0"/>
        <v>0</v>
      </c>
      <c r="G55" s="12">
        <f t="shared" si="1"/>
        <v>0</v>
      </c>
      <c r="H55" s="13">
        <f t="shared" si="2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0</v>
      </c>
      <c r="N55" s="12">
        <v>19</v>
      </c>
      <c r="O55" s="11">
        <f t="shared" si="3"/>
        <v>0</v>
      </c>
      <c r="P55" s="13">
        <f t="shared" si="4"/>
        <v>19</v>
      </c>
      <c r="Q55" s="67">
        <f t="shared" si="5"/>
        <v>19</v>
      </c>
      <c r="R55" s="11">
        <f t="shared" si="6"/>
        <v>0</v>
      </c>
      <c r="S55" s="12">
        <f t="shared" si="7"/>
        <v>19</v>
      </c>
      <c r="T55" s="13">
        <f t="shared" si="8"/>
        <v>19</v>
      </c>
    </row>
    <row r="56" spans="1:20" ht="12.75">
      <c r="A56" s="4" t="s">
        <v>306</v>
      </c>
      <c r="B56" s="11">
        <v>0</v>
      </c>
      <c r="C56" s="12">
        <v>0</v>
      </c>
      <c r="D56" s="11">
        <v>0</v>
      </c>
      <c r="E56" s="12">
        <v>0</v>
      </c>
      <c r="F56" s="11">
        <f t="shared" si="0"/>
        <v>0</v>
      </c>
      <c r="G56" s="12">
        <f t="shared" si="1"/>
        <v>0</v>
      </c>
      <c r="H56" s="13">
        <f t="shared" si="2"/>
        <v>0</v>
      </c>
      <c r="I56" s="11">
        <v>68</v>
      </c>
      <c r="J56" s="12">
        <v>18</v>
      </c>
      <c r="K56" s="11">
        <v>46</v>
      </c>
      <c r="L56" s="12">
        <v>14</v>
      </c>
      <c r="M56" s="11">
        <v>0</v>
      </c>
      <c r="N56" s="12">
        <v>0</v>
      </c>
      <c r="O56" s="11">
        <f t="shared" si="3"/>
        <v>114</v>
      </c>
      <c r="P56" s="13">
        <f t="shared" si="4"/>
        <v>32</v>
      </c>
      <c r="Q56" s="67">
        <f t="shared" si="5"/>
        <v>146</v>
      </c>
      <c r="R56" s="11">
        <f t="shared" si="6"/>
        <v>114</v>
      </c>
      <c r="S56" s="12">
        <f t="shared" si="7"/>
        <v>32</v>
      </c>
      <c r="T56" s="13">
        <f t="shared" si="8"/>
        <v>146</v>
      </c>
    </row>
    <row r="57" spans="1:20" ht="12.75">
      <c r="A57" s="4" t="s">
        <v>307</v>
      </c>
      <c r="B57" s="11">
        <v>0</v>
      </c>
      <c r="C57" s="12">
        <v>0</v>
      </c>
      <c r="D57" s="11">
        <v>0</v>
      </c>
      <c r="E57" s="12">
        <v>0</v>
      </c>
      <c r="F57" s="11">
        <f t="shared" si="0"/>
        <v>0</v>
      </c>
      <c r="G57" s="12">
        <f t="shared" si="1"/>
        <v>0</v>
      </c>
      <c r="H57" s="13">
        <f t="shared" si="2"/>
        <v>0</v>
      </c>
      <c r="I57" s="11">
        <v>14</v>
      </c>
      <c r="J57" s="12">
        <v>5</v>
      </c>
      <c r="K57" s="11">
        <v>10</v>
      </c>
      <c r="L57" s="12">
        <v>3</v>
      </c>
      <c r="M57" s="11">
        <v>0</v>
      </c>
      <c r="N57" s="12">
        <v>0</v>
      </c>
      <c r="O57" s="11">
        <f t="shared" si="3"/>
        <v>24</v>
      </c>
      <c r="P57" s="13">
        <f t="shared" si="4"/>
        <v>8</v>
      </c>
      <c r="Q57" s="67">
        <f t="shared" si="5"/>
        <v>32</v>
      </c>
      <c r="R57" s="11">
        <f t="shared" si="6"/>
        <v>24</v>
      </c>
      <c r="S57" s="12">
        <f t="shared" si="7"/>
        <v>8</v>
      </c>
      <c r="T57" s="13">
        <f t="shared" si="8"/>
        <v>32</v>
      </c>
    </row>
    <row r="58" spans="1:20" ht="12.75">
      <c r="A58" s="4" t="s">
        <v>308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2">
        <f t="shared" si="1"/>
        <v>0</v>
      </c>
      <c r="H58" s="13">
        <f t="shared" si="2"/>
        <v>0</v>
      </c>
      <c r="I58" s="11">
        <v>8</v>
      </c>
      <c r="J58" s="12">
        <v>28</v>
      </c>
      <c r="K58" s="11">
        <v>13</v>
      </c>
      <c r="L58" s="12">
        <v>18</v>
      </c>
      <c r="M58" s="11">
        <v>0</v>
      </c>
      <c r="N58" s="12">
        <v>0</v>
      </c>
      <c r="O58" s="11">
        <f t="shared" si="3"/>
        <v>21</v>
      </c>
      <c r="P58" s="13">
        <f t="shared" si="4"/>
        <v>46</v>
      </c>
      <c r="Q58" s="67">
        <f t="shared" si="5"/>
        <v>67</v>
      </c>
      <c r="R58" s="11">
        <f t="shared" si="6"/>
        <v>21</v>
      </c>
      <c r="S58" s="12">
        <f t="shared" si="7"/>
        <v>46</v>
      </c>
      <c r="T58" s="13">
        <f t="shared" si="8"/>
        <v>67</v>
      </c>
    </row>
    <row r="59" spans="1:20" ht="12.75">
      <c r="A59" s="4" t="s">
        <v>309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2">
        <f t="shared" si="1"/>
        <v>0</v>
      </c>
      <c r="H59" s="13">
        <f t="shared" si="2"/>
        <v>0</v>
      </c>
      <c r="I59" s="11">
        <v>2</v>
      </c>
      <c r="J59" s="12">
        <v>4</v>
      </c>
      <c r="K59" s="11">
        <v>1</v>
      </c>
      <c r="L59" s="12">
        <v>1</v>
      </c>
      <c r="M59" s="11">
        <v>0</v>
      </c>
      <c r="N59" s="12">
        <v>0</v>
      </c>
      <c r="O59" s="11">
        <f t="shared" si="3"/>
        <v>3</v>
      </c>
      <c r="P59" s="13">
        <f t="shared" si="4"/>
        <v>5</v>
      </c>
      <c r="Q59" s="67">
        <f t="shared" si="5"/>
        <v>8</v>
      </c>
      <c r="R59" s="11">
        <f t="shared" si="6"/>
        <v>3</v>
      </c>
      <c r="S59" s="12">
        <f t="shared" si="7"/>
        <v>5</v>
      </c>
      <c r="T59" s="13">
        <f t="shared" si="8"/>
        <v>8</v>
      </c>
    </row>
    <row r="60" spans="1:20" ht="12.75">
      <c r="A60" s="4" t="s">
        <v>310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2">
        <f t="shared" si="1"/>
        <v>0</v>
      </c>
      <c r="H60" s="13">
        <f t="shared" si="2"/>
        <v>0</v>
      </c>
      <c r="I60" s="11">
        <v>3</v>
      </c>
      <c r="J60" s="12">
        <v>1</v>
      </c>
      <c r="K60" s="11">
        <v>1</v>
      </c>
      <c r="L60" s="12">
        <v>3</v>
      </c>
      <c r="M60" s="11">
        <v>0</v>
      </c>
      <c r="N60" s="12">
        <v>0</v>
      </c>
      <c r="O60" s="11">
        <f t="shared" si="3"/>
        <v>4</v>
      </c>
      <c r="P60" s="13">
        <f t="shared" si="4"/>
        <v>4</v>
      </c>
      <c r="Q60" s="67">
        <f t="shared" si="5"/>
        <v>8</v>
      </c>
      <c r="R60" s="11">
        <f t="shared" si="6"/>
        <v>4</v>
      </c>
      <c r="S60" s="12">
        <f t="shared" si="7"/>
        <v>4</v>
      </c>
      <c r="T60" s="13">
        <f t="shared" si="8"/>
        <v>8</v>
      </c>
    </row>
    <row r="61" spans="1:20" ht="12.75">
      <c r="A61" s="4" t="s">
        <v>311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2">
        <f t="shared" si="1"/>
        <v>0</v>
      </c>
      <c r="H61" s="13">
        <f t="shared" si="2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1</v>
      </c>
      <c r="N61" s="12">
        <v>0</v>
      </c>
      <c r="O61" s="11">
        <f t="shared" si="3"/>
        <v>1</v>
      </c>
      <c r="P61" s="13">
        <f t="shared" si="4"/>
        <v>0</v>
      </c>
      <c r="Q61" s="67">
        <f t="shared" si="5"/>
        <v>1</v>
      </c>
      <c r="R61" s="11">
        <f t="shared" si="6"/>
        <v>1</v>
      </c>
      <c r="S61" s="12">
        <f t="shared" si="7"/>
        <v>0</v>
      </c>
      <c r="T61" s="13">
        <f t="shared" si="8"/>
        <v>1</v>
      </c>
    </row>
    <row r="62" spans="1:20" ht="12.75">
      <c r="A62" s="4" t="s">
        <v>312</v>
      </c>
      <c r="B62" s="11">
        <v>49</v>
      </c>
      <c r="C62" s="12">
        <v>46</v>
      </c>
      <c r="D62" s="11">
        <v>50</v>
      </c>
      <c r="E62" s="12">
        <v>47</v>
      </c>
      <c r="F62" s="11">
        <f t="shared" si="0"/>
        <v>99</v>
      </c>
      <c r="G62" s="12">
        <f t="shared" si="1"/>
        <v>93</v>
      </c>
      <c r="H62" s="13">
        <f t="shared" si="2"/>
        <v>192</v>
      </c>
      <c r="I62" s="11">
        <v>0</v>
      </c>
      <c r="J62" s="12">
        <v>0</v>
      </c>
      <c r="K62" s="11">
        <v>0</v>
      </c>
      <c r="L62" s="12">
        <v>0</v>
      </c>
      <c r="M62" s="11">
        <v>0</v>
      </c>
      <c r="N62" s="12">
        <v>0</v>
      </c>
      <c r="O62" s="11">
        <f t="shared" si="3"/>
        <v>0</v>
      </c>
      <c r="P62" s="13">
        <f t="shared" si="4"/>
        <v>0</v>
      </c>
      <c r="Q62" s="67">
        <f t="shared" si="5"/>
        <v>0</v>
      </c>
      <c r="R62" s="11">
        <f t="shared" si="6"/>
        <v>99</v>
      </c>
      <c r="S62" s="12">
        <f t="shared" si="7"/>
        <v>93</v>
      </c>
      <c r="T62" s="13">
        <f t="shared" si="8"/>
        <v>192</v>
      </c>
    </row>
    <row r="63" spans="1:20" ht="12.75">
      <c r="A63" s="4" t="s">
        <v>313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2">
        <f t="shared" si="1"/>
        <v>0</v>
      </c>
      <c r="H63" s="13">
        <f t="shared" si="2"/>
        <v>0</v>
      </c>
      <c r="I63" s="11">
        <v>14</v>
      </c>
      <c r="J63" s="12">
        <v>2</v>
      </c>
      <c r="K63" s="11">
        <v>24</v>
      </c>
      <c r="L63" s="12">
        <v>4</v>
      </c>
      <c r="M63" s="11">
        <v>0</v>
      </c>
      <c r="N63" s="12">
        <v>0</v>
      </c>
      <c r="O63" s="11">
        <f t="shared" si="3"/>
        <v>38</v>
      </c>
      <c r="P63" s="13">
        <f t="shared" si="4"/>
        <v>6</v>
      </c>
      <c r="Q63" s="67">
        <f t="shared" si="5"/>
        <v>44</v>
      </c>
      <c r="R63" s="11">
        <f t="shared" si="6"/>
        <v>38</v>
      </c>
      <c r="S63" s="12">
        <f t="shared" si="7"/>
        <v>6</v>
      </c>
      <c r="T63" s="13">
        <f t="shared" si="8"/>
        <v>44</v>
      </c>
    </row>
    <row r="64" spans="1:20" ht="12.75">
      <c r="A64" s="4" t="s">
        <v>314</v>
      </c>
      <c r="B64" s="11">
        <v>0</v>
      </c>
      <c r="C64" s="12">
        <v>0</v>
      </c>
      <c r="D64" s="11">
        <v>0</v>
      </c>
      <c r="E64" s="12">
        <v>0</v>
      </c>
      <c r="F64" s="11">
        <f t="shared" si="0"/>
        <v>0</v>
      </c>
      <c r="G64" s="12">
        <f t="shared" si="1"/>
        <v>0</v>
      </c>
      <c r="H64" s="13">
        <f t="shared" si="2"/>
        <v>0</v>
      </c>
      <c r="I64" s="11">
        <v>19</v>
      </c>
      <c r="J64" s="12">
        <v>1</v>
      </c>
      <c r="K64" s="11">
        <v>12</v>
      </c>
      <c r="L64" s="12">
        <v>1</v>
      </c>
      <c r="M64" s="11">
        <v>0</v>
      </c>
      <c r="N64" s="12">
        <v>0</v>
      </c>
      <c r="O64" s="11">
        <f t="shared" si="3"/>
        <v>31</v>
      </c>
      <c r="P64" s="13">
        <f t="shared" si="4"/>
        <v>2</v>
      </c>
      <c r="Q64" s="67">
        <f t="shared" si="5"/>
        <v>33</v>
      </c>
      <c r="R64" s="11">
        <f t="shared" si="6"/>
        <v>31</v>
      </c>
      <c r="S64" s="12">
        <f t="shared" si="7"/>
        <v>2</v>
      </c>
      <c r="T64" s="13">
        <f t="shared" si="8"/>
        <v>33</v>
      </c>
    </row>
    <row r="65" spans="1:20" ht="12.75">
      <c r="A65" s="4" t="s">
        <v>315</v>
      </c>
      <c r="B65" s="11">
        <v>0</v>
      </c>
      <c r="C65" s="12">
        <v>0</v>
      </c>
      <c r="D65" s="11">
        <v>0</v>
      </c>
      <c r="E65" s="12">
        <v>0</v>
      </c>
      <c r="F65" s="11">
        <f t="shared" si="0"/>
        <v>0</v>
      </c>
      <c r="G65" s="12">
        <f t="shared" si="1"/>
        <v>0</v>
      </c>
      <c r="H65" s="13">
        <f t="shared" si="2"/>
        <v>0</v>
      </c>
      <c r="I65" s="11">
        <v>13</v>
      </c>
      <c r="J65" s="12">
        <v>6</v>
      </c>
      <c r="K65" s="11">
        <v>13</v>
      </c>
      <c r="L65" s="12">
        <v>2</v>
      </c>
      <c r="M65" s="11">
        <v>0</v>
      </c>
      <c r="N65" s="12">
        <v>0</v>
      </c>
      <c r="O65" s="11">
        <f t="shared" si="3"/>
        <v>26</v>
      </c>
      <c r="P65" s="13">
        <f t="shared" si="4"/>
        <v>8</v>
      </c>
      <c r="Q65" s="67">
        <f t="shared" si="5"/>
        <v>34</v>
      </c>
      <c r="R65" s="11">
        <f t="shared" si="6"/>
        <v>26</v>
      </c>
      <c r="S65" s="12">
        <f t="shared" si="7"/>
        <v>8</v>
      </c>
      <c r="T65" s="13">
        <f t="shared" si="8"/>
        <v>34</v>
      </c>
    </row>
    <row r="66" spans="1:20" ht="12.75">
      <c r="A66" s="4" t="s">
        <v>316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2">
        <f t="shared" si="1"/>
        <v>0</v>
      </c>
      <c r="H66" s="13">
        <f t="shared" si="2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9</v>
      </c>
      <c r="N66" s="12">
        <v>3</v>
      </c>
      <c r="O66" s="11">
        <f t="shared" si="3"/>
        <v>9</v>
      </c>
      <c r="P66" s="13">
        <f t="shared" si="4"/>
        <v>3</v>
      </c>
      <c r="Q66" s="67">
        <f t="shared" si="5"/>
        <v>12</v>
      </c>
      <c r="R66" s="11">
        <f t="shared" si="6"/>
        <v>9</v>
      </c>
      <c r="S66" s="12">
        <f t="shared" si="7"/>
        <v>3</v>
      </c>
      <c r="T66" s="13">
        <f t="shared" si="8"/>
        <v>12</v>
      </c>
    </row>
    <row r="67" spans="1:20" ht="12.75">
      <c r="A67" s="4" t="s">
        <v>319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2">
        <f t="shared" si="1"/>
        <v>0</v>
      </c>
      <c r="H67" s="13">
        <f t="shared" si="2"/>
        <v>0</v>
      </c>
      <c r="I67" s="11">
        <v>0</v>
      </c>
      <c r="J67" s="12">
        <v>131</v>
      </c>
      <c r="K67" s="11">
        <v>1</v>
      </c>
      <c r="L67" s="12">
        <v>132</v>
      </c>
      <c r="M67" s="11">
        <v>0</v>
      </c>
      <c r="N67" s="12">
        <v>0</v>
      </c>
      <c r="O67" s="11">
        <f t="shared" si="3"/>
        <v>1</v>
      </c>
      <c r="P67" s="13">
        <f t="shared" si="4"/>
        <v>263</v>
      </c>
      <c r="Q67" s="67">
        <f t="shared" si="5"/>
        <v>264</v>
      </c>
      <c r="R67" s="11">
        <f t="shared" si="6"/>
        <v>1</v>
      </c>
      <c r="S67" s="12">
        <f t="shared" si="7"/>
        <v>263</v>
      </c>
      <c r="T67" s="13">
        <f t="shared" si="8"/>
        <v>264</v>
      </c>
    </row>
    <row r="68" spans="1:20" ht="12.75">
      <c r="A68" s="4" t="s">
        <v>320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2">
        <f t="shared" si="1"/>
        <v>0</v>
      </c>
      <c r="H68" s="13">
        <f t="shared" si="2"/>
        <v>0</v>
      </c>
      <c r="I68" s="11">
        <v>53</v>
      </c>
      <c r="J68" s="12">
        <v>56</v>
      </c>
      <c r="K68" s="11">
        <v>40</v>
      </c>
      <c r="L68" s="12">
        <v>42</v>
      </c>
      <c r="M68" s="11">
        <v>0</v>
      </c>
      <c r="N68" s="12">
        <v>0</v>
      </c>
      <c r="O68" s="11">
        <f t="shared" si="3"/>
        <v>93</v>
      </c>
      <c r="P68" s="13">
        <f t="shared" si="4"/>
        <v>98</v>
      </c>
      <c r="Q68" s="67">
        <f t="shared" si="5"/>
        <v>191</v>
      </c>
      <c r="R68" s="11">
        <f t="shared" si="6"/>
        <v>93</v>
      </c>
      <c r="S68" s="12">
        <f t="shared" si="7"/>
        <v>98</v>
      </c>
      <c r="T68" s="13">
        <f t="shared" si="8"/>
        <v>191</v>
      </c>
    </row>
    <row r="69" spans="1:20" ht="12.75">
      <c r="A69" s="4" t="s">
        <v>321</v>
      </c>
      <c r="B69" s="11">
        <v>5</v>
      </c>
      <c r="C69" s="12">
        <v>1</v>
      </c>
      <c r="D69" s="11">
        <v>3</v>
      </c>
      <c r="E69" s="12">
        <v>0</v>
      </c>
      <c r="F69" s="11">
        <f t="shared" si="0"/>
        <v>8</v>
      </c>
      <c r="G69" s="12">
        <f t="shared" si="1"/>
        <v>1</v>
      </c>
      <c r="H69" s="13">
        <f t="shared" si="2"/>
        <v>9</v>
      </c>
      <c r="I69" s="11">
        <v>1</v>
      </c>
      <c r="J69" s="12">
        <v>0</v>
      </c>
      <c r="K69" s="11">
        <v>4</v>
      </c>
      <c r="L69" s="12">
        <v>0</v>
      </c>
      <c r="M69" s="11">
        <v>0</v>
      </c>
      <c r="N69" s="12">
        <v>0</v>
      </c>
      <c r="O69" s="11">
        <f t="shared" si="3"/>
        <v>5</v>
      </c>
      <c r="P69" s="13">
        <f t="shared" si="4"/>
        <v>0</v>
      </c>
      <c r="Q69" s="67">
        <f t="shared" si="5"/>
        <v>5</v>
      </c>
      <c r="R69" s="11">
        <f t="shared" si="6"/>
        <v>13</v>
      </c>
      <c r="S69" s="12">
        <f t="shared" si="7"/>
        <v>1</v>
      </c>
      <c r="T69" s="13">
        <f t="shared" si="8"/>
        <v>14</v>
      </c>
    </row>
    <row r="70" spans="1:20" ht="12.75">
      <c r="A70" s="4" t="s">
        <v>322</v>
      </c>
      <c r="B70" s="11">
        <v>166</v>
      </c>
      <c r="C70" s="12">
        <v>467</v>
      </c>
      <c r="D70" s="11">
        <v>155</v>
      </c>
      <c r="E70" s="12">
        <v>505</v>
      </c>
      <c r="F70" s="11">
        <f t="shared" si="0"/>
        <v>321</v>
      </c>
      <c r="G70" s="12">
        <f t="shared" si="1"/>
        <v>972</v>
      </c>
      <c r="H70" s="13">
        <f t="shared" si="2"/>
        <v>1293</v>
      </c>
      <c r="I70" s="11">
        <v>138</v>
      </c>
      <c r="J70" s="12">
        <v>331</v>
      </c>
      <c r="K70" s="11">
        <v>90</v>
      </c>
      <c r="L70" s="12">
        <v>289</v>
      </c>
      <c r="M70" s="11">
        <v>0</v>
      </c>
      <c r="N70" s="12">
        <v>0</v>
      </c>
      <c r="O70" s="11">
        <f t="shared" si="3"/>
        <v>228</v>
      </c>
      <c r="P70" s="13">
        <f t="shared" si="4"/>
        <v>620</v>
      </c>
      <c r="Q70" s="67">
        <f t="shared" si="5"/>
        <v>848</v>
      </c>
      <c r="R70" s="11">
        <f t="shared" si="6"/>
        <v>549</v>
      </c>
      <c r="S70" s="12">
        <f t="shared" si="7"/>
        <v>1592</v>
      </c>
      <c r="T70" s="13">
        <f t="shared" si="8"/>
        <v>2141</v>
      </c>
    </row>
    <row r="71" spans="1:20" ht="12.75">
      <c r="A71" s="4" t="s">
        <v>323</v>
      </c>
      <c r="B71" s="11">
        <v>0</v>
      </c>
      <c r="C71" s="12">
        <v>0</v>
      </c>
      <c r="D71" s="11">
        <v>0</v>
      </c>
      <c r="E71" s="12">
        <v>0</v>
      </c>
      <c r="F71" s="11">
        <f t="shared" si="0"/>
        <v>0</v>
      </c>
      <c r="G71" s="12">
        <f t="shared" si="1"/>
        <v>0</v>
      </c>
      <c r="H71" s="13">
        <f t="shared" si="2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30</v>
      </c>
      <c r="N71" s="12">
        <v>2</v>
      </c>
      <c r="O71" s="11">
        <f t="shared" si="3"/>
        <v>30</v>
      </c>
      <c r="P71" s="13">
        <f t="shared" si="4"/>
        <v>2</v>
      </c>
      <c r="Q71" s="67">
        <f t="shared" si="5"/>
        <v>32</v>
      </c>
      <c r="R71" s="11">
        <f t="shared" si="6"/>
        <v>30</v>
      </c>
      <c r="S71" s="12">
        <f t="shared" si="7"/>
        <v>2</v>
      </c>
      <c r="T71" s="13">
        <f t="shared" si="8"/>
        <v>32</v>
      </c>
    </row>
    <row r="72" spans="1:20" ht="12.75">
      <c r="A72" s="4" t="s">
        <v>325</v>
      </c>
      <c r="B72" s="11">
        <v>0</v>
      </c>
      <c r="C72" s="12">
        <v>0</v>
      </c>
      <c r="D72" s="11">
        <v>0</v>
      </c>
      <c r="E72" s="12">
        <v>0</v>
      </c>
      <c r="F72" s="11">
        <f t="shared" si="0"/>
        <v>0</v>
      </c>
      <c r="G72" s="12">
        <f t="shared" si="1"/>
        <v>0</v>
      </c>
      <c r="H72" s="13">
        <f t="shared" si="2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1</v>
      </c>
      <c r="N72" s="12">
        <v>18</v>
      </c>
      <c r="O72" s="11">
        <f t="shared" si="3"/>
        <v>1</v>
      </c>
      <c r="P72" s="13">
        <f t="shared" si="4"/>
        <v>18</v>
      </c>
      <c r="Q72" s="67">
        <f t="shared" si="5"/>
        <v>19</v>
      </c>
      <c r="R72" s="11">
        <f t="shared" si="6"/>
        <v>1</v>
      </c>
      <c r="S72" s="12">
        <f t="shared" si="7"/>
        <v>18</v>
      </c>
      <c r="T72" s="13">
        <f t="shared" si="8"/>
        <v>19</v>
      </c>
    </row>
    <row r="73" spans="1:20" ht="12.75">
      <c r="A73" s="4" t="s">
        <v>23</v>
      </c>
      <c r="B73" s="11">
        <v>0</v>
      </c>
      <c r="C73" s="12">
        <v>0</v>
      </c>
      <c r="D73" s="11">
        <v>0</v>
      </c>
      <c r="E73" s="12">
        <v>0</v>
      </c>
      <c r="F73" s="11">
        <f t="shared" si="0"/>
        <v>0</v>
      </c>
      <c r="G73" s="12">
        <f t="shared" si="1"/>
        <v>0</v>
      </c>
      <c r="H73" s="13">
        <f t="shared" si="2"/>
        <v>0</v>
      </c>
      <c r="I73" s="11">
        <v>9</v>
      </c>
      <c r="J73" s="12">
        <v>2</v>
      </c>
      <c r="K73" s="11">
        <v>2</v>
      </c>
      <c r="L73" s="12">
        <v>1</v>
      </c>
      <c r="M73" s="11">
        <v>0</v>
      </c>
      <c r="N73" s="12">
        <v>0</v>
      </c>
      <c r="O73" s="11">
        <f t="shared" si="3"/>
        <v>11</v>
      </c>
      <c r="P73" s="13">
        <f t="shared" si="4"/>
        <v>3</v>
      </c>
      <c r="Q73" s="67">
        <f t="shared" si="5"/>
        <v>14</v>
      </c>
      <c r="R73" s="11">
        <f t="shared" si="6"/>
        <v>11</v>
      </c>
      <c r="S73" s="12">
        <f t="shared" si="7"/>
        <v>3</v>
      </c>
      <c r="T73" s="13">
        <f t="shared" si="8"/>
        <v>14</v>
      </c>
    </row>
    <row r="74" spans="1:20" ht="12.75">
      <c r="A74" s="4" t="s">
        <v>173</v>
      </c>
      <c r="B74" s="11">
        <v>9</v>
      </c>
      <c r="C74" s="12">
        <v>3</v>
      </c>
      <c r="D74" s="11">
        <v>21</v>
      </c>
      <c r="E74" s="12">
        <v>17</v>
      </c>
      <c r="F74" s="11">
        <f t="shared" si="0"/>
        <v>30</v>
      </c>
      <c r="G74" s="12">
        <f t="shared" si="1"/>
        <v>20</v>
      </c>
      <c r="H74" s="13">
        <f t="shared" si="2"/>
        <v>50</v>
      </c>
      <c r="I74" s="11">
        <v>3</v>
      </c>
      <c r="J74" s="12">
        <v>5</v>
      </c>
      <c r="K74" s="11">
        <v>3</v>
      </c>
      <c r="L74" s="12">
        <v>1</v>
      </c>
      <c r="M74" s="11">
        <v>0</v>
      </c>
      <c r="N74" s="12">
        <v>0</v>
      </c>
      <c r="O74" s="11">
        <f t="shared" si="3"/>
        <v>6</v>
      </c>
      <c r="P74" s="13">
        <f t="shared" si="4"/>
        <v>6</v>
      </c>
      <c r="Q74" s="67">
        <f t="shared" si="5"/>
        <v>12</v>
      </c>
      <c r="R74" s="11">
        <f t="shared" si="6"/>
        <v>36</v>
      </c>
      <c r="S74" s="12">
        <f t="shared" si="7"/>
        <v>26</v>
      </c>
      <c r="T74" s="13">
        <f t="shared" si="8"/>
        <v>62</v>
      </c>
    </row>
    <row r="75" spans="1:20" ht="12.75">
      <c r="A75" s="4" t="s">
        <v>331</v>
      </c>
      <c r="B75" s="11">
        <v>0</v>
      </c>
      <c r="C75" s="12">
        <v>0</v>
      </c>
      <c r="D75" s="11">
        <v>0</v>
      </c>
      <c r="E75" s="12">
        <v>0</v>
      </c>
      <c r="F75" s="11">
        <f aca="true" t="shared" si="9" ref="F75:G78">SUM(B75,D75)</f>
        <v>0</v>
      </c>
      <c r="G75" s="12">
        <f t="shared" si="9"/>
        <v>0</v>
      </c>
      <c r="H75" s="13">
        <f>SUM(F75:G75)</f>
        <v>0</v>
      </c>
      <c r="I75" s="11">
        <v>0</v>
      </c>
      <c r="J75" s="12">
        <v>0</v>
      </c>
      <c r="K75" s="11">
        <v>0</v>
      </c>
      <c r="L75" s="12">
        <v>0</v>
      </c>
      <c r="M75" s="11">
        <v>13</v>
      </c>
      <c r="N75" s="12">
        <v>0</v>
      </c>
      <c r="O75" s="11">
        <f aca="true" t="shared" si="10" ref="O75:P78">SUM(M75,K75,I75)</f>
        <v>13</v>
      </c>
      <c r="P75" s="13">
        <f t="shared" si="10"/>
        <v>0</v>
      </c>
      <c r="Q75" s="67">
        <f>SUM(O75:P75)</f>
        <v>13</v>
      </c>
      <c r="R75" s="11">
        <f aca="true" t="shared" si="11" ref="R75:T78">SUM(O75,F75)</f>
        <v>13</v>
      </c>
      <c r="S75" s="12">
        <f t="shared" si="11"/>
        <v>0</v>
      </c>
      <c r="T75" s="13">
        <f t="shared" si="11"/>
        <v>13</v>
      </c>
    </row>
    <row r="76" spans="1:20" ht="12.75">
      <c r="A76" s="4" t="s">
        <v>16</v>
      </c>
      <c r="B76" s="11">
        <v>36</v>
      </c>
      <c r="C76" s="12">
        <v>60</v>
      </c>
      <c r="D76" s="11">
        <v>39</v>
      </c>
      <c r="E76" s="12">
        <v>76</v>
      </c>
      <c r="F76" s="11">
        <f t="shared" si="9"/>
        <v>75</v>
      </c>
      <c r="G76" s="12">
        <f t="shared" si="9"/>
        <v>136</v>
      </c>
      <c r="H76" s="13">
        <f>SUM(F76:G76)</f>
        <v>211</v>
      </c>
      <c r="I76" s="11">
        <v>77</v>
      </c>
      <c r="J76" s="12">
        <v>104</v>
      </c>
      <c r="K76" s="11">
        <v>51</v>
      </c>
      <c r="L76" s="12">
        <v>77</v>
      </c>
      <c r="M76" s="11">
        <v>0</v>
      </c>
      <c r="N76" s="12">
        <v>0</v>
      </c>
      <c r="O76" s="11">
        <f t="shared" si="10"/>
        <v>128</v>
      </c>
      <c r="P76" s="13">
        <f t="shared" si="10"/>
        <v>181</v>
      </c>
      <c r="Q76" s="67">
        <f>SUM(O76:P76)</f>
        <v>309</v>
      </c>
      <c r="R76" s="11">
        <f t="shared" si="11"/>
        <v>203</v>
      </c>
      <c r="S76" s="12">
        <f t="shared" si="11"/>
        <v>317</v>
      </c>
      <c r="T76" s="13">
        <f t="shared" si="11"/>
        <v>520</v>
      </c>
    </row>
    <row r="77" spans="1:20" ht="12.75">
      <c r="A77" s="4" t="s">
        <v>333</v>
      </c>
      <c r="B77" s="11">
        <v>0</v>
      </c>
      <c r="C77" s="12">
        <v>0</v>
      </c>
      <c r="D77" s="11">
        <v>0</v>
      </c>
      <c r="E77" s="12">
        <v>0</v>
      </c>
      <c r="F77" s="11">
        <f t="shared" si="9"/>
        <v>0</v>
      </c>
      <c r="G77" s="12">
        <f t="shared" si="9"/>
        <v>0</v>
      </c>
      <c r="H77" s="13">
        <f>SUM(F77:G77)</f>
        <v>0</v>
      </c>
      <c r="I77" s="11">
        <v>0</v>
      </c>
      <c r="J77" s="12">
        <v>0</v>
      </c>
      <c r="K77" s="11">
        <v>0</v>
      </c>
      <c r="L77" s="12">
        <v>0</v>
      </c>
      <c r="M77" s="11">
        <v>0</v>
      </c>
      <c r="N77" s="12">
        <v>9</v>
      </c>
      <c r="O77" s="11">
        <f t="shared" si="10"/>
        <v>0</v>
      </c>
      <c r="P77" s="13">
        <f t="shared" si="10"/>
        <v>9</v>
      </c>
      <c r="Q77" s="67">
        <f>SUM(O77:P77)</f>
        <v>9</v>
      </c>
      <c r="R77" s="11">
        <f t="shared" si="11"/>
        <v>0</v>
      </c>
      <c r="S77" s="12">
        <f t="shared" si="11"/>
        <v>9</v>
      </c>
      <c r="T77" s="13">
        <f t="shared" si="11"/>
        <v>9</v>
      </c>
    </row>
    <row r="78" spans="1:20" ht="12.75">
      <c r="A78" s="4" t="s">
        <v>174</v>
      </c>
      <c r="B78" s="11">
        <v>14</v>
      </c>
      <c r="C78" s="12">
        <v>9</v>
      </c>
      <c r="D78" s="11">
        <v>23</v>
      </c>
      <c r="E78" s="12">
        <v>3</v>
      </c>
      <c r="F78" s="11">
        <f t="shared" si="9"/>
        <v>37</v>
      </c>
      <c r="G78" s="12">
        <f t="shared" si="9"/>
        <v>12</v>
      </c>
      <c r="H78" s="13">
        <f>SUM(F78:G78)</f>
        <v>49</v>
      </c>
      <c r="I78" s="11">
        <v>30</v>
      </c>
      <c r="J78" s="12">
        <v>9</v>
      </c>
      <c r="K78" s="11">
        <v>21</v>
      </c>
      <c r="L78" s="12">
        <v>7</v>
      </c>
      <c r="M78" s="11">
        <v>0</v>
      </c>
      <c r="N78" s="12">
        <v>0</v>
      </c>
      <c r="O78" s="11">
        <f t="shared" si="10"/>
        <v>51</v>
      </c>
      <c r="P78" s="13">
        <f t="shared" si="10"/>
        <v>16</v>
      </c>
      <c r="Q78" s="67">
        <f>SUM(O78:P78)</f>
        <v>67</v>
      </c>
      <c r="R78" s="11">
        <f t="shared" si="11"/>
        <v>88</v>
      </c>
      <c r="S78" s="12">
        <f t="shared" si="11"/>
        <v>28</v>
      </c>
      <c r="T78" s="13">
        <f t="shared" si="11"/>
        <v>116</v>
      </c>
    </row>
    <row r="79" spans="1:20" s="21" customFormat="1" ht="12.75">
      <c r="A79" s="16" t="s">
        <v>28</v>
      </c>
      <c r="B79" s="17">
        <f aca="true" t="shared" si="12" ref="B79:T79">SUM(B10:B78)</f>
        <v>1594</v>
      </c>
      <c r="C79" s="18">
        <f t="shared" si="12"/>
        <v>1155</v>
      </c>
      <c r="D79" s="17">
        <f t="shared" si="12"/>
        <v>1711</v>
      </c>
      <c r="E79" s="18">
        <f t="shared" si="12"/>
        <v>1277</v>
      </c>
      <c r="F79" s="17">
        <f t="shared" si="12"/>
        <v>3305</v>
      </c>
      <c r="G79" s="18">
        <f t="shared" si="12"/>
        <v>2432</v>
      </c>
      <c r="H79" s="18">
        <f t="shared" si="12"/>
        <v>5737</v>
      </c>
      <c r="I79" s="17">
        <f t="shared" si="12"/>
        <v>1934</v>
      </c>
      <c r="J79" s="18">
        <f t="shared" si="12"/>
        <v>1485</v>
      </c>
      <c r="K79" s="17">
        <f t="shared" si="12"/>
        <v>1725</v>
      </c>
      <c r="L79" s="18">
        <f t="shared" si="12"/>
        <v>1237</v>
      </c>
      <c r="M79" s="17">
        <f t="shared" si="12"/>
        <v>381</v>
      </c>
      <c r="N79" s="18">
        <f t="shared" si="12"/>
        <v>290</v>
      </c>
      <c r="O79" s="17">
        <f t="shared" si="12"/>
        <v>4040</v>
      </c>
      <c r="P79" s="18">
        <f t="shared" si="12"/>
        <v>3012</v>
      </c>
      <c r="Q79" s="68">
        <f t="shared" si="12"/>
        <v>7052</v>
      </c>
      <c r="R79" s="17">
        <f t="shared" si="12"/>
        <v>7345</v>
      </c>
      <c r="S79" s="18">
        <f t="shared" si="12"/>
        <v>5444</v>
      </c>
      <c r="T79" s="18">
        <f t="shared" si="12"/>
        <v>12789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3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35.421875" style="4" customWidth="1"/>
    <col min="2" max="5" width="6.7109375" style="0" customWidth="1"/>
    <col min="6" max="8" width="6.28125" style="0" customWidth="1"/>
    <col min="9" max="19" width="6.7109375" style="0" customWidth="1"/>
    <col min="20" max="20" width="6.7109375" style="4" customWidth="1"/>
    <col min="21" max="22" width="8.57421875" style="0" customWidth="1"/>
    <col min="23" max="23" width="16.57421875" style="0" customWidth="1"/>
    <col min="24" max="25" width="7.00390625" style="0" customWidth="1"/>
    <col min="26" max="26" width="9.28125" style="0" customWidth="1"/>
    <col min="27" max="28" width="5.57421875" style="0" customWidth="1"/>
    <col min="29" max="29" width="7.57421875" style="0" customWidth="1"/>
    <col min="30" max="31" width="4.00390625" style="0" customWidth="1"/>
    <col min="32" max="32" width="7.57421875" style="0" customWidth="1"/>
    <col min="33" max="33" width="17.00390625" style="0" customWidth="1"/>
    <col min="34" max="35" width="6.8515625" style="0" customWidth="1"/>
    <col min="36" max="36" width="7.57421875" style="0" customWidth="1"/>
    <col min="37" max="37" width="12.421875" style="0" customWidth="1"/>
    <col min="38" max="39" width="7.57421875" style="0" customWidth="1"/>
    <col min="40" max="40" width="9.28125" style="0" customWidth="1"/>
    <col min="41" max="41" width="9.57421875" style="0" customWidth="1"/>
    <col min="42" max="42" width="16.00390625" style="0" customWidth="1"/>
    <col min="43" max="44" width="10.5742187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26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72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0"/>
      <c r="B7" s="289" t="s">
        <v>73</v>
      </c>
      <c r="C7" s="290"/>
      <c r="D7" s="290"/>
      <c r="E7" s="290"/>
      <c r="F7" s="290"/>
      <c r="G7" s="290"/>
      <c r="H7" s="291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5"/>
      <c r="O8" s="283" t="s">
        <v>28</v>
      </c>
      <c r="P8" s="285"/>
      <c r="Q8" s="284"/>
      <c r="R8" s="49"/>
      <c r="S8" s="52"/>
      <c r="T8" s="53"/>
    </row>
    <row r="9" spans="1:20" ht="12.75">
      <c r="A9" s="19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54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54" t="s">
        <v>0</v>
      </c>
      <c r="P9" s="55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52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41">SUM(B10,D10)</f>
        <v>0</v>
      </c>
      <c r="G10" s="10">
        <f aca="true" t="shared" si="1" ref="G10:G41">SUM(C10,E10)</f>
        <v>0</v>
      </c>
      <c r="H10" s="10">
        <f aca="true" t="shared" si="2" ref="H10:H41">SUM(F10:G10)</f>
        <v>0</v>
      </c>
      <c r="I10" s="9">
        <v>162</v>
      </c>
      <c r="J10" s="10">
        <v>3</v>
      </c>
      <c r="K10" s="9">
        <v>116</v>
      </c>
      <c r="L10" s="10">
        <v>1</v>
      </c>
      <c r="M10" s="9">
        <v>0</v>
      </c>
      <c r="N10" s="10">
        <v>0</v>
      </c>
      <c r="O10" s="69">
        <f aca="true" t="shared" si="3" ref="O10:O41">SUM(M10,K10,I10)</f>
        <v>278</v>
      </c>
      <c r="P10" s="70">
        <f aca="true" t="shared" si="4" ref="P10:P41">SUM(N10,L10,J10)</f>
        <v>4</v>
      </c>
      <c r="Q10" s="70">
        <f aca="true" t="shared" si="5" ref="Q10:Q41">SUM(O10:P10)</f>
        <v>282</v>
      </c>
      <c r="R10" s="69">
        <f aca="true" t="shared" si="6" ref="R10:R41">SUM(O10,F10)</f>
        <v>278</v>
      </c>
      <c r="S10" s="70">
        <f aca="true" t="shared" si="7" ref="S10:T73">SUM(P10,G10)</f>
        <v>4</v>
      </c>
      <c r="T10" s="70">
        <f t="shared" si="7"/>
        <v>282</v>
      </c>
    </row>
    <row r="11" spans="1:20" ht="12.75">
      <c r="A11" s="4" t="s">
        <v>338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19</v>
      </c>
      <c r="N11" s="12">
        <v>0</v>
      </c>
      <c r="O11" s="11">
        <f t="shared" si="3"/>
        <v>19</v>
      </c>
      <c r="P11" s="13">
        <f t="shared" si="4"/>
        <v>0</v>
      </c>
      <c r="Q11" s="13">
        <f t="shared" si="5"/>
        <v>19</v>
      </c>
      <c r="R11" s="11">
        <f t="shared" si="6"/>
        <v>19</v>
      </c>
      <c r="S11" s="12">
        <f t="shared" si="7"/>
        <v>0</v>
      </c>
      <c r="T11" s="13">
        <f t="shared" si="7"/>
        <v>19</v>
      </c>
    </row>
    <row r="12" spans="1:20" ht="12.75">
      <c r="A12" s="4" t="s">
        <v>339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25</v>
      </c>
      <c r="N12" s="12">
        <v>8</v>
      </c>
      <c r="O12" s="11">
        <f t="shared" si="3"/>
        <v>25</v>
      </c>
      <c r="P12" s="13">
        <f t="shared" si="4"/>
        <v>8</v>
      </c>
      <c r="Q12" s="13">
        <f t="shared" si="5"/>
        <v>33</v>
      </c>
      <c r="R12" s="11">
        <f t="shared" si="6"/>
        <v>25</v>
      </c>
      <c r="S12" s="12">
        <f t="shared" si="7"/>
        <v>8</v>
      </c>
      <c r="T12" s="13">
        <f t="shared" si="7"/>
        <v>33</v>
      </c>
    </row>
    <row r="13" spans="1:20" ht="12.75">
      <c r="A13" s="4" t="s">
        <v>340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35</v>
      </c>
      <c r="N13" s="12">
        <v>6</v>
      </c>
      <c r="O13" s="11">
        <f t="shared" si="3"/>
        <v>35</v>
      </c>
      <c r="P13" s="13">
        <f t="shared" si="4"/>
        <v>6</v>
      </c>
      <c r="Q13" s="13">
        <f t="shared" si="5"/>
        <v>41</v>
      </c>
      <c r="R13" s="11">
        <f t="shared" si="6"/>
        <v>35</v>
      </c>
      <c r="S13" s="12">
        <f t="shared" si="7"/>
        <v>6</v>
      </c>
      <c r="T13" s="13">
        <f t="shared" si="7"/>
        <v>41</v>
      </c>
    </row>
    <row r="14" spans="1:20" ht="12.75">
      <c r="A14" s="4" t="s">
        <v>341</v>
      </c>
      <c r="B14" s="11">
        <v>500</v>
      </c>
      <c r="C14" s="12">
        <v>5</v>
      </c>
      <c r="D14" s="11">
        <v>487</v>
      </c>
      <c r="E14" s="12">
        <v>2</v>
      </c>
      <c r="F14" s="11">
        <f t="shared" si="0"/>
        <v>987</v>
      </c>
      <c r="G14" s="13">
        <f t="shared" si="1"/>
        <v>7</v>
      </c>
      <c r="H14" s="13">
        <f t="shared" si="2"/>
        <v>994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987</v>
      </c>
      <c r="S14" s="12">
        <f t="shared" si="7"/>
        <v>7</v>
      </c>
      <c r="T14" s="13">
        <f t="shared" si="7"/>
        <v>994</v>
      </c>
    </row>
    <row r="15" spans="1:20" ht="12.75">
      <c r="A15" s="4" t="s">
        <v>342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2</v>
      </c>
      <c r="N15" s="12">
        <v>1</v>
      </c>
      <c r="O15" s="11">
        <f t="shared" si="3"/>
        <v>2</v>
      </c>
      <c r="P15" s="13">
        <f t="shared" si="4"/>
        <v>1</v>
      </c>
      <c r="Q15" s="13">
        <f t="shared" si="5"/>
        <v>3</v>
      </c>
      <c r="R15" s="11">
        <f t="shared" si="6"/>
        <v>2</v>
      </c>
      <c r="S15" s="12">
        <f t="shared" si="7"/>
        <v>1</v>
      </c>
      <c r="T15" s="13">
        <f t="shared" si="7"/>
        <v>3</v>
      </c>
    </row>
    <row r="16" spans="1:20" ht="12.75">
      <c r="A16" s="4" t="s">
        <v>344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10</v>
      </c>
      <c r="N16" s="12">
        <v>1</v>
      </c>
      <c r="O16" s="11">
        <f t="shared" si="3"/>
        <v>10</v>
      </c>
      <c r="P16" s="13">
        <f t="shared" si="4"/>
        <v>1</v>
      </c>
      <c r="Q16" s="13">
        <f t="shared" si="5"/>
        <v>11</v>
      </c>
      <c r="R16" s="11">
        <f t="shared" si="6"/>
        <v>10</v>
      </c>
      <c r="S16" s="12">
        <f t="shared" si="7"/>
        <v>1</v>
      </c>
      <c r="T16" s="13">
        <f t="shared" si="7"/>
        <v>11</v>
      </c>
    </row>
    <row r="17" spans="1:20" ht="12.75">
      <c r="A17" s="4" t="s">
        <v>345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3</v>
      </c>
      <c r="N17" s="12">
        <v>0</v>
      </c>
      <c r="O17" s="11">
        <f t="shared" si="3"/>
        <v>3</v>
      </c>
      <c r="P17" s="13">
        <f t="shared" si="4"/>
        <v>0</v>
      </c>
      <c r="Q17" s="13">
        <f t="shared" si="5"/>
        <v>3</v>
      </c>
      <c r="R17" s="11">
        <f t="shared" si="6"/>
        <v>3</v>
      </c>
      <c r="S17" s="12">
        <f t="shared" si="7"/>
        <v>0</v>
      </c>
      <c r="T17" s="13">
        <f t="shared" si="7"/>
        <v>3</v>
      </c>
    </row>
    <row r="18" spans="1:20" ht="12.75">
      <c r="A18" s="4" t="s">
        <v>346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34</v>
      </c>
      <c r="N18" s="12">
        <v>2</v>
      </c>
      <c r="O18" s="11">
        <f t="shared" si="3"/>
        <v>34</v>
      </c>
      <c r="P18" s="13">
        <f t="shared" si="4"/>
        <v>2</v>
      </c>
      <c r="Q18" s="13">
        <f t="shared" si="5"/>
        <v>36</v>
      </c>
      <c r="R18" s="11">
        <f t="shared" si="6"/>
        <v>34</v>
      </c>
      <c r="S18" s="12">
        <f t="shared" si="7"/>
        <v>2</v>
      </c>
      <c r="T18" s="13">
        <f t="shared" si="7"/>
        <v>36</v>
      </c>
    </row>
    <row r="19" spans="1:20" ht="12.75">
      <c r="A19" s="4" t="s">
        <v>347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1</v>
      </c>
      <c r="N19" s="12">
        <v>0</v>
      </c>
      <c r="O19" s="11">
        <f t="shared" si="3"/>
        <v>1</v>
      </c>
      <c r="P19" s="13">
        <f t="shared" si="4"/>
        <v>0</v>
      </c>
      <c r="Q19" s="13">
        <f t="shared" si="5"/>
        <v>1</v>
      </c>
      <c r="R19" s="11">
        <f t="shared" si="6"/>
        <v>1</v>
      </c>
      <c r="S19" s="12">
        <f t="shared" si="7"/>
        <v>0</v>
      </c>
      <c r="T19" s="13">
        <f t="shared" si="7"/>
        <v>1</v>
      </c>
    </row>
    <row r="20" spans="1:20" ht="12.75">
      <c r="A20" s="4" t="s">
        <v>348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1</v>
      </c>
      <c r="N20" s="12">
        <v>5</v>
      </c>
      <c r="O20" s="11">
        <f t="shared" si="3"/>
        <v>1</v>
      </c>
      <c r="P20" s="13">
        <f t="shared" si="4"/>
        <v>5</v>
      </c>
      <c r="Q20" s="13">
        <f t="shared" si="5"/>
        <v>6</v>
      </c>
      <c r="R20" s="11">
        <f t="shared" si="6"/>
        <v>1</v>
      </c>
      <c r="S20" s="12">
        <f t="shared" si="7"/>
        <v>5</v>
      </c>
      <c r="T20" s="13">
        <f t="shared" si="7"/>
        <v>6</v>
      </c>
    </row>
    <row r="21" spans="1:20" ht="12.75">
      <c r="A21" s="4" t="s">
        <v>349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15</v>
      </c>
      <c r="N21" s="12">
        <v>2</v>
      </c>
      <c r="O21" s="11">
        <f t="shared" si="3"/>
        <v>15</v>
      </c>
      <c r="P21" s="13">
        <f t="shared" si="4"/>
        <v>2</v>
      </c>
      <c r="Q21" s="13">
        <f t="shared" si="5"/>
        <v>17</v>
      </c>
      <c r="R21" s="11">
        <f t="shared" si="6"/>
        <v>15</v>
      </c>
      <c r="S21" s="12">
        <f t="shared" si="7"/>
        <v>2</v>
      </c>
      <c r="T21" s="13">
        <f t="shared" si="7"/>
        <v>17</v>
      </c>
    </row>
    <row r="22" spans="1:20" ht="12.75">
      <c r="A22" s="4" t="s">
        <v>11</v>
      </c>
      <c r="B22" s="11">
        <v>49</v>
      </c>
      <c r="C22" s="12">
        <v>0</v>
      </c>
      <c r="D22" s="11">
        <v>65</v>
      </c>
      <c r="E22" s="12">
        <v>1</v>
      </c>
      <c r="F22" s="11">
        <f t="shared" si="0"/>
        <v>114</v>
      </c>
      <c r="G22" s="13">
        <f t="shared" si="1"/>
        <v>1</v>
      </c>
      <c r="H22" s="13">
        <f t="shared" si="2"/>
        <v>115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1">
        <f t="shared" si="3"/>
        <v>0</v>
      </c>
      <c r="P22" s="13">
        <f t="shared" si="4"/>
        <v>0</v>
      </c>
      <c r="Q22" s="13">
        <f t="shared" si="5"/>
        <v>0</v>
      </c>
      <c r="R22" s="11">
        <f t="shared" si="6"/>
        <v>114</v>
      </c>
      <c r="S22" s="12">
        <f t="shared" si="7"/>
        <v>1</v>
      </c>
      <c r="T22" s="13">
        <f t="shared" si="7"/>
        <v>115</v>
      </c>
    </row>
    <row r="23" spans="1:20" ht="12.75">
      <c r="A23" s="4" t="s">
        <v>351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5</v>
      </c>
      <c r="J23" s="12">
        <v>0</v>
      </c>
      <c r="K23" s="11">
        <v>10</v>
      </c>
      <c r="L23" s="12">
        <v>0</v>
      </c>
      <c r="M23" s="11">
        <v>0</v>
      </c>
      <c r="N23" s="12">
        <v>0</v>
      </c>
      <c r="O23" s="11">
        <f t="shared" si="3"/>
        <v>15</v>
      </c>
      <c r="P23" s="13">
        <f t="shared" si="4"/>
        <v>0</v>
      </c>
      <c r="Q23" s="13">
        <f t="shared" si="5"/>
        <v>15</v>
      </c>
      <c r="R23" s="11">
        <f t="shared" si="6"/>
        <v>15</v>
      </c>
      <c r="S23" s="12">
        <f t="shared" si="7"/>
        <v>0</v>
      </c>
      <c r="T23" s="13">
        <f t="shared" si="7"/>
        <v>15</v>
      </c>
    </row>
    <row r="24" spans="1:20" ht="12.75">
      <c r="A24" s="4" t="s">
        <v>352</v>
      </c>
      <c r="B24" s="11">
        <v>38</v>
      </c>
      <c r="C24" s="12">
        <v>23</v>
      </c>
      <c r="D24" s="11">
        <v>42</v>
      </c>
      <c r="E24" s="12">
        <v>18</v>
      </c>
      <c r="F24" s="11">
        <f t="shared" si="0"/>
        <v>80</v>
      </c>
      <c r="G24" s="13">
        <f t="shared" si="1"/>
        <v>41</v>
      </c>
      <c r="H24" s="13">
        <f t="shared" si="2"/>
        <v>121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f t="shared" si="3"/>
        <v>0</v>
      </c>
      <c r="P24" s="13">
        <f t="shared" si="4"/>
        <v>0</v>
      </c>
      <c r="Q24" s="13">
        <f t="shared" si="5"/>
        <v>0</v>
      </c>
      <c r="R24" s="11">
        <f t="shared" si="6"/>
        <v>80</v>
      </c>
      <c r="S24" s="12">
        <f t="shared" si="7"/>
        <v>41</v>
      </c>
      <c r="T24" s="13">
        <f t="shared" si="7"/>
        <v>121</v>
      </c>
    </row>
    <row r="25" spans="1:20" ht="12.75">
      <c r="A25" s="4" t="s">
        <v>353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55</v>
      </c>
      <c r="J25" s="12">
        <v>14</v>
      </c>
      <c r="K25" s="11">
        <v>40</v>
      </c>
      <c r="L25" s="12">
        <v>20</v>
      </c>
      <c r="M25" s="11">
        <v>0</v>
      </c>
      <c r="N25" s="12">
        <v>0</v>
      </c>
      <c r="O25" s="11">
        <f t="shared" si="3"/>
        <v>95</v>
      </c>
      <c r="P25" s="13">
        <f t="shared" si="4"/>
        <v>34</v>
      </c>
      <c r="Q25" s="13">
        <f t="shared" si="5"/>
        <v>129</v>
      </c>
      <c r="R25" s="11">
        <f t="shared" si="6"/>
        <v>95</v>
      </c>
      <c r="S25" s="12">
        <f t="shared" si="7"/>
        <v>34</v>
      </c>
      <c r="T25" s="13">
        <f t="shared" si="7"/>
        <v>129</v>
      </c>
    </row>
    <row r="26" spans="1:20" ht="12.75">
      <c r="A26" s="4" t="s">
        <v>354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71</v>
      </c>
      <c r="J26" s="12">
        <v>2</v>
      </c>
      <c r="K26" s="11">
        <v>65</v>
      </c>
      <c r="L26" s="12">
        <v>0</v>
      </c>
      <c r="M26" s="11">
        <v>0</v>
      </c>
      <c r="N26" s="12">
        <v>0</v>
      </c>
      <c r="O26" s="11">
        <f t="shared" si="3"/>
        <v>136</v>
      </c>
      <c r="P26" s="13">
        <f t="shared" si="4"/>
        <v>2</v>
      </c>
      <c r="Q26" s="13">
        <f t="shared" si="5"/>
        <v>138</v>
      </c>
      <c r="R26" s="11">
        <f t="shared" si="6"/>
        <v>136</v>
      </c>
      <c r="S26" s="12">
        <f t="shared" si="7"/>
        <v>2</v>
      </c>
      <c r="T26" s="13">
        <f t="shared" si="7"/>
        <v>138</v>
      </c>
    </row>
    <row r="27" spans="1:20" ht="12.75">
      <c r="A27" s="4" t="s">
        <v>355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33</v>
      </c>
      <c r="N27" s="12">
        <v>0</v>
      </c>
      <c r="O27" s="11">
        <f t="shared" si="3"/>
        <v>33</v>
      </c>
      <c r="P27" s="13">
        <f t="shared" si="4"/>
        <v>0</v>
      </c>
      <c r="Q27" s="13">
        <f t="shared" si="5"/>
        <v>33</v>
      </c>
      <c r="R27" s="11">
        <f t="shared" si="6"/>
        <v>33</v>
      </c>
      <c r="S27" s="12">
        <f t="shared" si="7"/>
        <v>0</v>
      </c>
      <c r="T27" s="13">
        <f t="shared" si="7"/>
        <v>33</v>
      </c>
    </row>
    <row r="28" spans="1:20" ht="27" customHeight="1">
      <c r="A28" s="227" t="s">
        <v>535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36</v>
      </c>
      <c r="J28" s="12">
        <v>0</v>
      </c>
      <c r="K28" s="11">
        <v>51</v>
      </c>
      <c r="L28" s="12">
        <v>0</v>
      </c>
      <c r="M28" s="11">
        <v>0</v>
      </c>
      <c r="N28" s="12">
        <v>0</v>
      </c>
      <c r="O28" s="11">
        <f t="shared" si="3"/>
        <v>87</v>
      </c>
      <c r="P28" s="13">
        <f t="shared" si="4"/>
        <v>0</v>
      </c>
      <c r="Q28" s="13">
        <f t="shared" si="5"/>
        <v>87</v>
      </c>
      <c r="R28" s="11">
        <f t="shared" si="6"/>
        <v>87</v>
      </c>
      <c r="S28" s="12">
        <f t="shared" si="7"/>
        <v>0</v>
      </c>
      <c r="T28" s="13">
        <f t="shared" si="7"/>
        <v>87</v>
      </c>
    </row>
    <row r="29" spans="1:20" ht="12.75">
      <c r="A29" s="4" t="s">
        <v>357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53</v>
      </c>
      <c r="N29" s="12">
        <v>1</v>
      </c>
      <c r="O29" s="11">
        <f t="shared" si="3"/>
        <v>53</v>
      </c>
      <c r="P29" s="13">
        <f t="shared" si="4"/>
        <v>1</v>
      </c>
      <c r="Q29" s="13">
        <f t="shared" si="5"/>
        <v>54</v>
      </c>
      <c r="R29" s="11">
        <f t="shared" si="6"/>
        <v>53</v>
      </c>
      <c r="S29" s="12">
        <f t="shared" si="7"/>
        <v>1</v>
      </c>
      <c r="T29" s="13">
        <f t="shared" si="7"/>
        <v>54</v>
      </c>
    </row>
    <row r="30" spans="1:20" ht="12.75">
      <c r="A30" s="4" t="s">
        <v>358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12</v>
      </c>
      <c r="N30" s="12">
        <v>0</v>
      </c>
      <c r="O30" s="11">
        <f t="shared" si="3"/>
        <v>12</v>
      </c>
      <c r="P30" s="13">
        <f t="shared" si="4"/>
        <v>0</v>
      </c>
      <c r="Q30" s="13">
        <f t="shared" si="5"/>
        <v>12</v>
      </c>
      <c r="R30" s="11">
        <f t="shared" si="6"/>
        <v>12</v>
      </c>
      <c r="S30" s="12">
        <f t="shared" si="7"/>
        <v>0</v>
      </c>
      <c r="T30" s="13">
        <f t="shared" si="7"/>
        <v>12</v>
      </c>
    </row>
    <row r="31" spans="1:20" ht="12.75">
      <c r="A31" s="4" t="s">
        <v>359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2">
        <v>5</v>
      </c>
      <c r="O31" s="11">
        <f t="shared" si="3"/>
        <v>0</v>
      </c>
      <c r="P31" s="13">
        <f t="shared" si="4"/>
        <v>5</v>
      </c>
      <c r="Q31" s="13">
        <f t="shared" si="5"/>
        <v>5</v>
      </c>
      <c r="R31" s="11">
        <f t="shared" si="6"/>
        <v>0</v>
      </c>
      <c r="S31" s="12">
        <f t="shared" si="7"/>
        <v>5</v>
      </c>
      <c r="T31" s="13">
        <f t="shared" si="7"/>
        <v>5</v>
      </c>
    </row>
    <row r="32" spans="1:20" ht="12.75">
      <c r="A32" s="227" t="s">
        <v>360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23</v>
      </c>
      <c r="N32" s="12">
        <v>9</v>
      </c>
      <c r="O32" s="11">
        <f t="shared" si="3"/>
        <v>23</v>
      </c>
      <c r="P32" s="13">
        <f t="shared" si="4"/>
        <v>9</v>
      </c>
      <c r="Q32" s="13">
        <f t="shared" si="5"/>
        <v>32</v>
      </c>
      <c r="R32" s="11">
        <f t="shared" si="6"/>
        <v>23</v>
      </c>
      <c r="S32" s="12">
        <f t="shared" si="7"/>
        <v>9</v>
      </c>
      <c r="T32" s="13">
        <f t="shared" si="7"/>
        <v>32</v>
      </c>
    </row>
    <row r="33" spans="1:20" ht="12.75">
      <c r="A33" s="4" t="s">
        <v>363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15</v>
      </c>
      <c r="J33" s="12">
        <v>51</v>
      </c>
      <c r="K33" s="11">
        <v>20</v>
      </c>
      <c r="L33" s="12">
        <v>46</v>
      </c>
      <c r="M33" s="11">
        <v>0</v>
      </c>
      <c r="N33" s="12">
        <v>0</v>
      </c>
      <c r="O33" s="11">
        <f t="shared" si="3"/>
        <v>35</v>
      </c>
      <c r="P33" s="13">
        <f t="shared" si="4"/>
        <v>97</v>
      </c>
      <c r="Q33" s="13">
        <f t="shared" si="5"/>
        <v>132</v>
      </c>
      <c r="R33" s="11">
        <f t="shared" si="6"/>
        <v>35</v>
      </c>
      <c r="S33" s="12">
        <f t="shared" si="7"/>
        <v>97</v>
      </c>
      <c r="T33" s="13">
        <f t="shared" si="7"/>
        <v>132</v>
      </c>
    </row>
    <row r="34" spans="1:20" ht="12.75">
      <c r="A34" s="4" t="s">
        <v>364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37</v>
      </c>
      <c r="N34" s="12">
        <v>0</v>
      </c>
      <c r="O34" s="11">
        <f t="shared" si="3"/>
        <v>37</v>
      </c>
      <c r="P34" s="13">
        <f t="shared" si="4"/>
        <v>0</v>
      </c>
      <c r="Q34" s="13">
        <f t="shared" si="5"/>
        <v>37</v>
      </c>
      <c r="R34" s="11">
        <f t="shared" si="6"/>
        <v>37</v>
      </c>
      <c r="S34" s="12">
        <f t="shared" si="7"/>
        <v>0</v>
      </c>
      <c r="T34" s="13">
        <f t="shared" si="7"/>
        <v>37</v>
      </c>
    </row>
    <row r="35" spans="1:20" ht="12.75">
      <c r="A35" s="4" t="s">
        <v>365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13</v>
      </c>
      <c r="J35" s="12">
        <v>3</v>
      </c>
      <c r="K35" s="11">
        <v>13</v>
      </c>
      <c r="L35" s="12">
        <v>4</v>
      </c>
      <c r="M35" s="11">
        <v>0</v>
      </c>
      <c r="N35" s="12">
        <v>0</v>
      </c>
      <c r="O35" s="11">
        <f t="shared" si="3"/>
        <v>26</v>
      </c>
      <c r="P35" s="13">
        <f t="shared" si="4"/>
        <v>7</v>
      </c>
      <c r="Q35" s="13">
        <f t="shared" si="5"/>
        <v>33</v>
      </c>
      <c r="R35" s="11">
        <f t="shared" si="6"/>
        <v>26</v>
      </c>
      <c r="S35" s="12">
        <f t="shared" si="7"/>
        <v>7</v>
      </c>
      <c r="T35" s="13">
        <f t="shared" si="7"/>
        <v>33</v>
      </c>
    </row>
    <row r="36" spans="1:20" ht="12.75">
      <c r="A36" s="4" t="s">
        <v>366</v>
      </c>
      <c r="B36" s="11">
        <v>12</v>
      </c>
      <c r="C36" s="12">
        <v>2</v>
      </c>
      <c r="D36" s="11">
        <v>23</v>
      </c>
      <c r="E36" s="12">
        <v>3</v>
      </c>
      <c r="F36" s="11">
        <f t="shared" si="0"/>
        <v>35</v>
      </c>
      <c r="G36" s="13">
        <f t="shared" si="1"/>
        <v>5</v>
      </c>
      <c r="H36" s="13">
        <f t="shared" si="2"/>
        <v>40</v>
      </c>
      <c r="I36" s="11">
        <v>0</v>
      </c>
      <c r="J36" s="12">
        <v>0</v>
      </c>
      <c r="K36" s="11">
        <v>0</v>
      </c>
      <c r="L36" s="12">
        <v>0</v>
      </c>
      <c r="M36" s="11">
        <v>0</v>
      </c>
      <c r="N36" s="12">
        <v>0</v>
      </c>
      <c r="O36" s="11">
        <f t="shared" si="3"/>
        <v>0</v>
      </c>
      <c r="P36" s="13">
        <f t="shared" si="4"/>
        <v>0</v>
      </c>
      <c r="Q36" s="13">
        <f t="shared" si="5"/>
        <v>0</v>
      </c>
      <c r="R36" s="11">
        <f t="shared" si="6"/>
        <v>35</v>
      </c>
      <c r="S36" s="12">
        <f t="shared" si="7"/>
        <v>5</v>
      </c>
      <c r="T36" s="13">
        <f t="shared" si="7"/>
        <v>40</v>
      </c>
    </row>
    <row r="37" spans="1:20" ht="12.75">
      <c r="A37" s="4" t="s">
        <v>367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5</v>
      </c>
      <c r="J37" s="12">
        <v>3</v>
      </c>
      <c r="K37" s="11">
        <v>4</v>
      </c>
      <c r="L37" s="12">
        <v>0</v>
      </c>
      <c r="M37" s="11">
        <v>0</v>
      </c>
      <c r="N37" s="12">
        <v>0</v>
      </c>
      <c r="O37" s="11">
        <f t="shared" si="3"/>
        <v>9</v>
      </c>
      <c r="P37" s="13">
        <f t="shared" si="4"/>
        <v>3</v>
      </c>
      <c r="Q37" s="13">
        <f t="shared" si="5"/>
        <v>12</v>
      </c>
      <c r="R37" s="11">
        <f t="shared" si="6"/>
        <v>9</v>
      </c>
      <c r="S37" s="12">
        <f t="shared" si="7"/>
        <v>3</v>
      </c>
      <c r="T37" s="13">
        <f t="shared" si="7"/>
        <v>12</v>
      </c>
    </row>
    <row r="38" spans="1:20" ht="12.75">
      <c r="A38" s="4" t="s">
        <v>368</v>
      </c>
      <c r="B38" s="11">
        <v>14</v>
      </c>
      <c r="C38" s="12">
        <v>0</v>
      </c>
      <c r="D38" s="11">
        <v>15</v>
      </c>
      <c r="E38" s="12">
        <v>0</v>
      </c>
      <c r="F38" s="11">
        <f t="shared" si="0"/>
        <v>29</v>
      </c>
      <c r="G38" s="13">
        <f t="shared" si="1"/>
        <v>0</v>
      </c>
      <c r="H38" s="13">
        <f t="shared" si="2"/>
        <v>29</v>
      </c>
      <c r="I38" s="11">
        <v>19</v>
      </c>
      <c r="J38" s="12">
        <v>1</v>
      </c>
      <c r="K38" s="11">
        <v>17</v>
      </c>
      <c r="L38" s="12">
        <v>1</v>
      </c>
      <c r="M38" s="11">
        <v>0</v>
      </c>
      <c r="N38" s="12">
        <v>0</v>
      </c>
      <c r="O38" s="11">
        <f t="shared" si="3"/>
        <v>36</v>
      </c>
      <c r="P38" s="13">
        <f t="shared" si="4"/>
        <v>2</v>
      </c>
      <c r="Q38" s="13">
        <f t="shared" si="5"/>
        <v>38</v>
      </c>
      <c r="R38" s="11">
        <f t="shared" si="6"/>
        <v>65</v>
      </c>
      <c r="S38" s="12">
        <f t="shared" si="7"/>
        <v>2</v>
      </c>
      <c r="T38" s="13">
        <f t="shared" si="7"/>
        <v>67</v>
      </c>
    </row>
    <row r="39" spans="1:20" ht="12.75">
      <c r="A39" s="4" t="s">
        <v>369</v>
      </c>
      <c r="B39" s="11">
        <v>256</v>
      </c>
      <c r="C39" s="12">
        <v>2</v>
      </c>
      <c r="D39" s="11">
        <v>256</v>
      </c>
      <c r="E39" s="12">
        <v>2</v>
      </c>
      <c r="F39" s="11">
        <f t="shared" si="0"/>
        <v>512</v>
      </c>
      <c r="G39" s="13">
        <f t="shared" si="1"/>
        <v>4</v>
      </c>
      <c r="H39" s="13">
        <f t="shared" si="2"/>
        <v>516</v>
      </c>
      <c r="I39" s="11">
        <v>223</v>
      </c>
      <c r="J39" s="12">
        <v>1</v>
      </c>
      <c r="K39" s="11">
        <v>205</v>
      </c>
      <c r="L39" s="12">
        <v>2</v>
      </c>
      <c r="M39" s="11">
        <v>0</v>
      </c>
      <c r="N39" s="12">
        <v>0</v>
      </c>
      <c r="O39" s="11">
        <f t="shared" si="3"/>
        <v>428</v>
      </c>
      <c r="P39" s="13">
        <f t="shared" si="4"/>
        <v>3</v>
      </c>
      <c r="Q39" s="13">
        <f t="shared" si="5"/>
        <v>431</v>
      </c>
      <c r="R39" s="11">
        <f t="shared" si="6"/>
        <v>940</v>
      </c>
      <c r="S39" s="12">
        <f t="shared" si="7"/>
        <v>7</v>
      </c>
      <c r="T39" s="13">
        <f t="shared" si="7"/>
        <v>947</v>
      </c>
    </row>
    <row r="40" spans="1:20" ht="12.75">
      <c r="A40" s="4" t="s">
        <v>370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3</v>
      </c>
      <c r="J40" s="12">
        <v>9</v>
      </c>
      <c r="K40" s="11">
        <v>5</v>
      </c>
      <c r="L40" s="12">
        <v>13</v>
      </c>
      <c r="M40" s="11">
        <v>0</v>
      </c>
      <c r="N40" s="12">
        <v>0</v>
      </c>
      <c r="O40" s="11">
        <f t="shared" si="3"/>
        <v>8</v>
      </c>
      <c r="P40" s="13">
        <f t="shared" si="4"/>
        <v>22</v>
      </c>
      <c r="Q40" s="13">
        <f t="shared" si="5"/>
        <v>30</v>
      </c>
      <c r="R40" s="11">
        <f t="shared" si="6"/>
        <v>8</v>
      </c>
      <c r="S40" s="12">
        <f t="shared" si="7"/>
        <v>22</v>
      </c>
      <c r="T40" s="13">
        <f t="shared" si="7"/>
        <v>30</v>
      </c>
    </row>
    <row r="41" spans="1:20" ht="12.75">
      <c r="A41" s="4" t="s">
        <v>372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7</v>
      </c>
      <c r="N41" s="12">
        <v>4</v>
      </c>
      <c r="O41" s="11">
        <f t="shared" si="3"/>
        <v>7</v>
      </c>
      <c r="P41" s="13">
        <f t="shared" si="4"/>
        <v>4</v>
      </c>
      <c r="Q41" s="13">
        <f t="shared" si="5"/>
        <v>11</v>
      </c>
      <c r="R41" s="11">
        <f t="shared" si="6"/>
        <v>7</v>
      </c>
      <c r="S41" s="12">
        <f t="shared" si="7"/>
        <v>4</v>
      </c>
      <c r="T41" s="13">
        <f t="shared" si="7"/>
        <v>11</v>
      </c>
    </row>
    <row r="42" spans="1:20" ht="12.75">
      <c r="A42" s="4" t="s">
        <v>373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73">SUM(B42,D42)</f>
        <v>0</v>
      </c>
      <c r="G42" s="13">
        <f aca="true" t="shared" si="9" ref="G42:G73">SUM(C42,E42)</f>
        <v>0</v>
      </c>
      <c r="H42" s="13">
        <f aca="true" t="shared" si="10" ref="H42:H73">SUM(F42:G42)</f>
        <v>0</v>
      </c>
      <c r="I42" s="11">
        <v>0</v>
      </c>
      <c r="J42" s="12">
        <v>0</v>
      </c>
      <c r="K42" s="11">
        <v>0</v>
      </c>
      <c r="L42" s="12">
        <v>0</v>
      </c>
      <c r="M42" s="11">
        <v>9</v>
      </c>
      <c r="N42" s="12">
        <v>21</v>
      </c>
      <c r="O42" s="11">
        <f aca="true" t="shared" si="11" ref="O42:O73">SUM(M42,K42,I42)</f>
        <v>9</v>
      </c>
      <c r="P42" s="13">
        <f aca="true" t="shared" si="12" ref="P42:P73">SUM(N42,L42,J42)</f>
        <v>21</v>
      </c>
      <c r="Q42" s="13">
        <f aca="true" t="shared" si="13" ref="Q42:Q73">SUM(O42:P42)</f>
        <v>30</v>
      </c>
      <c r="R42" s="11">
        <f aca="true" t="shared" si="14" ref="R42:R73">SUM(O42,F42)</f>
        <v>9</v>
      </c>
      <c r="S42" s="12">
        <f t="shared" si="7"/>
        <v>21</v>
      </c>
      <c r="T42" s="13">
        <f t="shared" si="7"/>
        <v>30</v>
      </c>
    </row>
    <row r="43" spans="1:20" ht="12.75">
      <c r="A43" s="4" t="s">
        <v>374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2</v>
      </c>
      <c r="J43" s="12">
        <v>1</v>
      </c>
      <c r="K43" s="11">
        <v>3</v>
      </c>
      <c r="L43" s="12">
        <v>3</v>
      </c>
      <c r="M43" s="11">
        <v>0</v>
      </c>
      <c r="N43" s="12">
        <v>0</v>
      </c>
      <c r="O43" s="11">
        <f t="shared" si="11"/>
        <v>5</v>
      </c>
      <c r="P43" s="13">
        <f t="shared" si="12"/>
        <v>4</v>
      </c>
      <c r="Q43" s="13">
        <f t="shared" si="13"/>
        <v>9</v>
      </c>
      <c r="R43" s="11">
        <f t="shared" si="14"/>
        <v>5</v>
      </c>
      <c r="S43" s="12">
        <f t="shared" si="7"/>
        <v>4</v>
      </c>
      <c r="T43" s="13">
        <f t="shared" si="7"/>
        <v>9</v>
      </c>
    </row>
    <row r="44" spans="1:20" ht="12.75">
      <c r="A44" s="4" t="s">
        <v>378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9</v>
      </c>
      <c r="N44" s="12">
        <v>204</v>
      </c>
      <c r="O44" s="11">
        <f t="shared" si="11"/>
        <v>9</v>
      </c>
      <c r="P44" s="13">
        <f t="shared" si="12"/>
        <v>204</v>
      </c>
      <c r="Q44" s="13">
        <f t="shared" si="13"/>
        <v>213</v>
      </c>
      <c r="R44" s="11">
        <f t="shared" si="14"/>
        <v>9</v>
      </c>
      <c r="S44" s="12">
        <f t="shared" si="7"/>
        <v>204</v>
      </c>
      <c r="T44" s="13">
        <f t="shared" si="7"/>
        <v>213</v>
      </c>
    </row>
    <row r="45" spans="1:20" ht="12.75">
      <c r="A45" s="4" t="s">
        <v>379</v>
      </c>
      <c r="B45" s="11">
        <v>29</v>
      </c>
      <c r="C45" s="12">
        <v>298</v>
      </c>
      <c r="D45" s="11">
        <v>16</v>
      </c>
      <c r="E45" s="12">
        <v>316</v>
      </c>
      <c r="F45" s="11">
        <f t="shared" si="8"/>
        <v>45</v>
      </c>
      <c r="G45" s="13">
        <f t="shared" si="9"/>
        <v>614</v>
      </c>
      <c r="H45" s="13">
        <f t="shared" si="10"/>
        <v>659</v>
      </c>
      <c r="I45" s="11">
        <v>13</v>
      </c>
      <c r="J45" s="12">
        <v>316</v>
      </c>
      <c r="K45" s="11">
        <v>13</v>
      </c>
      <c r="L45" s="12">
        <v>245</v>
      </c>
      <c r="M45" s="11">
        <v>0</v>
      </c>
      <c r="N45" s="12">
        <v>0</v>
      </c>
      <c r="O45" s="11">
        <f t="shared" si="11"/>
        <v>26</v>
      </c>
      <c r="P45" s="13">
        <f t="shared" si="12"/>
        <v>561</v>
      </c>
      <c r="Q45" s="13">
        <f t="shared" si="13"/>
        <v>587</v>
      </c>
      <c r="R45" s="11">
        <f t="shared" si="14"/>
        <v>71</v>
      </c>
      <c r="S45" s="12">
        <f t="shared" si="7"/>
        <v>1175</v>
      </c>
      <c r="T45" s="13">
        <f t="shared" si="7"/>
        <v>1246</v>
      </c>
    </row>
    <row r="46" spans="1:20" ht="12.75">
      <c r="A46" s="4" t="s">
        <v>380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6</v>
      </c>
      <c r="N46" s="12">
        <v>3</v>
      </c>
      <c r="O46" s="11">
        <f t="shared" si="11"/>
        <v>6</v>
      </c>
      <c r="P46" s="13">
        <f t="shared" si="12"/>
        <v>3</v>
      </c>
      <c r="Q46" s="13">
        <f t="shared" si="13"/>
        <v>9</v>
      </c>
      <c r="R46" s="11">
        <f t="shared" si="14"/>
        <v>6</v>
      </c>
      <c r="S46" s="12">
        <f t="shared" si="7"/>
        <v>3</v>
      </c>
      <c r="T46" s="13">
        <f t="shared" si="7"/>
        <v>9</v>
      </c>
    </row>
    <row r="47" spans="1:20" ht="12.75">
      <c r="A47" s="4" t="s">
        <v>12</v>
      </c>
      <c r="B47" s="11">
        <v>306</v>
      </c>
      <c r="C47" s="12">
        <v>8</v>
      </c>
      <c r="D47" s="11">
        <v>319</v>
      </c>
      <c r="E47" s="12">
        <v>9</v>
      </c>
      <c r="F47" s="11">
        <f t="shared" si="8"/>
        <v>625</v>
      </c>
      <c r="G47" s="13">
        <f t="shared" si="9"/>
        <v>17</v>
      </c>
      <c r="H47" s="13">
        <f t="shared" si="10"/>
        <v>642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2">
        <v>0</v>
      </c>
      <c r="O47" s="11">
        <f t="shared" si="11"/>
        <v>0</v>
      </c>
      <c r="P47" s="13">
        <f t="shared" si="12"/>
        <v>0</v>
      </c>
      <c r="Q47" s="13">
        <f t="shared" si="13"/>
        <v>0</v>
      </c>
      <c r="R47" s="11">
        <f t="shared" si="14"/>
        <v>625</v>
      </c>
      <c r="S47" s="12">
        <f t="shared" si="7"/>
        <v>17</v>
      </c>
      <c r="T47" s="13">
        <f t="shared" si="7"/>
        <v>642</v>
      </c>
    </row>
    <row r="48" spans="1:20" ht="12.75">
      <c r="A48" s="4" t="s">
        <v>381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270</v>
      </c>
      <c r="J48" s="12">
        <v>12</v>
      </c>
      <c r="K48" s="11">
        <v>206</v>
      </c>
      <c r="L48" s="12">
        <v>5</v>
      </c>
      <c r="M48" s="11">
        <v>0</v>
      </c>
      <c r="N48" s="12">
        <v>0</v>
      </c>
      <c r="O48" s="11">
        <f t="shared" si="11"/>
        <v>476</v>
      </c>
      <c r="P48" s="13">
        <f t="shared" si="12"/>
        <v>17</v>
      </c>
      <c r="Q48" s="13">
        <f t="shared" si="13"/>
        <v>493</v>
      </c>
      <c r="R48" s="11">
        <f t="shared" si="14"/>
        <v>476</v>
      </c>
      <c r="S48" s="12">
        <f t="shared" si="7"/>
        <v>17</v>
      </c>
      <c r="T48" s="13">
        <f t="shared" si="7"/>
        <v>493</v>
      </c>
    </row>
    <row r="49" spans="1:20" ht="12.75">
      <c r="A49" s="4" t="s">
        <v>383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18</v>
      </c>
      <c r="N49" s="12">
        <v>0</v>
      </c>
      <c r="O49" s="11">
        <f t="shared" si="11"/>
        <v>18</v>
      </c>
      <c r="P49" s="13">
        <f t="shared" si="12"/>
        <v>0</v>
      </c>
      <c r="Q49" s="13">
        <f t="shared" si="13"/>
        <v>18</v>
      </c>
      <c r="R49" s="11">
        <f t="shared" si="14"/>
        <v>18</v>
      </c>
      <c r="S49" s="12">
        <f t="shared" si="7"/>
        <v>0</v>
      </c>
      <c r="T49" s="13">
        <f t="shared" si="7"/>
        <v>18</v>
      </c>
    </row>
    <row r="50" spans="1:20" ht="12.75">
      <c r="A50" s="4" t="s">
        <v>384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131</v>
      </c>
      <c r="N50" s="12">
        <v>1</v>
      </c>
      <c r="O50" s="11">
        <f t="shared" si="11"/>
        <v>131</v>
      </c>
      <c r="P50" s="13">
        <f t="shared" si="12"/>
        <v>1</v>
      </c>
      <c r="Q50" s="13">
        <f t="shared" si="13"/>
        <v>132</v>
      </c>
      <c r="R50" s="11">
        <f t="shared" si="14"/>
        <v>131</v>
      </c>
      <c r="S50" s="12">
        <f t="shared" si="7"/>
        <v>1</v>
      </c>
      <c r="T50" s="13">
        <f t="shared" si="7"/>
        <v>132</v>
      </c>
    </row>
    <row r="51" spans="1:20" ht="12.75">
      <c r="A51" s="4" t="s">
        <v>385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26</v>
      </c>
      <c r="N51" s="12">
        <v>2</v>
      </c>
      <c r="O51" s="11">
        <f t="shared" si="11"/>
        <v>26</v>
      </c>
      <c r="P51" s="13">
        <f t="shared" si="12"/>
        <v>2</v>
      </c>
      <c r="Q51" s="13">
        <f t="shared" si="13"/>
        <v>28</v>
      </c>
      <c r="R51" s="11">
        <f t="shared" si="14"/>
        <v>26</v>
      </c>
      <c r="S51" s="12">
        <f t="shared" si="7"/>
        <v>2</v>
      </c>
      <c r="T51" s="13">
        <f t="shared" si="7"/>
        <v>28</v>
      </c>
    </row>
    <row r="52" spans="1:20" ht="12.75">
      <c r="A52" s="4" t="s">
        <v>387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38</v>
      </c>
      <c r="N52" s="12">
        <v>0</v>
      </c>
      <c r="O52" s="11">
        <f t="shared" si="11"/>
        <v>38</v>
      </c>
      <c r="P52" s="13">
        <f t="shared" si="12"/>
        <v>0</v>
      </c>
      <c r="Q52" s="13">
        <f t="shared" si="13"/>
        <v>38</v>
      </c>
      <c r="R52" s="11">
        <f t="shared" si="14"/>
        <v>38</v>
      </c>
      <c r="S52" s="12">
        <f t="shared" si="7"/>
        <v>0</v>
      </c>
      <c r="T52" s="13">
        <f t="shared" si="7"/>
        <v>38</v>
      </c>
    </row>
    <row r="53" spans="1:20" ht="12.75">
      <c r="A53" s="4" t="s">
        <v>388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1</v>
      </c>
      <c r="N53" s="12">
        <v>4</v>
      </c>
      <c r="O53" s="11">
        <f t="shared" si="11"/>
        <v>1</v>
      </c>
      <c r="P53" s="13">
        <f t="shared" si="12"/>
        <v>4</v>
      </c>
      <c r="Q53" s="13">
        <f t="shared" si="13"/>
        <v>5</v>
      </c>
      <c r="R53" s="11">
        <f t="shared" si="14"/>
        <v>1</v>
      </c>
      <c r="S53" s="12">
        <f t="shared" si="7"/>
        <v>4</v>
      </c>
      <c r="T53" s="13">
        <f t="shared" si="7"/>
        <v>5</v>
      </c>
    </row>
    <row r="54" spans="1:20" ht="12.75">
      <c r="A54" s="4" t="s">
        <v>389</v>
      </c>
      <c r="B54" s="11">
        <v>342</v>
      </c>
      <c r="C54" s="12">
        <v>274</v>
      </c>
      <c r="D54" s="11">
        <v>334</v>
      </c>
      <c r="E54" s="12">
        <v>280</v>
      </c>
      <c r="F54" s="11">
        <f t="shared" si="8"/>
        <v>676</v>
      </c>
      <c r="G54" s="13">
        <f t="shared" si="9"/>
        <v>554</v>
      </c>
      <c r="H54" s="13">
        <f t="shared" si="10"/>
        <v>1230</v>
      </c>
      <c r="I54" s="11">
        <v>317</v>
      </c>
      <c r="J54" s="12">
        <v>326</v>
      </c>
      <c r="K54" s="11">
        <v>254</v>
      </c>
      <c r="L54" s="12">
        <v>252</v>
      </c>
      <c r="M54" s="11">
        <v>0</v>
      </c>
      <c r="N54" s="12">
        <v>0</v>
      </c>
      <c r="O54" s="11">
        <f t="shared" si="11"/>
        <v>571</v>
      </c>
      <c r="P54" s="13">
        <f t="shared" si="12"/>
        <v>578</v>
      </c>
      <c r="Q54" s="13">
        <f t="shared" si="13"/>
        <v>1149</v>
      </c>
      <c r="R54" s="11">
        <f t="shared" si="14"/>
        <v>1247</v>
      </c>
      <c r="S54" s="12">
        <f t="shared" si="7"/>
        <v>1132</v>
      </c>
      <c r="T54" s="13">
        <f t="shared" si="7"/>
        <v>2379</v>
      </c>
    </row>
    <row r="55" spans="1:20" ht="12.75">
      <c r="A55" s="4" t="s">
        <v>390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3">
        <f t="shared" si="9"/>
        <v>0</v>
      </c>
      <c r="H55" s="13">
        <f t="shared" si="10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157</v>
      </c>
      <c r="N55" s="12">
        <v>181</v>
      </c>
      <c r="O55" s="11">
        <f t="shared" si="11"/>
        <v>157</v>
      </c>
      <c r="P55" s="13">
        <f t="shared" si="12"/>
        <v>181</v>
      </c>
      <c r="Q55" s="13">
        <f t="shared" si="13"/>
        <v>338</v>
      </c>
      <c r="R55" s="11">
        <f t="shared" si="14"/>
        <v>157</v>
      </c>
      <c r="S55" s="12">
        <f t="shared" si="7"/>
        <v>181</v>
      </c>
      <c r="T55" s="13">
        <f t="shared" si="7"/>
        <v>338</v>
      </c>
    </row>
    <row r="56" spans="1:20" ht="12.75">
      <c r="A56" s="4" t="s">
        <v>391</v>
      </c>
      <c r="B56" s="11">
        <v>0</v>
      </c>
      <c r="C56" s="12">
        <v>0</v>
      </c>
      <c r="D56" s="11">
        <v>0</v>
      </c>
      <c r="E56" s="12">
        <v>0</v>
      </c>
      <c r="F56" s="11">
        <f t="shared" si="8"/>
        <v>0</v>
      </c>
      <c r="G56" s="13">
        <f t="shared" si="9"/>
        <v>0</v>
      </c>
      <c r="H56" s="13">
        <f t="shared" si="10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17</v>
      </c>
      <c r="N56" s="12">
        <v>322</v>
      </c>
      <c r="O56" s="11">
        <f t="shared" si="11"/>
        <v>17</v>
      </c>
      <c r="P56" s="13">
        <f t="shared" si="12"/>
        <v>322</v>
      </c>
      <c r="Q56" s="13">
        <f t="shared" si="13"/>
        <v>339</v>
      </c>
      <c r="R56" s="11">
        <f t="shared" si="14"/>
        <v>17</v>
      </c>
      <c r="S56" s="12">
        <f t="shared" si="7"/>
        <v>322</v>
      </c>
      <c r="T56" s="13">
        <f t="shared" si="7"/>
        <v>339</v>
      </c>
    </row>
    <row r="57" spans="1:20" ht="12.75">
      <c r="A57" s="4" t="s">
        <v>392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9</v>
      </c>
      <c r="J57" s="12">
        <v>0</v>
      </c>
      <c r="K57" s="11">
        <v>15</v>
      </c>
      <c r="L57" s="12">
        <v>0</v>
      </c>
      <c r="M57" s="11">
        <v>0</v>
      </c>
      <c r="N57" s="12">
        <v>0</v>
      </c>
      <c r="O57" s="11">
        <f t="shared" si="11"/>
        <v>24</v>
      </c>
      <c r="P57" s="13">
        <f t="shared" si="12"/>
        <v>0</v>
      </c>
      <c r="Q57" s="13">
        <f t="shared" si="13"/>
        <v>24</v>
      </c>
      <c r="R57" s="11">
        <f t="shared" si="14"/>
        <v>24</v>
      </c>
      <c r="S57" s="12">
        <f t="shared" si="7"/>
        <v>0</v>
      </c>
      <c r="T57" s="13">
        <f t="shared" si="7"/>
        <v>24</v>
      </c>
    </row>
    <row r="58" spans="1:20" ht="12.75">
      <c r="A58" s="4" t="s">
        <v>393</v>
      </c>
      <c r="B58" s="11">
        <v>0</v>
      </c>
      <c r="C58" s="12">
        <v>0</v>
      </c>
      <c r="D58" s="11">
        <v>0</v>
      </c>
      <c r="E58" s="12">
        <v>0</v>
      </c>
      <c r="F58" s="11">
        <f t="shared" si="8"/>
        <v>0</v>
      </c>
      <c r="G58" s="13">
        <f t="shared" si="9"/>
        <v>0</v>
      </c>
      <c r="H58" s="13">
        <f t="shared" si="10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9</v>
      </c>
      <c r="N58" s="12">
        <v>0</v>
      </c>
      <c r="O58" s="11">
        <f t="shared" si="11"/>
        <v>9</v>
      </c>
      <c r="P58" s="13">
        <f t="shared" si="12"/>
        <v>0</v>
      </c>
      <c r="Q58" s="13">
        <f t="shared" si="13"/>
        <v>9</v>
      </c>
      <c r="R58" s="11">
        <f t="shared" si="14"/>
        <v>9</v>
      </c>
      <c r="S58" s="12">
        <f t="shared" si="7"/>
        <v>0</v>
      </c>
      <c r="T58" s="13">
        <f t="shared" si="7"/>
        <v>9</v>
      </c>
    </row>
    <row r="59" spans="1:20" ht="12.75">
      <c r="A59" s="4" t="s">
        <v>395</v>
      </c>
      <c r="B59" s="11">
        <v>0</v>
      </c>
      <c r="C59" s="12">
        <v>0</v>
      </c>
      <c r="D59" s="11">
        <v>0</v>
      </c>
      <c r="E59" s="12">
        <v>0</v>
      </c>
      <c r="F59" s="11">
        <f t="shared" si="8"/>
        <v>0</v>
      </c>
      <c r="G59" s="13">
        <f t="shared" si="9"/>
        <v>0</v>
      </c>
      <c r="H59" s="13">
        <f t="shared" si="10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20</v>
      </c>
      <c r="N59" s="12">
        <v>0</v>
      </c>
      <c r="O59" s="11">
        <f t="shared" si="11"/>
        <v>20</v>
      </c>
      <c r="P59" s="13">
        <f t="shared" si="12"/>
        <v>0</v>
      </c>
      <c r="Q59" s="13">
        <f t="shared" si="13"/>
        <v>20</v>
      </c>
      <c r="R59" s="11">
        <f t="shared" si="14"/>
        <v>20</v>
      </c>
      <c r="S59" s="12">
        <f t="shared" si="7"/>
        <v>0</v>
      </c>
      <c r="T59" s="13">
        <f t="shared" si="7"/>
        <v>20</v>
      </c>
    </row>
    <row r="60" spans="1:20" ht="12.75">
      <c r="A60" s="4" t="s">
        <v>397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42</v>
      </c>
      <c r="J60" s="12">
        <v>3</v>
      </c>
      <c r="K60" s="11">
        <v>28</v>
      </c>
      <c r="L60" s="12">
        <v>0</v>
      </c>
      <c r="M60" s="11">
        <v>0</v>
      </c>
      <c r="N60" s="12">
        <v>0</v>
      </c>
      <c r="O60" s="11">
        <f t="shared" si="11"/>
        <v>70</v>
      </c>
      <c r="P60" s="13">
        <f t="shared" si="12"/>
        <v>3</v>
      </c>
      <c r="Q60" s="13">
        <f t="shared" si="13"/>
        <v>73</v>
      </c>
      <c r="R60" s="11">
        <f t="shared" si="14"/>
        <v>70</v>
      </c>
      <c r="S60" s="12">
        <f t="shared" si="7"/>
        <v>3</v>
      </c>
      <c r="T60" s="13">
        <f t="shared" si="7"/>
        <v>73</v>
      </c>
    </row>
    <row r="61" spans="1:20" ht="12.75">
      <c r="A61" s="4" t="s">
        <v>398</v>
      </c>
      <c r="B61" s="11">
        <v>0</v>
      </c>
      <c r="C61" s="12">
        <v>0</v>
      </c>
      <c r="D61" s="11">
        <v>0</v>
      </c>
      <c r="E61" s="12">
        <v>0</v>
      </c>
      <c r="F61" s="11">
        <f t="shared" si="8"/>
        <v>0</v>
      </c>
      <c r="G61" s="13">
        <f t="shared" si="9"/>
        <v>0</v>
      </c>
      <c r="H61" s="13">
        <f t="shared" si="10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33</v>
      </c>
      <c r="N61" s="12">
        <v>10</v>
      </c>
      <c r="O61" s="11">
        <f t="shared" si="11"/>
        <v>33</v>
      </c>
      <c r="P61" s="13">
        <f t="shared" si="12"/>
        <v>10</v>
      </c>
      <c r="Q61" s="13">
        <f t="shared" si="13"/>
        <v>43</v>
      </c>
      <c r="R61" s="11">
        <f t="shared" si="14"/>
        <v>33</v>
      </c>
      <c r="S61" s="12">
        <f t="shared" si="7"/>
        <v>10</v>
      </c>
      <c r="T61" s="13">
        <f t="shared" si="7"/>
        <v>43</v>
      </c>
    </row>
    <row r="62" spans="1:20" ht="12.75">
      <c r="A62" s="122" t="s">
        <v>399</v>
      </c>
      <c r="B62" s="11">
        <v>0</v>
      </c>
      <c r="C62" s="12">
        <v>0</v>
      </c>
      <c r="D62" s="11">
        <v>0</v>
      </c>
      <c r="E62" s="12">
        <v>0</v>
      </c>
      <c r="F62" s="11">
        <f t="shared" si="8"/>
        <v>0</v>
      </c>
      <c r="G62" s="13">
        <f t="shared" si="9"/>
        <v>0</v>
      </c>
      <c r="H62" s="13">
        <f t="shared" si="10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2</v>
      </c>
      <c r="N62" s="12">
        <v>7</v>
      </c>
      <c r="O62" s="11">
        <f t="shared" si="11"/>
        <v>2</v>
      </c>
      <c r="P62" s="13">
        <f t="shared" si="12"/>
        <v>7</v>
      </c>
      <c r="Q62" s="13">
        <f t="shared" si="13"/>
        <v>9</v>
      </c>
      <c r="R62" s="11">
        <f t="shared" si="14"/>
        <v>2</v>
      </c>
      <c r="S62" s="12">
        <f t="shared" si="7"/>
        <v>7</v>
      </c>
      <c r="T62" s="13">
        <f t="shared" si="7"/>
        <v>9</v>
      </c>
    </row>
    <row r="63" spans="1:20" ht="12.75">
      <c r="A63" s="4" t="s">
        <v>201</v>
      </c>
      <c r="B63" s="11">
        <v>11</v>
      </c>
      <c r="C63" s="12">
        <v>0</v>
      </c>
      <c r="D63" s="11">
        <v>8</v>
      </c>
      <c r="E63" s="12">
        <v>0</v>
      </c>
      <c r="F63" s="11">
        <f t="shared" si="8"/>
        <v>19</v>
      </c>
      <c r="G63" s="13">
        <f t="shared" si="9"/>
        <v>0</v>
      </c>
      <c r="H63" s="13">
        <f t="shared" si="10"/>
        <v>19</v>
      </c>
      <c r="I63" s="11">
        <v>8</v>
      </c>
      <c r="J63" s="12">
        <v>0</v>
      </c>
      <c r="K63" s="11">
        <v>7</v>
      </c>
      <c r="L63" s="12">
        <v>0</v>
      </c>
      <c r="M63" s="11">
        <v>0</v>
      </c>
      <c r="N63" s="12">
        <v>0</v>
      </c>
      <c r="O63" s="11">
        <f t="shared" si="11"/>
        <v>15</v>
      </c>
      <c r="P63" s="13">
        <f t="shared" si="12"/>
        <v>0</v>
      </c>
      <c r="Q63" s="13">
        <f t="shared" si="13"/>
        <v>15</v>
      </c>
      <c r="R63" s="11">
        <f t="shared" si="14"/>
        <v>34</v>
      </c>
      <c r="S63" s="12">
        <f t="shared" si="7"/>
        <v>0</v>
      </c>
      <c r="T63" s="13">
        <f t="shared" si="7"/>
        <v>34</v>
      </c>
    </row>
    <row r="64" spans="1:20" ht="26.25">
      <c r="A64" s="227" t="s">
        <v>537</v>
      </c>
      <c r="B64" s="11">
        <v>0</v>
      </c>
      <c r="C64" s="12">
        <v>0</v>
      </c>
      <c r="D64" s="11">
        <v>0</v>
      </c>
      <c r="E64" s="12">
        <v>0</v>
      </c>
      <c r="F64" s="11">
        <f t="shared" si="8"/>
        <v>0</v>
      </c>
      <c r="G64" s="13">
        <f t="shared" si="9"/>
        <v>0</v>
      </c>
      <c r="H64" s="13">
        <f t="shared" si="10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5</v>
      </c>
      <c r="N64" s="12">
        <v>0</v>
      </c>
      <c r="O64" s="11">
        <f t="shared" si="11"/>
        <v>5</v>
      </c>
      <c r="P64" s="13">
        <f t="shared" si="12"/>
        <v>0</v>
      </c>
      <c r="Q64" s="13">
        <f t="shared" si="13"/>
        <v>5</v>
      </c>
      <c r="R64" s="11">
        <f t="shared" si="14"/>
        <v>5</v>
      </c>
      <c r="S64" s="12">
        <f t="shared" si="7"/>
        <v>0</v>
      </c>
      <c r="T64" s="13">
        <f t="shared" si="7"/>
        <v>5</v>
      </c>
    </row>
    <row r="65" spans="1:20" ht="12.75">
      <c r="A65" s="227" t="s">
        <v>401</v>
      </c>
      <c r="B65" s="11">
        <v>0</v>
      </c>
      <c r="C65" s="12">
        <v>0</v>
      </c>
      <c r="D65" s="11">
        <v>0</v>
      </c>
      <c r="E65" s="12">
        <v>0</v>
      </c>
      <c r="F65" s="11">
        <f t="shared" si="8"/>
        <v>0</v>
      </c>
      <c r="G65" s="13">
        <f t="shared" si="9"/>
        <v>0</v>
      </c>
      <c r="H65" s="13">
        <f t="shared" si="10"/>
        <v>0</v>
      </c>
      <c r="I65" s="11">
        <v>29</v>
      </c>
      <c r="J65" s="12">
        <v>0</v>
      </c>
      <c r="K65" s="11">
        <v>22</v>
      </c>
      <c r="L65" s="12">
        <v>0</v>
      </c>
      <c r="M65" s="11">
        <v>0</v>
      </c>
      <c r="N65" s="12">
        <v>0</v>
      </c>
      <c r="O65" s="11">
        <f t="shared" si="11"/>
        <v>51</v>
      </c>
      <c r="P65" s="13">
        <f t="shared" si="12"/>
        <v>0</v>
      </c>
      <c r="Q65" s="13">
        <f t="shared" si="13"/>
        <v>51</v>
      </c>
      <c r="R65" s="11">
        <f t="shared" si="14"/>
        <v>51</v>
      </c>
      <c r="S65" s="12">
        <f t="shared" si="7"/>
        <v>0</v>
      </c>
      <c r="T65" s="13">
        <f t="shared" si="7"/>
        <v>51</v>
      </c>
    </row>
    <row r="66" spans="1:20" ht="12.75">
      <c r="A66" s="4" t="s">
        <v>403</v>
      </c>
      <c r="B66" s="11">
        <v>0</v>
      </c>
      <c r="C66" s="12">
        <v>0</v>
      </c>
      <c r="D66" s="11">
        <v>0</v>
      </c>
      <c r="E66" s="12">
        <v>0</v>
      </c>
      <c r="F66" s="11">
        <f t="shared" si="8"/>
        <v>0</v>
      </c>
      <c r="G66" s="13">
        <f t="shared" si="9"/>
        <v>0</v>
      </c>
      <c r="H66" s="13">
        <f t="shared" si="10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2</v>
      </c>
      <c r="N66" s="12">
        <v>1</v>
      </c>
      <c r="O66" s="11">
        <f t="shared" si="11"/>
        <v>2</v>
      </c>
      <c r="P66" s="13">
        <f t="shared" si="12"/>
        <v>1</v>
      </c>
      <c r="Q66" s="13">
        <f t="shared" si="13"/>
        <v>3</v>
      </c>
      <c r="R66" s="11">
        <f t="shared" si="14"/>
        <v>2</v>
      </c>
      <c r="S66" s="12">
        <f t="shared" si="7"/>
        <v>1</v>
      </c>
      <c r="T66" s="13">
        <f t="shared" si="7"/>
        <v>3</v>
      </c>
    </row>
    <row r="67" spans="1:20" ht="12.75">
      <c r="A67" s="4" t="s">
        <v>405</v>
      </c>
      <c r="B67" s="11">
        <v>0</v>
      </c>
      <c r="C67" s="12">
        <v>6</v>
      </c>
      <c r="D67" s="11">
        <v>3</v>
      </c>
      <c r="E67" s="12">
        <v>13</v>
      </c>
      <c r="F67" s="11">
        <f t="shared" si="8"/>
        <v>3</v>
      </c>
      <c r="G67" s="13">
        <f t="shared" si="9"/>
        <v>19</v>
      </c>
      <c r="H67" s="13">
        <f t="shared" si="10"/>
        <v>22</v>
      </c>
      <c r="I67" s="11">
        <v>0</v>
      </c>
      <c r="J67" s="12">
        <v>0</v>
      </c>
      <c r="K67" s="11">
        <v>0</v>
      </c>
      <c r="L67" s="12">
        <v>0</v>
      </c>
      <c r="M67" s="11">
        <v>0</v>
      </c>
      <c r="N67" s="12">
        <v>0</v>
      </c>
      <c r="O67" s="11">
        <f t="shared" si="11"/>
        <v>0</v>
      </c>
      <c r="P67" s="13">
        <f t="shared" si="12"/>
        <v>0</v>
      </c>
      <c r="Q67" s="13">
        <f t="shared" si="13"/>
        <v>0</v>
      </c>
      <c r="R67" s="11">
        <f t="shared" si="14"/>
        <v>3</v>
      </c>
      <c r="S67" s="12">
        <f t="shared" si="7"/>
        <v>19</v>
      </c>
      <c r="T67" s="13">
        <f t="shared" si="7"/>
        <v>22</v>
      </c>
    </row>
    <row r="68" spans="1:20" ht="12.75">
      <c r="A68" s="4" t="s">
        <v>406</v>
      </c>
      <c r="B68" s="11">
        <v>0</v>
      </c>
      <c r="C68" s="12">
        <v>0</v>
      </c>
      <c r="D68" s="11">
        <v>0</v>
      </c>
      <c r="E68" s="12">
        <v>0</v>
      </c>
      <c r="F68" s="11">
        <f t="shared" si="8"/>
        <v>0</v>
      </c>
      <c r="G68" s="13">
        <f t="shared" si="9"/>
        <v>0</v>
      </c>
      <c r="H68" s="13">
        <f t="shared" si="10"/>
        <v>0</v>
      </c>
      <c r="I68" s="11">
        <v>1</v>
      </c>
      <c r="J68" s="12">
        <v>19</v>
      </c>
      <c r="K68" s="11">
        <v>0</v>
      </c>
      <c r="L68" s="12">
        <v>6</v>
      </c>
      <c r="M68" s="11">
        <v>0</v>
      </c>
      <c r="N68" s="12">
        <v>0</v>
      </c>
      <c r="O68" s="11">
        <f t="shared" si="11"/>
        <v>1</v>
      </c>
      <c r="P68" s="13">
        <f t="shared" si="12"/>
        <v>25</v>
      </c>
      <c r="Q68" s="13">
        <f t="shared" si="13"/>
        <v>26</v>
      </c>
      <c r="R68" s="11">
        <f t="shared" si="14"/>
        <v>1</v>
      </c>
      <c r="S68" s="12">
        <f t="shared" si="7"/>
        <v>25</v>
      </c>
      <c r="T68" s="13">
        <f t="shared" si="7"/>
        <v>26</v>
      </c>
    </row>
    <row r="69" spans="1:20" ht="12.75">
      <c r="A69" s="4" t="s">
        <v>407</v>
      </c>
      <c r="B69" s="11">
        <v>0</v>
      </c>
      <c r="C69" s="12">
        <v>0</v>
      </c>
      <c r="D69" s="11">
        <v>0</v>
      </c>
      <c r="E69" s="12">
        <v>0</v>
      </c>
      <c r="F69" s="11">
        <f t="shared" si="8"/>
        <v>0</v>
      </c>
      <c r="G69" s="13">
        <f t="shared" si="9"/>
        <v>0</v>
      </c>
      <c r="H69" s="13">
        <f t="shared" si="10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5</v>
      </c>
      <c r="O69" s="11">
        <f t="shared" si="11"/>
        <v>0</v>
      </c>
      <c r="P69" s="13">
        <f t="shared" si="12"/>
        <v>5</v>
      </c>
      <c r="Q69" s="13">
        <f t="shared" si="13"/>
        <v>5</v>
      </c>
      <c r="R69" s="11">
        <f t="shared" si="14"/>
        <v>0</v>
      </c>
      <c r="S69" s="12">
        <f t="shared" si="7"/>
        <v>5</v>
      </c>
      <c r="T69" s="13">
        <f t="shared" si="7"/>
        <v>5</v>
      </c>
    </row>
    <row r="70" spans="1:20" ht="12.75">
      <c r="A70" s="4" t="s">
        <v>408</v>
      </c>
      <c r="B70" s="11">
        <v>0</v>
      </c>
      <c r="C70" s="12">
        <v>0</v>
      </c>
      <c r="D70" s="11">
        <v>0</v>
      </c>
      <c r="E70" s="12">
        <v>0</v>
      </c>
      <c r="F70" s="11">
        <f t="shared" si="8"/>
        <v>0</v>
      </c>
      <c r="G70" s="13">
        <f t="shared" si="9"/>
        <v>0</v>
      </c>
      <c r="H70" s="13">
        <f t="shared" si="10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0</v>
      </c>
      <c r="N70" s="12">
        <v>5</v>
      </c>
      <c r="O70" s="11">
        <f t="shared" si="11"/>
        <v>0</v>
      </c>
      <c r="P70" s="13">
        <f t="shared" si="12"/>
        <v>5</v>
      </c>
      <c r="Q70" s="13">
        <f t="shared" si="13"/>
        <v>5</v>
      </c>
      <c r="R70" s="11">
        <f t="shared" si="14"/>
        <v>0</v>
      </c>
      <c r="S70" s="12">
        <f t="shared" si="7"/>
        <v>5</v>
      </c>
      <c r="T70" s="13">
        <f t="shared" si="7"/>
        <v>5</v>
      </c>
    </row>
    <row r="71" spans="1:20" ht="12.75">
      <c r="A71" s="4" t="s">
        <v>409</v>
      </c>
      <c r="B71" s="11">
        <v>0</v>
      </c>
      <c r="C71" s="12">
        <v>0</v>
      </c>
      <c r="D71" s="11">
        <v>0</v>
      </c>
      <c r="E71" s="12">
        <v>0</v>
      </c>
      <c r="F71" s="11">
        <f t="shared" si="8"/>
        <v>0</v>
      </c>
      <c r="G71" s="13">
        <f t="shared" si="9"/>
        <v>0</v>
      </c>
      <c r="H71" s="13">
        <f t="shared" si="10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239</v>
      </c>
      <c r="N71" s="12">
        <v>62</v>
      </c>
      <c r="O71" s="11">
        <f t="shared" si="11"/>
        <v>239</v>
      </c>
      <c r="P71" s="13">
        <f t="shared" si="12"/>
        <v>62</v>
      </c>
      <c r="Q71" s="13">
        <f t="shared" si="13"/>
        <v>301</v>
      </c>
      <c r="R71" s="11">
        <f t="shared" si="14"/>
        <v>239</v>
      </c>
      <c r="S71" s="12">
        <f t="shared" si="7"/>
        <v>62</v>
      </c>
      <c r="T71" s="13">
        <f t="shared" si="7"/>
        <v>301</v>
      </c>
    </row>
    <row r="72" spans="1:20" ht="12.75">
      <c r="A72" s="4" t="s">
        <v>410</v>
      </c>
      <c r="B72" s="11">
        <v>0</v>
      </c>
      <c r="C72" s="12">
        <v>0</v>
      </c>
      <c r="D72" s="11">
        <v>0</v>
      </c>
      <c r="E72" s="12">
        <v>0</v>
      </c>
      <c r="F72" s="11">
        <f t="shared" si="8"/>
        <v>0</v>
      </c>
      <c r="G72" s="13">
        <f t="shared" si="9"/>
        <v>0</v>
      </c>
      <c r="H72" s="13">
        <f t="shared" si="10"/>
        <v>0</v>
      </c>
      <c r="I72" s="11">
        <v>4</v>
      </c>
      <c r="J72" s="12">
        <v>1</v>
      </c>
      <c r="K72" s="11">
        <v>3</v>
      </c>
      <c r="L72" s="12">
        <v>3</v>
      </c>
      <c r="M72" s="11">
        <v>0</v>
      </c>
      <c r="N72" s="12">
        <v>0</v>
      </c>
      <c r="O72" s="11">
        <f t="shared" si="11"/>
        <v>7</v>
      </c>
      <c r="P72" s="13">
        <f t="shared" si="12"/>
        <v>4</v>
      </c>
      <c r="Q72" s="13">
        <f t="shared" si="13"/>
        <v>11</v>
      </c>
      <c r="R72" s="11">
        <f t="shared" si="14"/>
        <v>7</v>
      </c>
      <c r="S72" s="12">
        <f t="shared" si="7"/>
        <v>4</v>
      </c>
      <c r="T72" s="13">
        <f t="shared" si="7"/>
        <v>11</v>
      </c>
    </row>
    <row r="73" spans="1:20" ht="12.75">
      <c r="A73" s="4" t="s">
        <v>411</v>
      </c>
      <c r="B73" s="11">
        <v>0</v>
      </c>
      <c r="C73" s="12">
        <v>0</v>
      </c>
      <c r="D73" s="11">
        <v>0</v>
      </c>
      <c r="E73" s="12">
        <v>0</v>
      </c>
      <c r="F73" s="11">
        <f t="shared" si="8"/>
        <v>0</v>
      </c>
      <c r="G73" s="13">
        <f t="shared" si="9"/>
        <v>0</v>
      </c>
      <c r="H73" s="13">
        <f t="shared" si="10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8</v>
      </c>
      <c r="N73" s="12">
        <v>20</v>
      </c>
      <c r="O73" s="11">
        <f t="shared" si="11"/>
        <v>8</v>
      </c>
      <c r="P73" s="13">
        <f t="shared" si="12"/>
        <v>20</v>
      </c>
      <c r="Q73" s="13">
        <f t="shared" si="13"/>
        <v>28</v>
      </c>
      <c r="R73" s="11">
        <f t="shared" si="14"/>
        <v>8</v>
      </c>
      <c r="S73" s="12">
        <f t="shared" si="7"/>
        <v>20</v>
      </c>
      <c r="T73" s="13">
        <f t="shared" si="7"/>
        <v>28</v>
      </c>
    </row>
    <row r="74" spans="1:20" ht="12.75">
      <c r="A74" s="4" t="s">
        <v>412</v>
      </c>
      <c r="B74" s="11">
        <v>0</v>
      </c>
      <c r="C74" s="12">
        <v>0</v>
      </c>
      <c r="D74" s="11">
        <v>0</v>
      </c>
      <c r="E74" s="12">
        <v>0</v>
      </c>
      <c r="F74" s="11">
        <f aca="true" t="shared" si="15" ref="F74:F108">SUM(B74,D74)</f>
        <v>0</v>
      </c>
      <c r="G74" s="13">
        <f aca="true" t="shared" si="16" ref="G74:G108">SUM(C74,E74)</f>
        <v>0</v>
      </c>
      <c r="H74" s="13">
        <f aca="true" t="shared" si="17" ref="H74:H105">SUM(F74:G74)</f>
        <v>0</v>
      </c>
      <c r="I74" s="11">
        <v>10</v>
      </c>
      <c r="J74" s="12">
        <v>25</v>
      </c>
      <c r="K74" s="11">
        <v>16</v>
      </c>
      <c r="L74" s="12">
        <v>23</v>
      </c>
      <c r="M74" s="11">
        <v>0</v>
      </c>
      <c r="N74" s="12">
        <v>0</v>
      </c>
      <c r="O74" s="11">
        <f aca="true" t="shared" si="18" ref="O74:O108">SUM(M74,K74,I74)</f>
        <v>26</v>
      </c>
      <c r="P74" s="13">
        <f aca="true" t="shared" si="19" ref="P74:P108">SUM(N74,L74,J74)</f>
        <v>48</v>
      </c>
      <c r="Q74" s="13">
        <f aca="true" t="shared" si="20" ref="Q74:Q105">SUM(O74:P74)</f>
        <v>74</v>
      </c>
      <c r="R74" s="11">
        <f aca="true" t="shared" si="21" ref="R74:R108">SUM(O74,F74)</f>
        <v>26</v>
      </c>
      <c r="S74" s="12">
        <f aca="true" t="shared" si="22" ref="S74:T108">SUM(P74,G74)</f>
        <v>48</v>
      </c>
      <c r="T74" s="13">
        <f t="shared" si="22"/>
        <v>74</v>
      </c>
    </row>
    <row r="75" spans="1:20" ht="12.75">
      <c r="A75" s="4" t="s">
        <v>413</v>
      </c>
      <c r="B75" s="11">
        <v>1</v>
      </c>
      <c r="C75" s="12">
        <v>11</v>
      </c>
      <c r="D75" s="11">
        <v>1</v>
      </c>
      <c r="E75" s="12">
        <v>15</v>
      </c>
      <c r="F75" s="11">
        <f t="shared" si="15"/>
        <v>2</v>
      </c>
      <c r="G75" s="13">
        <f t="shared" si="16"/>
        <v>26</v>
      </c>
      <c r="H75" s="13">
        <f t="shared" si="17"/>
        <v>28</v>
      </c>
      <c r="I75" s="11">
        <v>2</v>
      </c>
      <c r="J75" s="12">
        <v>13</v>
      </c>
      <c r="K75" s="11">
        <v>1</v>
      </c>
      <c r="L75" s="12">
        <v>8</v>
      </c>
      <c r="M75" s="11">
        <v>0</v>
      </c>
      <c r="N75" s="12">
        <v>0</v>
      </c>
      <c r="O75" s="11">
        <f t="shared" si="18"/>
        <v>3</v>
      </c>
      <c r="P75" s="13">
        <f t="shared" si="19"/>
        <v>21</v>
      </c>
      <c r="Q75" s="13">
        <f t="shared" si="20"/>
        <v>24</v>
      </c>
      <c r="R75" s="11">
        <f t="shared" si="21"/>
        <v>5</v>
      </c>
      <c r="S75" s="12">
        <f t="shared" si="22"/>
        <v>47</v>
      </c>
      <c r="T75" s="13">
        <f t="shared" si="22"/>
        <v>52</v>
      </c>
    </row>
    <row r="76" spans="1:20" ht="12.75">
      <c r="A76" s="4" t="s">
        <v>414</v>
      </c>
      <c r="B76" s="11">
        <v>0</v>
      </c>
      <c r="C76" s="12">
        <v>0</v>
      </c>
      <c r="D76" s="11">
        <v>0</v>
      </c>
      <c r="E76" s="12">
        <v>0</v>
      </c>
      <c r="F76" s="11">
        <f t="shared" si="15"/>
        <v>0</v>
      </c>
      <c r="G76" s="13">
        <f t="shared" si="16"/>
        <v>0</v>
      </c>
      <c r="H76" s="13">
        <f t="shared" si="17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15</v>
      </c>
      <c r="N76" s="12">
        <v>0</v>
      </c>
      <c r="O76" s="11">
        <f t="shared" si="18"/>
        <v>15</v>
      </c>
      <c r="P76" s="13">
        <f t="shared" si="19"/>
        <v>0</v>
      </c>
      <c r="Q76" s="13">
        <f t="shared" si="20"/>
        <v>15</v>
      </c>
      <c r="R76" s="11">
        <f t="shared" si="21"/>
        <v>15</v>
      </c>
      <c r="S76" s="12">
        <f t="shared" si="22"/>
        <v>0</v>
      </c>
      <c r="T76" s="13">
        <f t="shared" si="22"/>
        <v>15</v>
      </c>
    </row>
    <row r="77" spans="1:20" ht="12.75">
      <c r="A77" s="4" t="s">
        <v>415</v>
      </c>
      <c r="B77" s="11">
        <v>40</v>
      </c>
      <c r="C77" s="12">
        <v>30</v>
      </c>
      <c r="D77" s="11">
        <v>50</v>
      </c>
      <c r="E77" s="12">
        <v>37</v>
      </c>
      <c r="F77" s="11">
        <f t="shared" si="15"/>
        <v>90</v>
      </c>
      <c r="G77" s="13">
        <f t="shared" si="16"/>
        <v>67</v>
      </c>
      <c r="H77" s="13">
        <f t="shared" si="17"/>
        <v>157</v>
      </c>
      <c r="I77" s="11">
        <v>0</v>
      </c>
      <c r="J77" s="12">
        <v>0</v>
      </c>
      <c r="K77" s="11">
        <v>0</v>
      </c>
      <c r="L77" s="12">
        <v>0</v>
      </c>
      <c r="M77" s="11">
        <v>0</v>
      </c>
      <c r="N77" s="12">
        <v>0</v>
      </c>
      <c r="O77" s="11">
        <f t="shared" si="18"/>
        <v>0</v>
      </c>
      <c r="P77" s="13">
        <f t="shared" si="19"/>
        <v>0</v>
      </c>
      <c r="Q77" s="13">
        <f t="shared" si="20"/>
        <v>0</v>
      </c>
      <c r="R77" s="11">
        <f t="shared" si="21"/>
        <v>90</v>
      </c>
      <c r="S77" s="12">
        <f t="shared" si="22"/>
        <v>67</v>
      </c>
      <c r="T77" s="13">
        <f t="shared" si="22"/>
        <v>157</v>
      </c>
    </row>
    <row r="78" spans="1:20" ht="12.75">
      <c r="A78" s="4" t="s">
        <v>416</v>
      </c>
      <c r="B78" s="11">
        <v>47</v>
      </c>
      <c r="C78" s="12">
        <v>67</v>
      </c>
      <c r="D78" s="11">
        <v>46</v>
      </c>
      <c r="E78" s="12">
        <v>79</v>
      </c>
      <c r="F78" s="11">
        <f t="shared" si="15"/>
        <v>93</v>
      </c>
      <c r="G78" s="13">
        <f t="shared" si="16"/>
        <v>146</v>
      </c>
      <c r="H78" s="13">
        <f t="shared" si="17"/>
        <v>239</v>
      </c>
      <c r="I78" s="11">
        <v>0</v>
      </c>
      <c r="J78" s="12">
        <v>0</v>
      </c>
      <c r="K78" s="11">
        <v>0</v>
      </c>
      <c r="L78" s="12">
        <v>0</v>
      </c>
      <c r="M78" s="11">
        <v>0</v>
      </c>
      <c r="N78" s="12">
        <v>0</v>
      </c>
      <c r="O78" s="11">
        <f t="shared" si="18"/>
        <v>0</v>
      </c>
      <c r="P78" s="13">
        <f t="shared" si="19"/>
        <v>0</v>
      </c>
      <c r="Q78" s="13">
        <f t="shared" si="20"/>
        <v>0</v>
      </c>
      <c r="R78" s="11">
        <f t="shared" si="21"/>
        <v>93</v>
      </c>
      <c r="S78" s="12">
        <f t="shared" si="22"/>
        <v>146</v>
      </c>
      <c r="T78" s="13">
        <f t="shared" si="22"/>
        <v>239</v>
      </c>
    </row>
    <row r="79" spans="1:20" ht="12.75">
      <c r="A79" s="4" t="s">
        <v>417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5"/>
        <v>0</v>
      </c>
      <c r="G79" s="13">
        <f t="shared" si="16"/>
        <v>0</v>
      </c>
      <c r="H79" s="13">
        <f t="shared" si="17"/>
        <v>0</v>
      </c>
      <c r="I79" s="11">
        <v>0</v>
      </c>
      <c r="J79" s="12">
        <v>0</v>
      </c>
      <c r="K79" s="11">
        <v>0</v>
      </c>
      <c r="L79" s="12">
        <v>0</v>
      </c>
      <c r="M79" s="11">
        <v>29</v>
      </c>
      <c r="N79" s="12">
        <v>57</v>
      </c>
      <c r="O79" s="11">
        <f t="shared" si="18"/>
        <v>29</v>
      </c>
      <c r="P79" s="13">
        <f t="shared" si="19"/>
        <v>57</v>
      </c>
      <c r="Q79" s="13">
        <f t="shared" si="20"/>
        <v>86</v>
      </c>
      <c r="R79" s="11">
        <f t="shared" si="21"/>
        <v>29</v>
      </c>
      <c r="S79" s="12">
        <f t="shared" si="22"/>
        <v>57</v>
      </c>
      <c r="T79" s="13">
        <f t="shared" si="22"/>
        <v>86</v>
      </c>
    </row>
    <row r="80" spans="1:20" ht="12.75">
      <c r="A80" s="4" t="s">
        <v>418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5"/>
        <v>0</v>
      </c>
      <c r="G80" s="13">
        <f t="shared" si="16"/>
        <v>0</v>
      </c>
      <c r="H80" s="13">
        <f t="shared" si="17"/>
        <v>0</v>
      </c>
      <c r="I80" s="11">
        <v>87</v>
      </c>
      <c r="J80" s="12">
        <v>61</v>
      </c>
      <c r="K80" s="11">
        <v>60</v>
      </c>
      <c r="L80" s="12">
        <v>60</v>
      </c>
      <c r="M80" s="11">
        <v>0</v>
      </c>
      <c r="N80" s="12">
        <v>0</v>
      </c>
      <c r="O80" s="11">
        <f t="shared" si="18"/>
        <v>147</v>
      </c>
      <c r="P80" s="13">
        <f t="shared" si="19"/>
        <v>121</v>
      </c>
      <c r="Q80" s="13">
        <f t="shared" si="20"/>
        <v>268</v>
      </c>
      <c r="R80" s="11">
        <f t="shared" si="21"/>
        <v>147</v>
      </c>
      <c r="S80" s="12">
        <f t="shared" si="22"/>
        <v>121</v>
      </c>
      <c r="T80" s="13">
        <f t="shared" si="22"/>
        <v>268</v>
      </c>
    </row>
    <row r="81" spans="1:20" ht="12.75">
      <c r="A81" s="4" t="s">
        <v>419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5"/>
        <v>0</v>
      </c>
      <c r="G81" s="13">
        <f t="shared" si="16"/>
        <v>0</v>
      </c>
      <c r="H81" s="13">
        <f t="shared" si="17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26</v>
      </c>
      <c r="N81" s="12">
        <v>0</v>
      </c>
      <c r="O81" s="11">
        <f t="shared" si="18"/>
        <v>26</v>
      </c>
      <c r="P81" s="13">
        <f t="shared" si="19"/>
        <v>0</v>
      </c>
      <c r="Q81" s="13">
        <f t="shared" si="20"/>
        <v>26</v>
      </c>
      <c r="R81" s="11">
        <f t="shared" si="21"/>
        <v>26</v>
      </c>
      <c r="S81" s="12">
        <f t="shared" si="22"/>
        <v>0</v>
      </c>
      <c r="T81" s="13">
        <f t="shared" si="22"/>
        <v>26</v>
      </c>
    </row>
    <row r="82" spans="1:20" ht="12.75">
      <c r="A82" s="4" t="s">
        <v>420</v>
      </c>
      <c r="B82" s="11">
        <v>80</v>
      </c>
      <c r="C82" s="12">
        <v>55</v>
      </c>
      <c r="D82" s="11">
        <v>81</v>
      </c>
      <c r="E82" s="12">
        <v>45</v>
      </c>
      <c r="F82" s="11">
        <f t="shared" si="15"/>
        <v>161</v>
      </c>
      <c r="G82" s="13">
        <f t="shared" si="16"/>
        <v>100</v>
      </c>
      <c r="H82" s="13">
        <f t="shared" si="17"/>
        <v>261</v>
      </c>
      <c r="I82" s="11">
        <v>101</v>
      </c>
      <c r="J82" s="12">
        <v>46</v>
      </c>
      <c r="K82" s="11">
        <v>80</v>
      </c>
      <c r="L82" s="12">
        <v>24</v>
      </c>
      <c r="M82" s="11">
        <v>0</v>
      </c>
      <c r="N82" s="12">
        <v>0</v>
      </c>
      <c r="O82" s="11">
        <f t="shared" si="18"/>
        <v>181</v>
      </c>
      <c r="P82" s="13">
        <f t="shared" si="19"/>
        <v>70</v>
      </c>
      <c r="Q82" s="13">
        <f t="shared" si="20"/>
        <v>251</v>
      </c>
      <c r="R82" s="11">
        <f t="shared" si="21"/>
        <v>342</v>
      </c>
      <c r="S82" s="12">
        <f t="shared" si="22"/>
        <v>170</v>
      </c>
      <c r="T82" s="13">
        <f t="shared" si="22"/>
        <v>512</v>
      </c>
    </row>
    <row r="83" spans="1:20" ht="12.75">
      <c r="A83" s="4" t="s">
        <v>425</v>
      </c>
      <c r="B83" s="11">
        <v>14</v>
      </c>
      <c r="C83" s="12">
        <v>0</v>
      </c>
      <c r="D83" s="11">
        <v>15</v>
      </c>
      <c r="E83" s="12">
        <v>0</v>
      </c>
      <c r="F83" s="11">
        <f t="shared" si="15"/>
        <v>29</v>
      </c>
      <c r="G83" s="13">
        <f t="shared" si="16"/>
        <v>0</v>
      </c>
      <c r="H83" s="13">
        <f t="shared" si="17"/>
        <v>29</v>
      </c>
      <c r="I83" s="11">
        <v>13</v>
      </c>
      <c r="J83" s="12">
        <v>2</v>
      </c>
      <c r="K83" s="11">
        <v>10</v>
      </c>
      <c r="L83" s="12">
        <v>2</v>
      </c>
      <c r="M83" s="11">
        <v>0</v>
      </c>
      <c r="N83" s="12">
        <v>0</v>
      </c>
      <c r="O83" s="11">
        <f t="shared" si="18"/>
        <v>23</v>
      </c>
      <c r="P83" s="13">
        <f t="shared" si="19"/>
        <v>4</v>
      </c>
      <c r="Q83" s="13">
        <f t="shared" si="20"/>
        <v>27</v>
      </c>
      <c r="R83" s="11">
        <f t="shared" si="21"/>
        <v>52</v>
      </c>
      <c r="S83" s="12">
        <f t="shared" si="22"/>
        <v>4</v>
      </c>
      <c r="T83" s="13">
        <f t="shared" si="22"/>
        <v>56</v>
      </c>
    </row>
    <row r="84" spans="1:20" ht="12.75">
      <c r="A84" s="4" t="s">
        <v>426</v>
      </c>
      <c r="B84" s="11">
        <v>0</v>
      </c>
      <c r="C84" s="12">
        <v>0</v>
      </c>
      <c r="D84" s="11">
        <v>0</v>
      </c>
      <c r="E84" s="12">
        <v>0</v>
      </c>
      <c r="F84" s="11">
        <f t="shared" si="15"/>
        <v>0</v>
      </c>
      <c r="G84" s="13">
        <f t="shared" si="16"/>
        <v>0</v>
      </c>
      <c r="H84" s="13">
        <f t="shared" si="17"/>
        <v>0</v>
      </c>
      <c r="I84" s="11">
        <v>46</v>
      </c>
      <c r="J84" s="12">
        <v>0</v>
      </c>
      <c r="K84" s="11">
        <v>44</v>
      </c>
      <c r="L84" s="12">
        <v>0</v>
      </c>
      <c r="M84" s="11">
        <v>0</v>
      </c>
      <c r="N84" s="12">
        <v>0</v>
      </c>
      <c r="O84" s="11">
        <f t="shared" si="18"/>
        <v>90</v>
      </c>
      <c r="P84" s="13">
        <f t="shared" si="19"/>
        <v>0</v>
      </c>
      <c r="Q84" s="13">
        <f t="shared" si="20"/>
        <v>90</v>
      </c>
      <c r="R84" s="11">
        <f t="shared" si="21"/>
        <v>90</v>
      </c>
      <c r="S84" s="12">
        <f t="shared" si="22"/>
        <v>0</v>
      </c>
      <c r="T84" s="13">
        <f t="shared" si="22"/>
        <v>90</v>
      </c>
    </row>
    <row r="85" spans="1:20" ht="12.75">
      <c r="A85" s="4" t="s">
        <v>429</v>
      </c>
      <c r="B85" s="11">
        <v>31</v>
      </c>
      <c r="C85" s="12">
        <v>16</v>
      </c>
      <c r="D85" s="11">
        <v>38</v>
      </c>
      <c r="E85" s="12">
        <v>9</v>
      </c>
      <c r="F85" s="11">
        <f t="shared" si="15"/>
        <v>69</v>
      </c>
      <c r="G85" s="13">
        <f t="shared" si="16"/>
        <v>25</v>
      </c>
      <c r="H85" s="13">
        <f t="shared" si="17"/>
        <v>94</v>
      </c>
      <c r="I85" s="11">
        <v>38</v>
      </c>
      <c r="J85" s="12">
        <v>17</v>
      </c>
      <c r="K85" s="11">
        <v>34</v>
      </c>
      <c r="L85" s="12">
        <v>9</v>
      </c>
      <c r="M85" s="11">
        <v>0</v>
      </c>
      <c r="N85" s="12">
        <v>0</v>
      </c>
      <c r="O85" s="11">
        <f t="shared" si="18"/>
        <v>72</v>
      </c>
      <c r="P85" s="13">
        <f t="shared" si="19"/>
        <v>26</v>
      </c>
      <c r="Q85" s="13">
        <f t="shared" si="20"/>
        <v>98</v>
      </c>
      <c r="R85" s="11">
        <f t="shared" si="21"/>
        <v>141</v>
      </c>
      <c r="S85" s="12">
        <f t="shared" si="22"/>
        <v>51</v>
      </c>
      <c r="T85" s="13">
        <f t="shared" si="22"/>
        <v>192</v>
      </c>
    </row>
    <row r="86" spans="1:20" ht="12.75">
      <c r="A86" s="4" t="s">
        <v>430</v>
      </c>
      <c r="B86" s="11">
        <v>0</v>
      </c>
      <c r="C86" s="12">
        <v>0</v>
      </c>
      <c r="D86" s="11">
        <v>0</v>
      </c>
      <c r="E86" s="12">
        <v>0</v>
      </c>
      <c r="F86" s="11">
        <f t="shared" si="15"/>
        <v>0</v>
      </c>
      <c r="G86" s="13">
        <f t="shared" si="16"/>
        <v>0</v>
      </c>
      <c r="H86" s="13">
        <f t="shared" si="17"/>
        <v>0</v>
      </c>
      <c r="I86" s="11">
        <v>0</v>
      </c>
      <c r="J86" s="12">
        <v>0</v>
      </c>
      <c r="K86" s="11">
        <v>0</v>
      </c>
      <c r="L86" s="12">
        <v>0</v>
      </c>
      <c r="M86" s="11">
        <v>7</v>
      </c>
      <c r="N86" s="12">
        <v>0</v>
      </c>
      <c r="O86" s="11">
        <f t="shared" si="18"/>
        <v>7</v>
      </c>
      <c r="P86" s="13">
        <f t="shared" si="19"/>
        <v>0</v>
      </c>
      <c r="Q86" s="13">
        <f t="shared" si="20"/>
        <v>7</v>
      </c>
      <c r="R86" s="11">
        <f t="shared" si="21"/>
        <v>7</v>
      </c>
      <c r="S86" s="12">
        <f t="shared" si="22"/>
        <v>0</v>
      </c>
      <c r="T86" s="13">
        <f t="shared" si="22"/>
        <v>7</v>
      </c>
    </row>
    <row r="87" spans="1:20" ht="12.75">
      <c r="A87" s="4" t="s">
        <v>431</v>
      </c>
      <c r="B87" s="11">
        <v>0</v>
      </c>
      <c r="C87" s="12">
        <v>0</v>
      </c>
      <c r="D87" s="11">
        <v>0</v>
      </c>
      <c r="E87" s="12">
        <v>0</v>
      </c>
      <c r="F87" s="11">
        <f t="shared" si="15"/>
        <v>0</v>
      </c>
      <c r="G87" s="13">
        <f t="shared" si="16"/>
        <v>0</v>
      </c>
      <c r="H87" s="13">
        <f t="shared" si="17"/>
        <v>0</v>
      </c>
      <c r="I87" s="11">
        <v>18</v>
      </c>
      <c r="J87" s="12">
        <v>4</v>
      </c>
      <c r="K87" s="11">
        <v>26</v>
      </c>
      <c r="L87" s="12">
        <v>2</v>
      </c>
      <c r="M87" s="11">
        <v>0</v>
      </c>
      <c r="N87" s="12">
        <v>0</v>
      </c>
      <c r="O87" s="11">
        <f t="shared" si="18"/>
        <v>44</v>
      </c>
      <c r="P87" s="13">
        <f t="shared" si="19"/>
        <v>6</v>
      </c>
      <c r="Q87" s="13">
        <f t="shared" si="20"/>
        <v>50</v>
      </c>
      <c r="R87" s="11">
        <f t="shared" si="21"/>
        <v>44</v>
      </c>
      <c r="S87" s="12">
        <f t="shared" si="22"/>
        <v>6</v>
      </c>
      <c r="T87" s="13">
        <f t="shared" si="22"/>
        <v>50</v>
      </c>
    </row>
    <row r="88" spans="1:20" ht="12.75">
      <c r="A88" s="4" t="s">
        <v>432</v>
      </c>
      <c r="B88" s="11">
        <v>30</v>
      </c>
      <c r="C88" s="12">
        <v>2</v>
      </c>
      <c r="D88" s="11">
        <v>25</v>
      </c>
      <c r="E88" s="12">
        <v>4</v>
      </c>
      <c r="F88" s="11">
        <f t="shared" si="15"/>
        <v>55</v>
      </c>
      <c r="G88" s="13">
        <f t="shared" si="16"/>
        <v>6</v>
      </c>
      <c r="H88" s="13">
        <f t="shared" si="17"/>
        <v>61</v>
      </c>
      <c r="I88" s="11">
        <v>0</v>
      </c>
      <c r="J88" s="12">
        <v>0</v>
      </c>
      <c r="K88" s="11">
        <v>0</v>
      </c>
      <c r="L88" s="12">
        <v>0</v>
      </c>
      <c r="M88" s="11">
        <v>0</v>
      </c>
      <c r="N88" s="12">
        <v>0</v>
      </c>
      <c r="O88" s="11">
        <f t="shared" si="18"/>
        <v>0</v>
      </c>
      <c r="P88" s="13">
        <f t="shared" si="19"/>
        <v>0</v>
      </c>
      <c r="Q88" s="13">
        <f t="shared" si="20"/>
        <v>0</v>
      </c>
      <c r="R88" s="11">
        <f t="shared" si="21"/>
        <v>55</v>
      </c>
      <c r="S88" s="12">
        <f t="shared" si="22"/>
        <v>6</v>
      </c>
      <c r="T88" s="13">
        <f t="shared" si="22"/>
        <v>61</v>
      </c>
    </row>
    <row r="89" spans="1:20" ht="12.75">
      <c r="A89" s="4" t="s">
        <v>433</v>
      </c>
      <c r="B89" s="11">
        <v>0</v>
      </c>
      <c r="C89" s="12">
        <v>0</v>
      </c>
      <c r="D89" s="11">
        <v>0</v>
      </c>
      <c r="E89" s="12">
        <v>0</v>
      </c>
      <c r="F89" s="11">
        <f t="shared" si="15"/>
        <v>0</v>
      </c>
      <c r="G89" s="13">
        <f t="shared" si="16"/>
        <v>0</v>
      </c>
      <c r="H89" s="13">
        <f t="shared" si="17"/>
        <v>0</v>
      </c>
      <c r="I89" s="11">
        <v>0</v>
      </c>
      <c r="J89" s="12">
        <v>0</v>
      </c>
      <c r="K89" s="11">
        <v>0</v>
      </c>
      <c r="L89" s="12">
        <v>0</v>
      </c>
      <c r="M89" s="11">
        <v>15</v>
      </c>
      <c r="N89" s="12">
        <v>2</v>
      </c>
      <c r="O89" s="11">
        <f t="shared" si="18"/>
        <v>15</v>
      </c>
      <c r="P89" s="13">
        <f t="shared" si="19"/>
        <v>2</v>
      </c>
      <c r="Q89" s="13">
        <f t="shared" si="20"/>
        <v>17</v>
      </c>
      <c r="R89" s="11">
        <f t="shared" si="21"/>
        <v>15</v>
      </c>
      <c r="S89" s="12">
        <f t="shared" si="22"/>
        <v>2</v>
      </c>
      <c r="T89" s="13">
        <f t="shared" si="22"/>
        <v>17</v>
      </c>
    </row>
    <row r="90" spans="1:20" ht="12.75">
      <c r="A90" s="4" t="s">
        <v>434</v>
      </c>
      <c r="B90" s="11">
        <v>0</v>
      </c>
      <c r="C90" s="12">
        <v>0</v>
      </c>
      <c r="D90" s="11">
        <v>0</v>
      </c>
      <c r="E90" s="12">
        <v>0</v>
      </c>
      <c r="F90" s="11">
        <f t="shared" si="15"/>
        <v>0</v>
      </c>
      <c r="G90" s="13">
        <f t="shared" si="16"/>
        <v>0</v>
      </c>
      <c r="H90" s="13">
        <f t="shared" si="17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39</v>
      </c>
      <c r="N90" s="12">
        <v>12</v>
      </c>
      <c r="O90" s="11">
        <f t="shared" si="18"/>
        <v>39</v>
      </c>
      <c r="P90" s="13">
        <f t="shared" si="19"/>
        <v>12</v>
      </c>
      <c r="Q90" s="13">
        <f t="shared" si="20"/>
        <v>51</v>
      </c>
      <c r="R90" s="11">
        <f t="shared" si="21"/>
        <v>39</v>
      </c>
      <c r="S90" s="12">
        <f t="shared" si="22"/>
        <v>12</v>
      </c>
      <c r="T90" s="13">
        <f t="shared" si="22"/>
        <v>51</v>
      </c>
    </row>
    <row r="91" spans="1:20" ht="12.75">
      <c r="A91" s="4" t="s">
        <v>435</v>
      </c>
      <c r="B91" s="11">
        <v>0</v>
      </c>
      <c r="C91" s="12">
        <v>0</v>
      </c>
      <c r="D91" s="11">
        <v>0</v>
      </c>
      <c r="E91" s="12">
        <v>0</v>
      </c>
      <c r="F91" s="11">
        <f t="shared" si="15"/>
        <v>0</v>
      </c>
      <c r="G91" s="13">
        <f t="shared" si="16"/>
        <v>0</v>
      </c>
      <c r="H91" s="13">
        <f t="shared" si="17"/>
        <v>0</v>
      </c>
      <c r="I91" s="11">
        <v>2</v>
      </c>
      <c r="J91" s="12">
        <v>0</v>
      </c>
      <c r="K91" s="11">
        <v>2</v>
      </c>
      <c r="L91" s="12">
        <v>0</v>
      </c>
      <c r="M91" s="11">
        <v>0</v>
      </c>
      <c r="N91" s="12">
        <v>0</v>
      </c>
      <c r="O91" s="11">
        <f t="shared" si="18"/>
        <v>4</v>
      </c>
      <c r="P91" s="13">
        <f t="shared" si="19"/>
        <v>0</v>
      </c>
      <c r="Q91" s="13">
        <f t="shared" si="20"/>
        <v>4</v>
      </c>
      <c r="R91" s="11">
        <f t="shared" si="21"/>
        <v>4</v>
      </c>
      <c r="S91" s="12">
        <f t="shared" si="22"/>
        <v>0</v>
      </c>
      <c r="T91" s="13">
        <f t="shared" si="22"/>
        <v>4</v>
      </c>
    </row>
    <row r="92" spans="1:20" ht="12.75">
      <c r="A92" s="4" t="s">
        <v>436</v>
      </c>
      <c r="B92" s="11">
        <v>0</v>
      </c>
      <c r="C92" s="12">
        <v>0</v>
      </c>
      <c r="D92" s="11">
        <v>0</v>
      </c>
      <c r="E92" s="12">
        <v>0</v>
      </c>
      <c r="F92" s="11">
        <f t="shared" si="15"/>
        <v>0</v>
      </c>
      <c r="G92" s="13">
        <f t="shared" si="16"/>
        <v>0</v>
      </c>
      <c r="H92" s="13">
        <f t="shared" si="17"/>
        <v>0</v>
      </c>
      <c r="I92" s="11">
        <v>0</v>
      </c>
      <c r="J92" s="12">
        <v>0</v>
      </c>
      <c r="K92" s="11">
        <v>0</v>
      </c>
      <c r="L92" s="12">
        <v>0</v>
      </c>
      <c r="M92" s="11">
        <v>11</v>
      </c>
      <c r="N92" s="12">
        <v>1</v>
      </c>
      <c r="O92" s="11">
        <f t="shared" si="18"/>
        <v>11</v>
      </c>
      <c r="P92" s="13">
        <f t="shared" si="19"/>
        <v>1</v>
      </c>
      <c r="Q92" s="13">
        <f t="shared" si="20"/>
        <v>12</v>
      </c>
      <c r="R92" s="11">
        <f t="shared" si="21"/>
        <v>11</v>
      </c>
      <c r="S92" s="12">
        <f t="shared" si="22"/>
        <v>1</v>
      </c>
      <c r="T92" s="13">
        <f t="shared" si="22"/>
        <v>12</v>
      </c>
    </row>
    <row r="93" spans="1:20" ht="12.75">
      <c r="A93" s="4" t="s">
        <v>437</v>
      </c>
      <c r="B93" s="11">
        <v>0</v>
      </c>
      <c r="C93" s="12">
        <v>0</v>
      </c>
      <c r="D93" s="11">
        <v>0</v>
      </c>
      <c r="E93" s="12">
        <v>0</v>
      </c>
      <c r="F93" s="11">
        <f t="shared" si="15"/>
        <v>0</v>
      </c>
      <c r="G93" s="13">
        <f t="shared" si="16"/>
        <v>0</v>
      </c>
      <c r="H93" s="13">
        <f t="shared" si="17"/>
        <v>0</v>
      </c>
      <c r="I93" s="11">
        <v>0</v>
      </c>
      <c r="J93" s="12">
        <v>0</v>
      </c>
      <c r="K93" s="11">
        <v>0</v>
      </c>
      <c r="L93" s="12">
        <v>0</v>
      </c>
      <c r="M93" s="11">
        <v>36</v>
      </c>
      <c r="N93" s="12">
        <v>361</v>
      </c>
      <c r="O93" s="11">
        <f t="shared" si="18"/>
        <v>36</v>
      </c>
      <c r="P93" s="13">
        <f t="shared" si="19"/>
        <v>361</v>
      </c>
      <c r="Q93" s="13">
        <f t="shared" si="20"/>
        <v>397</v>
      </c>
      <c r="R93" s="11">
        <f t="shared" si="21"/>
        <v>36</v>
      </c>
      <c r="S93" s="12">
        <f t="shared" si="22"/>
        <v>361</v>
      </c>
      <c r="T93" s="13">
        <f t="shared" si="22"/>
        <v>397</v>
      </c>
    </row>
    <row r="94" spans="1:20" ht="12.75">
      <c r="A94" s="4" t="s">
        <v>438</v>
      </c>
      <c r="B94" s="11">
        <v>0</v>
      </c>
      <c r="C94" s="12">
        <v>0</v>
      </c>
      <c r="D94" s="11">
        <v>0</v>
      </c>
      <c r="E94" s="12">
        <v>0</v>
      </c>
      <c r="F94" s="11">
        <f t="shared" si="15"/>
        <v>0</v>
      </c>
      <c r="G94" s="13">
        <f t="shared" si="16"/>
        <v>0</v>
      </c>
      <c r="H94" s="13">
        <f t="shared" si="17"/>
        <v>0</v>
      </c>
      <c r="I94" s="11">
        <v>0</v>
      </c>
      <c r="J94" s="12">
        <v>0</v>
      </c>
      <c r="K94" s="11">
        <v>0</v>
      </c>
      <c r="L94" s="12">
        <v>0</v>
      </c>
      <c r="M94" s="11">
        <v>6</v>
      </c>
      <c r="N94" s="12">
        <v>0</v>
      </c>
      <c r="O94" s="11">
        <f t="shared" si="18"/>
        <v>6</v>
      </c>
      <c r="P94" s="13">
        <f t="shared" si="19"/>
        <v>0</v>
      </c>
      <c r="Q94" s="13">
        <f t="shared" si="20"/>
        <v>6</v>
      </c>
      <c r="R94" s="11">
        <f t="shared" si="21"/>
        <v>6</v>
      </c>
      <c r="S94" s="12">
        <f t="shared" si="22"/>
        <v>0</v>
      </c>
      <c r="T94" s="13">
        <f t="shared" si="22"/>
        <v>6</v>
      </c>
    </row>
    <row r="95" spans="1:20" ht="12.75">
      <c r="A95" s="4" t="s">
        <v>439</v>
      </c>
      <c r="B95" s="11">
        <v>0</v>
      </c>
      <c r="C95" s="12">
        <v>0</v>
      </c>
      <c r="D95" s="11">
        <v>0</v>
      </c>
      <c r="E95" s="12">
        <v>0</v>
      </c>
      <c r="F95" s="11">
        <f t="shared" si="15"/>
        <v>0</v>
      </c>
      <c r="G95" s="13">
        <f t="shared" si="16"/>
        <v>0</v>
      </c>
      <c r="H95" s="13">
        <f t="shared" si="17"/>
        <v>0</v>
      </c>
      <c r="I95" s="11">
        <v>3</v>
      </c>
      <c r="J95" s="12">
        <v>0</v>
      </c>
      <c r="K95" s="11">
        <v>1</v>
      </c>
      <c r="L95" s="12">
        <v>1</v>
      </c>
      <c r="M95" s="11">
        <v>0</v>
      </c>
      <c r="N95" s="12">
        <v>0</v>
      </c>
      <c r="O95" s="11">
        <f t="shared" si="18"/>
        <v>4</v>
      </c>
      <c r="P95" s="13">
        <f t="shared" si="19"/>
        <v>1</v>
      </c>
      <c r="Q95" s="13">
        <f t="shared" si="20"/>
        <v>5</v>
      </c>
      <c r="R95" s="11">
        <f t="shared" si="21"/>
        <v>4</v>
      </c>
      <c r="S95" s="12">
        <f t="shared" si="22"/>
        <v>1</v>
      </c>
      <c r="T95" s="13">
        <f t="shared" si="22"/>
        <v>5</v>
      </c>
    </row>
    <row r="96" spans="1:20" ht="12.75">
      <c r="A96" s="34" t="s">
        <v>440</v>
      </c>
      <c r="B96" s="11">
        <v>0</v>
      </c>
      <c r="C96" s="12">
        <v>0</v>
      </c>
      <c r="D96" s="11">
        <v>0</v>
      </c>
      <c r="E96" s="12">
        <v>0</v>
      </c>
      <c r="F96" s="11">
        <f t="shared" si="15"/>
        <v>0</v>
      </c>
      <c r="G96" s="13">
        <f t="shared" si="16"/>
        <v>0</v>
      </c>
      <c r="H96" s="13">
        <f t="shared" si="17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16</v>
      </c>
      <c r="N96" s="12">
        <v>0</v>
      </c>
      <c r="O96" s="11">
        <f t="shared" si="18"/>
        <v>16</v>
      </c>
      <c r="P96" s="13">
        <f t="shared" si="19"/>
        <v>0</v>
      </c>
      <c r="Q96" s="13">
        <f t="shared" si="20"/>
        <v>16</v>
      </c>
      <c r="R96" s="11">
        <f t="shared" si="21"/>
        <v>16</v>
      </c>
      <c r="S96" s="12">
        <f t="shared" si="22"/>
        <v>0</v>
      </c>
      <c r="T96" s="13">
        <f t="shared" si="22"/>
        <v>16</v>
      </c>
    </row>
    <row r="97" spans="1:20" ht="12.75">
      <c r="A97" s="4" t="s">
        <v>441</v>
      </c>
      <c r="B97" s="11">
        <v>0</v>
      </c>
      <c r="C97" s="12">
        <v>0</v>
      </c>
      <c r="D97" s="11">
        <v>0</v>
      </c>
      <c r="E97" s="12">
        <v>0</v>
      </c>
      <c r="F97" s="11">
        <f t="shared" si="15"/>
        <v>0</v>
      </c>
      <c r="G97" s="13">
        <f t="shared" si="16"/>
        <v>0</v>
      </c>
      <c r="H97" s="13">
        <f t="shared" si="17"/>
        <v>0</v>
      </c>
      <c r="I97" s="11">
        <v>32</v>
      </c>
      <c r="J97" s="12">
        <v>5</v>
      </c>
      <c r="K97" s="11">
        <v>21</v>
      </c>
      <c r="L97" s="12">
        <v>3</v>
      </c>
      <c r="M97" s="11">
        <v>0</v>
      </c>
      <c r="N97" s="12">
        <v>0</v>
      </c>
      <c r="O97" s="11">
        <f t="shared" si="18"/>
        <v>53</v>
      </c>
      <c r="P97" s="13">
        <f t="shared" si="19"/>
        <v>8</v>
      </c>
      <c r="Q97" s="13">
        <f t="shared" si="20"/>
        <v>61</v>
      </c>
      <c r="R97" s="11">
        <f t="shared" si="21"/>
        <v>53</v>
      </c>
      <c r="S97" s="12">
        <f t="shared" si="22"/>
        <v>8</v>
      </c>
      <c r="T97" s="13">
        <f t="shared" si="22"/>
        <v>61</v>
      </c>
    </row>
    <row r="98" spans="1:20" ht="12.75">
      <c r="A98" s="34" t="s">
        <v>538</v>
      </c>
      <c r="B98" s="11">
        <v>0</v>
      </c>
      <c r="C98" s="12">
        <v>0</v>
      </c>
      <c r="D98" s="11">
        <v>0</v>
      </c>
      <c r="E98" s="12">
        <v>0</v>
      </c>
      <c r="F98" s="11">
        <f t="shared" si="15"/>
        <v>0</v>
      </c>
      <c r="G98" s="13">
        <f t="shared" si="16"/>
        <v>0</v>
      </c>
      <c r="H98" s="13">
        <f t="shared" si="17"/>
        <v>0</v>
      </c>
      <c r="I98" s="11">
        <v>4</v>
      </c>
      <c r="J98" s="12">
        <v>0</v>
      </c>
      <c r="K98" s="11">
        <v>4</v>
      </c>
      <c r="L98" s="12">
        <v>1</v>
      </c>
      <c r="M98" s="11">
        <v>0</v>
      </c>
      <c r="N98" s="12">
        <v>0</v>
      </c>
      <c r="O98" s="11">
        <f t="shared" si="18"/>
        <v>8</v>
      </c>
      <c r="P98" s="13">
        <f t="shared" si="19"/>
        <v>1</v>
      </c>
      <c r="Q98" s="13">
        <f t="shared" si="20"/>
        <v>9</v>
      </c>
      <c r="R98" s="11">
        <f t="shared" si="21"/>
        <v>8</v>
      </c>
      <c r="S98" s="12">
        <f t="shared" si="22"/>
        <v>1</v>
      </c>
      <c r="T98" s="13">
        <f t="shared" si="22"/>
        <v>9</v>
      </c>
    </row>
    <row r="99" spans="1:20" ht="12.75">
      <c r="A99" s="4" t="s">
        <v>446</v>
      </c>
      <c r="B99" s="11">
        <v>0</v>
      </c>
      <c r="C99" s="12">
        <v>0</v>
      </c>
      <c r="D99" s="11">
        <v>0</v>
      </c>
      <c r="E99" s="12">
        <v>0</v>
      </c>
      <c r="F99" s="11">
        <f t="shared" si="15"/>
        <v>0</v>
      </c>
      <c r="G99" s="13">
        <f t="shared" si="16"/>
        <v>0</v>
      </c>
      <c r="H99" s="13">
        <f t="shared" si="17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76</v>
      </c>
      <c r="N99" s="12">
        <v>14</v>
      </c>
      <c r="O99" s="11">
        <f t="shared" si="18"/>
        <v>76</v>
      </c>
      <c r="P99" s="13">
        <f t="shared" si="19"/>
        <v>14</v>
      </c>
      <c r="Q99" s="13">
        <f t="shared" si="20"/>
        <v>90</v>
      </c>
      <c r="R99" s="11">
        <f t="shared" si="21"/>
        <v>76</v>
      </c>
      <c r="S99" s="12">
        <f t="shared" si="22"/>
        <v>14</v>
      </c>
      <c r="T99" s="13">
        <f t="shared" si="22"/>
        <v>90</v>
      </c>
    </row>
    <row r="100" spans="1:20" ht="12.75">
      <c r="A100" s="4" t="s">
        <v>447</v>
      </c>
      <c r="B100" s="11">
        <v>59</v>
      </c>
      <c r="C100" s="12">
        <v>45</v>
      </c>
      <c r="D100" s="11">
        <v>55</v>
      </c>
      <c r="E100" s="12">
        <v>48</v>
      </c>
      <c r="F100" s="11">
        <f t="shared" si="15"/>
        <v>114</v>
      </c>
      <c r="G100" s="13">
        <f t="shared" si="16"/>
        <v>93</v>
      </c>
      <c r="H100" s="13">
        <f t="shared" si="17"/>
        <v>207</v>
      </c>
      <c r="I100" s="11">
        <v>115</v>
      </c>
      <c r="J100" s="12">
        <v>96</v>
      </c>
      <c r="K100" s="11">
        <v>95</v>
      </c>
      <c r="L100" s="12">
        <v>68</v>
      </c>
      <c r="M100" s="11">
        <v>0</v>
      </c>
      <c r="N100" s="12">
        <v>0</v>
      </c>
      <c r="O100" s="11">
        <f t="shared" si="18"/>
        <v>210</v>
      </c>
      <c r="P100" s="13">
        <f t="shared" si="19"/>
        <v>164</v>
      </c>
      <c r="Q100" s="13">
        <f t="shared" si="20"/>
        <v>374</v>
      </c>
      <c r="R100" s="11">
        <f t="shared" si="21"/>
        <v>324</v>
      </c>
      <c r="S100" s="12">
        <f t="shared" si="22"/>
        <v>257</v>
      </c>
      <c r="T100" s="13">
        <f t="shared" si="22"/>
        <v>581</v>
      </c>
    </row>
    <row r="101" spans="1:20" ht="12.75">
      <c r="A101" s="4" t="s">
        <v>448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15"/>
        <v>0</v>
      </c>
      <c r="G101" s="13">
        <f t="shared" si="16"/>
        <v>0</v>
      </c>
      <c r="H101" s="13">
        <f t="shared" si="17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40</v>
      </c>
      <c r="N101" s="12">
        <v>43</v>
      </c>
      <c r="O101" s="11">
        <f t="shared" si="18"/>
        <v>40</v>
      </c>
      <c r="P101" s="13">
        <f t="shared" si="19"/>
        <v>43</v>
      </c>
      <c r="Q101" s="13">
        <f t="shared" si="20"/>
        <v>83</v>
      </c>
      <c r="R101" s="11">
        <f t="shared" si="21"/>
        <v>40</v>
      </c>
      <c r="S101" s="12">
        <f t="shared" si="22"/>
        <v>43</v>
      </c>
      <c r="T101" s="13">
        <f t="shared" si="22"/>
        <v>83</v>
      </c>
    </row>
    <row r="102" spans="1:20" ht="12.75">
      <c r="A102" s="4" t="s">
        <v>449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15"/>
        <v>0</v>
      </c>
      <c r="G102" s="13">
        <f t="shared" si="16"/>
        <v>0</v>
      </c>
      <c r="H102" s="13">
        <f t="shared" si="17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27</v>
      </c>
      <c r="N102" s="12">
        <v>0</v>
      </c>
      <c r="O102" s="11">
        <f t="shared" si="18"/>
        <v>27</v>
      </c>
      <c r="P102" s="13">
        <f t="shared" si="19"/>
        <v>0</v>
      </c>
      <c r="Q102" s="13">
        <f t="shared" si="20"/>
        <v>27</v>
      </c>
      <c r="R102" s="11">
        <f t="shared" si="21"/>
        <v>27</v>
      </c>
      <c r="S102" s="12">
        <f t="shared" si="22"/>
        <v>0</v>
      </c>
      <c r="T102" s="13">
        <f t="shared" si="22"/>
        <v>27</v>
      </c>
    </row>
    <row r="103" spans="1:20" ht="12.75">
      <c r="A103" s="4" t="s">
        <v>450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15"/>
        <v>0</v>
      </c>
      <c r="G103" s="13">
        <f t="shared" si="16"/>
        <v>0</v>
      </c>
      <c r="H103" s="13">
        <f t="shared" si="17"/>
        <v>0</v>
      </c>
      <c r="I103" s="11">
        <v>86</v>
      </c>
      <c r="J103" s="12">
        <v>845</v>
      </c>
      <c r="K103" s="11">
        <v>56</v>
      </c>
      <c r="L103" s="12">
        <v>755</v>
      </c>
      <c r="M103" s="11">
        <v>0</v>
      </c>
      <c r="N103" s="12">
        <v>0</v>
      </c>
      <c r="O103" s="11">
        <f t="shared" si="18"/>
        <v>142</v>
      </c>
      <c r="P103" s="13">
        <f t="shared" si="19"/>
        <v>1600</v>
      </c>
      <c r="Q103" s="13">
        <f t="shared" si="20"/>
        <v>1742</v>
      </c>
      <c r="R103" s="11">
        <f t="shared" si="21"/>
        <v>142</v>
      </c>
      <c r="S103" s="12">
        <f t="shared" si="22"/>
        <v>1600</v>
      </c>
      <c r="T103" s="13">
        <f t="shared" si="22"/>
        <v>1742</v>
      </c>
    </row>
    <row r="104" spans="1:20" ht="12.75">
      <c r="A104" s="4" t="s">
        <v>451</v>
      </c>
      <c r="B104" s="11">
        <v>119</v>
      </c>
      <c r="C104" s="12">
        <v>840</v>
      </c>
      <c r="D104" s="11">
        <v>105</v>
      </c>
      <c r="E104" s="12">
        <v>929</v>
      </c>
      <c r="F104" s="11">
        <f t="shared" si="15"/>
        <v>224</v>
      </c>
      <c r="G104" s="13">
        <f t="shared" si="16"/>
        <v>1769</v>
      </c>
      <c r="H104" s="13">
        <f t="shared" si="17"/>
        <v>1993</v>
      </c>
      <c r="I104" s="11">
        <v>0</v>
      </c>
      <c r="J104" s="12">
        <v>0</v>
      </c>
      <c r="K104" s="11">
        <v>0</v>
      </c>
      <c r="L104" s="12">
        <v>0</v>
      </c>
      <c r="M104" s="11">
        <v>0</v>
      </c>
      <c r="N104" s="12">
        <v>0</v>
      </c>
      <c r="O104" s="11">
        <f t="shared" si="18"/>
        <v>0</v>
      </c>
      <c r="P104" s="13">
        <f t="shared" si="19"/>
        <v>0</v>
      </c>
      <c r="Q104" s="13">
        <f t="shared" si="20"/>
        <v>0</v>
      </c>
      <c r="R104" s="11">
        <f t="shared" si="21"/>
        <v>224</v>
      </c>
      <c r="S104" s="12">
        <f t="shared" si="22"/>
        <v>1769</v>
      </c>
      <c r="T104" s="13">
        <f t="shared" si="22"/>
        <v>1993</v>
      </c>
    </row>
    <row r="105" spans="1:20" ht="12.75">
      <c r="A105" s="4" t="s">
        <v>452</v>
      </c>
      <c r="B105" s="11">
        <v>0</v>
      </c>
      <c r="C105" s="12">
        <v>0</v>
      </c>
      <c r="D105" s="11">
        <v>0</v>
      </c>
      <c r="E105" s="12">
        <v>0</v>
      </c>
      <c r="F105" s="11">
        <f t="shared" si="15"/>
        <v>0</v>
      </c>
      <c r="G105" s="13">
        <f t="shared" si="16"/>
        <v>0</v>
      </c>
      <c r="H105" s="13">
        <f t="shared" si="17"/>
        <v>0</v>
      </c>
      <c r="I105" s="11">
        <v>19</v>
      </c>
      <c r="J105" s="12">
        <v>0</v>
      </c>
      <c r="K105" s="11">
        <v>19</v>
      </c>
      <c r="L105" s="12">
        <v>1</v>
      </c>
      <c r="M105" s="11">
        <v>0</v>
      </c>
      <c r="N105" s="12">
        <v>0</v>
      </c>
      <c r="O105" s="11">
        <f t="shared" si="18"/>
        <v>38</v>
      </c>
      <c r="P105" s="13">
        <f t="shared" si="19"/>
        <v>1</v>
      </c>
      <c r="Q105" s="13">
        <f t="shared" si="20"/>
        <v>39</v>
      </c>
      <c r="R105" s="11">
        <f t="shared" si="21"/>
        <v>38</v>
      </c>
      <c r="S105" s="12">
        <f t="shared" si="22"/>
        <v>1</v>
      </c>
      <c r="T105" s="13">
        <f t="shared" si="22"/>
        <v>39</v>
      </c>
    </row>
    <row r="106" spans="1:20" ht="12.75">
      <c r="A106" s="4" t="s">
        <v>453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15"/>
        <v>0</v>
      </c>
      <c r="G106" s="13">
        <f t="shared" si="16"/>
        <v>0</v>
      </c>
      <c r="H106" s="13">
        <f>SUM(F106:G106)</f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3</v>
      </c>
      <c r="N106" s="12">
        <v>0</v>
      </c>
      <c r="O106" s="11">
        <f t="shared" si="18"/>
        <v>3</v>
      </c>
      <c r="P106" s="13">
        <f t="shared" si="19"/>
        <v>0</v>
      </c>
      <c r="Q106" s="13">
        <f>SUM(O106:P106)</f>
        <v>3</v>
      </c>
      <c r="R106" s="11">
        <f t="shared" si="21"/>
        <v>3</v>
      </c>
      <c r="S106" s="12">
        <f t="shared" si="22"/>
        <v>0</v>
      </c>
      <c r="T106" s="13">
        <f t="shared" si="22"/>
        <v>3</v>
      </c>
    </row>
    <row r="107" spans="1:20" ht="12.75">
      <c r="A107" s="4" t="s">
        <v>455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15"/>
        <v>0</v>
      </c>
      <c r="G107" s="13">
        <f t="shared" si="16"/>
        <v>0</v>
      </c>
      <c r="H107" s="13">
        <f>SUM(F107:G107)</f>
        <v>0</v>
      </c>
      <c r="I107" s="11">
        <v>104</v>
      </c>
      <c r="J107" s="12">
        <v>1</v>
      </c>
      <c r="K107" s="11">
        <v>113</v>
      </c>
      <c r="L107" s="12">
        <v>3</v>
      </c>
      <c r="M107" s="11">
        <v>0</v>
      </c>
      <c r="N107" s="12">
        <v>0</v>
      </c>
      <c r="O107" s="11">
        <f t="shared" si="18"/>
        <v>217</v>
      </c>
      <c r="P107" s="13">
        <f t="shared" si="19"/>
        <v>4</v>
      </c>
      <c r="Q107" s="13">
        <f>SUM(O107:P107)</f>
        <v>221</v>
      </c>
      <c r="R107" s="11">
        <f t="shared" si="21"/>
        <v>217</v>
      </c>
      <c r="S107" s="12">
        <f t="shared" si="22"/>
        <v>4</v>
      </c>
      <c r="T107" s="13">
        <f t="shared" si="22"/>
        <v>221</v>
      </c>
    </row>
    <row r="108" spans="1:20" ht="12.75">
      <c r="A108" s="4" t="s">
        <v>456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15"/>
        <v>0</v>
      </c>
      <c r="G108" s="13">
        <f t="shared" si="16"/>
        <v>0</v>
      </c>
      <c r="H108" s="13">
        <f>SUM(F108:G108)</f>
        <v>0</v>
      </c>
      <c r="I108" s="11">
        <v>0</v>
      </c>
      <c r="J108" s="12">
        <v>0</v>
      </c>
      <c r="K108" s="11">
        <v>0</v>
      </c>
      <c r="L108" s="12">
        <v>0</v>
      </c>
      <c r="M108" s="11">
        <v>17</v>
      </c>
      <c r="N108" s="12">
        <v>28</v>
      </c>
      <c r="O108" s="11">
        <f t="shared" si="18"/>
        <v>17</v>
      </c>
      <c r="P108" s="13">
        <f t="shared" si="19"/>
        <v>28</v>
      </c>
      <c r="Q108" s="13">
        <f>SUM(O108:P108)</f>
        <v>45</v>
      </c>
      <c r="R108" s="11">
        <f t="shared" si="21"/>
        <v>17</v>
      </c>
      <c r="S108" s="12">
        <f t="shared" si="22"/>
        <v>28</v>
      </c>
      <c r="T108" s="13">
        <f t="shared" si="22"/>
        <v>45</v>
      </c>
    </row>
    <row r="109" spans="1:20" s="2" customFormat="1" ht="12.75">
      <c r="A109" s="7" t="s">
        <v>28</v>
      </c>
      <c r="B109" s="14">
        <f>SUM(B10:B108)</f>
        <v>1978</v>
      </c>
      <c r="C109" s="15">
        <f aca="true" t="shared" si="23" ref="C109:T109">SUM(C10:C108)</f>
        <v>1684</v>
      </c>
      <c r="D109" s="14">
        <f t="shared" si="23"/>
        <v>1984</v>
      </c>
      <c r="E109" s="15">
        <f t="shared" si="23"/>
        <v>1810</v>
      </c>
      <c r="F109" s="14">
        <f t="shared" si="23"/>
        <v>3962</v>
      </c>
      <c r="G109" s="15">
        <f t="shared" si="23"/>
        <v>3494</v>
      </c>
      <c r="H109" s="15">
        <f t="shared" si="23"/>
        <v>7456</v>
      </c>
      <c r="I109" s="14">
        <f t="shared" si="23"/>
        <v>1982</v>
      </c>
      <c r="J109" s="15">
        <f t="shared" si="23"/>
        <v>1880</v>
      </c>
      <c r="K109" s="14">
        <f t="shared" si="23"/>
        <v>1679</v>
      </c>
      <c r="L109" s="15">
        <f t="shared" si="23"/>
        <v>1561</v>
      </c>
      <c r="M109" s="14">
        <f t="shared" si="23"/>
        <v>1403</v>
      </c>
      <c r="N109" s="15">
        <f t="shared" si="23"/>
        <v>1410</v>
      </c>
      <c r="O109" s="14">
        <f t="shared" si="23"/>
        <v>5064</v>
      </c>
      <c r="P109" s="15">
        <f t="shared" si="23"/>
        <v>4851</v>
      </c>
      <c r="Q109" s="15">
        <f t="shared" si="23"/>
        <v>9915</v>
      </c>
      <c r="R109" s="14">
        <f t="shared" si="23"/>
        <v>9026</v>
      </c>
      <c r="S109" s="15">
        <f t="shared" si="23"/>
        <v>8345</v>
      </c>
      <c r="T109" s="15">
        <f t="shared" si="23"/>
        <v>17371</v>
      </c>
    </row>
    <row r="110" spans="1:20" s="16" customFormat="1" ht="6" customHeight="1">
      <c r="A110" s="7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  <c r="S110" s="30"/>
      <c r="T110" s="30"/>
    </row>
    <row r="111" spans="1:20" s="16" customFormat="1" ht="12.75">
      <c r="A111" s="24" t="s">
        <v>85</v>
      </c>
      <c r="B111" s="7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  <c r="S111" s="30"/>
      <c r="T111" s="30"/>
    </row>
    <row r="112" spans="1:20" s="16" customFormat="1" ht="12.75">
      <c r="A112" s="24" t="s">
        <v>86</v>
      </c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5"/>
      <c r="R112" s="137">
        <v>167</v>
      </c>
      <c r="S112" s="138">
        <v>67</v>
      </c>
      <c r="T112" s="138">
        <f>SUM(R112:S112)</f>
        <v>234</v>
      </c>
    </row>
    <row r="113" spans="1:20" s="16" customFormat="1" ht="12.75">
      <c r="A113" s="39" t="s">
        <v>115</v>
      </c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9"/>
      <c r="R113" s="30"/>
      <c r="S113" s="30"/>
      <c r="T113" s="30"/>
    </row>
    <row r="114" spans="2:20" s="3" customFormat="1" ht="12.75">
      <c r="B114" s="73"/>
      <c r="R114" s="43"/>
      <c r="S114" s="44"/>
      <c r="T114" s="44"/>
    </row>
    <row r="115" spans="1:20" s="2" customFormat="1" ht="12.75">
      <c r="A115" s="16" t="s">
        <v>81</v>
      </c>
      <c r="B115" s="73"/>
      <c r="G115" s="3"/>
      <c r="H115" s="3"/>
      <c r="I115" s="3"/>
      <c r="J115" s="3"/>
      <c r="K115" s="3"/>
      <c r="P115" s="3"/>
      <c r="Q115" s="3"/>
      <c r="R115" s="43"/>
      <c r="S115" s="72"/>
      <c r="T115" s="44"/>
    </row>
    <row r="116" spans="1:20" s="21" customFormat="1" ht="12.75">
      <c r="A116" s="21" t="s">
        <v>26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>
        <f>SUM(R112,R109)</f>
        <v>9193</v>
      </c>
      <c r="S116" s="38">
        <f>SUM(S112,S109)</f>
        <v>8412</v>
      </c>
      <c r="T116" s="38">
        <f>SUM(T112,T109)</f>
        <v>17605</v>
      </c>
    </row>
    <row r="118" spans="8:20" ht="12.75">
      <c r="H118" s="4"/>
      <c r="T118"/>
    </row>
    <row r="119" spans="8:20" ht="12.75">
      <c r="H119" s="4"/>
      <c r="T119"/>
    </row>
    <row r="120" spans="8:20" ht="12.75">
      <c r="H120" s="4"/>
      <c r="T120"/>
    </row>
    <row r="121" spans="8:20" ht="12.75">
      <c r="H121" s="4"/>
      <c r="T121"/>
    </row>
    <row r="122" spans="8:20" ht="12.75">
      <c r="H122" s="4"/>
      <c r="T122"/>
    </row>
    <row r="123" spans="8:20" ht="12.75">
      <c r="H123" s="4"/>
      <c r="T123"/>
    </row>
    <row r="124" spans="8:20" ht="12.75">
      <c r="H124" s="4"/>
      <c r="T124"/>
    </row>
    <row r="125" spans="8:20" ht="12.75">
      <c r="H125" s="4"/>
      <c r="T125"/>
    </row>
    <row r="126" spans="15:20" ht="12.75">
      <c r="O126" s="4"/>
      <c r="T126"/>
    </row>
    <row r="127" spans="15:20" ht="12.75">
      <c r="O127" s="4"/>
      <c r="T127"/>
    </row>
    <row r="128" spans="15:20" ht="12.75">
      <c r="O128" s="4"/>
      <c r="T128"/>
    </row>
    <row r="129" spans="15:20" ht="12.75">
      <c r="O129" s="4"/>
      <c r="T129"/>
    </row>
    <row r="130" spans="15:20" ht="12.75">
      <c r="O130" s="4"/>
      <c r="T130"/>
    </row>
    <row r="131" spans="15:20" ht="12.75">
      <c r="O131" s="4"/>
      <c r="T131"/>
    </row>
    <row r="132" spans="15:20" ht="12.75">
      <c r="O132" s="4"/>
      <c r="T132"/>
    </row>
    <row r="133" spans="15:20" ht="12.75">
      <c r="O133" s="4"/>
      <c r="T133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1968503937007874" bottom="0.3937007874015748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45.00390625" style="92" customWidth="1"/>
    <col min="2" max="4" width="10.8515625" style="92" customWidth="1"/>
    <col min="5" max="16384" width="9.140625" style="92" customWidth="1"/>
  </cols>
  <sheetData>
    <row r="1" spans="1:4" ht="12.75">
      <c r="A1" s="3" t="s">
        <v>523</v>
      </c>
      <c r="B1" s="109"/>
      <c r="C1" s="109"/>
      <c r="D1" s="109"/>
    </row>
    <row r="2" spans="1:4" ht="12.75">
      <c r="A2" s="292" t="s">
        <v>8</v>
      </c>
      <c r="B2" s="292"/>
      <c r="C2" s="292"/>
      <c r="D2" s="292"/>
    </row>
    <row r="3" spans="1:4" ht="12.75">
      <c r="A3" s="292" t="s">
        <v>72</v>
      </c>
      <c r="B3" s="292"/>
      <c r="C3" s="292"/>
      <c r="D3" s="292"/>
    </row>
    <row r="4" spans="1:4" ht="12.75">
      <c r="A4" s="292" t="s">
        <v>116</v>
      </c>
      <c r="B4" s="292"/>
      <c r="C4" s="292"/>
      <c r="D4" s="292"/>
    </row>
    <row r="5" spans="1:4" ht="10.5" customHeight="1">
      <c r="A5" s="127"/>
      <c r="B5" s="127"/>
      <c r="C5" s="127"/>
      <c r="D5" s="127"/>
    </row>
    <row r="6" spans="1:4" ht="12.75">
      <c r="A6" s="292" t="s">
        <v>26</v>
      </c>
      <c r="B6" s="292"/>
      <c r="C6" s="292"/>
      <c r="D6" s="292"/>
    </row>
    <row r="7" ht="13.5" thickBot="1"/>
    <row r="8" spans="1:4" ht="12.75">
      <c r="A8" s="128" t="s">
        <v>117</v>
      </c>
      <c r="B8" s="129" t="s">
        <v>70</v>
      </c>
      <c r="C8" s="129" t="s">
        <v>71</v>
      </c>
      <c r="D8" s="130" t="s">
        <v>28</v>
      </c>
    </row>
    <row r="9" spans="1:4" ht="12.75">
      <c r="A9" s="92" t="s">
        <v>459</v>
      </c>
      <c r="B9" s="135">
        <v>0</v>
      </c>
      <c r="C9" s="135">
        <v>11</v>
      </c>
      <c r="D9" s="90">
        <v>11</v>
      </c>
    </row>
    <row r="10" spans="1:4" ht="12.75">
      <c r="A10" s="92" t="s">
        <v>460</v>
      </c>
      <c r="B10" s="132">
        <v>13</v>
      </c>
      <c r="C10" s="132">
        <v>0</v>
      </c>
      <c r="D10" s="90">
        <v>13</v>
      </c>
    </row>
    <row r="11" spans="1:4" ht="12.75">
      <c r="A11" s="92" t="s">
        <v>539</v>
      </c>
      <c r="B11" s="132">
        <v>7</v>
      </c>
      <c r="C11" s="132">
        <v>0</v>
      </c>
      <c r="D11" s="90">
        <v>7</v>
      </c>
    </row>
    <row r="12" spans="1:4" ht="12.75">
      <c r="A12" s="232" t="s">
        <v>540</v>
      </c>
      <c r="B12" s="132">
        <v>1</v>
      </c>
      <c r="C12" s="132">
        <v>0</v>
      </c>
      <c r="D12" s="90">
        <v>1</v>
      </c>
    </row>
    <row r="13" spans="1:4" ht="12.75">
      <c r="A13" s="92" t="s">
        <v>465</v>
      </c>
      <c r="B13" s="132">
        <v>10</v>
      </c>
      <c r="C13" s="132">
        <v>0</v>
      </c>
      <c r="D13" s="90">
        <v>10</v>
      </c>
    </row>
    <row r="14" spans="1:4" ht="12.75">
      <c r="A14" s="92" t="s">
        <v>472</v>
      </c>
      <c r="B14" s="132">
        <v>18</v>
      </c>
      <c r="C14" s="132">
        <v>0</v>
      </c>
      <c r="D14" s="90">
        <v>18</v>
      </c>
    </row>
    <row r="15" spans="1:4" ht="12.75">
      <c r="A15" s="92" t="s">
        <v>473</v>
      </c>
      <c r="B15" s="132">
        <v>7</v>
      </c>
      <c r="C15" s="132">
        <v>1</v>
      </c>
      <c r="D15" s="90">
        <v>8</v>
      </c>
    </row>
    <row r="16" spans="1:4" ht="12.75">
      <c r="A16" s="232" t="s">
        <v>543</v>
      </c>
      <c r="B16" s="132">
        <v>17</v>
      </c>
      <c r="C16" s="132">
        <v>0</v>
      </c>
      <c r="D16" s="90">
        <v>17</v>
      </c>
    </row>
    <row r="17" spans="1:4" ht="12.75">
      <c r="A17" s="92" t="s">
        <v>474</v>
      </c>
      <c r="B17" s="132">
        <v>8</v>
      </c>
      <c r="C17" s="132">
        <v>0</v>
      </c>
      <c r="D17" s="90">
        <v>8</v>
      </c>
    </row>
    <row r="18" spans="1:4" ht="12.75">
      <c r="A18" s="92" t="s">
        <v>475</v>
      </c>
      <c r="B18" s="132">
        <v>11</v>
      </c>
      <c r="C18" s="132">
        <v>0</v>
      </c>
      <c r="D18" s="90">
        <v>11</v>
      </c>
    </row>
    <row r="19" spans="1:4" ht="12.75">
      <c r="A19" s="92" t="s">
        <v>477</v>
      </c>
      <c r="B19" s="132">
        <v>5</v>
      </c>
      <c r="C19" s="132">
        <v>0</v>
      </c>
      <c r="D19" s="90">
        <v>5</v>
      </c>
    </row>
    <row r="20" spans="1:4" ht="12.75">
      <c r="A20" s="232" t="s">
        <v>544</v>
      </c>
      <c r="B20" s="132">
        <v>25</v>
      </c>
      <c r="C20" s="132">
        <v>0</v>
      </c>
      <c r="D20" s="90">
        <v>25</v>
      </c>
    </row>
    <row r="21" spans="1:4" ht="12.75">
      <c r="A21" s="232" t="s">
        <v>546</v>
      </c>
      <c r="B21" s="132">
        <v>8</v>
      </c>
      <c r="C21" s="132">
        <v>0</v>
      </c>
      <c r="D21" s="90">
        <v>8</v>
      </c>
    </row>
    <row r="22" spans="1:4" ht="12.75">
      <c r="A22" s="92" t="s">
        <v>480</v>
      </c>
      <c r="B22" s="132">
        <v>2</v>
      </c>
      <c r="C22" s="132">
        <v>0</v>
      </c>
      <c r="D22" s="90">
        <v>2</v>
      </c>
    </row>
    <row r="23" spans="1:4" ht="12.75">
      <c r="A23" s="92" t="s">
        <v>437</v>
      </c>
      <c r="B23" s="132">
        <v>1</v>
      </c>
      <c r="C23" s="132">
        <v>10</v>
      </c>
      <c r="D23" s="90">
        <v>11</v>
      </c>
    </row>
    <row r="24" spans="1:4" ht="12.75">
      <c r="A24" s="92" t="s">
        <v>483</v>
      </c>
      <c r="B24" s="132">
        <v>2</v>
      </c>
      <c r="C24" s="132">
        <v>45</v>
      </c>
      <c r="D24" s="90">
        <v>47</v>
      </c>
    </row>
    <row r="25" spans="1:4" ht="12.75">
      <c r="A25" s="92" t="s">
        <v>484</v>
      </c>
      <c r="B25" s="132">
        <v>4</v>
      </c>
      <c r="C25" s="132">
        <v>0</v>
      </c>
      <c r="D25" s="90">
        <v>4</v>
      </c>
    </row>
    <row r="26" spans="1:4" ht="12.75">
      <c r="A26" s="92" t="s">
        <v>485</v>
      </c>
      <c r="B26" s="132">
        <v>14</v>
      </c>
      <c r="C26" s="132">
        <v>0</v>
      </c>
      <c r="D26" s="90">
        <v>14</v>
      </c>
    </row>
    <row r="27" spans="1:4" ht="12.75">
      <c r="A27" s="92" t="s">
        <v>486</v>
      </c>
      <c r="B27" s="132">
        <v>14</v>
      </c>
      <c r="C27" s="132">
        <v>0</v>
      </c>
      <c r="D27" s="90">
        <v>14</v>
      </c>
    </row>
    <row r="28" spans="1:4" s="136" customFormat="1" ht="12.75">
      <c r="A28" s="101" t="s">
        <v>28</v>
      </c>
      <c r="B28" s="133">
        <f>SUM(B9:B27)</f>
        <v>167</v>
      </c>
      <c r="C28" s="133">
        <f>SUM(C9:C27)</f>
        <v>67</v>
      </c>
      <c r="D28" s="134">
        <f>SUM(D9:D27)</f>
        <v>234</v>
      </c>
    </row>
  </sheetData>
  <sheetProtection/>
  <mergeCells count="4">
    <mergeCell ref="A3:D3"/>
    <mergeCell ref="A4:D4"/>
    <mergeCell ref="A6:D6"/>
    <mergeCell ref="A2:D2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32.28125" style="4" customWidth="1"/>
    <col min="2" max="7" width="8.28125" style="0" customWidth="1"/>
    <col min="8" max="8" width="8.28125" style="4" customWidth="1"/>
    <col min="9" max="16" width="8.28125" style="0" customWidth="1"/>
    <col min="17" max="17" width="8.28125" style="4" customWidth="1"/>
    <col min="18" max="19" width="8.28125" style="0" customWidth="1"/>
    <col min="20" max="20" width="8.28125" style="4" customWidth="1"/>
    <col min="21" max="38" width="8.2812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78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207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34">SUM(B10,D10)</f>
        <v>0</v>
      </c>
      <c r="G10" s="70">
        <f aca="true" t="shared" si="1" ref="G10:G34">SUM(C10,E10)</f>
        <v>0</v>
      </c>
      <c r="H10" s="70">
        <f aca="true" t="shared" si="2" ref="H10:H34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18</v>
      </c>
      <c r="N10" s="10">
        <v>22</v>
      </c>
      <c r="O10" s="69">
        <f aca="true" t="shared" si="3" ref="O10:O34">SUM(M10,K10,I10)</f>
        <v>18</v>
      </c>
      <c r="P10" s="70">
        <f aca="true" t="shared" si="4" ref="P10:P34">SUM(N10,L10,J10)</f>
        <v>22</v>
      </c>
      <c r="Q10" s="70">
        <f aca="true" t="shared" si="5" ref="Q10:Q34">SUM(O10:P10)</f>
        <v>40</v>
      </c>
      <c r="R10" s="69">
        <f aca="true" t="shared" si="6" ref="R10:R34">SUM(O10,F10)</f>
        <v>18</v>
      </c>
      <c r="S10" s="70">
        <f aca="true" t="shared" si="7" ref="S10:T34">SUM(P10,G10)</f>
        <v>22</v>
      </c>
      <c r="T10" s="70">
        <f t="shared" si="7"/>
        <v>40</v>
      </c>
    </row>
    <row r="11" spans="1:20" ht="12.75">
      <c r="A11" s="4" t="s">
        <v>208</v>
      </c>
      <c r="B11" s="11">
        <v>3273</v>
      </c>
      <c r="C11" s="13">
        <v>3565</v>
      </c>
      <c r="D11" s="11">
        <v>3017</v>
      </c>
      <c r="E11" s="13">
        <v>3315</v>
      </c>
      <c r="F11" s="36">
        <f t="shared" si="0"/>
        <v>6290</v>
      </c>
      <c r="G11" s="37">
        <f t="shared" si="1"/>
        <v>6880</v>
      </c>
      <c r="H11" s="37">
        <f t="shared" si="2"/>
        <v>13170</v>
      </c>
      <c r="I11" s="11">
        <v>0</v>
      </c>
      <c r="J11" s="13">
        <v>0</v>
      </c>
      <c r="K11" s="11">
        <v>0</v>
      </c>
      <c r="L11" s="13">
        <v>0</v>
      </c>
      <c r="M11" s="11">
        <v>0</v>
      </c>
      <c r="N11" s="13">
        <v>0</v>
      </c>
      <c r="O11" s="36">
        <f t="shared" si="3"/>
        <v>0</v>
      </c>
      <c r="P11" s="37">
        <f t="shared" si="4"/>
        <v>0</v>
      </c>
      <c r="Q11" s="37">
        <f t="shared" si="5"/>
        <v>0</v>
      </c>
      <c r="R11" s="36">
        <f t="shared" si="6"/>
        <v>6290</v>
      </c>
      <c r="S11" s="37">
        <f t="shared" si="7"/>
        <v>6880</v>
      </c>
      <c r="T11" s="37">
        <f t="shared" si="7"/>
        <v>13170</v>
      </c>
    </row>
    <row r="12" spans="1:20" ht="12.75">
      <c r="A12" s="4" t="s">
        <v>209</v>
      </c>
      <c r="B12" s="11">
        <v>0</v>
      </c>
      <c r="C12" s="13">
        <v>0</v>
      </c>
      <c r="D12" s="11">
        <v>0</v>
      </c>
      <c r="E12" s="13">
        <v>0</v>
      </c>
      <c r="F12" s="36">
        <f t="shared" si="0"/>
        <v>0</v>
      </c>
      <c r="G12" s="37">
        <f t="shared" si="1"/>
        <v>0</v>
      </c>
      <c r="H12" s="37">
        <f t="shared" si="2"/>
        <v>0</v>
      </c>
      <c r="I12" s="11">
        <v>1907</v>
      </c>
      <c r="J12" s="13">
        <v>2306</v>
      </c>
      <c r="K12" s="11">
        <v>1769</v>
      </c>
      <c r="L12" s="13">
        <v>2164</v>
      </c>
      <c r="M12" s="11">
        <v>0</v>
      </c>
      <c r="N12" s="13">
        <v>0</v>
      </c>
      <c r="O12" s="36">
        <f t="shared" si="3"/>
        <v>3676</v>
      </c>
      <c r="P12" s="37">
        <f t="shared" si="4"/>
        <v>4470</v>
      </c>
      <c r="Q12" s="37">
        <f t="shared" si="5"/>
        <v>8146</v>
      </c>
      <c r="R12" s="36">
        <f t="shared" si="6"/>
        <v>3676</v>
      </c>
      <c r="S12" s="37">
        <f t="shared" si="7"/>
        <v>4470</v>
      </c>
      <c r="T12" s="37">
        <f t="shared" si="7"/>
        <v>8146</v>
      </c>
    </row>
    <row r="13" spans="1:20" ht="12.75">
      <c r="A13" s="4" t="s">
        <v>210</v>
      </c>
      <c r="B13" s="11">
        <v>0</v>
      </c>
      <c r="C13" s="13">
        <v>0</v>
      </c>
      <c r="D13" s="11">
        <v>0</v>
      </c>
      <c r="E13" s="13">
        <v>0</v>
      </c>
      <c r="F13" s="36">
        <f t="shared" si="0"/>
        <v>0</v>
      </c>
      <c r="G13" s="37">
        <f t="shared" si="1"/>
        <v>0</v>
      </c>
      <c r="H13" s="37">
        <f t="shared" si="2"/>
        <v>0</v>
      </c>
      <c r="I13" s="11">
        <v>167</v>
      </c>
      <c r="J13" s="13">
        <v>121</v>
      </c>
      <c r="K13" s="11">
        <v>128</v>
      </c>
      <c r="L13" s="13">
        <v>106</v>
      </c>
      <c r="M13" s="11">
        <v>0</v>
      </c>
      <c r="N13" s="13">
        <v>0</v>
      </c>
      <c r="O13" s="36">
        <f t="shared" si="3"/>
        <v>295</v>
      </c>
      <c r="P13" s="37">
        <f t="shared" si="4"/>
        <v>227</v>
      </c>
      <c r="Q13" s="37">
        <f t="shared" si="5"/>
        <v>522</v>
      </c>
      <c r="R13" s="36">
        <f t="shared" si="6"/>
        <v>295</v>
      </c>
      <c r="S13" s="37">
        <f t="shared" si="7"/>
        <v>227</v>
      </c>
      <c r="T13" s="37">
        <f t="shared" si="7"/>
        <v>522</v>
      </c>
    </row>
    <row r="14" spans="1:20" ht="12.75">
      <c r="A14" s="4" t="s">
        <v>211</v>
      </c>
      <c r="B14" s="11">
        <v>0</v>
      </c>
      <c r="C14" s="13">
        <v>0</v>
      </c>
      <c r="D14" s="11">
        <v>0</v>
      </c>
      <c r="E14" s="13">
        <v>0</v>
      </c>
      <c r="F14" s="36">
        <f t="shared" si="0"/>
        <v>0</v>
      </c>
      <c r="G14" s="37">
        <f t="shared" si="1"/>
        <v>0</v>
      </c>
      <c r="H14" s="37">
        <f t="shared" si="2"/>
        <v>0</v>
      </c>
      <c r="I14" s="11">
        <v>621</v>
      </c>
      <c r="J14" s="13">
        <v>519</v>
      </c>
      <c r="K14" s="11">
        <v>523</v>
      </c>
      <c r="L14" s="13">
        <v>489</v>
      </c>
      <c r="M14" s="11">
        <v>0</v>
      </c>
      <c r="N14" s="13">
        <v>0</v>
      </c>
      <c r="O14" s="36">
        <f t="shared" si="3"/>
        <v>1144</v>
      </c>
      <c r="P14" s="37">
        <f t="shared" si="4"/>
        <v>1008</v>
      </c>
      <c r="Q14" s="37">
        <f t="shared" si="5"/>
        <v>2152</v>
      </c>
      <c r="R14" s="36">
        <f t="shared" si="6"/>
        <v>1144</v>
      </c>
      <c r="S14" s="37">
        <f t="shared" si="7"/>
        <v>1008</v>
      </c>
      <c r="T14" s="37">
        <f t="shared" si="7"/>
        <v>2152</v>
      </c>
    </row>
    <row r="15" spans="1:20" ht="12.75">
      <c r="A15" s="4" t="s">
        <v>212</v>
      </c>
      <c r="B15" s="11">
        <v>50</v>
      </c>
      <c r="C15" s="12">
        <v>56</v>
      </c>
      <c r="D15" s="11">
        <v>82</v>
      </c>
      <c r="E15" s="12">
        <v>72</v>
      </c>
      <c r="F15" s="11">
        <f t="shared" si="0"/>
        <v>132</v>
      </c>
      <c r="G15" s="12">
        <f t="shared" si="1"/>
        <v>128</v>
      </c>
      <c r="H15" s="13">
        <f t="shared" si="2"/>
        <v>260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3"/>
        <v>0</v>
      </c>
      <c r="P15" s="12">
        <f t="shared" si="4"/>
        <v>0</v>
      </c>
      <c r="Q15" s="13">
        <f t="shared" si="5"/>
        <v>0</v>
      </c>
      <c r="R15" s="11">
        <f t="shared" si="6"/>
        <v>132</v>
      </c>
      <c r="S15" s="12">
        <f t="shared" si="7"/>
        <v>128</v>
      </c>
      <c r="T15" s="13">
        <f t="shared" si="7"/>
        <v>260</v>
      </c>
    </row>
    <row r="16" spans="1:20" ht="12.75">
      <c r="A16" s="4" t="s">
        <v>165</v>
      </c>
      <c r="B16" s="11">
        <v>412</v>
      </c>
      <c r="C16" s="12">
        <v>516</v>
      </c>
      <c r="D16" s="11">
        <v>314</v>
      </c>
      <c r="E16" s="12">
        <v>425</v>
      </c>
      <c r="F16" s="11">
        <f t="shared" si="0"/>
        <v>726</v>
      </c>
      <c r="G16" s="12">
        <f t="shared" si="1"/>
        <v>941</v>
      </c>
      <c r="H16" s="13">
        <f t="shared" si="2"/>
        <v>1667</v>
      </c>
      <c r="I16" s="11">
        <v>91</v>
      </c>
      <c r="J16" s="12">
        <v>140</v>
      </c>
      <c r="K16" s="11">
        <v>100</v>
      </c>
      <c r="L16" s="12">
        <v>149</v>
      </c>
      <c r="M16" s="11">
        <v>0</v>
      </c>
      <c r="N16" s="12">
        <v>0</v>
      </c>
      <c r="O16" s="11">
        <f t="shared" si="3"/>
        <v>191</v>
      </c>
      <c r="P16" s="12">
        <f t="shared" si="4"/>
        <v>289</v>
      </c>
      <c r="Q16" s="13">
        <f t="shared" si="5"/>
        <v>480</v>
      </c>
      <c r="R16" s="11">
        <f t="shared" si="6"/>
        <v>917</v>
      </c>
      <c r="S16" s="12">
        <f t="shared" si="7"/>
        <v>1230</v>
      </c>
      <c r="T16" s="13">
        <f t="shared" si="7"/>
        <v>2147</v>
      </c>
    </row>
    <row r="17" spans="1:20" ht="12.75">
      <c r="A17" s="4" t="s">
        <v>213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3</v>
      </c>
      <c r="J17" s="12">
        <v>9</v>
      </c>
      <c r="K17" s="11">
        <v>3</v>
      </c>
      <c r="L17" s="12">
        <v>5</v>
      </c>
      <c r="M17" s="11">
        <v>0</v>
      </c>
      <c r="N17" s="12">
        <v>0</v>
      </c>
      <c r="O17" s="11">
        <f t="shared" si="3"/>
        <v>6</v>
      </c>
      <c r="P17" s="12">
        <f t="shared" si="4"/>
        <v>14</v>
      </c>
      <c r="Q17" s="13">
        <f t="shared" si="5"/>
        <v>20</v>
      </c>
      <c r="R17" s="11">
        <f t="shared" si="6"/>
        <v>6</v>
      </c>
      <c r="S17" s="12">
        <f t="shared" si="7"/>
        <v>14</v>
      </c>
      <c r="T17" s="13">
        <f t="shared" si="7"/>
        <v>20</v>
      </c>
    </row>
    <row r="18" spans="1:20" ht="12.75">
      <c r="A18" s="4" t="s">
        <v>214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11</v>
      </c>
      <c r="J18" s="12">
        <v>25</v>
      </c>
      <c r="K18" s="11">
        <v>22</v>
      </c>
      <c r="L18" s="12">
        <v>16</v>
      </c>
      <c r="M18" s="11">
        <v>0</v>
      </c>
      <c r="N18" s="12">
        <v>0</v>
      </c>
      <c r="O18" s="11">
        <f t="shared" si="3"/>
        <v>33</v>
      </c>
      <c r="P18" s="12">
        <f t="shared" si="4"/>
        <v>41</v>
      </c>
      <c r="Q18" s="13">
        <f t="shared" si="5"/>
        <v>74</v>
      </c>
      <c r="R18" s="11">
        <f t="shared" si="6"/>
        <v>33</v>
      </c>
      <c r="S18" s="12">
        <f t="shared" si="7"/>
        <v>41</v>
      </c>
      <c r="T18" s="13">
        <f t="shared" si="7"/>
        <v>74</v>
      </c>
    </row>
    <row r="19" spans="1:20" ht="12.75">
      <c r="A19" s="4" t="s">
        <v>215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124</v>
      </c>
      <c r="J19" s="12">
        <v>139</v>
      </c>
      <c r="K19" s="11">
        <v>105</v>
      </c>
      <c r="L19" s="12">
        <v>122</v>
      </c>
      <c r="M19" s="11">
        <v>0</v>
      </c>
      <c r="N19" s="12">
        <v>0</v>
      </c>
      <c r="O19" s="11">
        <f t="shared" si="3"/>
        <v>229</v>
      </c>
      <c r="P19" s="12">
        <f t="shared" si="4"/>
        <v>261</v>
      </c>
      <c r="Q19" s="13">
        <f t="shared" si="5"/>
        <v>490</v>
      </c>
      <c r="R19" s="11">
        <f t="shared" si="6"/>
        <v>229</v>
      </c>
      <c r="S19" s="12">
        <f t="shared" si="7"/>
        <v>261</v>
      </c>
      <c r="T19" s="13">
        <f t="shared" si="7"/>
        <v>490</v>
      </c>
    </row>
    <row r="20" spans="1:20" ht="12.75">
      <c r="A20" s="4" t="s">
        <v>216</v>
      </c>
      <c r="B20" s="11">
        <v>590</v>
      </c>
      <c r="C20" s="12">
        <v>2623</v>
      </c>
      <c r="D20" s="11">
        <v>535</v>
      </c>
      <c r="E20" s="12">
        <v>2346</v>
      </c>
      <c r="F20" s="11">
        <f t="shared" si="0"/>
        <v>1125</v>
      </c>
      <c r="G20" s="12">
        <f t="shared" si="1"/>
        <v>4969</v>
      </c>
      <c r="H20" s="13">
        <f t="shared" si="2"/>
        <v>6094</v>
      </c>
      <c r="I20" s="11">
        <v>722</v>
      </c>
      <c r="J20" s="12">
        <v>2525</v>
      </c>
      <c r="K20" s="11">
        <v>684</v>
      </c>
      <c r="L20" s="12">
        <v>2503</v>
      </c>
      <c r="M20" s="11">
        <v>0</v>
      </c>
      <c r="N20" s="12">
        <v>0</v>
      </c>
      <c r="O20" s="11">
        <f t="shared" si="3"/>
        <v>1406</v>
      </c>
      <c r="P20" s="12">
        <f t="shared" si="4"/>
        <v>5028</v>
      </c>
      <c r="Q20" s="13">
        <f t="shared" si="5"/>
        <v>6434</v>
      </c>
      <c r="R20" s="11">
        <f t="shared" si="6"/>
        <v>2531</v>
      </c>
      <c r="S20" s="12">
        <f t="shared" si="7"/>
        <v>9997</v>
      </c>
      <c r="T20" s="13">
        <f t="shared" si="7"/>
        <v>12528</v>
      </c>
    </row>
    <row r="21" spans="1:20" ht="12.75">
      <c r="A21" s="4" t="s">
        <v>168</v>
      </c>
      <c r="B21" s="11">
        <v>2538</v>
      </c>
      <c r="C21" s="12">
        <v>3469</v>
      </c>
      <c r="D21" s="11">
        <v>2437</v>
      </c>
      <c r="E21" s="12">
        <v>3264</v>
      </c>
      <c r="F21" s="11">
        <f t="shared" si="0"/>
        <v>4975</v>
      </c>
      <c r="G21" s="12">
        <f t="shared" si="1"/>
        <v>6733</v>
      </c>
      <c r="H21" s="13">
        <f t="shared" si="2"/>
        <v>11708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2">
        <f t="shared" si="4"/>
        <v>0</v>
      </c>
      <c r="Q21" s="13">
        <f t="shared" si="5"/>
        <v>0</v>
      </c>
      <c r="R21" s="11">
        <f t="shared" si="6"/>
        <v>4975</v>
      </c>
      <c r="S21" s="12">
        <f t="shared" si="7"/>
        <v>6733</v>
      </c>
      <c r="T21" s="13">
        <f t="shared" si="7"/>
        <v>11708</v>
      </c>
    </row>
    <row r="22" spans="1:20" ht="12.75">
      <c r="A22" s="4" t="s">
        <v>217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340</v>
      </c>
      <c r="J22" s="12">
        <v>806</v>
      </c>
      <c r="K22" s="11">
        <v>382</v>
      </c>
      <c r="L22" s="12">
        <v>863</v>
      </c>
      <c r="M22" s="11">
        <v>0</v>
      </c>
      <c r="N22" s="12">
        <v>0</v>
      </c>
      <c r="O22" s="11">
        <f t="shared" si="3"/>
        <v>722</v>
      </c>
      <c r="P22" s="12">
        <f t="shared" si="4"/>
        <v>1669</v>
      </c>
      <c r="Q22" s="13">
        <f t="shared" si="5"/>
        <v>2391</v>
      </c>
      <c r="R22" s="11">
        <f t="shared" si="6"/>
        <v>722</v>
      </c>
      <c r="S22" s="12">
        <f t="shared" si="7"/>
        <v>1669</v>
      </c>
      <c r="T22" s="13">
        <f t="shared" si="7"/>
        <v>2391</v>
      </c>
    </row>
    <row r="23" spans="1:20" ht="12.75">
      <c r="A23" s="4" t="s">
        <v>218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346</v>
      </c>
      <c r="J23" s="12">
        <v>589</v>
      </c>
      <c r="K23" s="11">
        <v>356</v>
      </c>
      <c r="L23" s="12">
        <v>672</v>
      </c>
      <c r="M23" s="11">
        <v>0</v>
      </c>
      <c r="N23" s="12">
        <v>0</v>
      </c>
      <c r="O23" s="11">
        <f t="shared" si="3"/>
        <v>702</v>
      </c>
      <c r="P23" s="12">
        <f t="shared" si="4"/>
        <v>1261</v>
      </c>
      <c r="Q23" s="13">
        <f t="shared" si="5"/>
        <v>1963</v>
      </c>
      <c r="R23" s="11">
        <f t="shared" si="6"/>
        <v>702</v>
      </c>
      <c r="S23" s="12">
        <f t="shared" si="7"/>
        <v>1261</v>
      </c>
      <c r="T23" s="13">
        <f t="shared" si="7"/>
        <v>1963</v>
      </c>
    </row>
    <row r="24" spans="1:20" ht="12.75">
      <c r="A24" s="4" t="s">
        <v>219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724</v>
      </c>
      <c r="J24" s="12">
        <v>920</v>
      </c>
      <c r="K24" s="11">
        <v>793</v>
      </c>
      <c r="L24" s="12">
        <v>936</v>
      </c>
      <c r="M24" s="11">
        <v>0</v>
      </c>
      <c r="N24" s="12">
        <v>0</v>
      </c>
      <c r="O24" s="11">
        <f t="shared" si="3"/>
        <v>1517</v>
      </c>
      <c r="P24" s="12">
        <f t="shared" si="4"/>
        <v>1856</v>
      </c>
      <c r="Q24" s="13">
        <f t="shared" si="5"/>
        <v>3373</v>
      </c>
      <c r="R24" s="11">
        <f t="shared" si="6"/>
        <v>1517</v>
      </c>
      <c r="S24" s="12">
        <f t="shared" si="7"/>
        <v>1856</v>
      </c>
      <c r="T24" s="13">
        <f t="shared" si="7"/>
        <v>3373</v>
      </c>
    </row>
    <row r="25" spans="1:20" ht="12.75">
      <c r="A25" s="4" t="s">
        <v>220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2</v>
      </c>
      <c r="J25" s="12">
        <v>1</v>
      </c>
      <c r="K25" s="11">
        <v>3</v>
      </c>
      <c r="L25" s="12">
        <v>0</v>
      </c>
      <c r="M25" s="11">
        <v>0</v>
      </c>
      <c r="N25" s="12">
        <v>0</v>
      </c>
      <c r="O25" s="11">
        <f t="shared" si="3"/>
        <v>5</v>
      </c>
      <c r="P25" s="12">
        <f t="shared" si="4"/>
        <v>1</v>
      </c>
      <c r="Q25" s="13">
        <f t="shared" si="5"/>
        <v>6</v>
      </c>
      <c r="R25" s="11">
        <f t="shared" si="6"/>
        <v>5</v>
      </c>
      <c r="S25" s="12">
        <f t="shared" si="7"/>
        <v>1</v>
      </c>
      <c r="T25" s="13">
        <f t="shared" si="7"/>
        <v>6</v>
      </c>
    </row>
    <row r="26" spans="1:20" ht="12.75">
      <c r="A26" s="4" t="s">
        <v>221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664</v>
      </c>
      <c r="J26" s="12">
        <v>945</v>
      </c>
      <c r="K26" s="11">
        <v>617</v>
      </c>
      <c r="L26" s="12">
        <v>946</v>
      </c>
      <c r="M26" s="11">
        <v>0</v>
      </c>
      <c r="N26" s="12">
        <v>0</v>
      </c>
      <c r="O26" s="11">
        <f t="shared" si="3"/>
        <v>1281</v>
      </c>
      <c r="P26" s="12">
        <f t="shared" si="4"/>
        <v>1891</v>
      </c>
      <c r="Q26" s="13">
        <f t="shared" si="5"/>
        <v>3172</v>
      </c>
      <c r="R26" s="11">
        <f t="shared" si="6"/>
        <v>1281</v>
      </c>
      <c r="S26" s="12">
        <f t="shared" si="7"/>
        <v>1891</v>
      </c>
      <c r="T26" s="13">
        <f t="shared" si="7"/>
        <v>3172</v>
      </c>
    </row>
    <row r="27" spans="1:20" ht="12.75">
      <c r="A27" s="4" t="s">
        <v>222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2">
        <f t="shared" si="1"/>
        <v>0</v>
      </c>
      <c r="H27" s="13">
        <f t="shared" si="2"/>
        <v>0</v>
      </c>
      <c r="I27" s="11">
        <v>64</v>
      </c>
      <c r="J27" s="12">
        <v>176</v>
      </c>
      <c r="K27" s="11">
        <v>75</v>
      </c>
      <c r="L27" s="12">
        <v>163</v>
      </c>
      <c r="M27" s="11">
        <v>0</v>
      </c>
      <c r="N27" s="12">
        <v>0</v>
      </c>
      <c r="O27" s="11">
        <f t="shared" si="3"/>
        <v>139</v>
      </c>
      <c r="P27" s="12">
        <f t="shared" si="4"/>
        <v>339</v>
      </c>
      <c r="Q27" s="13">
        <f t="shared" si="5"/>
        <v>478</v>
      </c>
      <c r="R27" s="11">
        <f t="shared" si="6"/>
        <v>139</v>
      </c>
      <c r="S27" s="12">
        <f t="shared" si="7"/>
        <v>339</v>
      </c>
      <c r="T27" s="13">
        <f t="shared" si="7"/>
        <v>478</v>
      </c>
    </row>
    <row r="28" spans="1:20" ht="12.75">
      <c r="A28" s="4" t="s">
        <v>171</v>
      </c>
      <c r="B28" s="11">
        <v>78</v>
      </c>
      <c r="C28" s="12">
        <v>92</v>
      </c>
      <c r="D28" s="11">
        <v>77</v>
      </c>
      <c r="E28" s="12">
        <v>102</v>
      </c>
      <c r="F28" s="11">
        <f t="shared" si="0"/>
        <v>155</v>
      </c>
      <c r="G28" s="12">
        <f t="shared" si="1"/>
        <v>194</v>
      </c>
      <c r="H28" s="13">
        <f t="shared" si="2"/>
        <v>349</v>
      </c>
      <c r="I28" s="11">
        <v>63</v>
      </c>
      <c r="J28" s="12">
        <v>108</v>
      </c>
      <c r="K28" s="11">
        <v>64</v>
      </c>
      <c r="L28" s="12">
        <v>99</v>
      </c>
      <c r="M28" s="11">
        <v>0</v>
      </c>
      <c r="N28" s="12">
        <v>0</v>
      </c>
      <c r="O28" s="11">
        <f t="shared" si="3"/>
        <v>127</v>
      </c>
      <c r="P28" s="12">
        <f t="shared" si="4"/>
        <v>207</v>
      </c>
      <c r="Q28" s="13">
        <f t="shared" si="5"/>
        <v>334</v>
      </c>
      <c r="R28" s="11">
        <f t="shared" si="6"/>
        <v>282</v>
      </c>
      <c r="S28" s="12">
        <f t="shared" si="7"/>
        <v>401</v>
      </c>
      <c r="T28" s="13">
        <f t="shared" si="7"/>
        <v>683</v>
      </c>
    </row>
    <row r="29" spans="1:20" ht="12.75">
      <c r="A29" s="4" t="s">
        <v>223</v>
      </c>
      <c r="B29" s="11">
        <v>279</v>
      </c>
      <c r="C29" s="12">
        <v>167</v>
      </c>
      <c r="D29" s="11">
        <v>216</v>
      </c>
      <c r="E29" s="12">
        <v>147</v>
      </c>
      <c r="F29" s="11">
        <f t="shared" si="0"/>
        <v>495</v>
      </c>
      <c r="G29" s="12">
        <f t="shared" si="1"/>
        <v>314</v>
      </c>
      <c r="H29" s="13">
        <f t="shared" si="2"/>
        <v>809</v>
      </c>
      <c r="I29" s="11">
        <v>182</v>
      </c>
      <c r="J29" s="12">
        <v>88</v>
      </c>
      <c r="K29" s="11">
        <v>181</v>
      </c>
      <c r="L29" s="12">
        <v>99</v>
      </c>
      <c r="M29" s="11">
        <v>0</v>
      </c>
      <c r="N29" s="12">
        <v>0</v>
      </c>
      <c r="O29" s="11">
        <f t="shared" si="3"/>
        <v>363</v>
      </c>
      <c r="P29" s="12">
        <f t="shared" si="4"/>
        <v>187</v>
      </c>
      <c r="Q29" s="13">
        <f t="shared" si="5"/>
        <v>550</v>
      </c>
      <c r="R29" s="11">
        <f t="shared" si="6"/>
        <v>858</v>
      </c>
      <c r="S29" s="12">
        <f t="shared" si="7"/>
        <v>501</v>
      </c>
      <c r="T29" s="13">
        <f t="shared" si="7"/>
        <v>1359</v>
      </c>
    </row>
    <row r="30" spans="1:20" ht="12.75">
      <c r="A30" s="4" t="s">
        <v>224</v>
      </c>
      <c r="B30" s="11">
        <v>4440</v>
      </c>
      <c r="C30" s="12">
        <v>3796</v>
      </c>
      <c r="D30" s="11">
        <v>4000</v>
      </c>
      <c r="E30" s="12">
        <v>3387</v>
      </c>
      <c r="F30" s="11">
        <f t="shared" si="0"/>
        <v>8440</v>
      </c>
      <c r="G30" s="12">
        <f t="shared" si="1"/>
        <v>7183</v>
      </c>
      <c r="H30" s="13">
        <f t="shared" si="2"/>
        <v>15623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f t="shared" si="3"/>
        <v>0</v>
      </c>
      <c r="P30" s="12">
        <f t="shared" si="4"/>
        <v>0</v>
      </c>
      <c r="Q30" s="13">
        <f t="shared" si="5"/>
        <v>0</v>
      </c>
      <c r="R30" s="11">
        <f t="shared" si="6"/>
        <v>8440</v>
      </c>
      <c r="S30" s="12">
        <f t="shared" si="7"/>
        <v>7183</v>
      </c>
      <c r="T30" s="13">
        <f t="shared" si="7"/>
        <v>15623</v>
      </c>
    </row>
    <row r="31" spans="1:20" ht="12.75">
      <c r="A31" s="4" t="s">
        <v>225</v>
      </c>
      <c r="B31" s="11">
        <v>5</v>
      </c>
      <c r="C31" s="12">
        <v>7</v>
      </c>
      <c r="D31" s="11">
        <v>14</v>
      </c>
      <c r="E31" s="12">
        <v>6</v>
      </c>
      <c r="F31" s="11">
        <f t="shared" si="0"/>
        <v>19</v>
      </c>
      <c r="G31" s="12">
        <f t="shared" si="1"/>
        <v>13</v>
      </c>
      <c r="H31" s="13">
        <f t="shared" si="2"/>
        <v>32</v>
      </c>
      <c r="I31" s="11">
        <v>7</v>
      </c>
      <c r="J31" s="12">
        <v>3</v>
      </c>
      <c r="K31" s="11">
        <v>6</v>
      </c>
      <c r="L31" s="12">
        <v>3</v>
      </c>
      <c r="M31" s="11">
        <v>0</v>
      </c>
      <c r="N31" s="12">
        <v>0</v>
      </c>
      <c r="O31" s="11">
        <f t="shared" si="3"/>
        <v>13</v>
      </c>
      <c r="P31" s="12">
        <f t="shared" si="4"/>
        <v>6</v>
      </c>
      <c r="Q31" s="13">
        <f t="shared" si="5"/>
        <v>19</v>
      </c>
      <c r="R31" s="11">
        <f t="shared" si="6"/>
        <v>32</v>
      </c>
      <c r="S31" s="12">
        <f t="shared" si="7"/>
        <v>19</v>
      </c>
      <c r="T31" s="13">
        <f t="shared" si="7"/>
        <v>51</v>
      </c>
    </row>
    <row r="32" spans="1:20" ht="12.75">
      <c r="A32" s="4" t="s">
        <v>226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3395</v>
      </c>
      <c r="J32" s="12">
        <v>2428</v>
      </c>
      <c r="K32" s="11">
        <v>3120</v>
      </c>
      <c r="L32" s="12">
        <v>2256</v>
      </c>
      <c r="M32" s="11">
        <v>0</v>
      </c>
      <c r="N32" s="12">
        <v>0</v>
      </c>
      <c r="O32" s="11">
        <f t="shared" si="3"/>
        <v>6515</v>
      </c>
      <c r="P32" s="12">
        <f t="shared" si="4"/>
        <v>4684</v>
      </c>
      <c r="Q32" s="13">
        <f t="shared" si="5"/>
        <v>11199</v>
      </c>
      <c r="R32" s="11">
        <f t="shared" si="6"/>
        <v>6515</v>
      </c>
      <c r="S32" s="12">
        <f t="shared" si="7"/>
        <v>4684</v>
      </c>
      <c r="T32" s="13">
        <f t="shared" si="7"/>
        <v>11199</v>
      </c>
    </row>
    <row r="33" spans="1:20" ht="12.75">
      <c r="A33" s="4" t="s">
        <v>227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4</v>
      </c>
      <c r="J33" s="12">
        <v>1</v>
      </c>
      <c r="K33" s="11">
        <v>0</v>
      </c>
      <c r="L33" s="12">
        <v>1</v>
      </c>
      <c r="M33" s="11">
        <v>0</v>
      </c>
      <c r="N33" s="12">
        <v>0</v>
      </c>
      <c r="O33" s="11">
        <f t="shared" si="3"/>
        <v>4</v>
      </c>
      <c r="P33" s="12">
        <f t="shared" si="4"/>
        <v>2</v>
      </c>
      <c r="Q33" s="13">
        <f t="shared" si="5"/>
        <v>6</v>
      </c>
      <c r="R33" s="11">
        <f t="shared" si="6"/>
        <v>4</v>
      </c>
      <c r="S33" s="12">
        <f t="shared" si="7"/>
        <v>2</v>
      </c>
      <c r="T33" s="13">
        <f t="shared" si="7"/>
        <v>6</v>
      </c>
    </row>
    <row r="34" spans="1:20" ht="12.75">
      <c r="A34" s="4" t="s">
        <v>175</v>
      </c>
      <c r="B34" s="11">
        <v>24</v>
      </c>
      <c r="C34" s="12">
        <v>33</v>
      </c>
      <c r="D34" s="11">
        <v>19</v>
      </c>
      <c r="E34" s="12">
        <v>37</v>
      </c>
      <c r="F34" s="11">
        <f t="shared" si="0"/>
        <v>43</v>
      </c>
      <c r="G34" s="12">
        <f t="shared" si="1"/>
        <v>70</v>
      </c>
      <c r="H34" s="13">
        <f t="shared" si="2"/>
        <v>113</v>
      </c>
      <c r="I34" s="11">
        <v>13</v>
      </c>
      <c r="J34" s="12">
        <v>27</v>
      </c>
      <c r="K34" s="11">
        <v>14</v>
      </c>
      <c r="L34" s="12">
        <v>27</v>
      </c>
      <c r="M34" s="11">
        <v>0</v>
      </c>
      <c r="N34" s="12">
        <v>0</v>
      </c>
      <c r="O34" s="11">
        <f t="shared" si="3"/>
        <v>27</v>
      </c>
      <c r="P34" s="12">
        <f t="shared" si="4"/>
        <v>54</v>
      </c>
      <c r="Q34" s="13">
        <f t="shared" si="5"/>
        <v>81</v>
      </c>
      <c r="R34" s="11">
        <f t="shared" si="6"/>
        <v>70</v>
      </c>
      <c r="S34" s="12">
        <f t="shared" si="7"/>
        <v>124</v>
      </c>
      <c r="T34" s="13">
        <f t="shared" si="7"/>
        <v>194</v>
      </c>
    </row>
    <row r="35" spans="1:20" s="21" customFormat="1" ht="12.75">
      <c r="A35" s="16" t="s">
        <v>28</v>
      </c>
      <c r="B35" s="17">
        <f>SUM(B10:B34)</f>
        <v>11689</v>
      </c>
      <c r="C35" s="18">
        <f aca="true" t="shared" si="8" ref="C35:T35">SUM(C10:C34)</f>
        <v>14324</v>
      </c>
      <c r="D35" s="17">
        <f t="shared" si="8"/>
        <v>10711</v>
      </c>
      <c r="E35" s="18">
        <f t="shared" si="8"/>
        <v>13101</v>
      </c>
      <c r="F35" s="17">
        <f t="shared" si="8"/>
        <v>22400</v>
      </c>
      <c r="G35" s="18">
        <f t="shared" si="8"/>
        <v>27425</v>
      </c>
      <c r="H35" s="18">
        <f t="shared" si="8"/>
        <v>49825</v>
      </c>
      <c r="I35" s="17">
        <f t="shared" si="8"/>
        <v>9450</v>
      </c>
      <c r="J35" s="18">
        <f t="shared" si="8"/>
        <v>11876</v>
      </c>
      <c r="K35" s="17">
        <f t="shared" si="8"/>
        <v>8945</v>
      </c>
      <c r="L35" s="18">
        <f t="shared" si="8"/>
        <v>11619</v>
      </c>
      <c r="M35" s="17">
        <f t="shared" si="8"/>
        <v>18</v>
      </c>
      <c r="N35" s="18">
        <f t="shared" si="8"/>
        <v>22</v>
      </c>
      <c r="O35" s="17">
        <f t="shared" si="8"/>
        <v>18413</v>
      </c>
      <c r="P35" s="18">
        <f t="shared" si="8"/>
        <v>23517</v>
      </c>
      <c r="Q35" s="18">
        <f t="shared" si="8"/>
        <v>41930</v>
      </c>
      <c r="R35" s="17">
        <f t="shared" si="8"/>
        <v>40813</v>
      </c>
      <c r="S35" s="18">
        <f t="shared" si="8"/>
        <v>50942</v>
      </c>
      <c r="T35" s="18">
        <f t="shared" si="8"/>
        <v>91755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6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1.140625" style="4" customWidth="1"/>
    <col min="2" max="7" width="8.140625" style="0" customWidth="1"/>
    <col min="8" max="8" width="8.140625" style="4" customWidth="1"/>
    <col min="9" max="18" width="8.140625" style="0" customWidth="1"/>
    <col min="19" max="19" width="8.140625" style="4" customWidth="1"/>
    <col min="20" max="21" width="8.140625" style="0" customWidth="1"/>
    <col min="22" max="22" width="8.140625" style="4" customWidth="1"/>
    <col min="23" max="61" width="8.140625" style="0" customWidth="1"/>
  </cols>
  <sheetData>
    <row r="1" ht="12.75">
      <c r="A1" s="3" t="s">
        <v>523</v>
      </c>
    </row>
    <row r="2" spans="1:22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2" ht="12.75">
      <c r="A3" s="281" t="s">
        <v>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ht="12.75">
      <c r="A4" s="3"/>
    </row>
    <row r="5" spans="1:22" ht="12.75">
      <c r="A5" s="281" t="s">
        <v>79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</row>
    <row r="6" ht="13.5" thickBot="1"/>
    <row r="7" spans="1:22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0"/>
      <c r="R7" s="290"/>
      <c r="S7" s="291"/>
      <c r="T7" s="289" t="s">
        <v>31</v>
      </c>
      <c r="U7" s="290"/>
      <c r="V7" s="290"/>
    </row>
    <row r="8" spans="2:22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121</v>
      </c>
      <c r="P8" s="284"/>
      <c r="Q8" s="283" t="s">
        <v>28</v>
      </c>
      <c r="R8" s="285"/>
      <c r="S8" s="284"/>
      <c r="T8" s="49"/>
      <c r="U8" s="52"/>
      <c r="V8" s="53"/>
    </row>
    <row r="9" spans="1:22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29</v>
      </c>
      <c r="T9" s="8" t="s">
        <v>0</v>
      </c>
      <c r="U9" s="6" t="s">
        <v>1</v>
      </c>
      <c r="V9" s="6" t="s">
        <v>29</v>
      </c>
    </row>
    <row r="10" spans="1:22" ht="12.75">
      <c r="A10" s="1" t="s">
        <v>228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5">SUM(B10,D10)</f>
        <v>0</v>
      </c>
      <c r="G10" s="70">
        <f aca="true" t="shared" si="1" ref="G10:G25">SUM(C10,E10)</f>
        <v>0</v>
      </c>
      <c r="H10" s="70">
        <f aca="true" t="shared" si="2" ref="H10:H25">SUM(F10:G10)</f>
        <v>0</v>
      </c>
      <c r="I10" s="9">
        <v>71</v>
      </c>
      <c r="J10" s="10">
        <v>127</v>
      </c>
      <c r="K10" s="9">
        <v>55</v>
      </c>
      <c r="L10" s="10">
        <v>71</v>
      </c>
      <c r="M10" s="87">
        <v>0</v>
      </c>
      <c r="N10" s="123">
        <v>0</v>
      </c>
      <c r="O10" s="87">
        <v>0</v>
      </c>
      <c r="P10" s="123">
        <v>0</v>
      </c>
      <c r="Q10" s="69">
        <f aca="true" t="shared" si="3" ref="Q10:Q25">SUM(O10,M10,K10,I10)</f>
        <v>126</v>
      </c>
      <c r="R10" s="70">
        <f aca="true" t="shared" si="4" ref="R10:R25">SUM(P10,N10,L10,J10)</f>
        <v>198</v>
      </c>
      <c r="S10" s="70">
        <f>SUM(Q10:R10)</f>
        <v>324</v>
      </c>
      <c r="T10" s="69">
        <f aca="true" t="shared" si="5" ref="T10:T25">SUM(Q10,F10)</f>
        <v>126</v>
      </c>
      <c r="U10" s="70">
        <f aca="true" t="shared" si="6" ref="U10:V25">SUM(R10,G10)</f>
        <v>198</v>
      </c>
      <c r="V10" s="70">
        <f t="shared" si="6"/>
        <v>324</v>
      </c>
    </row>
    <row r="11" spans="1:22" ht="12.75">
      <c r="A11" s="4" t="s">
        <v>229</v>
      </c>
      <c r="B11" s="11">
        <v>0</v>
      </c>
      <c r="C11" s="13">
        <v>0</v>
      </c>
      <c r="D11" s="11">
        <v>0</v>
      </c>
      <c r="E11" s="13">
        <v>0</v>
      </c>
      <c r="F11" s="36">
        <f t="shared" si="0"/>
        <v>0</v>
      </c>
      <c r="G11" s="37">
        <f t="shared" si="1"/>
        <v>0</v>
      </c>
      <c r="H11" s="37">
        <f t="shared" si="2"/>
        <v>0</v>
      </c>
      <c r="I11" s="11">
        <v>37</v>
      </c>
      <c r="J11" s="13">
        <v>44</v>
      </c>
      <c r="K11" s="11">
        <v>33</v>
      </c>
      <c r="L11" s="13">
        <v>39</v>
      </c>
      <c r="M11" s="89">
        <v>0</v>
      </c>
      <c r="N11" s="96">
        <v>0</v>
      </c>
      <c r="O11" s="89">
        <v>0</v>
      </c>
      <c r="P11" s="96">
        <v>0</v>
      </c>
      <c r="Q11" s="36">
        <f t="shared" si="3"/>
        <v>70</v>
      </c>
      <c r="R11" s="37">
        <f t="shared" si="4"/>
        <v>83</v>
      </c>
      <c r="S11" s="37">
        <f aca="true" t="shared" si="7" ref="S11:S26">SUM(Q11:R11)</f>
        <v>153</v>
      </c>
      <c r="T11" s="36">
        <f t="shared" si="5"/>
        <v>70</v>
      </c>
      <c r="U11" s="37">
        <f t="shared" si="6"/>
        <v>83</v>
      </c>
      <c r="V11" s="37">
        <f t="shared" si="6"/>
        <v>153</v>
      </c>
    </row>
    <row r="12" spans="1:22" ht="12.75">
      <c r="A12" s="4" t="s">
        <v>230</v>
      </c>
      <c r="B12" s="11">
        <v>19</v>
      </c>
      <c r="C12" s="13">
        <v>25</v>
      </c>
      <c r="D12" s="11">
        <v>20</v>
      </c>
      <c r="E12" s="13">
        <v>53</v>
      </c>
      <c r="F12" s="36">
        <f t="shared" si="0"/>
        <v>39</v>
      </c>
      <c r="G12" s="37">
        <f t="shared" si="1"/>
        <v>78</v>
      </c>
      <c r="H12" s="37">
        <f t="shared" si="2"/>
        <v>117</v>
      </c>
      <c r="I12" s="11">
        <v>25</v>
      </c>
      <c r="J12" s="13">
        <v>37</v>
      </c>
      <c r="K12" s="11">
        <v>14</v>
      </c>
      <c r="L12" s="13">
        <v>61</v>
      </c>
      <c r="M12" s="89">
        <v>0</v>
      </c>
      <c r="N12" s="96">
        <v>0</v>
      </c>
      <c r="O12" s="89">
        <v>0</v>
      </c>
      <c r="P12" s="96">
        <v>0</v>
      </c>
      <c r="Q12" s="36">
        <f t="shared" si="3"/>
        <v>39</v>
      </c>
      <c r="R12" s="37">
        <f t="shared" si="4"/>
        <v>98</v>
      </c>
      <c r="S12" s="37">
        <f t="shared" si="7"/>
        <v>137</v>
      </c>
      <c r="T12" s="36">
        <f t="shared" si="5"/>
        <v>78</v>
      </c>
      <c r="U12" s="37">
        <f t="shared" si="6"/>
        <v>176</v>
      </c>
      <c r="V12" s="37">
        <f t="shared" si="6"/>
        <v>254</v>
      </c>
    </row>
    <row r="13" spans="1:22" ht="12.75">
      <c r="A13" s="4" t="s">
        <v>231</v>
      </c>
      <c r="B13" s="11">
        <v>13</v>
      </c>
      <c r="C13" s="13">
        <v>18</v>
      </c>
      <c r="D13" s="11">
        <v>8</v>
      </c>
      <c r="E13" s="13">
        <v>19</v>
      </c>
      <c r="F13" s="36">
        <f t="shared" si="0"/>
        <v>21</v>
      </c>
      <c r="G13" s="37">
        <f t="shared" si="1"/>
        <v>37</v>
      </c>
      <c r="H13" s="37">
        <f t="shared" si="2"/>
        <v>58</v>
      </c>
      <c r="I13" s="11">
        <v>8</v>
      </c>
      <c r="J13" s="13">
        <v>23</v>
      </c>
      <c r="K13" s="11">
        <v>11</v>
      </c>
      <c r="L13" s="13">
        <v>20</v>
      </c>
      <c r="M13" s="89">
        <v>0</v>
      </c>
      <c r="N13" s="96">
        <v>0</v>
      </c>
      <c r="O13" s="89">
        <v>0</v>
      </c>
      <c r="P13" s="96">
        <v>0</v>
      </c>
      <c r="Q13" s="36">
        <f t="shared" si="3"/>
        <v>19</v>
      </c>
      <c r="R13" s="37">
        <f t="shared" si="4"/>
        <v>43</v>
      </c>
      <c r="S13" s="37">
        <f t="shared" si="7"/>
        <v>62</v>
      </c>
      <c r="T13" s="36">
        <f t="shared" si="5"/>
        <v>40</v>
      </c>
      <c r="U13" s="37">
        <f t="shared" si="6"/>
        <v>80</v>
      </c>
      <c r="V13" s="37">
        <f t="shared" si="6"/>
        <v>120</v>
      </c>
    </row>
    <row r="14" spans="1:22" ht="12.75">
      <c r="A14" s="4" t="s">
        <v>232</v>
      </c>
      <c r="B14" s="11">
        <v>102</v>
      </c>
      <c r="C14" s="12">
        <v>225</v>
      </c>
      <c r="D14" s="11">
        <v>118</v>
      </c>
      <c r="E14" s="12">
        <v>269</v>
      </c>
      <c r="F14" s="11">
        <f t="shared" si="0"/>
        <v>220</v>
      </c>
      <c r="G14" s="12">
        <f t="shared" si="1"/>
        <v>494</v>
      </c>
      <c r="H14" s="13">
        <f t="shared" si="2"/>
        <v>714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6">
        <v>0</v>
      </c>
      <c r="Q14" s="11">
        <f t="shared" si="3"/>
        <v>0</v>
      </c>
      <c r="R14" s="12">
        <f t="shared" si="4"/>
        <v>0</v>
      </c>
      <c r="S14" s="13">
        <f t="shared" si="7"/>
        <v>0</v>
      </c>
      <c r="T14" s="11">
        <f t="shared" si="5"/>
        <v>220</v>
      </c>
      <c r="U14" s="12">
        <f t="shared" si="6"/>
        <v>494</v>
      </c>
      <c r="V14" s="13">
        <f t="shared" si="6"/>
        <v>714</v>
      </c>
    </row>
    <row r="15" spans="1:22" ht="12.75">
      <c r="A15" s="4" t="s">
        <v>233</v>
      </c>
      <c r="B15" s="11">
        <v>62</v>
      </c>
      <c r="C15" s="12">
        <v>93</v>
      </c>
      <c r="D15" s="11">
        <v>67</v>
      </c>
      <c r="E15" s="12">
        <v>115</v>
      </c>
      <c r="F15" s="11">
        <f t="shared" si="0"/>
        <v>129</v>
      </c>
      <c r="G15" s="12">
        <f t="shared" si="1"/>
        <v>208</v>
      </c>
      <c r="H15" s="13">
        <f t="shared" si="2"/>
        <v>337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6">
        <v>0</v>
      </c>
      <c r="Q15" s="11">
        <f t="shared" si="3"/>
        <v>0</v>
      </c>
      <c r="R15" s="12">
        <f t="shared" si="4"/>
        <v>0</v>
      </c>
      <c r="S15" s="13">
        <f t="shared" si="7"/>
        <v>0</v>
      </c>
      <c r="T15" s="11">
        <f t="shared" si="5"/>
        <v>129</v>
      </c>
      <c r="U15" s="12">
        <f t="shared" si="6"/>
        <v>208</v>
      </c>
      <c r="V15" s="13">
        <f t="shared" si="6"/>
        <v>337</v>
      </c>
    </row>
    <row r="16" spans="1:22" ht="12.75">
      <c r="A16" s="4" t="s">
        <v>234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16</v>
      </c>
      <c r="J16" s="12">
        <v>76</v>
      </c>
      <c r="K16" s="11">
        <v>24</v>
      </c>
      <c r="L16" s="12">
        <v>52</v>
      </c>
      <c r="M16" s="89">
        <v>0</v>
      </c>
      <c r="N16" s="96">
        <v>0</v>
      </c>
      <c r="O16" s="89">
        <v>0</v>
      </c>
      <c r="P16" s="96">
        <v>0</v>
      </c>
      <c r="Q16" s="11">
        <f t="shared" si="3"/>
        <v>40</v>
      </c>
      <c r="R16" s="12">
        <f t="shared" si="4"/>
        <v>128</v>
      </c>
      <c r="S16" s="13">
        <f t="shared" si="7"/>
        <v>168</v>
      </c>
      <c r="T16" s="11">
        <f t="shared" si="5"/>
        <v>40</v>
      </c>
      <c r="U16" s="12">
        <f t="shared" si="6"/>
        <v>128</v>
      </c>
      <c r="V16" s="13">
        <f t="shared" si="6"/>
        <v>168</v>
      </c>
    </row>
    <row r="17" spans="1:22" ht="12.75">
      <c r="A17" s="4" t="s">
        <v>236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89">
        <v>2</v>
      </c>
      <c r="N17" s="96">
        <v>1</v>
      </c>
      <c r="O17" s="89">
        <v>0</v>
      </c>
      <c r="P17" s="96">
        <v>0</v>
      </c>
      <c r="Q17" s="11">
        <f t="shared" si="3"/>
        <v>2</v>
      </c>
      <c r="R17" s="12">
        <f t="shared" si="4"/>
        <v>1</v>
      </c>
      <c r="S17" s="13">
        <f t="shared" si="7"/>
        <v>3</v>
      </c>
      <c r="T17" s="11">
        <f t="shared" si="5"/>
        <v>2</v>
      </c>
      <c r="U17" s="12">
        <f t="shared" si="6"/>
        <v>1</v>
      </c>
      <c r="V17" s="13">
        <f t="shared" si="6"/>
        <v>3</v>
      </c>
    </row>
    <row r="18" spans="1:22" ht="12.75">
      <c r="A18" s="4" t="s">
        <v>527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9">
        <v>0</v>
      </c>
      <c r="N18" s="96">
        <v>0</v>
      </c>
      <c r="O18" s="89">
        <v>19</v>
      </c>
      <c r="P18" s="96">
        <v>21</v>
      </c>
      <c r="Q18" s="11">
        <f t="shared" si="3"/>
        <v>19</v>
      </c>
      <c r="R18" s="12">
        <f t="shared" si="4"/>
        <v>21</v>
      </c>
      <c r="S18" s="13">
        <f t="shared" si="7"/>
        <v>40</v>
      </c>
      <c r="T18" s="11">
        <f t="shared" si="5"/>
        <v>19</v>
      </c>
      <c r="U18" s="12">
        <f t="shared" si="6"/>
        <v>21</v>
      </c>
      <c r="V18" s="13">
        <f t="shared" si="6"/>
        <v>40</v>
      </c>
    </row>
    <row r="19" spans="1:22" ht="12.75">
      <c r="A19" s="4" t="s">
        <v>238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4</v>
      </c>
      <c r="J19" s="12">
        <v>7</v>
      </c>
      <c r="K19" s="11">
        <v>5</v>
      </c>
      <c r="L19" s="12">
        <v>3</v>
      </c>
      <c r="M19" s="89">
        <v>0</v>
      </c>
      <c r="N19" s="96">
        <v>0</v>
      </c>
      <c r="O19" s="89">
        <v>0</v>
      </c>
      <c r="P19" s="96">
        <v>0</v>
      </c>
      <c r="Q19" s="11">
        <f t="shared" si="3"/>
        <v>9</v>
      </c>
      <c r="R19" s="12">
        <f t="shared" si="4"/>
        <v>10</v>
      </c>
      <c r="S19" s="13">
        <f t="shared" si="7"/>
        <v>19</v>
      </c>
      <c r="T19" s="11">
        <f t="shared" si="5"/>
        <v>9</v>
      </c>
      <c r="U19" s="12">
        <f t="shared" si="6"/>
        <v>10</v>
      </c>
      <c r="V19" s="13">
        <f t="shared" si="6"/>
        <v>19</v>
      </c>
    </row>
    <row r="20" spans="1:22" ht="12.75">
      <c r="A20" s="4" t="s">
        <v>239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89">
        <v>0</v>
      </c>
      <c r="N20" s="96">
        <v>0</v>
      </c>
      <c r="O20" s="89">
        <v>9</v>
      </c>
      <c r="P20" s="96">
        <v>4</v>
      </c>
      <c r="Q20" s="11">
        <f t="shared" si="3"/>
        <v>9</v>
      </c>
      <c r="R20" s="12">
        <f t="shared" si="4"/>
        <v>4</v>
      </c>
      <c r="S20" s="13">
        <f t="shared" si="7"/>
        <v>13</v>
      </c>
      <c r="T20" s="11">
        <f t="shared" si="5"/>
        <v>9</v>
      </c>
      <c r="U20" s="12">
        <f t="shared" si="6"/>
        <v>4</v>
      </c>
      <c r="V20" s="13">
        <f t="shared" si="6"/>
        <v>13</v>
      </c>
    </row>
    <row r="21" spans="1:22" ht="12.75">
      <c r="A21" s="4" t="s">
        <v>240</v>
      </c>
      <c r="B21" s="11">
        <v>8</v>
      </c>
      <c r="C21" s="12">
        <v>12</v>
      </c>
      <c r="D21" s="11">
        <v>18</v>
      </c>
      <c r="E21" s="12">
        <v>18</v>
      </c>
      <c r="F21" s="11">
        <f t="shared" si="0"/>
        <v>26</v>
      </c>
      <c r="G21" s="12">
        <f t="shared" si="1"/>
        <v>30</v>
      </c>
      <c r="H21" s="13">
        <f t="shared" si="2"/>
        <v>56</v>
      </c>
      <c r="I21" s="11">
        <v>28</v>
      </c>
      <c r="J21" s="12">
        <v>32</v>
      </c>
      <c r="K21" s="11">
        <v>17</v>
      </c>
      <c r="L21" s="12">
        <v>21</v>
      </c>
      <c r="M21" s="89">
        <v>0</v>
      </c>
      <c r="N21" s="96">
        <v>0</v>
      </c>
      <c r="O21" s="89">
        <v>0</v>
      </c>
      <c r="P21" s="96">
        <v>0</v>
      </c>
      <c r="Q21" s="11">
        <f t="shared" si="3"/>
        <v>45</v>
      </c>
      <c r="R21" s="12">
        <f t="shared" si="4"/>
        <v>53</v>
      </c>
      <c r="S21" s="13">
        <f t="shared" si="7"/>
        <v>98</v>
      </c>
      <c r="T21" s="11">
        <f t="shared" si="5"/>
        <v>71</v>
      </c>
      <c r="U21" s="12">
        <f t="shared" si="6"/>
        <v>83</v>
      </c>
      <c r="V21" s="13">
        <f t="shared" si="6"/>
        <v>154</v>
      </c>
    </row>
    <row r="22" spans="1:22" ht="12.75">
      <c r="A22" s="4" t="s">
        <v>241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89">
        <v>0</v>
      </c>
      <c r="N22" s="96">
        <v>0</v>
      </c>
      <c r="O22" s="89">
        <v>4</v>
      </c>
      <c r="P22" s="96">
        <v>2</v>
      </c>
      <c r="Q22" s="11">
        <f t="shared" si="3"/>
        <v>4</v>
      </c>
      <c r="R22" s="12">
        <f t="shared" si="4"/>
        <v>2</v>
      </c>
      <c r="S22" s="13">
        <f t="shared" si="7"/>
        <v>6</v>
      </c>
      <c r="T22" s="11">
        <f t="shared" si="5"/>
        <v>4</v>
      </c>
      <c r="U22" s="12">
        <f t="shared" si="6"/>
        <v>2</v>
      </c>
      <c r="V22" s="13">
        <f t="shared" si="6"/>
        <v>6</v>
      </c>
    </row>
    <row r="23" spans="1:22" ht="12.75">
      <c r="A23" s="4" t="s">
        <v>242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36</v>
      </c>
      <c r="J23" s="12">
        <v>103</v>
      </c>
      <c r="K23" s="11">
        <v>27</v>
      </c>
      <c r="L23" s="12">
        <v>91</v>
      </c>
      <c r="M23" s="89">
        <v>0</v>
      </c>
      <c r="N23" s="96">
        <v>0</v>
      </c>
      <c r="O23" s="89">
        <v>0</v>
      </c>
      <c r="P23" s="96">
        <v>0</v>
      </c>
      <c r="Q23" s="11">
        <f t="shared" si="3"/>
        <v>63</v>
      </c>
      <c r="R23" s="12">
        <f t="shared" si="4"/>
        <v>194</v>
      </c>
      <c r="S23" s="13">
        <f t="shared" si="7"/>
        <v>257</v>
      </c>
      <c r="T23" s="11">
        <f t="shared" si="5"/>
        <v>63</v>
      </c>
      <c r="U23" s="12">
        <f t="shared" si="6"/>
        <v>194</v>
      </c>
      <c r="V23" s="13">
        <f t="shared" si="6"/>
        <v>257</v>
      </c>
    </row>
    <row r="24" spans="1:22" ht="12.75">
      <c r="A24" s="4" t="s">
        <v>243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45</v>
      </c>
      <c r="J24" s="12">
        <v>119</v>
      </c>
      <c r="K24" s="11">
        <v>39</v>
      </c>
      <c r="L24" s="12">
        <v>85</v>
      </c>
      <c r="M24" s="89">
        <v>0</v>
      </c>
      <c r="N24" s="96">
        <v>0</v>
      </c>
      <c r="O24" s="89">
        <v>0</v>
      </c>
      <c r="P24" s="96">
        <v>0</v>
      </c>
      <c r="Q24" s="11">
        <f t="shared" si="3"/>
        <v>84</v>
      </c>
      <c r="R24" s="12">
        <f t="shared" si="4"/>
        <v>204</v>
      </c>
      <c r="S24" s="13">
        <f t="shared" si="7"/>
        <v>288</v>
      </c>
      <c r="T24" s="11">
        <f t="shared" si="5"/>
        <v>84</v>
      </c>
      <c r="U24" s="12">
        <f t="shared" si="6"/>
        <v>204</v>
      </c>
      <c r="V24" s="13">
        <f t="shared" si="6"/>
        <v>288</v>
      </c>
    </row>
    <row r="25" spans="1:22" ht="12.75">
      <c r="A25" s="4" t="s">
        <v>244</v>
      </c>
      <c r="B25" s="11">
        <v>15</v>
      </c>
      <c r="C25" s="12">
        <v>46</v>
      </c>
      <c r="D25" s="11">
        <v>10</v>
      </c>
      <c r="E25" s="12">
        <v>42</v>
      </c>
      <c r="F25" s="11">
        <f t="shared" si="0"/>
        <v>25</v>
      </c>
      <c r="G25" s="12">
        <f t="shared" si="1"/>
        <v>88</v>
      </c>
      <c r="H25" s="13">
        <f t="shared" si="2"/>
        <v>113</v>
      </c>
      <c r="I25" s="11">
        <v>9</v>
      </c>
      <c r="J25" s="12">
        <v>42</v>
      </c>
      <c r="K25" s="11">
        <v>10</v>
      </c>
      <c r="L25" s="12">
        <v>32</v>
      </c>
      <c r="M25" s="89">
        <v>0</v>
      </c>
      <c r="N25" s="96">
        <v>0</v>
      </c>
      <c r="O25" s="89">
        <v>0</v>
      </c>
      <c r="P25" s="78">
        <v>0</v>
      </c>
      <c r="Q25" s="11">
        <f t="shared" si="3"/>
        <v>19</v>
      </c>
      <c r="R25" s="12">
        <f t="shared" si="4"/>
        <v>74</v>
      </c>
      <c r="S25" s="13">
        <f t="shared" si="7"/>
        <v>93</v>
      </c>
      <c r="T25" s="11">
        <f t="shared" si="5"/>
        <v>44</v>
      </c>
      <c r="U25" s="12">
        <f t="shared" si="6"/>
        <v>162</v>
      </c>
      <c r="V25" s="13">
        <f t="shared" si="6"/>
        <v>206</v>
      </c>
    </row>
    <row r="26" spans="1:22" s="21" customFormat="1" ht="12.75">
      <c r="A26" s="16" t="s">
        <v>28</v>
      </c>
      <c r="B26" s="17">
        <f>SUM(B10:B25)</f>
        <v>219</v>
      </c>
      <c r="C26" s="18">
        <f aca="true" t="shared" si="8" ref="C26:V26">SUM(C10:C25)</f>
        <v>419</v>
      </c>
      <c r="D26" s="17">
        <f t="shared" si="8"/>
        <v>241</v>
      </c>
      <c r="E26" s="18">
        <f t="shared" si="8"/>
        <v>516</v>
      </c>
      <c r="F26" s="17">
        <f t="shared" si="8"/>
        <v>460</v>
      </c>
      <c r="G26" s="18">
        <f t="shared" si="8"/>
        <v>935</v>
      </c>
      <c r="H26" s="18">
        <f t="shared" si="8"/>
        <v>1395</v>
      </c>
      <c r="I26" s="17">
        <f t="shared" si="8"/>
        <v>279</v>
      </c>
      <c r="J26" s="18">
        <f t="shared" si="8"/>
        <v>610</v>
      </c>
      <c r="K26" s="17">
        <f t="shared" si="8"/>
        <v>235</v>
      </c>
      <c r="L26" s="18">
        <f t="shared" si="8"/>
        <v>475</v>
      </c>
      <c r="M26" s="94">
        <f t="shared" si="8"/>
        <v>2</v>
      </c>
      <c r="N26" s="102">
        <f t="shared" si="8"/>
        <v>1</v>
      </c>
      <c r="O26" s="94">
        <f t="shared" si="8"/>
        <v>32</v>
      </c>
      <c r="P26" s="95">
        <f t="shared" si="8"/>
        <v>27</v>
      </c>
      <c r="Q26" s="17">
        <f t="shared" si="8"/>
        <v>548</v>
      </c>
      <c r="R26" s="18">
        <f t="shared" si="8"/>
        <v>1113</v>
      </c>
      <c r="S26" s="18">
        <f t="shared" si="7"/>
        <v>1661</v>
      </c>
      <c r="T26" s="17">
        <f t="shared" si="8"/>
        <v>1008</v>
      </c>
      <c r="U26" s="18">
        <f t="shared" si="8"/>
        <v>2048</v>
      </c>
      <c r="V26" s="18">
        <f t="shared" si="8"/>
        <v>3056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2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10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37.57421875" style="4" customWidth="1"/>
    <col min="2" max="7" width="7.7109375" style="0" customWidth="1"/>
    <col min="8" max="8" width="7.7109375" style="4" customWidth="1"/>
    <col min="9" max="14" width="7.7109375" style="0" customWidth="1"/>
    <col min="15" max="17" width="7.7109375" style="4" customWidth="1"/>
    <col min="18" max="19" width="7.7109375" style="0" customWidth="1"/>
    <col min="20" max="20" width="7.7109375" style="4" customWidth="1"/>
    <col min="21" max="26" width="7.7109375" style="0" customWidth="1"/>
    <col min="27" max="28" width="4.00390625" style="0" customWidth="1"/>
    <col min="29" max="29" width="7.57421875" style="0" customWidth="1"/>
    <col min="30" max="30" width="17.00390625" style="0" customWidth="1"/>
    <col min="31" max="32" width="6.8515625" style="0" customWidth="1"/>
    <col min="33" max="33" width="7.57421875" style="0" customWidth="1"/>
    <col min="34" max="34" width="12.421875" style="0" customWidth="1"/>
    <col min="35" max="36" width="7.57421875" style="0" customWidth="1"/>
    <col min="37" max="37" width="9.28125" style="0" customWidth="1"/>
    <col min="38" max="38" width="9.57421875" style="0" customWidth="1"/>
    <col min="39" max="39" width="16.00390625" style="0" customWidth="1"/>
    <col min="40" max="41" width="10.5742187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80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>
      <c r="A6" s="34"/>
    </row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121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245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10</v>
      </c>
      <c r="N10" s="10">
        <v>31</v>
      </c>
      <c r="O10" s="69">
        <f aca="true" t="shared" si="3" ref="O10:O41">SUM(M10,K10,I10)</f>
        <v>10</v>
      </c>
      <c r="P10" s="70">
        <f aca="true" t="shared" si="4" ref="P10:P41">SUM(N10,L10,J10)</f>
        <v>31</v>
      </c>
      <c r="Q10" s="70">
        <f aca="true" t="shared" si="5" ref="Q10:Q41">SUM(O10:P10)</f>
        <v>41</v>
      </c>
      <c r="R10" s="69">
        <f aca="true" t="shared" si="6" ref="R10:R41">SUM(O10,F10)</f>
        <v>10</v>
      </c>
      <c r="S10" s="70">
        <f aca="true" t="shared" si="7" ref="S10:T73">SUM(P10,G10)</f>
        <v>31</v>
      </c>
      <c r="T10" s="70">
        <f t="shared" si="7"/>
        <v>41</v>
      </c>
    </row>
    <row r="11" spans="1:20" ht="12.75">
      <c r="A11" s="4" t="s">
        <v>247</v>
      </c>
      <c r="B11" s="11">
        <v>0</v>
      </c>
      <c r="C11" s="13">
        <v>0</v>
      </c>
      <c r="D11" s="11">
        <v>0</v>
      </c>
      <c r="E11" s="13">
        <v>0</v>
      </c>
      <c r="F11" s="36">
        <f t="shared" si="0"/>
        <v>0</v>
      </c>
      <c r="G11" s="37">
        <f t="shared" si="1"/>
        <v>0</v>
      </c>
      <c r="H11" s="37">
        <f t="shared" si="2"/>
        <v>0</v>
      </c>
      <c r="I11" s="11">
        <v>0</v>
      </c>
      <c r="J11" s="13">
        <v>0</v>
      </c>
      <c r="K11" s="11">
        <v>0</v>
      </c>
      <c r="L11" s="13">
        <v>0</v>
      </c>
      <c r="M11" s="11">
        <v>16</v>
      </c>
      <c r="N11" s="13">
        <v>0</v>
      </c>
      <c r="O11" s="36">
        <f t="shared" si="3"/>
        <v>16</v>
      </c>
      <c r="P11" s="37">
        <f t="shared" si="4"/>
        <v>0</v>
      </c>
      <c r="Q11" s="37">
        <f t="shared" si="5"/>
        <v>16</v>
      </c>
      <c r="R11" s="36">
        <f t="shared" si="6"/>
        <v>16</v>
      </c>
      <c r="S11" s="37">
        <f t="shared" si="7"/>
        <v>0</v>
      </c>
      <c r="T11" s="37">
        <f t="shared" si="7"/>
        <v>16</v>
      </c>
    </row>
    <row r="12" spans="1:20" ht="12.75">
      <c r="A12" s="4" t="s">
        <v>248</v>
      </c>
      <c r="B12" s="11">
        <v>0</v>
      </c>
      <c r="C12" s="13">
        <v>0</v>
      </c>
      <c r="D12" s="11">
        <v>0</v>
      </c>
      <c r="E12" s="13">
        <v>0</v>
      </c>
      <c r="F12" s="36">
        <f t="shared" si="0"/>
        <v>0</v>
      </c>
      <c r="G12" s="37">
        <f t="shared" si="1"/>
        <v>0</v>
      </c>
      <c r="H12" s="37">
        <f t="shared" si="2"/>
        <v>0</v>
      </c>
      <c r="I12" s="11">
        <v>0</v>
      </c>
      <c r="J12" s="13">
        <v>0</v>
      </c>
      <c r="K12" s="11">
        <v>0</v>
      </c>
      <c r="L12" s="13">
        <v>0</v>
      </c>
      <c r="M12" s="11">
        <v>2</v>
      </c>
      <c r="N12" s="13">
        <v>4</v>
      </c>
      <c r="O12" s="36">
        <f t="shared" si="3"/>
        <v>2</v>
      </c>
      <c r="P12" s="37">
        <f t="shared" si="4"/>
        <v>4</v>
      </c>
      <c r="Q12" s="37">
        <f t="shared" si="5"/>
        <v>6</v>
      </c>
      <c r="R12" s="36">
        <f t="shared" si="6"/>
        <v>2</v>
      </c>
      <c r="S12" s="37">
        <f t="shared" si="7"/>
        <v>4</v>
      </c>
      <c r="T12" s="37">
        <f t="shared" si="7"/>
        <v>6</v>
      </c>
    </row>
    <row r="13" spans="1:20" ht="12.75">
      <c r="A13" s="4" t="s">
        <v>249</v>
      </c>
      <c r="B13" s="11">
        <v>0</v>
      </c>
      <c r="C13" s="13">
        <v>0</v>
      </c>
      <c r="D13" s="11">
        <v>0</v>
      </c>
      <c r="E13" s="13">
        <v>0</v>
      </c>
      <c r="F13" s="36">
        <f t="shared" si="0"/>
        <v>0</v>
      </c>
      <c r="G13" s="37">
        <f t="shared" si="1"/>
        <v>0</v>
      </c>
      <c r="H13" s="37">
        <f t="shared" si="2"/>
        <v>0</v>
      </c>
      <c r="I13" s="11">
        <v>0</v>
      </c>
      <c r="J13" s="13">
        <v>0</v>
      </c>
      <c r="K13" s="11">
        <v>0</v>
      </c>
      <c r="L13" s="13">
        <v>0</v>
      </c>
      <c r="M13" s="11">
        <v>13</v>
      </c>
      <c r="N13" s="13">
        <v>57</v>
      </c>
      <c r="O13" s="36">
        <f t="shared" si="3"/>
        <v>13</v>
      </c>
      <c r="P13" s="37">
        <f t="shared" si="4"/>
        <v>57</v>
      </c>
      <c r="Q13" s="37">
        <f t="shared" si="5"/>
        <v>70</v>
      </c>
      <c r="R13" s="36">
        <f t="shared" si="6"/>
        <v>13</v>
      </c>
      <c r="S13" s="37">
        <f t="shared" si="7"/>
        <v>57</v>
      </c>
      <c r="T13" s="37">
        <f t="shared" si="7"/>
        <v>70</v>
      </c>
    </row>
    <row r="14" spans="1:20" ht="12.75">
      <c r="A14" s="4" t="s">
        <v>250</v>
      </c>
      <c r="B14" s="11">
        <v>0</v>
      </c>
      <c r="C14" s="13">
        <v>0</v>
      </c>
      <c r="D14" s="11">
        <v>0</v>
      </c>
      <c r="E14" s="13">
        <v>0</v>
      </c>
      <c r="F14" s="36">
        <f t="shared" si="0"/>
        <v>0</v>
      </c>
      <c r="G14" s="37">
        <f t="shared" si="1"/>
        <v>0</v>
      </c>
      <c r="H14" s="37">
        <f t="shared" si="2"/>
        <v>0</v>
      </c>
      <c r="I14" s="11">
        <v>0</v>
      </c>
      <c r="J14" s="13">
        <v>0</v>
      </c>
      <c r="K14" s="11">
        <v>0</v>
      </c>
      <c r="L14" s="13">
        <v>0</v>
      </c>
      <c r="M14" s="11">
        <v>3</v>
      </c>
      <c r="N14" s="13">
        <v>2</v>
      </c>
      <c r="O14" s="36">
        <f t="shared" si="3"/>
        <v>3</v>
      </c>
      <c r="P14" s="37">
        <f t="shared" si="4"/>
        <v>2</v>
      </c>
      <c r="Q14" s="37">
        <f t="shared" si="5"/>
        <v>5</v>
      </c>
      <c r="R14" s="36">
        <f t="shared" si="6"/>
        <v>3</v>
      </c>
      <c r="S14" s="37">
        <f t="shared" si="7"/>
        <v>2</v>
      </c>
      <c r="T14" s="37">
        <f t="shared" si="7"/>
        <v>5</v>
      </c>
    </row>
    <row r="15" spans="1:20" ht="12.75">
      <c r="A15" s="4" t="s">
        <v>252</v>
      </c>
      <c r="B15" s="11">
        <v>0</v>
      </c>
      <c r="C15" s="13">
        <v>0</v>
      </c>
      <c r="D15" s="11">
        <v>0</v>
      </c>
      <c r="E15" s="13">
        <v>0</v>
      </c>
      <c r="F15" s="36">
        <f t="shared" si="0"/>
        <v>0</v>
      </c>
      <c r="G15" s="37">
        <f t="shared" si="1"/>
        <v>0</v>
      </c>
      <c r="H15" s="37">
        <f t="shared" si="2"/>
        <v>0</v>
      </c>
      <c r="I15" s="11">
        <v>228</v>
      </c>
      <c r="J15" s="13">
        <v>0</v>
      </c>
      <c r="K15" s="11">
        <v>215</v>
      </c>
      <c r="L15" s="13">
        <v>1</v>
      </c>
      <c r="M15" s="11">
        <v>0</v>
      </c>
      <c r="N15" s="13">
        <v>0</v>
      </c>
      <c r="O15" s="36">
        <f t="shared" si="3"/>
        <v>443</v>
      </c>
      <c r="P15" s="37">
        <f t="shared" si="4"/>
        <v>1</v>
      </c>
      <c r="Q15" s="37">
        <f t="shared" si="5"/>
        <v>444</v>
      </c>
      <c r="R15" s="36">
        <f t="shared" si="6"/>
        <v>443</v>
      </c>
      <c r="S15" s="37">
        <f t="shared" si="7"/>
        <v>1</v>
      </c>
      <c r="T15" s="37">
        <f t="shared" si="7"/>
        <v>444</v>
      </c>
    </row>
    <row r="16" spans="1:20" ht="12.75">
      <c r="A16" s="4" t="s">
        <v>253</v>
      </c>
      <c r="B16" s="11">
        <v>0</v>
      </c>
      <c r="C16" s="13">
        <v>0</v>
      </c>
      <c r="D16" s="11">
        <v>0</v>
      </c>
      <c r="E16" s="13">
        <v>0</v>
      </c>
      <c r="F16" s="36">
        <f t="shared" si="0"/>
        <v>0</v>
      </c>
      <c r="G16" s="37">
        <f t="shared" si="1"/>
        <v>0</v>
      </c>
      <c r="H16" s="37">
        <f t="shared" si="2"/>
        <v>0</v>
      </c>
      <c r="I16" s="11">
        <v>0</v>
      </c>
      <c r="J16" s="13">
        <v>0</v>
      </c>
      <c r="K16" s="11">
        <v>0</v>
      </c>
      <c r="L16" s="13">
        <v>0</v>
      </c>
      <c r="M16" s="11">
        <v>4</v>
      </c>
      <c r="N16" s="13">
        <v>1</v>
      </c>
      <c r="O16" s="36">
        <f t="shared" si="3"/>
        <v>4</v>
      </c>
      <c r="P16" s="37">
        <f t="shared" si="4"/>
        <v>1</v>
      </c>
      <c r="Q16" s="37">
        <f t="shared" si="5"/>
        <v>5</v>
      </c>
      <c r="R16" s="36">
        <f t="shared" si="6"/>
        <v>4</v>
      </c>
      <c r="S16" s="37">
        <f t="shared" si="7"/>
        <v>1</v>
      </c>
      <c r="T16" s="37">
        <f t="shared" si="7"/>
        <v>5</v>
      </c>
    </row>
    <row r="17" spans="1:20" ht="12.75">
      <c r="A17" s="4" t="s">
        <v>254</v>
      </c>
      <c r="B17" s="11">
        <v>0</v>
      </c>
      <c r="C17" s="13">
        <v>311</v>
      </c>
      <c r="D17" s="11">
        <v>3</v>
      </c>
      <c r="E17" s="13">
        <v>343</v>
      </c>
      <c r="F17" s="36">
        <f t="shared" si="0"/>
        <v>3</v>
      </c>
      <c r="G17" s="37">
        <f t="shared" si="1"/>
        <v>654</v>
      </c>
      <c r="H17" s="37">
        <f t="shared" si="2"/>
        <v>657</v>
      </c>
      <c r="I17" s="11">
        <v>0</v>
      </c>
      <c r="J17" s="13">
        <v>0</v>
      </c>
      <c r="K17" s="11">
        <v>0</v>
      </c>
      <c r="L17" s="13">
        <v>0</v>
      </c>
      <c r="M17" s="11">
        <v>0</v>
      </c>
      <c r="N17" s="13">
        <v>0</v>
      </c>
      <c r="O17" s="36">
        <f t="shared" si="3"/>
        <v>0</v>
      </c>
      <c r="P17" s="37">
        <f t="shared" si="4"/>
        <v>0</v>
      </c>
      <c r="Q17" s="37">
        <f t="shared" si="5"/>
        <v>0</v>
      </c>
      <c r="R17" s="36">
        <f t="shared" si="6"/>
        <v>3</v>
      </c>
      <c r="S17" s="37">
        <f t="shared" si="7"/>
        <v>654</v>
      </c>
      <c r="T17" s="37">
        <f t="shared" si="7"/>
        <v>657</v>
      </c>
    </row>
    <row r="18" spans="1:20" ht="12.75">
      <c r="A18" s="4" t="s">
        <v>255</v>
      </c>
      <c r="B18" s="11">
        <v>111</v>
      </c>
      <c r="C18" s="13">
        <v>62</v>
      </c>
      <c r="D18" s="11">
        <v>105</v>
      </c>
      <c r="E18" s="13">
        <v>53</v>
      </c>
      <c r="F18" s="36">
        <f t="shared" si="0"/>
        <v>216</v>
      </c>
      <c r="G18" s="37">
        <f t="shared" si="1"/>
        <v>115</v>
      </c>
      <c r="H18" s="37">
        <f t="shared" si="2"/>
        <v>331</v>
      </c>
      <c r="I18" s="11">
        <v>97</v>
      </c>
      <c r="J18" s="13">
        <v>62</v>
      </c>
      <c r="K18" s="11">
        <v>110</v>
      </c>
      <c r="L18" s="13">
        <v>38</v>
      </c>
      <c r="M18" s="11">
        <v>0</v>
      </c>
      <c r="N18" s="13">
        <v>0</v>
      </c>
      <c r="O18" s="36">
        <f t="shared" si="3"/>
        <v>207</v>
      </c>
      <c r="P18" s="37">
        <f t="shared" si="4"/>
        <v>100</v>
      </c>
      <c r="Q18" s="37">
        <f t="shared" si="5"/>
        <v>307</v>
      </c>
      <c r="R18" s="36">
        <f t="shared" si="6"/>
        <v>423</v>
      </c>
      <c r="S18" s="37">
        <f t="shared" si="7"/>
        <v>215</v>
      </c>
      <c r="T18" s="37">
        <f t="shared" si="7"/>
        <v>638</v>
      </c>
    </row>
    <row r="19" spans="1:20" ht="12.75">
      <c r="A19" s="4" t="s">
        <v>256</v>
      </c>
      <c r="B19" s="11">
        <v>0</v>
      </c>
      <c r="C19" s="13">
        <v>0</v>
      </c>
      <c r="D19" s="11">
        <v>0</v>
      </c>
      <c r="E19" s="13">
        <v>0</v>
      </c>
      <c r="F19" s="36">
        <f t="shared" si="0"/>
        <v>0</v>
      </c>
      <c r="G19" s="37">
        <f t="shared" si="1"/>
        <v>0</v>
      </c>
      <c r="H19" s="37">
        <f t="shared" si="2"/>
        <v>0</v>
      </c>
      <c r="I19" s="11">
        <v>458</v>
      </c>
      <c r="J19" s="13">
        <v>213</v>
      </c>
      <c r="K19" s="11">
        <v>365</v>
      </c>
      <c r="L19" s="13">
        <v>237</v>
      </c>
      <c r="M19" s="11">
        <v>0</v>
      </c>
      <c r="N19" s="13">
        <v>0</v>
      </c>
      <c r="O19" s="36">
        <f t="shared" si="3"/>
        <v>823</v>
      </c>
      <c r="P19" s="37">
        <f t="shared" si="4"/>
        <v>450</v>
      </c>
      <c r="Q19" s="37">
        <f t="shared" si="5"/>
        <v>1273</v>
      </c>
      <c r="R19" s="36">
        <f t="shared" si="6"/>
        <v>823</v>
      </c>
      <c r="S19" s="37">
        <f t="shared" si="7"/>
        <v>450</v>
      </c>
      <c r="T19" s="37">
        <f t="shared" si="7"/>
        <v>1273</v>
      </c>
    </row>
    <row r="20" spans="1:20" ht="12.75">
      <c r="A20" s="4" t="s">
        <v>257</v>
      </c>
      <c r="B20" s="11">
        <v>0</v>
      </c>
      <c r="C20" s="13">
        <v>0</v>
      </c>
      <c r="D20" s="11">
        <v>0</v>
      </c>
      <c r="E20" s="13">
        <v>0</v>
      </c>
      <c r="F20" s="36">
        <f t="shared" si="0"/>
        <v>0</v>
      </c>
      <c r="G20" s="37">
        <f t="shared" si="1"/>
        <v>0</v>
      </c>
      <c r="H20" s="37">
        <f t="shared" si="2"/>
        <v>0</v>
      </c>
      <c r="I20" s="11">
        <v>0</v>
      </c>
      <c r="J20" s="13">
        <v>0</v>
      </c>
      <c r="K20" s="11">
        <v>0</v>
      </c>
      <c r="L20" s="13">
        <v>0</v>
      </c>
      <c r="M20" s="11">
        <v>18</v>
      </c>
      <c r="N20" s="13">
        <v>0</v>
      </c>
      <c r="O20" s="36">
        <f t="shared" si="3"/>
        <v>18</v>
      </c>
      <c r="P20" s="37">
        <f t="shared" si="4"/>
        <v>0</v>
      </c>
      <c r="Q20" s="37">
        <f t="shared" si="5"/>
        <v>18</v>
      </c>
      <c r="R20" s="36">
        <f t="shared" si="6"/>
        <v>18</v>
      </c>
      <c r="S20" s="37">
        <f t="shared" si="7"/>
        <v>0</v>
      </c>
      <c r="T20" s="37">
        <f t="shared" si="7"/>
        <v>18</v>
      </c>
    </row>
    <row r="21" spans="1:20" ht="12.75">
      <c r="A21" s="4" t="s">
        <v>258</v>
      </c>
      <c r="B21" s="11">
        <v>113</v>
      </c>
      <c r="C21" s="13">
        <v>4</v>
      </c>
      <c r="D21" s="11">
        <v>96</v>
      </c>
      <c r="E21" s="13">
        <v>6</v>
      </c>
      <c r="F21" s="36">
        <f t="shared" si="0"/>
        <v>209</v>
      </c>
      <c r="G21" s="37">
        <f t="shared" si="1"/>
        <v>10</v>
      </c>
      <c r="H21" s="37">
        <f t="shared" si="2"/>
        <v>219</v>
      </c>
      <c r="I21" s="11">
        <v>113</v>
      </c>
      <c r="J21" s="13">
        <v>8</v>
      </c>
      <c r="K21" s="11">
        <v>106</v>
      </c>
      <c r="L21" s="13">
        <v>6</v>
      </c>
      <c r="M21" s="11">
        <v>0</v>
      </c>
      <c r="N21" s="13">
        <v>0</v>
      </c>
      <c r="O21" s="36">
        <f t="shared" si="3"/>
        <v>219</v>
      </c>
      <c r="P21" s="37">
        <f t="shared" si="4"/>
        <v>14</v>
      </c>
      <c r="Q21" s="37">
        <f t="shared" si="5"/>
        <v>233</v>
      </c>
      <c r="R21" s="36">
        <f t="shared" si="6"/>
        <v>428</v>
      </c>
      <c r="S21" s="37">
        <f t="shared" si="7"/>
        <v>24</v>
      </c>
      <c r="T21" s="37">
        <f t="shared" si="7"/>
        <v>452</v>
      </c>
    </row>
    <row r="22" spans="1:20" ht="12.75">
      <c r="A22" s="4" t="s">
        <v>259</v>
      </c>
      <c r="B22" s="11">
        <v>113</v>
      </c>
      <c r="C22" s="13">
        <v>0</v>
      </c>
      <c r="D22" s="11">
        <v>117</v>
      </c>
      <c r="E22" s="13">
        <v>1</v>
      </c>
      <c r="F22" s="36">
        <f t="shared" si="0"/>
        <v>230</v>
      </c>
      <c r="G22" s="37">
        <f t="shared" si="1"/>
        <v>1</v>
      </c>
      <c r="H22" s="37">
        <f t="shared" si="2"/>
        <v>231</v>
      </c>
      <c r="I22" s="11">
        <v>132</v>
      </c>
      <c r="J22" s="13">
        <v>1</v>
      </c>
      <c r="K22" s="11">
        <v>144</v>
      </c>
      <c r="L22" s="13">
        <v>2</v>
      </c>
      <c r="M22" s="11">
        <v>0</v>
      </c>
      <c r="N22" s="13">
        <v>0</v>
      </c>
      <c r="O22" s="36">
        <f t="shared" si="3"/>
        <v>276</v>
      </c>
      <c r="P22" s="37">
        <f t="shared" si="4"/>
        <v>3</v>
      </c>
      <c r="Q22" s="37">
        <f t="shared" si="5"/>
        <v>279</v>
      </c>
      <c r="R22" s="36">
        <f t="shared" si="6"/>
        <v>506</v>
      </c>
      <c r="S22" s="37">
        <f t="shared" si="7"/>
        <v>4</v>
      </c>
      <c r="T22" s="37">
        <f t="shared" si="7"/>
        <v>510</v>
      </c>
    </row>
    <row r="23" spans="1:20" ht="12.75">
      <c r="A23" s="4" t="s">
        <v>260</v>
      </c>
      <c r="B23" s="11">
        <v>24</v>
      </c>
      <c r="C23" s="13">
        <v>24</v>
      </c>
      <c r="D23" s="11">
        <v>31</v>
      </c>
      <c r="E23" s="13">
        <v>18</v>
      </c>
      <c r="F23" s="36">
        <f t="shared" si="0"/>
        <v>55</v>
      </c>
      <c r="G23" s="37">
        <f t="shared" si="1"/>
        <v>42</v>
      </c>
      <c r="H23" s="37">
        <f t="shared" si="2"/>
        <v>97</v>
      </c>
      <c r="I23" s="11">
        <v>32</v>
      </c>
      <c r="J23" s="13">
        <v>21</v>
      </c>
      <c r="K23" s="11">
        <v>21</v>
      </c>
      <c r="L23" s="13">
        <v>14</v>
      </c>
      <c r="M23" s="11">
        <v>0</v>
      </c>
      <c r="N23" s="13">
        <v>0</v>
      </c>
      <c r="O23" s="36">
        <f t="shared" si="3"/>
        <v>53</v>
      </c>
      <c r="P23" s="37">
        <f t="shared" si="4"/>
        <v>35</v>
      </c>
      <c r="Q23" s="37">
        <f t="shared" si="5"/>
        <v>88</v>
      </c>
      <c r="R23" s="36">
        <f t="shared" si="6"/>
        <v>108</v>
      </c>
      <c r="S23" s="37">
        <f t="shared" si="7"/>
        <v>77</v>
      </c>
      <c r="T23" s="37">
        <f t="shared" si="7"/>
        <v>185</v>
      </c>
    </row>
    <row r="24" spans="1:20" ht="12.75">
      <c r="A24" s="4" t="s">
        <v>261</v>
      </c>
      <c r="B24" s="11">
        <v>0</v>
      </c>
      <c r="C24" s="13">
        <v>0</v>
      </c>
      <c r="D24" s="11">
        <v>0</v>
      </c>
      <c r="E24" s="13">
        <v>0</v>
      </c>
      <c r="F24" s="36">
        <f t="shared" si="0"/>
        <v>0</v>
      </c>
      <c r="G24" s="37">
        <f t="shared" si="1"/>
        <v>0</v>
      </c>
      <c r="H24" s="37">
        <f t="shared" si="2"/>
        <v>0</v>
      </c>
      <c r="I24" s="11">
        <v>0</v>
      </c>
      <c r="J24" s="13">
        <v>0</v>
      </c>
      <c r="K24" s="11">
        <v>0</v>
      </c>
      <c r="L24" s="13">
        <v>0</v>
      </c>
      <c r="M24" s="11">
        <v>1</v>
      </c>
      <c r="N24" s="13">
        <v>3</v>
      </c>
      <c r="O24" s="36">
        <f t="shared" si="3"/>
        <v>1</v>
      </c>
      <c r="P24" s="37">
        <f t="shared" si="4"/>
        <v>3</v>
      </c>
      <c r="Q24" s="37">
        <f t="shared" si="5"/>
        <v>4</v>
      </c>
      <c r="R24" s="36">
        <f t="shared" si="6"/>
        <v>1</v>
      </c>
      <c r="S24" s="37">
        <f t="shared" si="7"/>
        <v>3</v>
      </c>
      <c r="T24" s="37">
        <f t="shared" si="7"/>
        <v>4</v>
      </c>
    </row>
    <row r="25" spans="1:20" ht="12.75">
      <c r="A25" s="4" t="s">
        <v>14</v>
      </c>
      <c r="B25" s="11">
        <v>0</v>
      </c>
      <c r="C25" s="13">
        <v>0</v>
      </c>
      <c r="D25" s="11">
        <v>0</v>
      </c>
      <c r="E25" s="13">
        <v>0</v>
      </c>
      <c r="F25" s="36">
        <f t="shared" si="0"/>
        <v>0</v>
      </c>
      <c r="G25" s="37">
        <f t="shared" si="1"/>
        <v>0</v>
      </c>
      <c r="H25" s="37">
        <f t="shared" si="2"/>
        <v>0</v>
      </c>
      <c r="I25" s="11">
        <v>169</v>
      </c>
      <c r="J25" s="13">
        <v>70</v>
      </c>
      <c r="K25" s="11">
        <v>139</v>
      </c>
      <c r="L25" s="13">
        <v>50</v>
      </c>
      <c r="M25" s="11">
        <v>0</v>
      </c>
      <c r="N25" s="13">
        <v>0</v>
      </c>
      <c r="O25" s="36">
        <f t="shared" si="3"/>
        <v>308</v>
      </c>
      <c r="P25" s="37">
        <f t="shared" si="4"/>
        <v>120</v>
      </c>
      <c r="Q25" s="37">
        <f t="shared" si="5"/>
        <v>428</v>
      </c>
      <c r="R25" s="36">
        <f t="shared" si="6"/>
        <v>308</v>
      </c>
      <c r="S25" s="37">
        <f t="shared" si="7"/>
        <v>120</v>
      </c>
      <c r="T25" s="37">
        <f t="shared" si="7"/>
        <v>428</v>
      </c>
    </row>
    <row r="26" spans="1:20" ht="12.75">
      <c r="A26" s="4" t="s">
        <v>262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109</v>
      </c>
      <c r="N26" s="12">
        <v>7</v>
      </c>
      <c r="O26" s="11">
        <f t="shared" si="3"/>
        <v>109</v>
      </c>
      <c r="P26" s="13">
        <f t="shared" si="4"/>
        <v>7</v>
      </c>
      <c r="Q26" s="13">
        <f t="shared" si="5"/>
        <v>116</v>
      </c>
      <c r="R26" s="11">
        <f t="shared" si="6"/>
        <v>109</v>
      </c>
      <c r="S26" s="12">
        <f t="shared" si="7"/>
        <v>7</v>
      </c>
      <c r="T26" s="13">
        <f t="shared" si="7"/>
        <v>116</v>
      </c>
    </row>
    <row r="27" spans="1:20" ht="12.75">
      <c r="A27" s="4" t="s">
        <v>263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2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7</v>
      </c>
      <c r="N27" s="12">
        <v>0</v>
      </c>
      <c r="O27" s="11">
        <f t="shared" si="3"/>
        <v>7</v>
      </c>
      <c r="P27" s="13">
        <f t="shared" si="4"/>
        <v>0</v>
      </c>
      <c r="Q27" s="13">
        <f t="shared" si="5"/>
        <v>7</v>
      </c>
      <c r="R27" s="11">
        <f t="shared" si="6"/>
        <v>7</v>
      </c>
      <c r="S27" s="12">
        <f t="shared" si="7"/>
        <v>0</v>
      </c>
      <c r="T27" s="13">
        <f t="shared" si="7"/>
        <v>7</v>
      </c>
    </row>
    <row r="28" spans="1:20" ht="26.25">
      <c r="A28" s="122" t="s">
        <v>548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2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47</v>
      </c>
      <c r="N28" s="12">
        <v>0</v>
      </c>
      <c r="O28" s="11">
        <f t="shared" si="3"/>
        <v>47</v>
      </c>
      <c r="P28" s="13">
        <f t="shared" si="4"/>
        <v>0</v>
      </c>
      <c r="Q28" s="13">
        <f t="shared" si="5"/>
        <v>47</v>
      </c>
      <c r="R28" s="11">
        <f t="shared" si="6"/>
        <v>47</v>
      </c>
      <c r="S28" s="12">
        <f t="shared" si="7"/>
        <v>0</v>
      </c>
      <c r="T28" s="13">
        <f t="shared" si="7"/>
        <v>47</v>
      </c>
    </row>
    <row r="29" spans="1:20" ht="12.75">
      <c r="A29" s="4" t="s">
        <v>264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2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1</v>
      </c>
      <c r="N29" s="12">
        <v>3</v>
      </c>
      <c r="O29" s="11">
        <f t="shared" si="3"/>
        <v>1</v>
      </c>
      <c r="P29" s="13">
        <f t="shared" si="4"/>
        <v>3</v>
      </c>
      <c r="Q29" s="13">
        <f t="shared" si="5"/>
        <v>4</v>
      </c>
      <c r="R29" s="11">
        <f t="shared" si="6"/>
        <v>1</v>
      </c>
      <c r="S29" s="12">
        <f t="shared" si="7"/>
        <v>3</v>
      </c>
      <c r="T29" s="13">
        <f t="shared" si="7"/>
        <v>4</v>
      </c>
    </row>
    <row r="30" spans="1:20" ht="12.75">
      <c r="A30" s="227" t="s">
        <v>265</v>
      </c>
      <c r="B30" s="11">
        <v>4</v>
      </c>
      <c r="C30" s="12">
        <v>161</v>
      </c>
      <c r="D30" s="11">
        <v>6</v>
      </c>
      <c r="E30" s="12">
        <v>125</v>
      </c>
      <c r="F30" s="11">
        <f t="shared" si="0"/>
        <v>10</v>
      </c>
      <c r="G30" s="12">
        <f t="shared" si="1"/>
        <v>286</v>
      </c>
      <c r="H30" s="13">
        <f t="shared" si="2"/>
        <v>296</v>
      </c>
      <c r="I30" s="11">
        <v>6</v>
      </c>
      <c r="J30" s="12">
        <v>115</v>
      </c>
      <c r="K30" s="11">
        <v>4</v>
      </c>
      <c r="L30" s="12">
        <v>118</v>
      </c>
      <c r="M30" s="11">
        <v>0</v>
      </c>
      <c r="N30" s="12">
        <v>0</v>
      </c>
      <c r="O30" s="11">
        <f t="shared" si="3"/>
        <v>10</v>
      </c>
      <c r="P30" s="13">
        <f t="shared" si="4"/>
        <v>233</v>
      </c>
      <c r="Q30" s="13">
        <f t="shared" si="5"/>
        <v>243</v>
      </c>
      <c r="R30" s="11">
        <f t="shared" si="6"/>
        <v>20</v>
      </c>
      <c r="S30" s="12">
        <f t="shared" si="7"/>
        <v>519</v>
      </c>
      <c r="T30" s="13">
        <f t="shared" si="7"/>
        <v>539</v>
      </c>
    </row>
    <row r="31" spans="1:20" ht="12.75">
      <c r="A31" s="4" t="s">
        <v>266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2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2</v>
      </c>
      <c r="N31" s="12">
        <v>28</v>
      </c>
      <c r="O31" s="11">
        <f t="shared" si="3"/>
        <v>2</v>
      </c>
      <c r="P31" s="13">
        <f t="shared" si="4"/>
        <v>28</v>
      </c>
      <c r="Q31" s="13">
        <f t="shared" si="5"/>
        <v>30</v>
      </c>
      <c r="R31" s="11">
        <f t="shared" si="6"/>
        <v>2</v>
      </c>
      <c r="S31" s="12">
        <f t="shared" si="7"/>
        <v>28</v>
      </c>
      <c r="T31" s="13">
        <f t="shared" si="7"/>
        <v>30</v>
      </c>
    </row>
    <row r="32" spans="1:20" ht="12.75">
      <c r="A32" s="4" t="s">
        <v>267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4</v>
      </c>
      <c r="N32" s="12">
        <v>9</v>
      </c>
      <c r="O32" s="11">
        <f t="shared" si="3"/>
        <v>4</v>
      </c>
      <c r="P32" s="13">
        <f t="shared" si="4"/>
        <v>9</v>
      </c>
      <c r="Q32" s="13">
        <f t="shared" si="5"/>
        <v>13</v>
      </c>
      <c r="R32" s="11">
        <f t="shared" si="6"/>
        <v>4</v>
      </c>
      <c r="S32" s="12">
        <f t="shared" si="7"/>
        <v>9</v>
      </c>
      <c r="T32" s="13">
        <f t="shared" si="7"/>
        <v>13</v>
      </c>
    </row>
    <row r="33" spans="1:20" ht="14.25" customHeight="1">
      <c r="A33" s="227" t="s">
        <v>532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70</v>
      </c>
      <c r="J33" s="12">
        <v>75</v>
      </c>
      <c r="K33" s="11">
        <v>74</v>
      </c>
      <c r="L33" s="12">
        <v>68</v>
      </c>
      <c r="M33" s="11">
        <v>0</v>
      </c>
      <c r="N33" s="12">
        <v>0</v>
      </c>
      <c r="O33" s="11">
        <f t="shared" si="3"/>
        <v>144</v>
      </c>
      <c r="P33" s="13">
        <f t="shared" si="4"/>
        <v>143</v>
      </c>
      <c r="Q33" s="13">
        <f t="shared" si="5"/>
        <v>287</v>
      </c>
      <c r="R33" s="11">
        <f t="shared" si="6"/>
        <v>144</v>
      </c>
      <c r="S33" s="12">
        <f t="shared" si="7"/>
        <v>143</v>
      </c>
      <c r="T33" s="13">
        <f t="shared" si="7"/>
        <v>287</v>
      </c>
    </row>
    <row r="34" spans="1:20" ht="12.75">
      <c r="A34" s="4" t="s">
        <v>268</v>
      </c>
      <c r="B34" s="11">
        <v>288</v>
      </c>
      <c r="C34" s="12">
        <v>3</v>
      </c>
      <c r="D34" s="11">
        <v>274</v>
      </c>
      <c r="E34" s="12">
        <v>2</v>
      </c>
      <c r="F34" s="11">
        <f t="shared" si="0"/>
        <v>562</v>
      </c>
      <c r="G34" s="12">
        <f t="shared" si="1"/>
        <v>5</v>
      </c>
      <c r="H34" s="13">
        <f t="shared" si="2"/>
        <v>567</v>
      </c>
      <c r="I34" s="11">
        <v>180</v>
      </c>
      <c r="J34" s="12">
        <v>3</v>
      </c>
      <c r="K34" s="11">
        <v>190</v>
      </c>
      <c r="L34" s="12">
        <v>2</v>
      </c>
      <c r="M34" s="11">
        <v>0</v>
      </c>
      <c r="N34" s="12">
        <v>0</v>
      </c>
      <c r="O34" s="11">
        <f t="shared" si="3"/>
        <v>370</v>
      </c>
      <c r="P34" s="13">
        <f t="shared" si="4"/>
        <v>5</v>
      </c>
      <c r="Q34" s="13">
        <f t="shared" si="5"/>
        <v>375</v>
      </c>
      <c r="R34" s="11">
        <f t="shared" si="6"/>
        <v>932</v>
      </c>
      <c r="S34" s="12">
        <f t="shared" si="7"/>
        <v>10</v>
      </c>
      <c r="T34" s="13">
        <f t="shared" si="7"/>
        <v>942</v>
      </c>
    </row>
    <row r="35" spans="1:20" ht="12.75">
      <c r="A35" s="4" t="s">
        <v>269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2">
        <f t="shared" si="1"/>
        <v>0</v>
      </c>
      <c r="H35" s="13">
        <f t="shared" si="2"/>
        <v>0</v>
      </c>
      <c r="I35" s="11">
        <v>651</v>
      </c>
      <c r="J35" s="12">
        <v>12</v>
      </c>
      <c r="K35" s="11">
        <v>570</v>
      </c>
      <c r="L35" s="12">
        <v>9</v>
      </c>
      <c r="M35" s="11">
        <v>0</v>
      </c>
      <c r="N35" s="12">
        <v>0</v>
      </c>
      <c r="O35" s="11">
        <f t="shared" si="3"/>
        <v>1221</v>
      </c>
      <c r="P35" s="13">
        <f t="shared" si="4"/>
        <v>21</v>
      </c>
      <c r="Q35" s="13">
        <f t="shared" si="5"/>
        <v>1242</v>
      </c>
      <c r="R35" s="11">
        <f t="shared" si="6"/>
        <v>1221</v>
      </c>
      <c r="S35" s="12">
        <f t="shared" si="7"/>
        <v>21</v>
      </c>
      <c r="T35" s="13">
        <f t="shared" si="7"/>
        <v>1242</v>
      </c>
    </row>
    <row r="36" spans="1:20" ht="12.75">
      <c r="A36" s="4" t="s">
        <v>270</v>
      </c>
      <c r="B36" s="11">
        <v>739</v>
      </c>
      <c r="C36" s="12">
        <v>6</v>
      </c>
      <c r="D36" s="11">
        <v>682</v>
      </c>
      <c r="E36" s="12">
        <v>7</v>
      </c>
      <c r="F36" s="11">
        <f t="shared" si="0"/>
        <v>1421</v>
      </c>
      <c r="G36" s="12">
        <f t="shared" si="1"/>
        <v>13</v>
      </c>
      <c r="H36" s="13">
        <f t="shared" si="2"/>
        <v>1434</v>
      </c>
      <c r="I36" s="11">
        <v>620</v>
      </c>
      <c r="J36" s="12">
        <v>9</v>
      </c>
      <c r="K36" s="11">
        <v>564</v>
      </c>
      <c r="L36" s="12">
        <v>9</v>
      </c>
      <c r="M36" s="11">
        <v>0</v>
      </c>
      <c r="N36" s="12">
        <v>0</v>
      </c>
      <c r="O36" s="11">
        <f t="shared" si="3"/>
        <v>1184</v>
      </c>
      <c r="P36" s="13">
        <f t="shared" si="4"/>
        <v>18</v>
      </c>
      <c r="Q36" s="13">
        <f t="shared" si="5"/>
        <v>1202</v>
      </c>
      <c r="R36" s="11">
        <f t="shared" si="6"/>
        <v>2605</v>
      </c>
      <c r="S36" s="12">
        <f t="shared" si="7"/>
        <v>31</v>
      </c>
      <c r="T36" s="13">
        <f t="shared" si="7"/>
        <v>2636</v>
      </c>
    </row>
    <row r="37" spans="1:20" ht="12.75">
      <c r="A37" s="4" t="s">
        <v>271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2">
        <f t="shared" si="1"/>
        <v>0</v>
      </c>
      <c r="H37" s="13">
        <f t="shared" si="2"/>
        <v>0</v>
      </c>
      <c r="I37" s="11">
        <v>8</v>
      </c>
      <c r="J37" s="12">
        <v>0</v>
      </c>
      <c r="K37" s="11">
        <v>11</v>
      </c>
      <c r="L37" s="12">
        <v>0</v>
      </c>
      <c r="M37" s="11">
        <v>0</v>
      </c>
      <c r="N37" s="12">
        <v>0</v>
      </c>
      <c r="O37" s="11">
        <f t="shared" si="3"/>
        <v>19</v>
      </c>
      <c r="P37" s="13">
        <f t="shared" si="4"/>
        <v>0</v>
      </c>
      <c r="Q37" s="13">
        <f t="shared" si="5"/>
        <v>19</v>
      </c>
      <c r="R37" s="11">
        <f t="shared" si="6"/>
        <v>19</v>
      </c>
      <c r="S37" s="12">
        <f t="shared" si="7"/>
        <v>0</v>
      </c>
      <c r="T37" s="13">
        <f t="shared" si="7"/>
        <v>19</v>
      </c>
    </row>
    <row r="38" spans="1:20" ht="12.75">
      <c r="A38" s="4" t="s">
        <v>272</v>
      </c>
      <c r="B38" s="11">
        <v>798</v>
      </c>
      <c r="C38" s="12">
        <v>6</v>
      </c>
      <c r="D38" s="11">
        <v>783</v>
      </c>
      <c r="E38" s="12">
        <v>6</v>
      </c>
      <c r="F38" s="11">
        <f t="shared" si="0"/>
        <v>1581</v>
      </c>
      <c r="G38" s="12">
        <f t="shared" si="1"/>
        <v>12</v>
      </c>
      <c r="H38" s="13">
        <f t="shared" si="2"/>
        <v>1593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3"/>
        <v>0</v>
      </c>
      <c r="P38" s="13">
        <f t="shared" si="4"/>
        <v>0</v>
      </c>
      <c r="Q38" s="13">
        <f t="shared" si="5"/>
        <v>0</v>
      </c>
      <c r="R38" s="11">
        <f t="shared" si="6"/>
        <v>1581</v>
      </c>
      <c r="S38" s="12">
        <f t="shared" si="7"/>
        <v>12</v>
      </c>
      <c r="T38" s="13">
        <f t="shared" si="7"/>
        <v>1593</v>
      </c>
    </row>
    <row r="39" spans="1:20" ht="12.75">
      <c r="A39" s="4" t="s">
        <v>273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2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0</v>
      </c>
      <c r="N39" s="12">
        <v>94</v>
      </c>
      <c r="O39" s="11">
        <f t="shared" si="3"/>
        <v>0</v>
      </c>
      <c r="P39" s="13">
        <f t="shared" si="4"/>
        <v>94</v>
      </c>
      <c r="Q39" s="13">
        <f t="shared" si="5"/>
        <v>94</v>
      </c>
      <c r="R39" s="11">
        <f t="shared" si="6"/>
        <v>0</v>
      </c>
      <c r="S39" s="12">
        <f t="shared" si="7"/>
        <v>94</v>
      </c>
      <c r="T39" s="13">
        <f t="shared" si="7"/>
        <v>94</v>
      </c>
    </row>
    <row r="40" spans="1:20" ht="12.75">
      <c r="A40" s="4" t="s">
        <v>274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2">
        <f t="shared" si="1"/>
        <v>0</v>
      </c>
      <c r="H40" s="13">
        <f t="shared" si="2"/>
        <v>0</v>
      </c>
      <c r="I40" s="11">
        <v>47</v>
      </c>
      <c r="J40" s="12">
        <v>111</v>
      </c>
      <c r="K40" s="11">
        <v>36</v>
      </c>
      <c r="L40" s="12">
        <v>88</v>
      </c>
      <c r="M40" s="11">
        <v>0</v>
      </c>
      <c r="N40" s="12">
        <v>0</v>
      </c>
      <c r="O40" s="11">
        <f t="shared" si="3"/>
        <v>83</v>
      </c>
      <c r="P40" s="13">
        <f t="shared" si="4"/>
        <v>199</v>
      </c>
      <c r="Q40" s="13">
        <f t="shared" si="5"/>
        <v>282</v>
      </c>
      <c r="R40" s="11">
        <f t="shared" si="6"/>
        <v>83</v>
      </c>
      <c r="S40" s="12">
        <f t="shared" si="7"/>
        <v>199</v>
      </c>
      <c r="T40" s="13">
        <f t="shared" si="7"/>
        <v>282</v>
      </c>
    </row>
    <row r="41" spans="1:20" ht="12.75">
      <c r="A41" s="4" t="s">
        <v>19</v>
      </c>
      <c r="B41" s="11">
        <v>5</v>
      </c>
      <c r="C41" s="12">
        <v>31</v>
      </c>
      <c r="D41" s="11">
        <v>20</v>
      </c>
      <c r="E41" s="12">
        <v>33</v>
      </c>
      <c r="F41" s="11">
        <f t="shared" si="0"/>
        <v>25</v>
      </c>
      <c r="G41" s="12">
        <f t="shared" si="1"/>
        <v>64</v>
      </c>
      <c r="H41" s="13">
        <f t="shared" si="2"/>
        <v>89</v>
      </c>
      <c r="I41" s="11">
        <v>16</v>
      </c>
      <c r="J41" s="12">
        <v>38</v>
      </c>
      <c r="K41" s="11">
        <v>14</v>
      </c>
      <c r="L41" s="12">
        <v>40</v>
      </c>
      <c r="M41" s="11">
        <v>0</v>
      </c>
      <c r="N41" s="12">
        <v>0</v>
      </c>
      <c r="O41" s="11">
        <f t="shared" si="3"/>
        <v>30</v>
      </c>
      <c r="P41" s="13">
        <f t="shared" si="4"/>
        <v>78</v>
      </c>
      <c r="Q41" s="13">
        <f t="shared" si="5"/>
        <v>108</v>
      </c>
      <c r="R41" s="11">
        <f t="shared" si="6"/>
        <v>55</v>
      </c>
      <c r="S41" s="12">
        <f t="shared" si="7"/>
        <v>142</v>
      </c>
      <c r="T41" s="13">
        <f t="shared" si="7"/>
        <v>197</v>
      </c>
    </row>
    <row r="42" spans="1:20" ht="26.25">
      <c r="A42" s="122" t="s">
        <v>547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73">SUM(B42,D42)</f>
        <v>0</v>
      </c>
      <c r="G42" s="12">
        <f aca="true" t="shared" si="9" ref="G42:G73">SUM(C42,E42)</f>
        <v>0</v>
      </c>
      <c r="H42" s="13">
        <f aca="true" t="shared" si="10" ref="H42:H73">SUM(F42:G42)</f>
        <v>0</v>
      </c>
      <c r="I42" s="11">
        <v>0</v>
      </c>
      <c r="J42" s="12">
        <v>0</v>
      </c>
      <c r="K42" s="11">
        <v>0</v>
      </c>
      <c r="L42" s="12">
        <v>0</v>
      </c>
      <c r="M42" s="11">
        <v>14</v>
      </c>
      <c r="N42" s="12">
        <v>2</v>
      </c>
      <c r="O42" s="11">
        <f aca="true" t="shared" si="11" ref="O42:O73">SUM(M42,K42,I42)</f>
        <v>14</v>
      </c>
      <c r="P42" s="13">
        <f aca="true" t="shared" si="12" ref="P42:P73">SUM(N42,L42,J42)</f>
        <v>2</v>
      </c>
      <c r="Q42" s="13">
        <f aca="true" t="shared" si="13" ref="Q42:Q73">SUM(O42:P42)</f>
        <v>16</v>
      </c>
      <c r="R42" s="11">
        <f aca="true" t="shared" si="14" ref="R42:R73">SUM(O42,F42)</f>
        <v>14</v>
      </c>
      <c r="S42" s="12">
        <f t="shared" si="7"/>
        <v>2</v>
      </c>
      <c r="T42" s="13">
        <f t="shared" si="7"/>
        <v>16</v>
      </c>
    </row>
    <row r="43" spans="1:20" ht="12.75">
      <c r="A43" s="4" t="s">
        <v>275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2">
        <f t="shared" si="9"/>
        <v>0</v>
      </c>
      <c r="H43" s="13">
        <f t="shared" si="10"/>
        <v>0</v>
      </c>
      <c r="I43" s="11">
        <v>192</v>
      </c>
      <c r="J43" s="12">
        <v>899</v>
      </c>
      <c r="K43" s="11">
        <v>137</v>
      </c>
      <c r="L43" s="12">
        <v>819</v>
      </c>
      <c r="M43" s="11">
        <v>0</v>
      </c>
      <c r="N43" s="12">
        <v>0</v>
      </c>
      <c r="O43" s="11">
        <f t="shared" si="11"/>
        <v>329</v>
      </c>
      <c r="P43" s="13">
        <f t="shared" si="12"/>
        <v>1718</v>
      </c>
      <c r="Q43" s="13">
        <f t="shared" si="13"/>
        <v>2047</v>
      </c>
      <c r="R43" s="11">
        <f t="shared" si="14"/>
        <v>329</v>
      </c>
      <c r="S43" s="12">
        <f t="shared" si="7"/>
        <v>1718</v>
      </c>
      <c r="T43" s="13">
        <f t="shared" si="7"/>
        <v>2047</v>
      </c>
    </row>
    <row r="44" spans="1:20" ht="12.75">
      <c r="A44" s="4" t="s">
        <v>276</v>
      </c>
      <c r="B44" s="11">
        <v>34</v>
      </c>
      <c r="C44" s="12">
        <v>18</v>
      </c>
      <c r="D44" s="11">
        <v>21</v>
      </c>
      <c r="E44" s="12">
        <v>12</v>
      </c>
      <c r="F44" s="11">
        <f t="shared" si="8"/>
        <v>55</v>
      </c>
      <c r="G44" s="12">
        <f t="shared" si="9"/>
        <v>30</v>
      </c>
      <c r="H44" s="13">
        <f t="shared" si="10"/>
        <v>85</v>
      </c>
      <c r="I44" s="11">
        <v>23</v>
      </c>
      <c r="J44" s="12">
        <v>11</v>
      </c>
      <c r="K44" s="11">
        <v>15</v>
      </c>
      <c r="L44" s="12">
        <v>15</v>
      </c>
      <c r="M44" s="11">
        <v>0</v>
      </c>
      <c r="N44" s="12">
        <v>0</v>
      </c>
      <c r="O44" s="11">
        <f t="shared" si="11"/>
        <v>38</v>
      </c>
      <c r="P44" s="13">
        <f t="shared" si="12"/>
        <v>26</v>
      </c>
      <c r="Q44" s="13">
        <f t="shared" si="13"/>
        <v>64</v>
      </c>
      <c r="R44" s="11">
        <f t="shared" si="14"/>
        <v>93</v>
      </c>
      <c r="S44" s="12">
        <f t="shared" si="7"/>
        <v>56</v>
      </c>
      <c r="T44" s="13">
        <f t="shared" si="7"/>
        <v>149</v>
      </c>
    </row>
    <row r="45" spans="1:20" ht="12.75">
      <c r="A45" s="122" t="s">
        <v>277</v>
      </c>
      <c r="B45" s="11">
        <v>201</v>
      </c>
      <c r="C45" s="12">
        <v>66</v>
      </c>
      <c r="D45" s="11">
        <v>219</v>
      </c>
      <c r="E45" s="12">
        <v>60</v>
      </c>
      <c r="F45" s="11">
        <f t="shared" si="8"/>
        <v>420</v>
      </c>
      <c r="G45" s="12">
        <f t="shared" si="9"/>
        <v>126</v>
      </c>
      <c r="H45" s="13">
        <f t="shared" si="10"/>
        <v>546</v>
      </c>
      <c r="I45" s="11">
        <v>0</v>
      </c>
      <c r="J45" s="12">
        <v>0</v>
      </c>
      <c r="K45" s="11">
        <v>0</v>
      </c>
      <c r="L45" s="12">
        <v>0</v>
      </c>
      <c r="M45" s="11">
        <v>0</v>
      </c>
      <c r="N45" s="12">
        <v>0</v>
      </c>
      <c r="O45" s="11">
        <f t="shared" si="11"/>
        <v>0</v>
      </c>
      <c r="P45" s="13">
        <f t="shared" si="12"/>
        <v>0</v>
      </c>
      <c r="Q45" s="13">
        <f t="shared" si="13"/>
        <v>0</v>
      </c>
      <c r="R45" s="11">
        <f t="shared" si="14"/>
        <v>420</v>
      </c>
      <c r="S45" s="12">
        <f t="shared" si="7"/>
        <v>126</v>
      </c>
      <c r="T45" s="13">
        <f t="shared" si="7"/>
        <v>546</v>
      </c>
    </row>
    <row r="46" spans="1:20" ht="12.75">
      <c r="A46" s="4" t="s">
        <v>278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2">
        <f t="shared" si="9"/>
        <v>0</v>
      </c>
      <c r="H46" s="13">
        <f t="shared" si="10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2">
        <v>25</v>
      </c>
      <c r="O46" s="11">
        <f t="shared" si="11"/>
        <v>0</v>
      </c>
      <c r="P46" s="13">
        <f t="shared" si="12"/>
        <v>25</v>
      </c>
      <c r="Q46" s="13">
        <f t="shared" si="13"/>
        <v>25</v>
      </c>
      <c r="R46" s="11">
        <f t="shared" si="14"/>
        <v>0</v>
      </c>
      <c r="S46" s="12">
        <f t="shared" si="7"/>
        <v>25</v>
      </c>
      <c r="T46" s="13">
        <f t="shared" si="7"/>
        <v>25</v>
      </c>
    </row>
    <row r="47" spans="1:20" ht="12.75">
      <c r="A47" s="122" t="s">
        <v>15</v>
      </c>
      <c r="B47" s="11">
        <v>1363</v>
      </c>
      <c r="C47" s="12">
        <v>1015</v>
      </c>
      <c r="D47" s="11">
        <v>1684</v>
      </c>
      <c r="E47" s="12">
        <v>1156</v>
      </c>
      <c r="F47" s="11">
        <f t="shared" si="8"/>
        <v>3047</v>
      </c>
      <c r="G47" s="12">
        <f t="shared" si="9"/>
        <v>2171</v>
      </c>
      <c r="H47" s="13">
        <f t="shared" si="10"/>
        <v>5218</v>
      </c>
      <c r="I47" s="11">
        <v>1305</v>
      </c>
      <c r="J47" s="12">
        <v>1007</v>
      </c>
      <c r="K47" s="11">
        <v>1013</v>
      </c>
      <c r="L47" s="12">
        <v>999</v>
      </c>
      <c r="M47" s="11">
        <v>0</v>
      </c>
      <c r="N47" s="12">
        <v>0</v>
      </c>
      <c r="O47" s="11">
        <f t="shared" si="11"/>
        <v>2318</v>
      </c>
      <c r="P47" s="13">
        <f t="shared" si="12"/>
        <v>2006</v>
      </c>
      <c r="Q47" s="13">
        <f t="shared" si="13"/>
        <v>4324</v>
      </c>
      <c r="R47" s="11">
        <f t="shared" si="14"/>
        <v>5365</v>
      </c>
      <c r="S47" s="12">
        <f t="shared" si="7"/>
        <v>4177</v>
      </c>
      <c r="T47" s="13">
        <f t="shared" si="7"/>
        <v>9542</v>
      </c>
    </row>
    <row r="48" spans="1:20" ht="12.75">
      <c r="A48" s="4" t="s">
        <v>279</v>
      </c>
      <c r="B48" s="11">
        <v>320</v>
      </c>
      <c r="C48" s="12">
        <v>568</v>
      </c>
      <c r="D48" s="11">
        <v>358</v>
      </c>
      <c r="E48" s="12">
        <v>528</v>
      </c>
      <c r="F48" s="11">
        <f t="shared" si="8"/>
        <v>678</v>
      </c>
      <c r="G48" s="12">
        <f t="shared" si="9"/>
        <v>1096</v>
      </c>
      <c r="H48" s="13">
        <f t="shared" si="10"/>
        <v>1774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0</v>
      </c>
      <c r="O48" s="11">
        <f t="shared" si="11"/>
        <v>0</v>
      </c>
      <c r="P48" s="13">
        <f t="shared" si="12"/>
        <v>0</v>
      </c>
      <c r="Q48" s="13">
        <f t="shared" si="13"/>
        <v>0</v>
      </c>
      <c r="R48" s="11">
        <f t="shared" si="14"/>
        <v>678</v>
      </c>
      <c r="S48" s="12">
        <f t="shared" si="7"/>
        <v>1096</v>
      </c>
      <c r="T48" s="13">
        <f t="shared" si="7"/>
        <v>1774</v>
      </c>
    </row>
    <row r="49" spans="1:20" ht="12.75">
      <c r="A49" s="4" t="s">
        <v>281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2">
        <f t="shared" si="9"/>
        <v>0</v>
      </c>
      <c r="H49" s="13">
        <f t="shared" si="10"/>
        <v>0</v>
      </c>
      <c r="I49" s="11">
        <v>7</v>
      </c>
      <c r="J49" s="12">
        <v>23</v>
      </c>
      <c r="K49" s="11">
        <v>7</v>
      </c>
      <c r="L49" s="12">
        <v>19</v>
      </c>
      <c r="M49" s="11">
        <v>0</v>
      </c>
      <c r="N49" s="12">
        <v>0</v>
      </c>
      <c r="O49" s="11">
        <f t="shared" si="11"/>
        <v>14</v>
      </c>
      <c r="P49" s="13">
        <f t="shared" si="12"/>
        <v>42</v>
      </c>
      <c r="Q49" s="13">
        <f t="shared" si="13"/>
        <v>56</v>
      </c>
      <c r="R49" s="11">
        <f t="shared" si="14"/>
        <v>14</v>
      </c>
      <c r="S49" s="12">
        <f t="shared" si="7"/>
        <v>42</v>
      </c>
      <c r="T49" s="13">
        <f t="shared" si="7"/>
        <v>56</v>
      </c>
    </row>
    <row r="50" spans="1:20" ht="12.75">
      <c r="A50" s="4" t="s">
        <v>282</v>
      </c>
      <c r="B50" s="11">
        <v>148</v>
      </c>
      <c r="C50" s="12">
        <v>85</v>
      </c>
      <c r="D50" s="11">
        <v>171</v>
      </c>
      <c r="E50" s="12">
        <v>92</v>
      </c>
      <c r="F50" s="11">
        <f t="shared" si="8"/>
        <v>319</v>
      </c>
      <c r="G50" s="12">
        <f t="shared" si="9"/>
        <v>177</v>
      </c>
      <c r="H50" s="13">
        <f t="shared" si="10"/>
        <v>496</v>
      </c>
      <c r="I50" s="11">
        <v>129</v>
      </c>
      <c r="J50" s="12">
        <v>84</v>
      </c>
      <c r="K50" s="11">
        <v>118</v>
      </c>
      <c r="L50" s="12">
        <v>68</v>
      </c>
      <c r="M50" s="11">
        <v>0</v>
      </c>
      <c r="N50" s="12">
        <v>0</v>
      </c>
      <c r="O50" s="11">
        <f t="shared" si="11"/>
        <v>247</v>
      </c>
      <c r="P50" s="13">
        <f t="shared" si="12"/>
        <v>152</v>
      </c>
      <c r="Q50" s="13">
        <f t="shared" si="13"/>
        <v>399</v>
      </c>
      <c r="R50" s="11">
        <f t="shared" si="14"/>
        <v>566</v>
      </c>
      <c r="S50" s="12">
        <f t="shared" si="7"/>
        <v>329</v>
      </c>
      <c r="T50" s="13">
        <f t="shared" si="7"/>
        <v>895</v>
      </c>
    </row>
    <row r="51" spans="1:20" ht="12.75">
      <c r="A51" s="4" t="s">
        <v>283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2">
        <f t="shared" si="9"/>
        <v>0</v>
      </c>
      <c r="H51" s="13">
        <f t="shared" si="10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6</v>
      </c>
      <c r="N51" s="12">
        <v>11</v>
      </c>
      <c r="O51" s="11">
        <f t="shared" si="11"/>
        <v>6</v>
      </c>
      <c r="P51" s="13">
        <f t="shared" si="12"/>
        <v>11</v>
      </c>
      <c r="Q51" s="13">
        <f t="shared" si="13"/>
        <v>17</v>
      </c>
      <c r="R51" s="11">
        <f t="shared" si="14"/>
        <v>6</v>
      </c>
      <c r="S51" s="12">
        <f t="shared" si="7"/>
        <v>11</v>
      </c>
      <c r="T51" s="13">
        <f t="shared" si="7"/>
        <v>17</v>
      </c>
    </row>
    <row r="52" spans="1:20" ht="12.75">
      <c r="A52" s="4" t="s">
        <v>284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2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64</v>
      </c>
      <c r="N52" s="12">
        <v>0</v>
      </c>
      <c r="O52" s="11">
        <f t="shared" si="11"/>
        <v>64</v>
      </c>
      <c r="P52" s="13">
        <f t="shared" si="12"/>
        <v>0</v>
      </c>
      <c r="Q52" s="13">
        <f t="shared" si="13"/>
        <v>64</v>
      </c>
      <c r="R52" s="11">
        <f t="shared" si="14"/>
        <v>64</v>
      </c>
      <c r="S52" s="12">
        <f t="shared" si="7"/>
        <v>0</v>
      </c>
      <c r="T52" s="13">
        <f t="shared" si="7"/>
        <v>64</v>
      </c>
    </row>
    <row r="53" spans="1:20" ht="12.75">
      <c r="A53" s="4" t="s">
        <v>285</v>
      </c>
      <c r="B53" s="11">
        <v>488</v>
      </c>
      <c r="C53" s="12">
        <v>7</v>
      </c>
      <c r="D53" s="11">
        <v>488</v>
      </c>
      <c r="E53" s="12">
        <v>10</v>
      </c>
      <c r="F53" s="11">
        <f t="shared" si="8"/>
        <v>976</v>
      </c>
      <c r="G53" s="12">
        <f t="shared" si="9"/>
        <v>17</v>
      </c>
      <c r="H53" s="13">
        <f t="shared" si="10"/>
        <v>993</v>
      </c>
      <c r="I53" s="11">
        <v>431</v>
      </c>
      <c r="J53" s="12">
        <v>4</v>
      </c>
      <c r="K53" s="11">
        <v>416</v>
      </c>
      <c r="L53" s="12">
        <v>3</v>
      </c>
      <c r="M53" s="11">
        <v>0</v>
      </c>
      <c r="N53" s="12">
        <v>0</v>
      </c>
      <c r="O53" s="11">
        <f t="shared" si="11"/>
        <v>847</v>
      </c>
      <c r="P53" s="13">
        <f t="shared" si="12"/>
        <v>7</v>
      </c>
      <c r="Q53" s="13">
        <f t="shared" si="13"/>
        <v>854</v>
      </c>
      <c r="R53" s="11">
        <f t="shared" si="14"/>
        <v>1823</v>
      </c>
      <c r="S53" s="12">
        <f t="shared" si="7"/>
        <v>24</v>
      </c>
      <c r="T53" s="13">
        <f t="shared" si="7"/>
        <v>1847</v>
      </c>
    </row>
    <row r="54" spans="1:20" ht="12.75">
      <c r="A54" s="4" t="s">
        <v>286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2">
        <f t="shared" si="9"/>
        <v>0</v>
      </c>
      <c r="H54" s="13">
        <f t="shared" si="10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6</v>
      </c>
      <c r="N54" s="12">
        <v>5</v>
      </c>
      <c r="O54" s="11">
        <f t="shared" si="11"/>
        <v>6</v>
      </c>
      <c r="P54" s="13">
        <f t="shared" si="12"/>
        <v>5</v>
      </c>
      <c r="Q54" s="13">
        <f t="shared" si="13"/>
        <v>11</v>
      </c>
      <c r="R54" s="11">
        <f t="shared" si="14"/>
        <v>6</v>
      </c>
      <c r="S54" s="12">
        <f t="shared" si="7"/>
        <v>5</v>
      </c>
      <c r="T54" s="13">
        <f t="shared" si="7"/>
        <v>11</v>
      </c>
    </row>
    <row r="55" spans="1:20" ht="12.75">
      <c r="A55" s="4" t="s">
        <v>287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2">
        <f t="shared" si="9"/>
        <v>0</v>
      </c>
      <c r="H55" s="13">
        <f t="shared" si="10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16</v>
      </c>
      <c r="N55" s="12">
        <v>0</v>
      </c>
      <c r="O55" s="11">
        <f t="shared" si="11"/>
        <v>16</v>
      </c>
      <c r="P55" s="13">
        <f t="shared" si="12"/>
        <v>0</v>
      </c>
      <c r="Q55" s="13">
        <f t="shared" si="13"/>
        <v>16</v>
      </c>
      <c r="R55" s="11">
        <f t="shared" si="14"/>
        <v>16</v>
      </c>
      <c r="S55" s="12">
        <f t="shared" si="7"/>
        <v>0</v>
      </c>
      <c r="T55" s="13">
        <f t="shared" si="7"/>
        <v>16</v>
      </c>
    </row>
    <row r="56" spans="1:20" ht="12.75">
      <c r="A56" s="4" t="s">
        <v>288</v>
      </c>
      <c r="B56" s="11">
        <v>0</v>
      </c>
      <c r="C56" s="12">
        <v>0</v>
      </c>
      <c r="D56" s="11">
        <v>0</v>
      </c>
      <c r="E56" s="12">
        <v>0</v>
      </c>
      <c r="F56" s="11">
        <f t="shared" si="8"/>
        <v>0</v>
      </c>
      <c r="G56" s="12">
        <f t="shared" si="9"/>
        <v>0</v>
      </c>
      <c r="H56" s="13">
        <f t="shared" si="10"/>
        <v>0</v>
      </c>
      <c r="I56" s="11">
        <v>140</v>
      </c>
      <c r="J56" s="12">
        <v>2</v>
      </c>
      <c r="K56" s="11">
        <v>98</v>
      </c>
      <c r="L56" s="12">
        <v>1</v>
      </c>
      <c r="M56" s="11">
        <v>0</v>
      </c>
      <c r="N56" s="12">
        <v>0</v>
      </c>
      <c r="O56" s="11">
        <f t="shared" si="11"/>
        <v>238</v>
      </c>
      <c r="P56" s="13">
        <f t="shared" si="12"/>
        <v>3</v>
      </c>
      <c r="Q56" s="13">
        <f t="shared" si="13"/>
        <v>241</v>
      </c>
      <c r="R56" s="11">
        <f t="shared" si="14"/>
        <v>238</v>
      </c>
      <c r="S56" s="12">
        <f t="shared" si="7"/>
        <v>3</v>
      </c>
      <c r="T56" s="13">
        <f t="shared" si="7"/>
        <v>241</v>
      </c>
    </row>
    <row r="57" spans="1:20" ht="12.75">
      <c r="A57" s="4" t="s">
        <v>289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2">
        <f t="shared" si="9"/>
        <v>0</v>
      </c>
      <c r="H57" s="13">
        <f t="shared" si="10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25</v>
      </c>
      <c r="N57" s="12">
        <v>0</v>
      </c>
      <c r="O57" s="11">
        <f t="shared" si="11"/>
        <v>25</v>
      </c>
      <c r="P57" s="13">
        <f t="shared" si="12"/>
        <v>0</v>
      </c>
      <c r="Q57" s="13">
        <f t="shared" si="13"/>
        <v>25</v>
      </c>
      <c r="R57" s="11">
        <f t="shared" si="14"/>
        <v>25</v>
      </c>
      <c r="S57" s="12">
        <f t="shared" si="7"/>
        <v>0</v>
      </c>
      <c r="T57" s="13">
        <f t="shared" si="7"/>
        <v>25</v>
      </c>
    </row>
    <row r="58" spans="1:20" ht="12.75">
      <c r="A58" s="4" t="s">
        <v>290</v>
      </c>
      <c r="B58" s="11">
        <v>0</v>
      </c>
      <c r="C58" s="12">
        <v>0</v>
      </c>
      <c r="D58" s="11">
        <v>0</v>
      </c>
      <c r="E58" s="12">
        <v>0</v>
      </c>
      <c r="F58" s="11">
        <f t="shared" si="8"/>
        <v>0</v>
      </c>
      <c r="G58" s="12">
        <f t="shared" si="9"/>
        <v>0</v>
      </c>
      <c r="H58" s="13">
        <f t="shared" si="10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119</v>
      </c>
      <c r="N58" s="12">
        <v>0</v>
      </c>
      <c r="O58" s="11">
        <f t="shared" si="11"/>
        <v>119</v>
      </c>
      <c r="P58" s="13">
        <f t="shared" si="12"/>
        <v>0</v>
      </c>
      <c r="Q58" s="13">
        <f t="shared" si="13"/>
        <v>119</v>
      </c>
      <c r="R58" s="11">
        <f t="shared" si="14"/>
        <v>119</v>
      </c>
      <c r="S58" s="12">
        <f t="shared" si="7"/>
        <v>0</v>
      </c>
      <c r="T58" s="13">
        <f t="shared" si="7"/>
        <v>119</v>
      </c>
    </row>
    <row r="59" spans="1:20" ht="12.75">
      <c r="A59" s="4" t="s">
        <v>291</v>
      </c>
      <c r="B59" s="11">
        <v>0</v>
      </c>
      <c r="C59" s="12">
        <v>0</v>
      </c>
      <c r="D59" s="11">
        <v>0</v>
      </c>
      <c r="E59" s="12">
        <v>0</v>
      </c>
      <c r="F59" s="11">
        <f t="shared" si="8"/>
        <v>0</v>
      </c>
      <c r="G59" s="12">
        <f t="shared" si="9"/>
        <v>0</v>
      </c>
      <c r="H59" s="13">
        <f t="shared" si="10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8</v>
      </c>
      <c r="N59" s="12">
        <v>0</v>
      </c>
      <c r="O59" s="11">
        <f t="shared" si="11"/>
        <v>8</v>
      </c>
      <c r="P59" s="13">
        <f t="shared" si="12"/>
        <v>0</v>
      </c>
      <c r="Q59" s="13">
        <f t="shared" si="13"/>
        <v>8</v>
      </c>
      <c r="R59" s="11">
        <f t="shared" si="14"/>
        <v>8</v>
      </c>
      <c r="S59" s="12">
        <f t="shared" si="7"/>
        <v>0</v>
      </c>
      <c r="T59" s="13">
        <f t="shared" si="7"/>
        <v>8</v>
      </c>
    </row>
    <row r="60" spans="1:20" ht="12.75">
      <c r="A60" s="4" t="s">
        <v>167</v>
      </c>
      <c r="B60" s="11">
        <v>865</v>
      </c>
      <c r="C60" s="12">
        <v>34</v>
      </c>
      <c r="D60" s="11">
        <v>741</v>
      </c>
      <c r="E60" s="12">
        <v>27</v>
      </c>
      <c r="F60" s="11">
        <f t="shared" si="8"/>
        <v>1606</v>
      </c>
      <c r="G60" s="12">
        <f t="shared" si="9"/>
        <v>61</v>
      </c>
      <c r="H60" s="13">
        <f t="shared" si="10"/>
        <v>1667</v>
      </c>
      <c r="I60" s="11">
        <v>545</v>
      </c>
      <c r="J60" s="12">
        <v>21</v>
      </c>
      <c r="K60" s="11">
        <v>497</v>
      </c>
      <c r="L60" s="12">
        <v>23</v>
      </c>
      <c r="M60" s="11">
        <v>0</v>
      </c>
      <c r="N60" s="12">
        <v>0</v>
      </c>
      <c r="O60" s="11">
        <f t="shared" si="11"/>
        <v>1042</v>
      </c>
      <c r="P60" s="13">
        <f t="shared" si="12"/>
        <v>44</v>
      </c>
      <c r="Q60" s="13">
        <f t="shared" si="13"/>
        <v>1086</v>
      </c>
      <c r="R60" s="11">
        <f t="shared" si="14"/>
        <v>2648</v>
      </c>
      <c r="S60" s="12">
        <f t="shared" si="7"/>
        <v>105</v>
      </c>
      <c r="T60" s="13">
        <f t="shared" si="7"/>
        <v>2753</v>
      </c>
    </row>
    <row r="61" spans="1:20" ht="12.75">
      <c r="A61" s="4" t="s">
        <v>292</v>
      </c>
      <c r="B61" s="11">
        <v>0</v>
      </c>
      <c r="C61" s="12">
        <v>0</v>
      </c>
      <c r="D61" s="11">
        <v>0</v>
      </c>
      <c r="E61" s="12">
        <v>0</v>
      </c>
      <c r="F61" s="11">
        <f t="shared" si="8"/>
        <v>0</v>
      </c>
      <c r="G61" s="12">
        <f t="shared" si="9"/>
        <v>0</v>
      </c>
      <c r="H61" s="13">
        <f t="shared" si="10"/>
        <v>0</v>
      </c>
      <c r="I61" s="11">
        <v>584</v>
      </c>
      <c r="J61" s="12">
        <v>26</v>
      </c>
      <c r="K61" s="11">
        <v>427</v>
      </c>
      <c r="L61" s="12">
        <v>18</v>
      </c>
      <c r="M61" s="11">
        <v>0</v>
      </c>
      <c r="N61" s="12">
        <v>0</v>
      </c>
      <c r="O61" s="11">
        <f t="shared" si="11"/>
        <v>1011</v>
      </c>
      <c r="P61" s="13">
        <f t="shared" si="12"/>
        <v>44</v>
      </c>
      <c r="Q61" s="13">
        <f t="shared" si="13"/>
        <v>1055</v>
      </c>
      <c r="R61" s="11">
        <f t="shared" si="14"/>
        <v>1011</v>
      </c>
      <c r="S61" s="12">
        <f t="shared" si="7"/>
        <v>44</v>
      </c>
      <c r="T61" s="13">
        <f t="shared" si="7"/>
        <v>1055</v>
      </c>
    </row>
    <row r="62" spans="1:20" ht="12.75">
      <c r="A62" s="4" t="s">
        <v>293</v>
      </c>
      <c r="B62" s="11">
        <v>0</v>
      </c>
      <c r="C62" s="12">
        <v>0</v>
      </c>
      <c r="D62" s="11">
        <v>0</v>
      </c>
      <c r="E62" s="12">
        <v>0</v>
      </c>
      <c r="F62" s="11">
        <f t="shared" si="8"/>
        <v>0</v>
      </c>
      <c r="G62" s="12">
        <f t="shared" si="9"/>
        <v>0</v>
      </c>
      <c r="H62" s="13">
        <f t="shared" si="10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286</v>
      </c>
      <c r="N62" s="12">
        <v>48</v>
      </c>
      <c r="O62" s="11">
        <f t="shared" si="11"/>
        <v>286</v>
      </c>
      <c r="P62" s="13">
        <f t="shared" si="12"/>
        <v>48</v>
      </c>
      <c r="Q62" s="13">
        <f t="shared" si="13"/>
        <v>334</v>
      </c>
      <c r="R62" s="11">
        <f t="shared" si="14"/>
        <v>286</v>
      </c>
      <c r="S62" s="12">
        <f t="shared" si="7"/>
        <v>48</v>
      </c>
      <c r="T62" s="13">
        <f t="shared" si="7"/>
        <v>334</v>
      </c>
    </row>
    <row r="63" spans="1:20" ht="12.75">
      <c r="A63" s="4" t="s">
        <v>294</v>
      </c>
      <c r="B63" s="11">
        <v>0</v>
      </c>
      <c r="C63" s="12">
        <v>0</v>
      </c>
      <c r="D63" s="11">
        <v>0</v>
      </c>
      <c r="E63" s="12">
        <v>0</v>
      </c>
      <c r="F63" s="11">
        <f t="shared" si="8"/>
        <v>0</v>
      </c>
      <c r="G63" s="12">
        <f t="shared" si="9"/>
        <v>0</v>
      </c>
      <c r="H63" s="13">
        <f t="shared" si="10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25</v>
      </c>
      <c r="N63" s="12">
        <v>0</v>
      </c>
      <c r="O63" s="11">
        <f t="shared" si="11"/>
        <v>25</v>
      </c>
      <c r="P63" s="13">
        <f t="shared" si="12"/>
        <v>0</v>
      </c>
      <c r="Q63" s="13">
        <f t="shared" si="13"/>
        <v>25</v>
      </c>
      <c r="R63" s="11">
        <f t="shared" si="14"/>
        <v>25</v>
      </c>
      <c r="S63" s="12">
        <f t="shared" si="7"/>
        <v>0</v>
      </c>
      <c r="T63" s="13">
        <f t="shared" si="7"/>
        <v>25</v>
      </c>
    </row>
    <row r="64" spans="1:20" ht="12.75">
      <c r="A64" s="4" t="s">
        <v>295</v>
      </c>
      <c r="B64" s="11">
        <v>0</v>
      </c>
      <c r="C64" s="12">
        <v>0</v>
      </c>
      <c r="D64" s="11">
        <v>0</v>
      </c>
      <c r="E64" s="12">
        <v>0</v>
      </c>
      <c r="F64" s="11">
        <f t="shared" si="8"/>
        <v>0</v>
      </c>
      <c r="G64" s="12">
        <f t="shared" si="9"/>
        <v>0</v>
      </c>
      <c r="H64" s="13">
        <f t="shared" si="10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13</v>
      </c>
      <c r="N64" s="12">
        <v>14</v>
      </c>
      <c r="O64" s="11">
        <f t="shared" si="11"/>
        <v>13</v>
      </c>
      <c r="P64" s="13">
        <f t="shared" si="12"/>
        <v>14</v>
      </c>
      <c r="Q64" s="13">
        <f t="shared" si="13"/>
        <v>27</v>
      </c>
      <c r="R64" s="11">
        <f t="shared" si="14"/>
        <v>13</v>
      </c>
      <c r="S64" s="12">
        <f t="shared" si="7"/>
        <v>14</v>
      </c>
      <c r="T64" s="13">
        <f t="shared" si="7"/>
        <v>27</v>
      </c>
    </row>
    <row r="65" spans="1:20" ht="26.25">
      <c r="A65" s="227" t="s">
        <v>533</v>
      </c>
      <c r="B65" s="11">
        <v>0</v>
      </c>
      <c r="C65" s="12">
        <v>0</v>
      </c>
      <c r="D65" s="11">
        <v>0</v>
      </c>
      <c r="E65" s="12">
        <v>0</v>
      </c>
      <c r="F65" s="11">
        <f t="shared" si="8"/>
        <v>0</v>
      </c>
      <c r="G65" s="12">
        <f t="shared" si="9"/>
        <v>0</v>
      </c>
      <c r="H65" s="13">
        <f t="shared" si="10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14</v>
      </c>
      <c r="N65" s="12">
        <v>10</v>
      </c>
      <c r="O65" s="11">
        <f t="shared" si="11"/>
        <v>14</v>
      </c>
      <c r="P65" s="13">
        <f t="shared" si="12"/>
        <v>10</v>
      </c>
      <c r="Q65" s="13">
        <f t="shared" si="13"/>
        <v>24</v>
      </c>
      <c r="R65" s="11">
        <f t="shared" si="14"/>
        <v>14</v>
      </c>
      <c r="S65" s="12">
        <f t="shared" si="7"/>
        <v>10</v>
      </c>
      <c r="T65" s="13">
        <f t="shared" si="7"/>
        <v>24</v>
      </c>
    </row>
    <row r="66" spans="1:20" ht="12.75">
      <c r="A66" s="4" t="s">
        <v>296</v>
      </c>
      <c r="B66" s="11">
        <v>0</v>
      </c>
      <c r="C66" s="12">
        <v>0</v>
      </c>
      <c r="D66" s="11">
        <v>0</v>
      </c>
      <c r="E66" s="12">
        <v>0</v>
      </c>
      <c r="F66" s="11">
        <f t="shared" si="8"/>
        <v>0</v>
      </c>
      <c r="G66" s="12">
        <f t="shared" si="9"/>
        <v>0</v>
      </c>
      <c r="H66" s="13">
        <f t="shared" si="10"/>
        <v>0</v>
      </c>
      <c r="I66" s="11">
        <v>135</v>
      </c>
      <c r="J66" s="12">
        <v>469</v>
      </c>
      <c r="K66" s="11">
        <v>93</v>
      </c>
      <c r="L66" s="12">
        <v>363</v>
      </c>
      <c r="M66" s="11">
        <v>0</v>
      </c>
      <c r="N66" s="12">
        <v>0</v>
      </c>
      <c r="O66" s="11">
        <f t="shared" si="11"/>
        <v>228</v>
      </c>
      <c r="P66" s="13">
        <f t="shared" si="12"/>
        <v>832</v>
      </c>
      <c r="Q66" s="13">
        <f t="shared" si="13"/>
        <v>1060</v>
      </c>
      <c r="R66" s="11">
        <f t="shared" si="14"/>
        <v>228</v>
      </c>
      <c r="S66" s="12">
        <f t="shared" si="7"/>
        <v>832</v>
      </c>
      <c r="T66" s="13">
        <f t="shared" si="7"/>
        <v>1060</v>
      </c>
    </row>
    <row r="67" spans="1:20" ht="12.75">
      <c r="A67" s="4" t="s">
        <v>297</v>
      </c>
      <c r="B67" s="11">
        <v>0</v>
      </c>
      <c r="C67" s="12">
        <v>0</v>
      </c>
      <c r="D67" s="11">
        <v>0</v>
      </c>
      <c r="E67" s="12">
        <v>0</v>
      </c>
      <c r="F67" s="11">
        <f t="shared" si="8"/>
        <v>0</v>
      </c>
      <c r="G67" s="12">
        <f t="shared" si="9"/>
        <v>0</v>
      </c>
      <c r="H67" s="13">
        <f t="shared" si="10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3</v>
      </c>
      <c r="N67" s="12">
        <v>1</v>
      </c>
      <c r="O67" s="11">
        <f t="shared" si="11"/>
        <v>3</v>
      </c>
      <c r="P67" s="13">
        <f t="shared" si="12"/>
        <v>1</v>
      </c>
      <c r="Q67" s="13">
        <f t="shared" si="13"/>
        <v>4</v>
      </c>
      <c r="R67" s="11">
        <f t="shared" si="14"/>
        <v>3</v>
      </c>
      <c r="S67" s="12">
        <f t="shared" si="7"/>
        <v>1</v>
      </c>
      <c r="T67" s="13">
        <f t="shared" si="7"/>
        <v>4</v>
      </c>
    </row>
    <row r="68" spans="1:20" ht="12.75">
      <c r="A68" s="227" t="s">
        <v>298</v>
      </c>
      <c r="B68" s="11">
        <v>0</v>
      </c>
      <c r="C68" s="12">
        <v>0</v>
      </c>
      <c r="D68" s="11">
        <v>0</v>
      </c>
      <c r="E68" s="12">
        <v>0</v>
      </c>
      <c r="F68" s="11">
        <f t="shared" si="8"/>
        <v>0</v>
      </c>
      <c r="G68" s="12">
        <f t="shared" si="9"/>
        <v>0</v>
      </c>
      <c r="H68" s="13">
        <f t="shared" si="10"/>
        <v>0</v>
      </c>
      <c r="I68" s="11">
        <v>28</v>
      </c>
      <c r="J68" s="12">
        <v>0</v>
      </c>
      <c r="K68" s="11">
        <v>34</v>
      </c>
      <c r="L68" s="12">
        <v>0</v>
      </c>
      <c r="M68" s="11">
        <v>0</v>
      </c>
      <c r="N68" s="12">
        <v>0</v>
      </c>
      <c r="O68" s="11">
        <f t="shared" si="11"/>
        <v>62</v>
      </c>
      <c r="P68" s="13">
        <f t="shared" si="12"/>
        <v>0</v>
      </c>
      <c r="Q68" s="13">
        <f t="shared" si="13"/>
        <v>62</v>
      </c>
      <c r="R68" s="11">
        <f t="shared" si="14"/>
        <v>62</v>
      </c>
      <c r="S68" s="12">
        <f t="shared" si="7"/>
        <v>0</v>
      </c>
      <c r="T68" s="13">
        <f t="shared" si="7"/>
        <v>62</v>
      </c>
    </row>
    <row r="69" spans="1:20" ht="12.75">
      <c r="A69" s="122" t="s">
        <v>299</v>
      </c>
      <c r="B69" s="11">
        <v>0</v>
      </c>
      <c r="C69" s="12">
        <v>0</v>
      </c>
      <c r="D69" s="11">
        <v>0</v>
      </c>
      <c r="E69" s="12">
        <v>0</v>
      </c>
      <c r="F69" s="11">
        <f t="shared" si="8"/>
        <v>0</v>
      </c>
      <c r="G69" s="12">
        <f t="shared" si="9"/>
        <v>0</v>
      </c>
      <c r="H69" s="13">
        <f t="shared" si="10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6</v>
      </c>
      <c r="N69" s="12">
        <v>0</v>
      </c>
      <c r="O69" s="11">
        <f t="shared" si="11"/>
        <v>6</v>
      </c>
      <c r="P69" s="13">
        <f t="shared" si="12"/>
        <v>0</v>
      </c>
      <c r="Q69" s="13">
        <f t="shared" si="13"/>
        <v>6</v>
      </c>
      <c r="R69" s="11">
        <f t="shared" si="14"/>
        <v>6</v>
      </c>
      <c r="S69" s="12">
        <f t="shared" si="7"/>
        <v>0</v>
      </c>
      <c r="T69" s="13">
        <f t="shared" si="7"/>
        <v>6</v>
      </c>
    </row>
    <row r="70" spans="1:20" ht="12.75">
      <c r="A70" s="4" t="s">
        <v>300</v>
      </c>
      <c r="B70" s="11">
        <v>0</v>
      </c>
      <c r="C70" s="12">
        <v>0</v>
      </c>
      <c r="D70" s="11">
        <v>0</v>
      </c>
      <c r="E70" s="12">
        <v>0</v>
      </c>
      <c r="F70" s="11">
        <f t="shared" si="8"/>
        <v>0</v>
      </c>
      <c r="G70" s="12">
        <f t="shared" si="9"/>
        <v>0</v>
      </c>
      <c r="H70" s="13">
        <f t="shared" si="10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72</v>
      </c>
      <c r="N70" s="12">
        <v>187</v>
      </c>
      <c r="O70" s="11">
        <f t="shared" si="11"/>
        <v>72</v>
      </c>
      <c r="P70" s="13">
        <f t="shared" si="12"/>
        <v>187</v>
      </c>
      <c r="Q70" s="13">
        <f t="shared" si="13"/>
        <v>259</v>
      </c>
      <c r="R70" s="11">
        <f t="shared" si="14"/>
        <v>72</v>
      </c>
      <c r="S70" s="12">
        <f t="shared" si="7"/>
        <v>187</v>
      </c>
      <c r="T70" s="13">
        <f t="shared" si="7"/>
        <v>259</v>
      </c>
    </row>
    <row r="71" spans="1:20" ht="12.75">
      <c r="A71" s="4" t="s">
        <v>528</v>
      </c>
      <c r="B71" s="11">
        <v>498</v>
      </c>
      <c r="C71" s="12">
        <v>161</v>
      </c>
      <c r="D71" s="11">
        <v>521</v>
      </c>
      <c r="E71" s="12">
        <v>167</v>
      </c>
      <c r="F71" s="11">
        <f t="shared" si="8"/>
        <v>1019</v>
      </c>
      <c r="G71" s="12">
        <f t="shared" si="9"/>
        <v>328</v>
      </c>
      <c r="H71" s="13">
        <f t="shared" si="10"/>
        <v>1347</v>
      </c>
      <c r="I71" s="11">
        <v>532</v>
      </c>
      <c r="J71" s="12">
        <v>188</v>
      </c>
      <c r="K71" s="11">
        <v>475</v>
      </c>
      <c r="L71" s="12">
        <v>143</v>
      </c>
      <c r="M71" s="11">
        <v>0</v>
      </c>
      <c r="N71" s="12">
        <v>0</v>
      </c>
      <c r="O71" s="11">
        <f t="shared" si="11"/>
        <v>1007</v>
      </c>
      <c r="P71" s="13">
        <f t="shared" si="12"/>
        <v>331</v>
      </c>
      <c r="Q71" s="13">
        <f t="shared" si="13"/>
        <v>1338</v>
      </c>
      <c r="R71" s="11">
        <f t="shared" si="14"/>
        <v>2026</v>
      </c>
      <c r="S71" s="12">
        <f t="shared" si="7"/>
        <v>659</v>
      </c>
      <c r="T71" s="13">
        <f t="shared" si="7"/>
        <v>2685</v>
      </c>
    </row>
    <row r="72" spans="1:20" ht="12.75">
      <c r="A72" s="4" t="s">
        <v>301</v>
      </c>
      <c r="B72" s="11">
        <v>9</v>
      </c>
      <c r="C72" s="12">
        <v>0</v>
      </c>
      <c r="D72" s="11">
        <v>5</v>
      </c>
      <c r="E72" s="12">
        <v>0</v>
      </c>
      <c r="F72" s="11">
        <f t="shared" si="8"/>
        <v>14</v>
      </c>
      <c r="G72" s="12">
        <f t="shared" si="9"/>
        <v>0</v>
      </c>
      <c r="H72" s="13">
        <f t="shared" si="10"/>
        <v>14</v>
      </c>
      <c r="I72" s="11">
        <v>0</v>
      </c>
      <c r="J72" s="12">
        <v>0</v>
      </c>
      <c r="K72" s="11">
        <v>0</v>
      </c>
      <c r="L72" s="12">
        <v>0</v>
      </c>
      <c r="M72" s="11">
        <v>0</v>
      </c>
      <c r="N72" s="12">
        <v>0</v>
      </c>
      <c r="O72" s="11">
        <f t="shared" si="11"/>
        <v>0</v>
      </c>
      <c r="P72" s="13">
        <f t="shared" si="12"/>
        <v>0</v>
      </c>
      <c r="Q72" s="13">
        <f t="shared" si="13"/>
        <v>0</v>
      </c>
      <c r="R72" s="11">
        <f t="shared" si="14"/>
        <v>14</v>
      </c>
      <c r="S72" s="12">
        <f t="shared" si="7"/>
        <v>0</v>
      </c>
      <c r="T72" s="13">
        <f t="shared" si="7"/>
        <v>14</v>
      </c>
    </row>
    <row r="73" spans="1:20" ht="26.25">
      <c r="A73" s="227" t="s">
        <v>534</v>
      </c>
      <c r="B73" s="11">
        <v>0</v>
      </c>
      <c r="C73" s="12">
        <v>0</v>
      </c>
      <c r="D73" s="11">
        <v>0</v>
      </c>
      <c r="E73" s="12">
        <v>0</v>
      </c>
      <c r="F73" s="11">
        <f t="shared" si="8"/>
        <v>0</v>
      </c>
      <c r="G73" s="12">
        <f t="shared" si="9"/>
        <v>0</v>
      </c>
      <c r="H73" s="13">
        <f t="shared" si="10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30</v>
      </c>
      <c r="N73" s="12">
        <v>0</v>
      </c>
      <c r="O73" s="11">
        <f t="shared" si="11"/>
        <v>30</v>
      </c>
      <c r="P73" s="13">
        <f t="shared" si="12"/>
        <v>0</v>
      </c>
      <c r="Q73" s="13">
        <f t="shared" si="13"/>
        <v>30</v>
      </c>
      <c r="R73" s="11">
        <f t="shared" si="14"/>
        <v>30</v>
      </c>
      <c r="S73" s="12">
        <f t="shared" si="7"/>
        <v>0</v>
      </c>
      <c r="T73" s="13">
        <f t="shared" si="7"/>
        <v>30</v>
      </c>
    </row>
    <row r="74" spans="1:20" ht="12.75">
      <c r="A74" s="4" t="s">
        <v>303</v>
      </c>
      <c r="B74" s="11">
        <v>694</v>
      </c>
      <c r="C74" s="12">
        <v>7</v>
      </c>
      <c r="D74" s="11">
        <v>688</v>
      </c>
      <c r="E74" s="12">
        <v>6</v>
      </c>
      <c r="F74" s="11">
        <f aca="true" t="shared" si="15" ref="F74:F109">SUM(B74,D74)</f>
        <v>1382</v>
      </c>
      <c r="G74" s="12">
        <f aca="true" t="shared" si="16" ref="G74:G109">SUM(C74,E74)</f>
        <v>13</v>
      </c>
      <c r="H74" s="13">
        <f aca="true" t="shared" si="17" ref="H74:H105">SUM(F74:G74)</f>
        <v>1395</v>
      </c>
      <c r="I74" s="11">
        <v>0</v>
      </c>
      <c r="J74" s="12">
        <v>0</v>
      </c>
      <c r="K74" s="11">
        <v>0</v>
      </c>
      <c r="L74" s="12">
        <v>0</v>
      </c>
      <c r="M74" s="11">
        <v>0</v>
      </c>
      <c r="N74" s="12">
        <v>0</v>
      </c>
      <c r="O74" s="11">
        <f aca="true" t="shared" si="18" ref="O74:O109">SUM(M74,K74,I74)</f>
        <v>0</v>
      </c>
      <c r="P74" s="13">
        <f aca="true" t="shared" si="19" ref="P74:P109">SUM(N74,L74,J74)</f>
        <v>0</v>
      </c>
      <c r="Q74" s="13">
        <f aca="true" t="shared" si="20" ref="Q74:Q105">SUM(O74:P74)</f>
        <v>0</v>
      </c>
      <c r="R74" s="11">
        <f aca="true" t="shared" si="21" ref="R74:R109">SUM(O74,F74)</f>
        <v>1382</v>
      </c>
      <c r="S74" s="12">
        <f aca="true" t="shared" si="22" ref="S74:T109">SUM(P74,G74)</f>
        <v>13</v>
      </c>
      <c r="T74" s="13">
        <f t="shared" si="22"/>
        <v>1395</v>
      </c>
    </row>
    <row r="75" spans="1:20" ht="12.75">
      <c r="A75" s="4" t="s">
        <v>304</v>
      </c>
      <c r="B75" s="11">
        <v>0</v>
      </c>
      <c r="C75" s="12">
        <v>0</v>
      </c>
      <c r="D75" s="11">
        <v>0</v>
      </c>
      <c r="E75" s="12">
        <v>0</v>
      </c>
      <c r="F75" s="11">
        <f t="shared" si="15"/>
        <v>0</v>
      </c>
      <c r="G75" s="12">
        <f t="shared" si="16"/>
        <v>0</v>
      </c>
      <c r="H75" s="13">
        <f t="shared" si="17"/>
        <v>0</v>
      </c>
      <c r="I75" s="11">
        <v>477</v>
      </c>
      <c r="J75" s="12">
        <v>1</v>
      </c>
      <c r="K75" s="11">
        <v>388</v>
      </c>
      <c r="L75" s="12">
        <v>5</v>
      </c>
      <c r="M75" s="11">
        <v>0</v>
      </c>
      <c r="N75" s="12">
        <v>0</v>
      </c>
      <c r="O75" s="11">
        <f t="shared" si="18"/>
        <v>865</v>
      </c>
      <c r="P75" s="13">
        <f t="shared" si="19"/>
        <v>6</v>
      </c>
      <c r="Q75" s="13">
        <f t="shared" si="20"/>
        <v>871</v>
      </c>
      <c r="R75" s="11">
        <f t="shared" si="21"/>
        <v>865</v>
      </c>
      <c r="S75" s="12">
        <f t="shared" si="22"/>
        <v>6</v>
      </c>
      <c r="T75" s="13">
        <f t="shared" si="22"/>
        <v>871</v>
      </c>
    </row>
    <row r="76" spans="1:20" ht="12.75">
      <c r="A76" s="4" t="s">
        <v>305</v>
      </c>
      <c r="B76" s="11">
        <v>0</v>
      </c>
      <c r="C76" s="12">
        <v>0</v>
      </c>
      <c r="D76" s="11">
        <v>0</v>
      </c>
      <c r="E76" s="12">
        <v>0</v>
      </c>
      <c r="F76" s="11">
        <f t="shared" si="15"/>
        <v>0</v>
      </c>
      <c r="G76" s="12">
        <f t="shared" si="16"/>
        <v>0</v>
      </c>
      <c r="H76" s="13">
        <f t="shared" si="17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1</v>
      </c>
      <c r="N76" s="12">
        <v>19</v>
      </c>
      <c r="O76" s="11">
        <f t="shared" si="18"/>
        <v>1</v>
      </c>
      <c r="P76" s="13">
        <f t="shared" si="19"/>
        <v>19</v>
      </c>
      <c r="Q76" s="13">
        <f t="shared" si="20"/>
        <v>20</v>
      </c>
      <c r="R76" s="11">
        <f t="shared" si="21"/>
        <v>1</v>
      </c>
      <c r="S76" s="12">
        <f t="shared" si="22"/>
        <v>19</v>
      </c>
      <c r="T76" s="13">
        <f t="shared" si="22"/>
        <v>20</v>
      </c>
    </row>
    <row r="77" spans="1:20" ht="12.75">
      <c r="A77" s="4" t="s">
        <v>306</v>
      </c>
      <c r="B77" s="11">
        <v>0</v>
      </c>
      <c r="C77" s="12">
        <v>0</v>
      </c>
      <c r="D77" s="11">
        <v>0</v>
      </c>
      <c r="E77" s="12">
        <v>0</v>
      </c>
      <c r="F77" s="11">
        <f t="shared" si="15"/>
        <v>0</v>
      </c>
      <c r="G77" s="12">
        <f t="shared" si="16"/>
        <v>0</v>
      </c>
      <c r="H77" s="13">
        <f t="shared" si="17"/>
        <v>0</v>
      </c>
      <c r="I77" s="11">
        <v>174</v>
      </c>
      <c r="J77" s="12">
        <v>31</v>
      </c>
      <c r="K77" s="11">
        <v>158</v>
      </c>
      <c r="L77" s="12">
        <v>40</v>
      </c>
      <c r="M77" s="11">
        <v>0</v>
      </c>
      <c r="N77" s="12">
        <v>0</v>
      </c>
      <c r="O77" s="11">
        <f t="shared" si="18"/>
        <v>332</v>
      </c>
      <c r="P77" s="13">
        <f t="shared" si="19"/>
        <v>71</v>
      </c>
      <c r="Q77" s="13">
        <f t="shared" si="20"/>
        <v>403</v>
      </c>
      <c r="R77" s="11">
        <f t="shared" si="21"/>
        <v>332</v>
      </c>
      <c r="S77" s="12">
        <f t="shared" si="22"/>
        <v>71</v>
      </c>
      <c r="T77" s="13">
        <f t="shared" si="22"/>
        <v>403</v>
      </c>
    </row>
    <row r="78" spans="1:20" ht="12.75">
      <c r="A78" s="227" t="s">
        <v>307</v>
      </c>
      <c r="B78" s="11">
        <v>0</v>
      </c>
      <c r="C78" s="12">
        <v>0</v>
      </c>
      <c r="D78" s="11">
        <v>0</v>
      </c>
      <c r="E78" s="12">
        <v>0</v>
      </c>
      <c r="F78" s="11">
        <f t="shared" si="15"/>
        <v>0</v>
      </c>
      <c r="G78" s="12">
        <f t="shared" si="16"/>
        <v>0</v>
      </c>
      <c r="H78" s="13">
        <f t="shared" si="17"/>
        <v>0</v>
      </c>
      <c r="I78" s="11">
        <v>7</v>
      </c>
      <c r="J78" s="12">
        <v>6</v>
      </c>
      <c r="K78" s="11">
        <v>24</v>
      </c>
      <c r="L78" s="12">
        <v>1</v>
      </c>
      <c r="M78" s="11">
        <v>0</v>
      </c>
      <c r="N78" s="12">
        <v>0</v>
      </c>
      <c r="O78" s="11">
        <f t="shared" si="18"/>
        <v>31</v>
      </c>
      <c r="P78" s="13">
        <f t="shared" si="19"/>
        <v>7</v>
      </c>
      <c r="Q78" s="13">
        <f t="shared" si="20"/>
        <v>38</v>
      </c>
      <c r="R78" s="11">
        <f t="shared" si="21"/>
        <v>31</v>
      </c>
      <c r="S78" s="12">
        <f t="shared" si="22"/>
        <v>7</v>
      </c>
      <c r="T78" s="13">
        <f t="shared" si="22"/>
        <v>38</v>
      </c>
    </row>
    <row r="79" spans="1:20" ht="12.75">
      <c r="A79" s="4" t="s">
        <v>308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5"/>
        <v>0</v>
      </c>
      <c r="G79" s="12">
        <f t="shared" si="16"/>
        <v>0</v>
      </c>
      <c r="H79" s="13">
        <f t="shared" si="17"/>
        <v>0</v>
      </c>
      <c r="I79" s="11">
        <v>89</v>
      </c>
      <c r="J79" s="12">
        <v>233</v>
      </c>
      <c r="K79" s="11">
        <v>58</v>
      </c>
      <c r="L79" s="12">
        <v>210</v>
      </c>
      <c r="M79" s="11">
        <v>0</v>
      </c>
      <c r="N79" s="12">
        <v>0</v>
      </c>
      <c r="O79" s="11">
        <f t="shared" si="18"/>
        <v>147</v>
      </c>
      <c r="P79" s="13">
        <f t="shared" si="19"/>
        <v>443</v>
      </c>
      <c r="Q79" s="13">
        <f t="shared" si="20"/>
        <v>590</v>
      </c>
      <c r="R79" s="11">
        <f t="shared" si="21"/>
        <v>147</v>
      </c>
      <c r="S79" s="12">
        <f t="shared" si="22"/>
        <v>443</v>
      </c>
      <c r="T79" s="13">
        <f t="shared" si="22"/>
        <v>590</v>
      </c>
    </row>
    <row r="80" spans="1:20" ht="12.75">
      <c r="A80" s="4" t="s">
        <v>309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5"/>
        <v>0</v>
      </c>
      <c r="G80" s="12">
        <f t="shared" si="16"/>
        <v>0</v>
      </c>
      <c r="H80" s="13">
        <f t="shared" si="17"/>
        <v>0</v>
      </c>
      <c r="I80" s="11">
        <v>3</v>
      </c>
      <c r="J80" s="12">
        <v>4</v>
      </c>
      <c r="K80" s="11">
        <v>3</v>
      </c>
      <c r="L80" s="12">
        <v>2</v>
      </c>
      <c r="M80" s="11">
        <v>0</v>
      </c>
      <c r="N80" s="12">
        <v>0</v>
      </c>
      <c r="O80" s="11">
        <f t="shared" si="18"/>
        <v>6</v>
      </c>
      <c r="P80" s="13">
        <f t="shared" si="19"/>
        <v>6</v>
      </c>
      <c r="Q80" s="13">
        <f t="shared" si="20"/>
        <v>12</v>
      </c>
      <c r="R80" s="11">
        <f t="shared" si="21"/>
        <v>6</v>
      </c>
      <c r="S80" s="12">
        <f t="shared" si="22"/>
        <v>6</v>
      </c>
      <c r="T80" s="13">
        <f t="shared" si="22"/>
        <v>12</v>
      </c>
    </row>
    <row r="81" spans="1:20" ht="12.75">
      <c r="A81" s="4" t="s">
        <v>310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5"/>
        <v>0</v>
      </c>
      <c r="G81" s="12">
        <f t="shared" si="16"/>
        <v>0</v>
      </c>
      <c r="H81" s="13">
        <f t="shared" si="17"/>
        <v>0</v>
      </c>
      <c r="I81" s="11">
        <v>5</v>
      </c>
      <c r="J81" s="12">
        <v>1</v>
      </c>
      <c r="K81" s="11">
        <v>4</v>
      </c>
      <c r="L81" s="12">
        <v>3</v>
      </c>
      <c r="M81" s="11">
        <v>0</v>
      </c>
      <c r="N81" s="12">
        <v>0</v>
      </c>
      <c r="O81" s="11">
        <f t="shared" si="18"/>
        <v>9</v>
      </c>
      <c r="P81" s="13">
        <f t="shared" si="19"/>
        <v>4</v>
      </c>
      <c r="Q81" s="13">
        <f t="shared" si="20"/>
        <v>13</v>
      </c>
      <c r="R81" s="11">
        <f t="shared" si="21"/>
        <v>9</v>
      </c>
      <c r="S81" s="12">
        <f t="shared" si="22"/>
        <v>4</v>
      </c>
      <c r="T81" s="13">
        <f t="shared" si="22"/>
        <v>13</v>
      </c>
    </row>
    <row r="82" spans="1:20" ht="12.75">
      <c r="A82" s="4" t="s">
        <v>311</v>
      </c>
      <c r="B82" s="11">
        <v>0</v>
      </c>
      <c r="C82" s="12">
        <v>0</v>
      </c>
      <c r="D82" s="11">
        <v>0</v>
      </c>
      <c r="E82" s="12">
        <v>0</v>
      </c>
      <c r="F82" s="11">
        <f t="shared" si="15"/>
        <v>0</v>
      </c>
      <c r="G82" s="12">
        <f t="shared" si="16"/>
        <v>0</v>
      </c>
      <c r="H82" s="13">
        <f t="shared" si="17"/>
        <v>0</v>
      </c>
      <c r="I82" s="11">
        <v>0</v>
      </c>
      <c r="J82" s="12">
        <v>0</v>
      </c>
      <c r="K82" s="11">
        <v>0</v>
      </c>
      <c r="L82" s="12">
        <v>0</v>
      </c>
      <c r="M82" s="11">
        <v>2</v>
      </c>
      <c r="N82" s="12">
        <v>2</v>
      </c>
      <c r="O82" s="11">
        <f t="shared" si="18"/>
        <v>2</v>
      </c>
      <c r="P82" s="13">
        <f t="shared" si="19"/>
        <v>2</v>
      </c>
      <c r="Q82" s="13">
        <f t="shared" si="20"/>
        <v>4</v>
      </c>
      <c r="R82" s="11">
        <f t="shared" si="21"/>
        <v>2</v>
      </c>
      <c r="S82" s="12">
        <f t="shared" si="22"/>
        <v>2</v>
      </c>
      <c r="T82" s="13">
        <f t="shared" si="22"/>
        <v>4</v>
      </c>
    </row>
    <row r="83" spans="1:20" ht="12.75">
      <c r="A83" s="4" t="s">
        <v>312</v>
      </c>
      <c r="B83" s="11">
        <v>165</v>
      </c>
      <c r="C83" s="12">
        <v>71</v>
      </c>
      <c r="D83" s="11">
        <v>165</v>
      </c>
      <c r="E83" s="12">
        <v>76</v>
      </c>
      <c r="F83" s="11">
        <f t="shared" si="15"/>
        <v>330</v>
      </c>
      <c r="G83" s="12">
        <f t="shared" si="16"/>
        <v>147</v>
      </c>
      <c r="H83" s="13">
        <f t="shared" si="17"/>
        <v>477</v>
      </c>
      <c r="I83" s="11">
        <v>0</v>
      </c>
      <c r="J83" s="12">
        <v>0</v>
      </c>
      <c r="K83" s="11">
        <v>0</v>
      </c>
      <c r="L83" s="12">
        <v>0</v>
      </c>
      <c r="M83" s="11">
        <v>0</v>
      </c>
      <c r="N83" s="12">
        <v>0</v>
      </c>
      <c r="O83" s="11">
        <f t="shared" si="18"/>
        <v>0</v>
      </c>
      <c r="P83" s="13">
        <f t="shared" si="19"/>
        <v>0</v>
      </c>
      <c r="Q83" s="13">
        <f t="shared" si="20"/>
        <v>0</v>
      </c>
      <c r="R83" s="11">
        <f t="shared" si="21"/>
        <v>330</v>
      </c>
      <c r="S83" s="12">
        <f t="shared" si="22"/>
        <v>147</v>
      </c>
      <c r="T83" s="13">
        <f t="shared" si="22"/>
        <v>477</v>
      </c>
    </row>
    <row r="84" spans="1:20" ht="12.75">
      <c r="A84" s="4" t="s">
        <v>313</v>
      </c>
      <c r="B84" s="11">
        <v>0</v>
      </c>
      <c r="C84" s="12">
        <v>0</v>
      </c>
      <c r="D84" s="11">
        <v>0</v>
      </c>
      <c r="E84" s="12">
        <v>0</v>
      </c>
      <c r="F84" s="11">
        <f t="shared" si="15"/>
        <v>0</v>
      </c>
      <c r="G84" s="12">
        <f t="shared" si="16"/>
        <v>0</v>
      </c>
      <c r="H84" s="13">
        <f t="shared" si="17"/>
        <v>0</v>
      </c>
      <c r="I84" s="11">
        <v>75</v>
      </c>
      <c r="J84" s="12">
        <v>9</v>
      </c>
      <c r="K84" s="11">
        <v>61</v>
      </c>
      <c r="L84" s="12">
        <v>4</v>
      </c>
      <c r="M84" s="11">
        <v>0</v>
      </c>
      <c r="N84" s="12">
        <v>0</v>
      </c>
      <c r="O84" s="11">
        <f t="shared" si="18"/>
        <v>136</v>
      </c>
      <c r="P84" s="13">
        <f t="shared" si="19"/>
        <v>13</v>
      </c>
      <c r="Q84" s="13">
        <f t="shared" si="20"/>
        <v>149</v>
      </c>
      <c r="R84" s="11">
        <f t="shared" si="21"/>
        <v>136</v>
      </c>
      <c r="S84" s="12">
        <f t="shared" si="22"/>
        <v>13</v>
      </c>
      <c r="T84" s="13">
        <f t="shared" si="22"/>
        <v>149</v>
      </c>
    </row>
    <row r="85" spans="1:20" ht="12.75">
      <c r="A85" s="4" t="s">
        <v>314</v>
      </c>
      <c r="B85" s="11">
        <v>0</v>
      </c>
      <c r="C85" s="12">
        <v>0</v>
      </c>
      <c r="D85" s="11">
        <v>0</v>
      </c>
      <c r="E85" s="12">
        <v>0</v>
      </c>
      <c r="F85" s="11">
        <f t="shared" si="15"/>
        <v>0</v>
      </c>
      <c r="G85" s="12">
        <f t="shared" si="16"/>
        <v>0</v>
      </c>
      <c r="H85" s="13">
        <f t="shared" si="17"/>
        <v>0</v>
      </c>
      <c r="I85" s="11">
        <v>21</v>
      </c>
      <c r="J85" s="12">
        <v>1</v>
      </c>
      <c r="K85" s="11">
        <v>10</v>
      </c>
      <c r="L85" s="12">
        <v>0</v>
      </c>
      <c r="M85" s="11">
        <v>0</v>
      </c>
      <c r="N85" s="12">
        <v>0</v>
      </c>
      <c r="O85" s="11">
        <f t="shared" si="18"/>
        <v>31</v>
      </c>
      <c r="P85" s="13">
        <f t="shared" si="19"/>
        <v>1</v>
      </c>
      <c r="Q85" s="13">
        <f t="shared" si="20"/>
        <v>32</v>
      </c>
      <c r="R85" s="11">
        <f t="shared" si="21"/>
        <v>31</v>
      </c>
      <c r="S85" s="12">
        <f t="shared" si="22"/>
        <v>1</v>
      </c>
      <c r="T85" s="13">
        <f t="shared" si="22"/>
        <v>32</v>
      </c>
    </row>
    <row r="86" spans="1:20" ht="12.75">
      <c r="A86" s="4" t="s">
        <v>315</v>
      </c>
      <c r="B86" s="11">
        <v>0</v>
      </c>
      <c r="C86" s="12">
        <v>0</v>
      </c>
      <c r="D86" s="11">
        <v>0</v>
      </c>
      <c r="E86" s="12">
        <v>0</v>
      </c>
      <c r="F86" s="11">
        <f t="shared" si="15"/>
        <v>0</v>
      </c>
      <c r="G86" s="12">
        <f t="shared" si="16"/>
        <v>0</v>
      </c>
      <c r="H86" s="13">
        <f t="shared" si="17"/>
        <v>0</v>
      </c>
      <c r="I86" s="11">
        <v>81</v>
      </c>
      <c r="J86" s="12">
        <v>29</v>
      </c>
      <c r="K86" s="11">
        <v>69</v>
      </c>
      <c r="L86" s="12">
        <v>31</v>
      </c>
      <c r="M86" s="11">
        <v>0</v>
      </c>
      <c r="N86" s="12">
        <v>0</v>
      </c>
      <c r="O86" s="11">
        <f t="shared" si="18"/>
        <v>150</v>
      </c>
      <c r="P86" s="13">
        <f t="shared" si="19"/>
        <v>60</v>
      </c>
      <c r="Q86" s="13">
        <f t="shared" si="20"/>
        <v>210</v>
      </c>
      <c r="R86" s="11">
        <f t="shared" si="21"/>
        <v>150</v>
      </c>
      <c r="S86" s="12">
        <f t="shared" si="22"/>
        <v>60</v>
      </c>
      <c r="T86" s="13">
        <f t="shared" si="22"/>
        <v>210</v>
      </c>
    </row>
    <row r="87" spans="1:20" ht="12.75">
      <c r="A87" s="4" t="s">
        <v>316</v>
      </c>
      <c r="B87" s="11">
        <v>0</v>
      </c>
      <c r="C87" s="12">
        <v>0</v>
      </c>
      <c r="D87" s="11">
        <v>0</v>
      </c>
      <c r="E87" s="12">
        <v>0</v>
      </c>
      <c r="F87" s="11">
        <f t="shared" si="15"/>
        <v>0</v>
      </c>
      <c r="G87" s="12">
        <f t="shared" si="16"/>
        <v>0</v>
      </c>
      <c r="H87" s="13">
        <f t="shared" si="17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10</v>
      </c>
      <c r="N87" s="12">
        <v>0</v>
      </c>
      <c r="O87" s="11">
        <f t="shared" si="18"/>
        <v>10</v>
      </c>
      <c r="P87" s="13">
        <f t="shared" si="19"/>
        <v>0</v>
      </c>
      <c r="Q87" s="13">
        <f t="shared" si="20"/>
        <v>10</v>
      </c>
      <c r="R87" s="11">
        <f t="shared" si="21"/>
        <v>10</v>
      </c>
      <c r="S87" s="12">
        <f t="shared" si="22"/>
        <v>0</v>
      </c>
      <c r="T87" s="13">
        <f t="shared" si="22"/>
        <v>10</v>
      </c>
    </row>
    <row r="88" spans="1:20" ht="12.75">
      <c r="A88" s="4" t="s">
        <v>318</v>
      </c>
      <c r="B88" s="11">
        <v>0</v>
      </c>
      <c r="C88" s="12">
        <v>0</v>
      </c>
      <c r="D88" s="11">
        <v>0</v>
      </c>
      <c r="E88" s="12">
        <v>0</v>
      </c>
      <c r="F88" s="11">
        <f t="shared" si="15"/>
        <v>0</v>
      </c>
      <c r="G88" s="12">
        <f t="shared" si="16"/>
        <v>0</v>
      </c>
      <c r="H88" s="13">
        <f t="shared" si="17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38</v>
      </c>
      <c r="N88" s="12">
        <v>0</v>
      </c>
      <c r="O88" s="11">
        <f t="shared" si="18"/>
        <v>38</v>
      </c>
      <c r="P88" s="13">
        <f t="shared" si="19"/>
        <v>0</v>
      </c>
      <c r="Q88" s="13">
        <f t="shared" si="20"/>
        <v>38</v>
      </c>
      <c r="R88" s="11">
        <f t="shared" si="21"/>
        <v>38</v>
      </c>
      <c r="S88" s="12">
        <f t="shared" si="22"/>
        <v>0</v>
      </c>
      <c r="T88" s="13">
        <f t="shared" si="22"/>
        <v>38</v>
      </c>
    </row>
    <row r="89" spans="1:20" ht="12.75">
      <c r="A89" s="4" t="s">
        <v>529</v>
      </c>
      <c r="B89" s="11">
        <v>0</v>
      </c>
      <c r="C89" s="12">
        <v>0</v>
      </c>
      <c r="D89" s="11">
        <v>0</v>
      </c>
      <c r="E89" s="12">
        <v>0</v>
      </c>
      <c r="F89" s="11">
        <f t="shared" si="15"/>
        <v>0</v>
      </c>
      <c r="G89" s="12">
        <f t="shared" si="16"/>
        <v>0</v>
      </c>
      <c r="H89" s="13">
        <f t="shared" si="17"/>
        <v>0</v>
      </c>
      <c r="I89" s="11">
        <v>0</v>
      </c>
      <c r="J89" s="12">
        <v>0</v>
      </c>
      <c r="K89" s="11">
        <v>0</v>
      </c>
      <c r="L89" s="12">
        <v>0</v>
      </c>
      <c r="M89" s="11">
        <v>7</v>
      </c>
      <c r="N89" s="12">
        <v>0</v>
      </c>
      <c r="O89" s="11">
        <f t="shared" si="18"/>
        <v>7</v>
      </c>
      <c r="P89" s="13">
        <f t="shared" si="19"/>
        <v>0</v>
      </c>
      <c r="Q89" s="13">
        <f t="shared" si="20"/>
        <v>7</v>
      </c>
      <c r="R89" s="11">
        <f t="shared" si="21"/>
        <v>7</v>
      </c>
      <c r="S89" s="12">
        <f t="shared" si="22"/>
        <v>0</v>
      </c>
      <c r="T89" s="13">
        <f t="shared" si="22"/>
        <v>7</v>
      </c>
    </row>
    <row r="90" spans="1:20" ht="12.75">
      <c r="A90" s="4" t="s">
        <v>319</v>
      </c>
      <c r="B90" s="11">
        <v>0</v>
      </c>
      <c r="C90" s="12">
        <v>0</v>
      </c>
      <c r="D90" s="11">
        <v>0</v>
      </c>
      <c r="E90" s="12">
        <v>0</v>
      </c>
      <c r="F90" s="11">
        <f t="shared" si="15"/>
        <v>0</v>
      </c>
      <c r="G90" s="12">
        <f t="shared" si="16"/>
        <v>0</v>
      </c>
      <c r="H90" s="13">
        <f t="shared" si="17"/>
        <v>0</v>
      </c>
      <c r="I90" s="11">
        <v>2</v>
      </c>
      <c r="J90" s="12">
        <v>451</v>
      </c>
      <c r="K90" s="11">
        <v>2</v>
      </c>
      <c r="L90" s="12">
        <v>382</v>
      </c>
      <c r="M90" s="11">
        <v>0</v>
      </c>
      <c r="N90" s="12">
        <v>0</v>
      </c>
      <c r="O90" s="11">
        <f t="shared" si="18"/>
        <v>4</v>
      </c>
      <c r="P90" s="13">
        <f t="shared" si="19"/>
        <v>833</v>
      </c>
      <c r="Q90" s="13">
        <f t="shared" si="20"/>
        <v>837</v>
      </c>
      <c r="R90" s="11">
        <f t="shared" si="21"/>
        <v>4</v>
      </c>
      <c r="S90" s="12">
        <f t="shared" si="22"/>
        <v>833</v>
      </c>
      <c r="T90" s="13">
        <f t="shared" si="22"/>
        <v>837</v>
      </c>
    </row>
    <row r="91" spans="1:20" ht="12.75">
      <c r="A91" s="4" t="s">
        <v>320</v>
      </c>
      <c r="B91" s="11">
        <v>0</v>
      </c>
      <c r="C91" s="12">
        <v>0</v>
      </c>
      <c r="D91" s="11">
        <v>0</v>
      </c>
      <c r="E91" s="12">
        <v>0</v>
      </c>
      <c r="F91" s="11">
        <f t="shared" si="15"/>
        <v>0</v>
      </c>
      <c r="G91" s="12">
        <f t="shared" si="16"/>
        <v>0</v>
      </c>
      <c r="H91" s="13">
        <f t="shared" si="17"/>
        <v>0</v>
      </c>
      <c r="I91" s="11">
        <v>263</v>
      </c>
      <c r="J91" s="12">
        <v>551</v>
      </c>
      <c r="K91" s="11">
        <v>230</v>
      </c>
      <c r="L91" s="12">
        <v>488</v>
      </c>
      <c r="M91" s="11">
        <v>0</v>
      </c>
      <c r="N91" s="12">
        <v>0</v>
      </c>
      <c r="O91" s="11">
        <f t="shared" si="18"/>
        <v>493</v>
      </c>
      <c r="P91" s="13">
        <f t="shared" si="19"/>
        <v>1039</v>
      </c>
      <c r="Q91" s="13">
        <f t="shared" si="20"/>
        <v>1532</v>
      </c>
      <c r="R91" s="11">
        <f t="shared" si="21"/>
        <v>493</v>
      </c>
      <c r="S91" s="12">
        <f t="shared" si="22"/>
        <v>1039</v>
      </c>
      <c r="T91" s="13">
        <f t="shared" si="22"/>
        <v>1532</v>
      </c>
    </row>
    <row r="92" spans="1:20" ht="12.75">
      <c r="A92" s="4" t="s">
        <v>321</v>
      </c>
      <c r="B92" s="11">
        <v>7</v>
      </c>
      <c r="C92" s="12">
        <v>1</v>
      </c>
      <c r="D92" s="11">
        <v>18</v>
      </c>
      <c r="E92" s="12">
        <v>1</v>
      </c>
      <c r="F92" s="11">
        <f t="shared" si="15"/>
        <v>25</v>
      </c>
      <c r="G92" s="12">
        <f t="shared" si="16"/>
        <v>2</v>
      </c>
      <c r="H92" s="13">
        <f t="shared" si="17"/>
        <v>27</v>
      </c>
      <c r="I92" s="11">
        <v>13</v>
      </c>
      <c r="J92" s="12">
        <v>0</v>
      </c>
      <c r="K92" s="11">
        <v>9</v>
      </c>
      <c r="L92" s="12">
        <v>1</v>
      </c>
      <c r="M92" s="11">
        <v>0</v>
      </c>
      <c r="N92" s="12">
        <v>0</v>
      </c>
      <c r="O92" s="11">
        <f t="shared" si="18"/>
        <v>22</v>
      </c>
      <c r="P92" s="13">
        <f t="shared" si="19"/>
        <v>1</v>
      </c>
      <c r="Q92" s="13">
        <f t="shared" si="20"/>
        <v>23</v>
      </c>
      <c r="R92" s="11">
        <f t="shared" si="21"/>
        <v>47</v>
      </c>
      <c r="S92" s="12">
        <f t="shared" si="22"/>
        <v>3</v>
      </c>
      <c r="T92" s="13">
        <f t="shared" si="22"/>
        <v>50</v>
      </c>
    </row>
    <row r="93" spans="1:20" ht="12.75">
      <c r="A93" s="4" t="s">
        <v>322</v>
      </c>
      <c r="B93" s="11">
        <v>1084</v>
      </c>
      <c r="C93" s="12">
        <v>3928</v>
      </c>
      <c r="D93" s="11">
        <v>1257</v>
      </c>
      <c r="E93" s="12">
        <v>4151</v>
      </c>
      <c r="F93" s="11">
        <f t="shared" si="15"/>
        <v>2341</v>
      </c>
      <c r="G93" s="12">
        <f t="shared" si="16"/>
        <v>8079</v>
      </c>
      <c r="H93" s="13">
        <f t="shared" si="17"/>
        <v>10420</v>
      </c>
      <c r="I93" s="11">
        <v>1125</v>
      </c>
      <c r="J93" s="12">
        <v>3088</v>
      </c>
      <c r="K93" s="11">
        <v>975</v>
      </c>
      <c r="L93" s="12">
        <v>2774</v>
      </c>
      <c r="M93" s="11">
        <v>0</v>
      </c>
      <c r="N93" s="12">
        <v>0</v>
      </c>
      <c r="O93" s="11">
        <f t="shared" si="18"/>
        <v>2100</v>
      </c>
      <c r="P93" s="13">
        <f t="shared" si="19"/>
        <v>5862</v>
      </c>
      <c r="Q93" s="13">
        <f t="shared" si="20"/>
        <v>7962</v>
      </c>
      <c r="R93" s="11">
        <f t="shared" si="21"/>
        <v>4441</v>
      </c>
      <c r="S93" s="12">
        <f t="shared" si="22"/>
        <v>13941</v>
      </c>
      <c r="T93" s="13">
        <f t="shared" si="22"/>
        <v>18382</v>
      </c>
    </row>
    <row r="94" spans="1:20" ht="13.5" customHeight="1">
      <c r="A94" s="4" t="s">
        <v>323</v>
      </c>
      <c r="B94" s="11">
        <v>0</v>
      </c>
      <c r="C94" s="12">
        <v>0</v>
      </c>
      <c r="D94" s="11">
        <v>0</v>
      </c>
      <c r="E94" s="12">
        <v>0</v>
      </c>
      <c r="F94" s="11">
        <f t="shared" si="15"/>
        <v>0</v>
      </c>
      <c r="G94" s="12">
        <f t="shared" si="16"/>
        <v>0</v>
      </c>
      <c r="H94" s="13">
        <f t="shared" si="17"/>
        <v>0</v>
      </c>
      <c r="I94" s="11">
        <v>0</v>
      </c>
      <c r="J94" s="12">
        <v>0</v>
      </c>
      <c r="K94" s="11">
        <v>0</v>
      </c>
      <c r="L94" s="12">
        <v>0</v>
      </c>
      <c r="M94" s="11">
        <v>17</v>
      </c>
      <c r="N94" s="12">
        <v>4</v>
      </c>
      <c r="O94" s="11">
        <f t="shared" si="18"/>
        <v>17</v>
      </c>
      <c r="P94" s="13">
        <f t="shared" si="19"/>
        <v>4</v>
      </c>
      <c r="Q94" s="13">
        <f t="shared" si="20"/>
        <v>21</v>
      </c>
      <c r="R94" s="11">
        <f t="shared" si="21"/>
        <v>17</v>
      </c>
      <c r="S94" s="12">
        <f t="shared" si="22"/>
        <v>4</v>
      </c>
      <c r="T94" s="13">
        <f t="shared" si="22"/>
        <v>21</v>
      </c>
    </row>
    <row r="95" spans="1:20" ht="13.5" customHeight="1">
      <c r="A95" s="4" t="s">
        <v>324</v>
      </c>
      <c r="B95" s="11">
        <v>0</v>
      </c>
      <c r="C95" s="12">
        <v>0</v>
      </c>
      <c r="D95" s="11">
        <v>0</v>
      </c>
      <c r="E95" s="12">
        <v>0</v>
      </c>
      <c r="F95" s="11">
        <f t="shared" si="15"/>
        <v>0</v>
      </c>
      <c r="G95" s="12">
        <f t="shared" si="16"/>
        <v>0</v>
      </c>
      <c r="H95" s="13">
        <f t="shared" si="17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184</v>
      </c>
      <c r="N95" s="12">
        <v>1</v>
      </c>
      <c r="O95" s="11">
        <f t="shared" si="18"/>
        <v>184</v>
      </c>
      <c r="P95" s="13">
        <f t="shared" si="19"/>
        <v>1</v>
      </c>
      <c r="Q95" s="13">
        <f t="shared" si="20"/>
        <v>185</v>
      </c>
      <c r="R95" s="11">
        <f t="shared" si="21"/>
        <v>184</v>
      </c>
      <c r="S95" s="12">
        <f t="shared" si="22"/>
        <v>1</v>
      </c>
      <c r="T95" s="13">
        <f t="shared" si="22"/>
        <v>185</v>
      </c>
    </row>
    <row r="96" spans="1:20" ht="13.5" customHeight="1">
      <c r="A96" s="4" t="s">
        <v>325</v>
      </c>
      <c r="B96" s="11">
        <v>0</v>
      </c>
      <c r="C96" s="12">
        <v>0</v>
      </c>
      <c r="D96" s="11">
        <v>0</v>
      </c>
      <c r="E96" s="12">
        <v>0</v>
      </c>
      <c r="F96" s="11">
        <f t="shared" si="15"/>
        <v>0</v>
      </c>
      <c r="G96" s="12">
        <f t="shared" si="16"/>
        <v>0</v>
      </c>
      <c r="H96" s="13">
        <f t="shared" si="17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2</v>
      </c>
      <c r="N96" s="12">
        <v>23</v>
      </c>
      <c r="O96" s="11">
        <f t="shared" si="18"/>
        <v>2</v>
      </c>
      <c r="P96" s="13">
        <f t="shared" si="19"/>
        <v>23</v>
      </c>
      <c r="Q96" s="13">
        <f t="shared" si="20"/>
        <v>25</v>
      </c>
      <c r="R96" s="11">
        <f t="shared" si="21"/>
        <v>2</v>
      </c>
      <c r="S96" s="12">
        <f t="shared" si="22"/>
        <v>23</v>
      </c>
      <c r="T96" s="13">
        <f t="shared" si="22"/>
        <v>25</v>
      </c>
    </row>
    <row r="97" spans="1:20" ht="13.5" customHeight="1">
      <c r="A97" s="4" t="s">
        <v>23</v>
      </c>
      <c r="B97" s="11">
        <v>0</v>
      </c>
      <c r="C97" s="12">
        <v>0</v>
      </c>
      <c r="D97" s="11">
        <v>0</v>
      </c>
      <c r="E97" s="12">
        <v>0</v>
      </c>
      <c r="F97" s="11">
        <f t="shared" si="15"/>
        <v>0</v>
      </c>
      <c r="G97" s="12">
        <f t="shared" si="16"/>
        <v>0</v>
      </c>
      <c r="H97" s="13">
        <f t="shared" si="17"/>
        <v>0</v>
      </c>
      <c r="I97" s="11">
        <v>6</v>
      </c>
      <c r="J97" s="12">
        <v>16</v>
      </c>
      <c r="K97" s="11">
        <v>9</v>
      </c>
      <c r="L97" s="12">
        <v>5</v>
      </c>
      <c r="M97" s="11">
        <v>0</v>
      </c>
      <c r="N97" s="12">
        <v>0</v>
      </c>
      <c r="O97" s="11">
        <f t="shared" si="18"/>
        <v>15</v>
      </c>
      <c r="P97" s="13">
        <f t="shared" si="19"/>
        <v>21</v>
      </c>
      <c r="Q97" s="13">
        <f t="shared" si="20"/>
        <v>36</v>
      </c>
      <c r="R97" s="11">
        <f t="shared" si="21"/>
        <v>15</v>
      </c>
      <c r="S97" s="12">
        <f t="shared" si="22"/>
        <v>21</v>
      </c>
      <c r="T97" s="13">
        <f t="shared" si="22"/>
        <v>36</v>
      </c>
    </row>
    <row r="98" spans="1:20" ht="13.5" customHeight="1">
      <c r="A98" s="4" t="s">
        <v>173</v>
      </c>
      <c r="B98" s="11">
        <v>561</v>
      </c>
      <c r="C98" s="12">
        <v>284</v>
      </c>
      <c r="D98" s="11">
        <v>597</v>
      </c>
      <c r="E98" s="12">
        <v>290</v>
      </c>
      <c r="F98" s="11">
        <f t="shared" si="15"/>
        <v>1158</v>
      </c>
      <c r="G98" s="12">
        <f t="shared" si="16"/>
        <v>574</v>
      </c>
      <c r="H98" s="13">
        <f t="shared" si="17"/>
        <v>1732</v>
      </c>
      <c r="I98" s="11">
        <v>594</v>
      </c>
      <c r="J98" s="12">
        <v>335</v>
      </c>
      <c r="K98" s="11">
        <v>474</v>
      </c>
      <c r="L98" s="12">
        <v>241</v>
      </c>
      <c r="M98" s="11">
        <v>0</v>
      </c>
      <c r="N98" s="12">
        <v>0</v>
      </c>
      <c r="O98" s="11">
        <f t="shared" si="18"/>
        <v>1068</v>
      </c>
      <c r="P98" s="13">
        <f t="shared" si="19"/>
        <v>576</v>
      </c>
      <c r="Q98" s="13">
        <f t="shared" si="20"/>
        <v>1644</v>
      </c>
      <c r="R98" s="11">
        <f t="shared" si="21"/>
        <v>2226</v>
      </c>
      <c r="S98" s="12">
        <f t="shared" si="22"/>
        <v>1150</v>
      </c>
      <c r="T98" s="13">
        <f t="shared" si="22"/>
        <v>3376</v>
      </c>
    </row>
    <row r="99" spans="1:20" ht="13.5" customHeight="1">
      <c r="A99" s="4" t="s">
        <v>326</v>
      </c>
      <c r="B99" s="11">
        <v>0</v>
      </c>
      <c r="C99" s="12">
        <v>0</v>
      </c>
      <c r="D99" s="11">
        <v>0</v>
      </c>
      <c r="E99" s="12">
        <v>0</v>
      </c>
      <c r="F99" s="11">
        <f t="shared" si="15"/>
        <v>0</v>
      </c>
      <c r="G99" s="12">
        <f t="shared" si="16"/>
        <v>0</v>
      </c>
      <c r="H99" s="13">
        <f t="shared" si="17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18</v>
      </c>
      <c r="N99" s="12">
        <v>9</v>
      </c>
      <c r="O99" s="11">
        <f t="shared" si="18"/>
        <v>18</v>
      </c>
      <c r="P99" s="13">
        <f t="shared" si="19"/>
        <v>9</v>
      </c>
      <c r="Q99" s="13">
        <f t="shared" si="20"/>
        <v>27</v>
      </c>
      <c r="R99" s="11">
        <f t="shared" si="21"/>
        <v>18</v>
      </c>
      <c r="S99" s="12">
        <f t="shared" si="22"/>
        <v>9</v>
      </c>
      <c r="T99" s="13">
        <f t="shared" si="22"/>
        <v>27</v>
      </c>
    </row>
    <row r="100" spans="1:20" ht="13.5" customHeight="1">
      <c r="A100" s="4" t="s">
        <v>329</v>
      </c>
      <c r="B100" s="11">
        <v>0</v>
      </c>
      <c r="C100" s="12">
        <v>0</v>
      </c>
      <c r="D100" s="11">
        <v>0</v>
      </c>
      <c r="E100" s="12">
        <v>0</v>
      </c>
      <c r="F100" s="11">
        <f t="shared" si="15"/>
        <v>0</v>
      </c>
      <c r="G100" s="12">
        <f t="shared" si="16"/>
        <v>0</v>
      </c>
      <c r="H100" s="13">
        <f t="shared" si="17"/>
        <v>0</v>
      </c>
      <c r="I100" s="11">
        <v>0</v>
      </c>
      <c r="J100" s="12">
        <v>0</v>
      </c>
      <c r="K100" s="11">
        <v>1</v>
      </c>
      <c r="L100" s="12">
        <v>0</v>
      </c>
      <c r="M100" s="11">
        <v>0</v>
      </c>
      <c r="N100" s="12">
        <v>0</v>
      </c>
      <c r="O100" s="11">
        <f t="shared" si="18"/>
        <v>1</v>
      </c>
      <c r="P100" s="13">
        <f t="shared" si="19"/>
        <v>0</v>
      </c>
      <c r="Q100" s="13">
        <f t="shared" si="20"/>
        <v>1</v>
      </c>
      <c r="R100" s="11">
        <f t="shared" si="21"/>
        <v>1</v>
      </c>
      <c r="S100" s="12">
        <f t="shared" si="22"/>
        <v>0</v>
      </c>
      <c r="T100" s="13">
        <f t="shared" si="22"/>
        <v>1</v>
      </c>
    </row>
    <row r="101" spans="1:20" ht="13.5" customHeight="1">
      <c r="A101" s="4" t="s">
        <v>331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15"/>
        <v>0</v>
      </c>
      <c r="G101" s="12">
        <f t="shared" si="16"/>
        <v>0</v>
      </c>
      <c r="H101" s="13">
        <f t="shared" si="17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65</v>
      </c>
      <c r="N101" s="12">
        <v>0</v>
      </c>
      <c r="O101" s="11">
        <f t="shared" si="18"/>
        <v>65</v>
      </c>
      <c r="P101" s="13">
        <f t="shared" si="19"/>
        <v>0</v>
      </c>
      <c r="Q101" s="13">
        <f t="shared" si="20"/>
        <v>65</v>
      </c>
      <c r="R101" s="11">
        <f t="shared" si="21"/>
        <v>65</v>
      </c>
      <c r="S101" s="12">
        <f t="shared" si="22"/>
        <v>0</v>
      </c>
      <c r="T101" s="13">
        <f t="shared" si="22"/>
        <v>65</v>
      </c>
    </row>
    <row r="102" spans="1:20" ht="13.5" customHeight="1">
      <c r="A102" s="4" t="s">
        <v>16</v>
      </c>
      <c r="B102" s="11">
        <v>62</v>
      </c>
      <c r="C102" s="12">
        <v>117</v>
      </c>
      <c r="D102" s="11">
        <v>82</v>
      </c>
      <c r="E102" s="12">
        <v>178</v>
      </c>
      <c r="F102" s="11">
        <f t="shared" si="15"/>
        <v>144</v>
      </c>
      <c r="G102" s="12">
        <f t="shared" si="16"/>
        <v>295</v>
      </c>
      <c r="H102" s="13">
        <f t="shared" si="17"/>
        <v>439</v>
      </c>
      <c r="I102" s="11">
        <v>96</v>
      </c>
      <c r="J102" s="12">
        <v>175</v>
      </c>
      <c r="K102" s="11">
        <v>75</v>
      </c>
      <c r="L102" s="12">
        <v>138</v>
      </c>
      <c r="M102" s="11">
        <v>0</v>
      </c>
      <c r="N102" s="12">
        <v>0</v>
      </c>
      <c r="O102" s="11">
        <f t="shared" si="18"/>
        <v>171</v>
      </c>
      <c r="P102" s="13">
        <f t="shared" si="19"/>
        <v>313</v>
      </c>
      <c r="Q102" s="13">
        <f t="shared" si="20"/>
        <v>484</v>
      </c>
      <c r="R102" s="11">
        <f t="shared" si="21"/>
        <v>315</v>
      </c>
      <c r="S102" s="12">
        <f t="shared" si="22"/>
        <v>608</v>
      </c>
      <c r="T102" s="13">
        <f t="shared" si="22"/>
        <v>923</v>
      </c>
    </row>
    <row r="103" spans="1:20" ht="13.5" customHeight="1">
      <c r="A103" s="4" t="s">
        <v>332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15"/>
        <v>0</v>
      </c>
      <c r="G103" s="12">
        <f t="shared" si="16"/>
        <v>0</v>
      </c>
      <c r="H103" s="13">
        <f t="shared" si="17"/>
        <v>0</v>
      </c>
      <c r="I103" s="11">
        <v>0</v>
      </c>
      <c r="J103" s="12">
        <v>0</v>
      </c>
      <c r="K103" s="11">
        <v>0</v>
      </c>
      <c r="L103" s="12">
        <v>0</v>
      </c>
      <c r="M103" s="11">
        <v>5</v>
      </c>
      <c r="N103" s="12">
        <v>10</v>
      </c>
      <c r="O103" s="11">
        <f t="shared" si="18"/>
        <v>5</v>
      </c>
      <c r="P103" s="13">
        <f t="shared" si="19"/>
        <v>10</v>
      </c>
      <c r="Q103" s="13">
        <f t="shared" si="20"/>
        <v>15</v>
      </c>
      <c r="R103" s="11">
        <f t="shared" si="21"/>
        <v>5</v>
      </c>
      <c r="S103" s="12">
        <f t="shared" si="22"/>
        <v>10</v>
      </c>
      <c r="T103" s="13">
        <f t="shared" si="22"/>
        <v>15</v>
      </c>
    </row>
    <row r="104" spans="1:20" ht="13.5" customHeight="1">
      <c r="A104" s="4" t="s">
        <v>333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15"/>
        <v>0</v>
      </c>
      <c r="G104" s="12">
        <f t="shared" si="16"/>
        <v>0</v>
      </c>
      <c r="H104" s="13">
        <f t="shared" si="17"/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4</v>
      </c>
      <c r="N104" s="12">
        <v>22</v>
      </c>
      <c r="O104" s="11">
        <f t="shared" si="18"/>
        <v>4</v>
      </c>
      <c r="P104" s="13">
        <f t="shared" si="19"/>
        <v>22</v>
      </c>
      <c r="Q104" s="13">
        <f t="shared" si="20"/>
        <v>26</v>
      </c>
      <c r="R104" s="11">
        <f t="shared" si="21"/>
        <v>4</v>
      </c>
      <c r="S104" s="12">
        <f t="shared" si="22"/>
        <v>22</v>
      </c>
      <c r="T104" s="13">
        <f t="shared" si="22"/>
        <v>26</v>
      </c>
    </row>
    <row r="105" spans="1:20" ht="13.5" customHeight="1">
      <c r="A105" s="4" t="s">
        <v>174</v>
      </c>
      <c r="B105" s="11">
        <v>3</v>
      </c>
      <c r="C105" s="12">
        <v>0</v>
      </c>
      <c r="D105" s="11">
        <v>8</v>
      </c>
      <c r="E105" s="12">
        <v>3</v>
      </c>
      <c r="F105" s="11">
        <f t="shared" si="15"/>
        <v>11</v>
      </c>
      <c r="G105" s="12">
        <f t="shared" si="16"/>
        <v>3</v>
      </c>
      <c r="H105" s="13">
        <f t="shared" si="17"/>
        <v>14</v>
      </c>
      <c r="I105" s="11">
        <v>6</v>
      </c>
      <c r="J105" s="12">
        <v>3</v>
      </c>
      <c r="K105" s="11">
        <v>5</v>
      </c>
      <c r="L105" s="12">
        <v>3</v>
      </c>
      <c r="M105" s="11">
        <v>0</v>
      </c>
      <c r="N105" s="12">
        <v>0</v>
      </c>
      <c r="O105" s="11">
        <f t="shared" si="18"/>
        <v>11</v>
      </c>
      <c r="P105" s="13">
        <f t="shared" si="19"/>
        <v>6</v>
      </c>
      <c r="Q105" s="13">
        <f t="shared" si="20"/>
        <v>17</v>
      </c>
      <c r="R105" s="11">
        <f t="shared" si="21"/>
        <v>22</v>
      </c>
      <c r="S105" s="12">
        <f t="shared" si="22"/>
        <v>9</v>
      </c>
      <c r="T105" s="13">
        <f t="shared" si="22"/>
        <v>31</v>
      </c>
    </row>
    <row r="106" spans="1:20" ht="13.5" customHeight="1">
      <c r="A106" s="4" t="s">
        <v>334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15"/>
        <v>0</v>
      </c>
      <c r="G106" s="12">
        <f t="shared" si="16"/>
        <v>0</v>
      </c>
      <c r="H106" s="13">
        <f>SUM(F106:G106)</f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10</v>
      </c>
      <c r="N106" s="12">
        <v>4</v>
      </c>
      <c r="O106" s="11">
        <f t="shared" si="18"/>
        <v>10</v>
      </c>
      <c r="P106" s="13">
        <f t="shared" si="19"/>
        <v>4</v>
      </c>
      <c r="Q106" s="13">
        <f>SUM(O106:P106)</f>
        <v>14</v>
      </c>
      <c r="R106" s="11">
        <f t="shared" si="21"/>
        <v>10</v>
      </c>
      <c r="S106" s="12">
        <f t="shared" si="22"/>
        <v>4</v>
      </c>
      <c r="T106" s="13">
        <f t="shared" si="22"/>
        <v>14</v>
      </c>
    </row>
    <row r="107" spans="1:20" ht="13.5" customHeight="1">
      <c r="A107" s="4" t="s">
        <v>335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15"/>
        <v>0</v>
      </c>
      <c r="G107" s="12">
        <f t="shared" si="16"/>
        <v>0</v>
      </c>
      <c r="H107" s="13">
        <f>SUM(F107:G107)</f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13</v>
      </c>
      <c r="N107" s="12">
        <v>0</v>
      </c>
      <c r="O107" s="11">
        <f t="shared" si="18"/>
        <v>13</v>
      </c>
      <c r="P107" s="13">
        <f t="shared" si="19"/>
        <v>0</v>
      </c>
      <c r="Q107" s="13">
        <f>SUM(O107:P107)</f>
        <v>13</v>
      </c>
      <c r="R107" s="11">
        <f t="shared" si="21"/>
        <v>13</v>
      </c>
      <c r="S107" s="12">
        <f t="shared" si="22"/>
        <v>0</v>
      </c>
      <c r="T107" s="13">
        <f t="shared" si="22"/>
        <v>13</v>
      </c>
    </row>
    <row r="108" spans="1:20" ht="13.5" customHeight="1">
      <c r="A108" s="4" t="s">
        <v>336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15"/>
        <v>0</v>
      </c>
      <c r="G108" s="12">
        <f t="shared" si="16"/>
        <v>0</v>
      </c>
      <c r="H108" s="13">
        <f>SUM(F108:G108)</f>
        <v>0</v>
      </c>
      <c r="I108" s="11">
        <v>18</v>
      </c>
      <c r="J108" s="12">
        <v>0</v>
      </c>
      <c r="K108" s="11">
        <v>22</v>
      </c>
      <c r="L108" s="12">
        <v>0</v>
      </c>
      <c r="M108" s="11">
        <v>0</v>
      </c>
      <c r="N108" s="12">
        <v>0</v>
      </c>
      <c r="O108" s="11">
        <f t="shared" si="18"/>
        <v>40</v>
      </c>
      <c r="P108" s="13">
        <f t="shared" si="19"/>
        <v>0</v>
      </c>
      <c r="Q108" s="13">
        <f>SUM(O108:P108)</f>
        <v>40</v>
      </c>
      <c r="R108" s="11">
        <f t="shared" si="21"/>
        <v>40</v>
      </c>
      <c r="S108" s="12">
        <f t="shared" si="22"/>
        <v>0</v>
      </c>
      <c r="T108" s="13">
        <f t="shared" si="22"/>
        <v>40</v>
      </c>
    </row>
    <row r="109" spans="1:20" ht="13.5" customHeight="1">
      <c r="A109" s="4" t="s">
        <v>337</v>
      </c>
      <c r="B109" s="11">
        <v>10</v>
      </c>
      <c r="C109" s="12">
        <v>2</v>
      </c>
      <c r="D109" s="11">
        <v>5</v>
      </c>
      <c r="E109" s="12">
        <v>5</v>
      </c>
      <c r="F109" s="11">
        <f t="shared" si="15"/>
        <v>15</v>
      </c>
      <c r="G109" s="12">
        <f t="shared" si="16"/>
        <v>7</v>
      </c>
      <c r="H109" s="13">
        <f>SUM(F109:G109)</f>
        <v>22</v>
      </c>
      <c r="I109" s="11">
        <v>7</v>
      </c>
      <c r="J109" s="12">
        <v>4</v>
      </c>
      <c r="K109" s="11">
        <v>8</v>
      </c>
      <c r="L109" s="12">
        <v>5</v>
      </c>
      <c r="M109" s="11">
        <v>0</v>
      </c>
      <c r="N109" s="12">
        <v>0</v>
      </c>
      <c r="O109" s="11">
        <f t="shared" si="18"/>
        <v>15</v>
      </c>
      <c r="P109" s="13">
        <f t="shared" si="19"/>
        <v>9</v>
      </c>
      <c r="Q109" s="13">
        <f>SUM(O109:P109)</f>
        <v>24</v>
      </c>
      <c r="R109" s="11">
        <f t="shared" si="21"/>
        <v>30</v>
      </c>
      <c r="S109" s="12">
        <f t="shared" si="22"/>
        <v>16</v>
      </c>
      <c r="T109" s="13">
        <f t="shared" si="22"/>
        <v>46</v>
      </c>
    </row>
    <row r="110" spans="1:20" s="21" customFormat="1" ht="12.75">
      <c r="A110" s="16" t="s">
        <v>28</v>
      </c>
      <c r="B110" s="17">
        <f aca="true" t="shared" si="23" ref="B110:T110">SUM(B10:B109)</f>
        <v>8707</v>
      </c>
      <c r="C110" s="18">
        <f t="shared" si="23"/>
        <v>6972</v>
      </c>
      <c r="D110" s="17">
        <f t="shared" si="23"/>
        <v>9145</v>
      </c>
      <c r="E110" s="18">
        <f t="shared" si="23"/>
        <v>7356</v>
      </c>
      <c r="F110" s="17">
        <f t="shared" si="23"/>
        <v>17852</v>
      </c>
      <c r="G110" s="18">
        <f t="shared" si="23"/>
        <v>14328</v>
      </c>
      <c r="H110" s="18">
        <f t="shared" si="23"/>
        <v>32180</v>
      </c>
      <c r="I110" s="17">
        <f t="shared" si="23"/>
        <v>9940</v>
      </c>
      <c r="J110" s="18">
        <f t="shared" si="23"/>
        <v>8410</v>
      </c>
      <c r="K110" s="17">
        <f t="shared" si="23"/>
        <v>8478</v>
      </c>
      <c r="L110" s="18">
        <f t="shared" si="23"/>
        <v>7486</v>
      </c>
      <c r="M110" s="17">
        <f t="shared" si="23"/>
        <v>1320</v>
      </c>
      <c r="N110" s="18">
        <f t="shared" si="23"/>
        <v>636</v>
      </c>
      <c r="O110" s="17">
        <f t="shared" si="23"/>
        <v>19738</v>
      </c>
      <c r="P110" s="18">
        <f t="shared" si="23"/>
        <v>16532</v>
      </c>
      <c r="Q110" s="18">
        <f t="shared" si="23"/>
        <v>36270</v>
      </c>
      <c r="R110" s="17">
        <f t="shared" si="23"/>
        <v>37590</v>
      </c>
      <c r="S110" s="18">
        <f t="shared" si="23"/>
        <v>30860</v>
      </c>
      <c r="T110" s="18">
        <f t="shared" si="23"/>
        <v>68450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13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7.7109375" style="4" customWidth="1"/>
    <col min="2" max="7" width="7.28125" style="0" customWidth="1"/>
    <col min="8" max="8" width="7.28125" style="4" customWidth="1"/>
    <col min="9" max="16" width="7.28125" style="0" customWidth="1"/>
    <col min="17" max="17" width="7.28125" style="4" customWidth="1"/>
    <col min="18" max="18" width="7.28125" style="0" customWidth="1"/>
    <col min="19" max="19" width="8.8515625" style="0" customWidth="1"/>
    <col min="20" max="20" width="7.28125" style="4" customWidth="1"/>
    <col min="21" max="22" width="9.28125" style="0" customWidth="1"/>
    <col min="23" max="23" width="5.57421875" style="0" customWidth="1"/>
    <col min="24" max="24" width="7.57421875" style="0" customWidth="1"/>
    <col min="25" max="25" width="16.5742187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72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52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379</v>
      </c>
      <c r="J10" s="10">
        <v>7</v>
      </c>
      <c r="K10" s="9">
        <v>329</v>
      </c>
      <c r="L10" s="10">
        <v>2</v>
      </c>
      <c r="M10" s="9">
        <v>0</v>
      </c>
      <c r="N10" s="10">
        <v>0</v>
      </c>
      <c r="O10" s="9">
        <f aca="true" t="shared" si="3" ref="O10:O41">SUM(M10,K10,I10)</f>
        <v>708</v>
      </c>
      <c r="P10" s="10">
        <f aca="true" t="shared" si="4" ref="P10:P41">SUM(N10,L10,J10)</f>
        <v>9</v>
      </c>
      <c r="Q10" s="10">
        <f aca="true" t="shared" si="5" ref="Q10:Q41">SUM(O10:P10)</f>
        <v>717</v>
      </c>
      <c r="R10" s="9">
        <f aca="true" t="shared" si="6" ref="R10:R41">SUM(O10,F10)</f>
        <v>708</v>
      </c>
      <c r="S10" s="10">
        <f aca="true" t="shared" si="7" ref="S10:T73">SUM(P10,G10)</f>
        <v>9</v>
      </c>
      <c r="T10" s="10">
        <f t="shared" si="7"/>
        <v>717</v>
      </c>
    </row>
    <row r="11" spans="1:20" ht="12.75">
      <c r="A11" s="4" t="s">
        <v>338</v>
      </c>
      <c r="B11" s="11">
        <v>0</v>
      </c>
      <c r="C11" s="13">
        <v>0</v>
      </c>
      <c r="D11" s="11">
        <v>0</v>
      </c>
      <c r="E11" s="13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3">
        <v>0</v>
      </c>
      <c r="K11" s="11">
        <v>0</v>
      </c>
      <c r="L11" s="13">
        <v>0</v>
      </c>
      <c r="M11" s="11">
        <v>130</v>
      </c>
      <c r="N11" s="13">
        <v>2</v>
      </c>
      <c r="O11" s="11">
        <f t="shared" si="3"/>
        <v>130</v>
      </c>
      <c r="P11" s="13">
        <f t="shared" si="4"/>
        <v>2</v>
      </c>
      <c r="Q11" s="13">
        <f t="shared" si="5"/>
        <v>132</v>
      </c>
      <c r="R11" s="11">
        <f t="shared" si="6"/>
        <v>130</v>
      </c>
      <c r="S11" s="13">
        <f t="shared" si="7"/>
        <v>2</v>
      </c>
      <c r="T11" s="13">
        <f t="shared" si="7"/>
        <v>132</v>
      </c>
    </row>
    <row r="12" spans="1:20" ht="12.75">
      <c r="A12" s="4" t="s">
        <v>339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3">
        <v>0</v>
      </c>
      <c r="K12" s="11">
        <v>0</v>
      </c>
      <c r="L12" s="13">
        <v>0</v>
      </c>
      <c r="M12" s="11">
        <v>36</v>
      </c>
      <c r="N12" s="13">
        <v>21</v>
      </c>
      <c r="O12" s="11">
        <f t="shared" si="3"/>
        <v>36</v>
      </c>
      <c r="P12" s="13">
        <f t="shared" si="4"/>
        <v>21</v>
      </c>
      <c r="Q12" s="13">
        <f t="shared" si="5"/>
        <v>57</v>
      </c>
      <c r="R12" s="11">
        <f t="shared" si="6"/>
        <v>36</v>
      </c>
      <c r="S12" s="13">
        <f t="shared" si="7"/>
        <v>21</v>
      </c>
      <c r="T12" s="13">
        <f t="shared" si="7"/>
        <v>57</v>
      </c>
    </row>
    <row r="13" spans="1:20" ht="12.75">
      <c r="A13" s="4" t="s">
        <v>340</v>
      </c>
      <c r="B13" s="11">
        <v>0</v>
      </c>
      <c r="C13" s="13">
        <v>0</v>
      </c>
      <c r="D13" s="11">
        <v>0</v>
      </c>
      <c r="E13" s="13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3">
        <v>0</v>
      </c>
      <c r="K13" s="11">
        <v>0</v>
      </c>
      <c r="L13" s="13">
        <v>0</v>
      </c>
      <c r="M13" s="11">
        <v>76</v>
      </c>
      <c r="N13" s="13">
        <v>45</v>
      </c>
      <c r="O13" s="11">
        <f t="shared" si="3"/>
        <v>76</v>
      </c>
      <c r="P13" s="13">
        <f t="shared" si="4"/>
        <v>45</v>
      </c>
      <c r="Q13" s="13">
        <f t="shared" si="5"/>
        <v>121</v>
      </c>
      <c r="R13" s="11">
        <f t="shared" si="6"/>
        <v>76</v>
      </c>
      <c r="S13" s="13">
        <f t="shared" si="7"/>
        <v>45</v>
      </c>
      <c r="T13" s="13">
        <f t="shared" si="7"/>
        <v>121</v>
      </c>
    </row>
    <row r="14" spans="1:20" ht="12.75">
      <c r="A14" s="4" t="s">
        <v>341</v>
      </c>
      <c r="B14" s="11">
        <v>1302</v>
      </c>
      <c r="C14" s="13">
        <v>14</v>
      </c>
      <c r="D14" s="11">
        <v>1232</v>
      </c>
      <c r="E14" s="13">
        <v>9</v>
      </c>
      <c r="F14" s="11">
        <f t="shared" si="0"/>
        <v>2534</v>
      </c>
      <c r="G14" s="13">
        <f t="shared" si="1"/>
        <v>23</v>
      </c>
      <c r="H14" s="13">
        <f t="shared" si="2"/>
        <v>2557</v>
      </c>
      <c r="I14" s="11">
        <v>0</v>
      </c>
      <c r="J14" s="13">
        <v>0</v>
      </c>
      <c r="K14" s="11">
        <v>0</v>
      </c>
      <c r="L14" s="13">
        <v>0</v>
      </c>
      <c r="M14" s="11">
        <v>0</v>
      </c>
      <c r="N14" s="13">
        <v>0</v>
      </c>
      <c r="O14" s="11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2534</v>
      </c>
      <c r="S14" s="13">
        <f t="shared" si="7"/>
        <v>23</v>
      </c>
      <c r="T14" s="13">
        <f t="shared" si="7"/>
        <v>2557</v>
      </c>
    </row>
    <row r="15" spans="1:20" ht="12.75">
      <c r="A15" s="4" t="s">
        <v>342</v>
      </c>
      <c r="B15" s="11">
        <v>0</v>
      </c>
      <c r="C15" s="13">
        <v>0</v>
      </c>
      <c r="D15" s="11">
        <v>0</v>
      </c>
      <c r="E15" s="13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3">
        <v>0</v>
      </c>
      <c r="K15" s="11">
        <v>0</v>
      </c>
      <c r="L15" s="13">
        <v>0</v>
      </c>
      <c r="M15" s="11">
        <v>5</v>
      </c>
      <c r="N15" s="13">
        <v>2</v>
      </c>
      <c r="O15" s="11">
        <f t="shared" si="3"/>
        <v>5</v>
      </c>
      <c r="P15" s="13">
        <f t="shared" si="4"/>
        <v>2</v>
      </c>
      <c r="Q15" s="13">
        <f t="shared" si="5"/>
        <v>7</v>
      </c>
      <c r="R15" s="11">
        <f t="shared" si="6"/>
        <v>5</v>
      </c>
      <c r="S15" s="13">
        <f t="shared" si="7"/>
        <v>2</v>
      </c>
      <c r="T15" s="13">
        <f t="shared" si="7"/>
        <v>7</v>
      </c>
    </row>
    <row r="16" spans="1:20" ht="12.75">
      <c r="A16" s="4" t="s">
        <v>343</v>
      </c>
      <c r="B16" s="11">
        <v>0</v>
      </c>
      <c r="C16" s="13">
        <v>0</v>
      </c>
      <c r="D16" s="11">
        <v>0</v>
      </c>
      <c r="E16" s="13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3">
        <v>0</v>
      </c>
      <c r="K16" s="11">
        <v>0</v>
      </c>
      <c r="L16" s="13">
        <v>0</v>
      </c>
      <c r="M16" s="11">
        <v>19</v>
      </c>
      <c r="N16" s="13">
        <v>0</v>
      </c>
      <c r="O16" s="11">
        <f t="shared" si="3"/>
        <v>19</v>
      </c>
      <c r="P16" s="13">
        <f t="shared" si="4"/>
        <v>0</v>
      </c>
      <c r="Q16" s="13">
        <f t="shared" si="5"/>
        <v>19</v>
      </c>
      <c r="R16" s="11">
        <f t="shared" si="6"/>
        <v>19</v>
      </c>
      <c r="S16" s="13">
        <f t="shared" si="7"/>
        <v>0</v>
      </c>
      <c r="T16" s="13">
        <f t="shared" si="7"/>
        <v>19</v>
      </c>
    </row>
    <row r="17" spans="1:20" ht="12.75">
      <c r="A17" s="4" t="s">
        <v>345</v>
      </c>
      <c r="B17" s="11">
        <v>0</v>
      </c>
      <c r="C17" s="13">
        <v>0</v>
      </c>
      <c r="D17" s="11">
        <v>0</v>
      </c>
      <c r="E17" s="13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3">
        <v>0</v>
      </c>
      <c r="K17" s="11">
        <v>0</v>
      </c>
      <c r="L17" s="13">
        <v>0</v>
      </c>
      <c r="M17" s="11">
        <v>27</v>
      </c>
      <c r="N17" s="13">
        <v>3</v>
      </c>
      <c r="O17" s="11">
        <f t="shared" si="3"/>
        <v>27</v>
      </c>
      <c r="P17" s="13">
        <f t="shared" si="4"/>
        <v>3</v>
      </c>
      <c r="Q17" s="13">
        <f t="shared" si="5"/>
        <v>30</v>
      </c>
      <c r="R17" s="11">
        <f t="shared" si="6"/>
        <v>27</v>
      </c>
      <c r="S17" s="13">
        <f t="shared" si="7"/>
        <v>3</v>
      </c>
      <c r="T17" s="13">
        <f t="shared" si="7"/>
        <v>30</v>
      </c>
    </row>
    <row r="18" spans="1:20" ht="12.75">
      <c r="A18" s="4" t="s">
        <v>346</v>
      </c>
      <c r="B18" s="11">
        <v>0</v>
      </c>
      <c r="C18" s="13">
        <v>0</v>
      </c>
      <c r="D18" s="11">
        <v>0</v>
      </c>
      <c r="E18" s="13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3">
        <v>0</v>
      </c>
      <c r="K18" s="11">
        <v>0</v>
      </c>
      <c r="L18" s="13">
        <v>0</v>
      </c>
      <c r="M18" s="11">
        <v>108</v>
      </c>
      <c r="N18" s="13">
        <v>1</v>
      </c>
      <c r="O18" s="11">
        <f t="shared" si="3"/>
        <v>108</v>
      </c>
      <c r="P18" s="13">
        <f t="shared" si="4"/>
        <v>1</v>
      </c>
      <c r="Q18" s="13">
        <f t="shared" si="5"/>
        <v>109</v>
      </c>
      <c r="R18" s="11">
        <f t="shared" si="6"/>
        <v>108</v>
      </c>
      <c r="S18" s="13">
        <f t="shared" si="7"/>
        <v>1</v>
      </c>
      <c r="T18" s="13">
        <f t="shared" si="7"/>
        <v>109</v>
      </c>
    </row>
    <row r="19" spans="1:20" ht="12.75">
      <c r="A19" s="4" t="s">
        <v>347</v>
      </c>
      <c r="B19" s="11">
        <v>0</v>
      </c>
      <c r="C19" s="13">
        <v>0</v>
      </c>
      <c r="D19" s="11">
        <v>0</v>
      </c>
      <c r="E19" s="13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3">
        <v>0</v>
      </c>
      <c r="K19" s="11">
        <v>0</v>
      </c>
      <c r="L19" s="13">
        <v>0</v>
      </c>
      <c r="M19" s="11">
        <v>8</v>
      </c>
      <c r="N19" s="13">
        <v>2</v>
      </c>
      <c r="O19" s="11">
        <f t="shared" si="3"/>
        <v>8</v>
      </c>
      <c r="P19" s="13">
        <f t="shared" si="4"/>
        <v>2</v>
      </c>
      <c r="Q19" s="13">
        <f t="shared" si="5"/>
        <v>10</v>
      </c>
      <c r="R19" s="11">
        <f t="shared" si="6"/>
        <v>8</v>
      </c>
      <c r="S19" s="13">
        <f t="shared" si="7"/>
        <v>2</v>
      </c>
      <c r="T19" s="13">
        <f t="shared" si="7"/>
        <v>10</v>
      </c>
    </row>
    <row r="20" spans="1:20" ht="12.75">
      <c r="A20" s="4" t="s">
        <v>348</v>
      </c>
      <c r="B20" s="11">
        <v>0</v>
      </c>
      <c r="C20" s="13">
        <v>0</v>
      </c>
      <c r="D20" s="11">
        <v>0</v>
      </c>
      <c r="E20" s="13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3">
        <v>0</v>
      </c>
      <c r="K20" s="11">
        <v>0</v>
      </c>
      <c r="L20" s="13">
        <v>0</v>
      </c>
      <c r="M20" s="11">
        <v>9</v>
      </c>
      <c r="N20" s="13">
        <v>4</v>
      </c>
      <c r="O20" s="11">
        <f t="shared" si="3"/>
        <v>9</v>
      </c>
      <c r="P20" s="13">
        <f t="shared" si="4"/>
        <v>4</v>
      </c>
      <c r="Q20" s="13">
        <f t="shared" si="5"/>
        <v>13</v>
      </c>
      <c r="R20" s="11">
        <f t="shared" si="6"/>
        <v>9</v>
      </c>
      <c r="S20" s="13">
        <f t="shared" si="7"/>
        <v>4</v>
      </c>
      <c r="T20" s="13">
        <f t="shared" si="7"/>
        <v>13</v>
      </c>
    </row>
    <row r="21" spans="1:20" ht="12.75">
      <c r="A21" s="4" t="s">
        <v>11</v>
      </c>
      <c r="B21" s="11">
        <v>299</v>
      </c>
      <c r="C21" s="13">
        <v>0</v>
      </c>
      <c r="D21" s="11">
        <v>339</v>
      </c>
      <c r="E21" s="13">
        <v>0</v>
      </c>
      <c r="F21" s="11">
        <f t="shared" si="0"/>
        <v>638</v>
      </c>
      <c r="G21" s="13">
        <f t="shared" si="1"/>
        <v>0</v>
      </c>
      <c r="H21" s="13">
        <f t="shared" si="2"/>
        <v>638</v>
      </c>
      <c r="I21" s="11">
        <v>0</v>
      </c>
      <c r="J21" s="13">
        <v>0</v>
      </c>
      <c r="K21" s="11">
        <v>0</v>
      </c>
      <c r="L21" s="13">
        <v>0</v>
      </c>
      <c r="M21" s="11">
        <v>0</v>
      </c>
      <c r="N21" s="13">
        <v>0</v>
      </c>
      <c r="O21" s="11">
        <f t="shared" si="3"/>
        <v>0</v>
      </c>
      <c r="P21" s="13">
        <f t="shared" si="4"/>
        <v>0</v>
      </c>
      <c r="Q21" s="13">
        <f t="shared" si="5"/>
        <v>0</v>
      </c>
      <c r="R21" s="11">
        <f t="shared" si="6"/>
        <v>638</v>
      </c>
      <c r="S21" s="13">
        <f t="shared" si="7"/>
        <v>0</v>
      </c>
      <c r="T21" s="13">
        <f t="shared" si="7"/>
        <v>638</v>
      </c>
    </row>
    <row r="22" spans="1:20" ht="12.75">
      <c r="A22" s="4" t="s">
        <v>351</v>
      </c>
      <c r="B22" s="11">
        <v>0</v>
      </c>
      <c r="C22" s="13">
        <v>0</v>
      </c>
      <c r="D22" s="11">
        <v>0</v>
      </c>
      <c r="E22" s="13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39</v>
      </c>
      <c r="J22" s="13">
        <v>0</v>
      </c>
      <c r="K22" s="11">
        <v>34</v>
      </c>
      <c r="L22" s="13">
        <v>0</v>
      </c>
      <c r="M22" s="11">
        <v>0</v>
      </c>
      <c r="N22" s="13">
        <v>0</v>
      </c>
      <c r="O22" s="11">
        <f t="shared" si="3"/>
        <v>73</v>
      </c>
      <c r="P22" s="13">
        <f t="shared" si="4"/>
        <v>0</v>
      </c>
      <c r="Q22" s="13">
        <f t="shared" si="5"/>
        <v>73</v>
      </c>
      <c r="R22" s="11">
        <f t="shared" si="6"/>
        <v>73</v>
      </c>
      <c r="S22" s="13">
        <f t="shared" si="7"/>
        <v>0</v>
      </c>
      <c r="T22" s="13">
        <f t="shared" si="7"/>
        <v>73</v>
      </c>
    </row>
    <row r="23" spans="1:20" ht="12.75">
      <c r="A23" s="4" t="s">
        <v>352</v>
      </c>
      <c r="B23" s="11">
        <v>79</v>
      </c>
      <c r="C23" s="13">
        <v>27</v>
      </c>
      <c r="D23" s="11">
        <v>104</v>
      </c>
      <c r="E23" s="13">
        <v>36</v>
      </c>
      <c r="F23" s="11">
        <f t="shared" si="0"/>
        <v>183</v>
      </c>
      <c r="G23" s="13">
        <f t="shared" si="1"/>
        <v>63</v>
      </c>
      <c r="H23" s="13">
        <f t="shared" si="2"/>
        <v>246</v>
      </c>
      <c r="I23" s="11">
        <v>0</v>
      </c>
      <c r="J23" s="13">
        <v>0</v>
      </c>
      <c r="K23" s="11">
        <v>0</v>
      </c>
      <c r="L23" s="13">
        <v>0</v>
      </c>
      <c r="M23" s="11">
        <v>0</v>
      </c>
      <c r="N23" s="13">
        <v>0</v>
      </c>
      <c r="O23" s="11">
        <f t="shared" si="3"/>
        <v>0</v>
      </c>
      <c r="P23" s="13">
        <f t="shared" si="4"/>
        <v>0</v>
      </c>
      <c r="Q23" s="13">
        <f t="shared" si="5"/>
        <v>0</v>
      </c>
      <c r="R23" s="11">
        <f t="shared" si="6"/>
        <v>183</v>
      </c>
      <c r="S23" s="13">
        <f t="shared" si="7"/>
        <v>63</v>
      </c>
      <c r="T23" s="13">
        <f t="shared" si="7"/>
        <v>246</v>
      </c>
    </row>
    <row r="24" spans="1:20" ht="12.75">
      <c r="A24" s="4" t="s">
        <v>353</v>
      </c>
      <c r="B24" s="11">
        <v>0</v>
      </c>
      <c r="C24" s="13">
        <v>0</v>
      </c>
      <c r="D24" s="11">
        <v>0</v>
      </c>
      <c r="E24" s="13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89</v>
      </c>
      <c r="J24" s="13">
        <v>33</v>
      </c>
      <c r="K24" s="11">
        <v>78</v>
      </c>
      <c r="L24" s="13">
        <v>28</v>
      </c>
      <c r="M24" s="11">
        <v>0</v>
      </c>
      <c r="N24" s="13">
        <v>0</v>
      </c>
      <c r="O24" s="11">
        <f t="shared" si="3"/>
        <v>167</v>
      </c>
      <c r="P24" s="13">
        <f t="shared" si="4"/>
        <v>61</v>
      </c>
      <c r="Q24" s="13">
        <f t="shared" si="5"/>
        <v>228</v>
      </c>
      <c r="R24" s="11">
        <f t="shared" si="6"/>
        <v>167</v>
      </c>
      <c r="S24" s="13">
        <f t="shared" si="7"/>
        <v>61</v>
      </c>
      <c r="T24" s="13">
        <f t="shared" si="7"/>
        <v>228</v>
      </c>
    </row>
    <row r="25" spans="1:20" ht="12.75">
      <c r="A25" s="4" t="s">
        <v>354</v>
      </c>
      <c r="B25" s="11">
        <v>0</v>
      </c>
      <c r="C25" s="13">
        <v>0</v>
      </c>
      <c r="D25" s="11">
        <v>0</v>
      </c>
      <c r="E25" s="13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85</v>
      </c>
      <c r="J25" s="13">
        <v>3</v>
      </c>
      <c r="K25" s="11">
        <v>83</v>
      </c>
      <c r="L25" s="13">
        <v>6</v>
      </c>
      <c r="M25" s="11">
        <v>0</v>
      </c>
      <c r="N25" s="13">
        <v>0</v>
      </c>
      <c r="O25" s="11">
        <f t="shared" si="3"/>
        <v>168</v>
      </c>
      <c r="P25" s="13">
        <f t="shared" si="4"/>
        <v>9</v>
      </c>
      <c r="Q25" s="13">
        <f t="shared" si="5"/>
        <v>177</v>
      </c>
      <c r="R25" s="11">
        <f t="shared" si="6"/>
        <v>168</v>
      </c>
      <c r="S25" s="13">
        <f t="shared" si="7"/>
        <v>9</v>
      </c>
      <c r="T25" s="13">
        <f t="shared" si="7"/>
        <v>177</v>
      </c>
    </row>
    <row r="26" spans="1:20" ht="12.75">
      <c r="A26" s="4" t="s">
        <v>355</v>
      </c>
      <c r="B26" s="11">
        <v>0</v>
      </c>
      <c r="C26" s="13">
        <v>0</v>
      </c>
      <c r="D26" s="11">
        <v>0</v>
      </c>
      <c r="E26" s="13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0</v>
      </c>
      <c r="J26" s="13">
        <v>0</v>
      </c>
      <c r="K26" s="11">
        <v>0</v>
      </c>
      <c r="L26" s="13">
        <v>0</v>
      </c>
      <c r="M26" s="11">
        <v>86</v>
      </c>
      <c r="N26" s="13">
        <v>2</v>
      </c>
      <c r="O26" s="11">
        <f t="shared" si="3"/>
        <v>86</v>
      </c>
      <c r="P26" s="13">
        <f t="shared" si="4"/>
        <v>2</v>
      </c>
      <c r="Q26" s="13">
        <f t="shared" si="5"/>
        <v>88</v>
      </c>
      <c r="R26" s="11">
        <f t="shared" si="6"/>
        <v>86</v>
      </c>
      <c r="S26" s="13">
        <f t="shared" si="7"/>
        <v>2</v>
      </c>
      <c r="T26" s="13">
        <f t="shared" si="7"/>
        <v>88</v>
      </c>
    </row>
    <row r="27" spans="1:20" ht="12.75">
      <c r="A27" s="34" t="s">
        <v>535</v>
      </c>
      <c r="B27" s="11">
        <v>0</v>
      </c>
      <c r="C27" s="13">
        <v>0</v>
      </c>
      <c r="D27" s="11">
        <v>0</v>
      </c>
      <c r="E27" s="13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202</v>
      </c>
      <c r="J27" s="13">
        <v>0</v>
      </c>
      <c r="K27" s="11">
        <v>203</v>
      </c>
      <c r="L27" s="13">
        <v>0</v>
      </c>
      <c r="M27" s="11">
        <v>0</v>
      </c>
      <c r="N27" s="13">
        <v>0</v>
      </c>
      <c r="O27" s="11">
        <f t="shared" si="3"/>
        <v>405</v>
      </c>
      <c r="P27" s="13">
        <f t="shared" si="4"/>
        <v>0</v>
      </c>
      <c r="Q27" s="13">
        <f t="shared" si="5"/>
        <v>405</v>
      </c>
      <c r="R27" s="11">
        <f t="shared" si="6"/>
        <v>405</v>
      </c>
      <c r="S27" s="13">
        <f t="shared" si="7"/>
        <v>0</v>
      </c>
      <c r="T27" s="13">
        <f t="shared" si="7"/>
        <v>405</v>
      </c>
    </row>
    <row r="28" spans="1:20" ht="12.75">
      <c r="A28" s="34" t="s">
        <v>356</v>
      </c>
      <c r="B28" s="11">
        <v>0</v>
      </c>
      <c r="C28" s="13">
        <v>0</v>
      </c>
      <c r="D28" s="11">
        <v>0</v>
      </c>
      <c r="E28" s="13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3">
        <v>0</v>
      </c>
      <c r="K28" s="11">
        <v>0</v>
      </c>
      <c r="L28" s="13">
        <v>0</v>
      </c>
      <c r="M28" s="11">
        <v>3</v>
      </c>
      <c r="N28" s="13">
        <v>0</v>
      </c>
      <c r="O28" s="11">
        <f t="shared" si="3"/>
        <v>3</v>
      </c>
      <c r="P28" s="13">
        <f t="shared" si="4"/>
        <v>0</v>
      </c>
      <c r="Q28" s="13">
        <f t="shared" si="5"/>
        <v>3</v>
      </c>
      <c r="R28" s="11">
        <f t="shared" si="6"/>
        <v>3</v>
      </c>
      <c r="S28" s="13">
        <f t="shared" si="7"/>
        <v>0</v>
      </c>
      <c r="T28" s="13">
        <f t="shared" si="7"/>
        <v>3</v>
      </c>
    </row>
    <row r="29" spans="1:20" ht="12.75">
      <c r="A29" s="4" t="s">
        <v>357</v>
      </c>
      <c r="B29" s="11">
        <v>0</v>
      </c>
      <c r="C29" s="13">
        <v>0</v>
      </c>
      <c r="D29" s="11">
        <v>0</v>
      </c>
      <c r="E29" s="13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3">
        <v>0</v>
      </c>
      <c r="K29" s="11">
        <v>0</v>
      </c>
      <c r="L29" s="13">
        <v>0</v>
      </c>
      <c r="M29" s="11">
        <v>108</v>
      </c>
      <c r="N29" s="13">
        <v>0</v>
      </c>
      <c r="O29" s="11">
        <f t="shared" si="3"/>
        <v>108</v>
      </c>
      <c r="P29" s="13">
        <f t="shared" si="4"/>
        <v>0</v>
      </c>
      <c r="Q29" s="13">
        <f t="shared" si="5"/>
        <v>108</v>
      </c>
      <c r="R29" s="11">
        <f t="shared" si="6"/>
        <v>108</v>
      </c>
      <c r="S29" s="13">
        <f t="shared" si="7"/>
        <v>0</v>
      </c>
      <c r="T29" s="13">
        <f t="shared" si="7"/>
        <v>108</v>
      </c>
    </row>
    <row r="30" spans="1:20" ht="12.75">
      <c r="A30" s="4" t="s">
        <v>358</v>
      </c>
      <c r="B30" s="11">
        <v>0</v>
      </c>
      <c r="C30" s="13">
        <v>0</v>
      </c>
      <c r="D30" s="11">
        <v>0</v>
      </c>
      <c r="E30" s="13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3">
        <v>0</v>
      </c>
      <c r="K30" s="11">
        <v>0</v>
      </c>
      <c r="L30" s="13">
        <v>0</v>
      </c>
      <c r="M30" s="11">
        <v>50</v>
      </c>
      <c r="N30" s="13">
        <v>0</v>
      </c>
      <c r="O30" s="11">
        <f t="shared" si="3"/>
        <v>50</v>
      </c>
      <c r="P30" s="13">
        <f t="shared" si="4"/>
        <v>0</v>
      </c>
      <c r="Q30" s="13">
        <f t="shared" si="5"/>
        <v>50</v>
      </c>
      <c r="R30" s="11">
        <f t="shared" si="6"/>
        <v>50</v>
      </c>
      <c r="S30" s="13">
        <f t="shared" si="7"/>
        <v>0</v>
      </c>
      <c r="T30" s="13">
        <f t="shared" si="7"/>
        <v>50</v>
      </c>
    </row>
    <row r="31" spans="1:20" ht="12.75">
      <c r="A31" s="4" t="s">
        <v>359</v>
      </c>
      <c r="B31" s="11">
        <v>0</v>
      </c>
      <c r="C31" s="13">
        <v>0</v>
      </c>
      <c r="D31" s="11">
        <v>0</v>
      </c>
      <c r="E31" s="13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3">
        <v>0</v>
      </c>
      <c r="K31" s="11">
        <v>0</v>
      </c>
      <c r="L31" s="13">
        <v>0</v>
      </c>
      <c r="M31" s="11">
        <v>2</v>
      </c>
      <c r="N31" s="13">
        <v>17</v>
      </c>
      <c r="O31" s="11">
        <f t="shared" si="3"/>
        <v>2</v>
      </c>
      <c r="P31" s="13">
        <f t="shared" si="4"/>
        <v>17</v>
      </c>
      <c r="Q31" s="13">
        <f t="shared" si="5"/>
        <v>19</v>
      </c>
      <c r="R31" s="11">
        <f t="shared" si="6"/>
        <v>2</v>
      </c>
      <c r="S31" s="13">
        <f t="shared" si="7"/>
        <v>17</v>
      </c>
      <c r="T31" s="13">
        <f t="shared" si="7"/>
        <v>19</v>
      </c>
    </row>
    <row r="32" spans="1:20" ht="12.75">
      <c r="A32" s="4" t="s">
        <v>360</v>
      </c>
      <c r="B32" s="11">
        <v>0</v>
      </c>
      <c r="C32" s="13">
        <v>0</v>
      </c>
      <c r="D32" s="11">
        <v>0</v>
      </c>
      <c r="E32" s="13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3">
        <v>0</v>
      </c>
      <c r="K32" s="11">
        <v>0</v>
      </c>
      <c r="L32" s="13">
        <v>0</v>
      </c>
      <c r="M32" s="11">
        <v>77</v>
      </c>
      <c r="N32" s="13">
        <v>23</v>
      </c>
      <c r="O32" s="11">
        <f t="shared" si="3"/>
        <v>77</v>
      </c>
      <c r="P32" s="13">
        <f t="shared" si="4"/>
        <v>23</v>
      </c>
      <c r="Q32" s="13">
        <f t="shared" si="5"/>
        <v>100</v>
      </c>
      <c r="R32" s="11">
        <f t="shared" si="6"/>
        <v>77</v>
      </c>
      <c r="S32" s="13">
        <f t="shared" si="7"/>
        <v>23</v>
      </c>
      <c r="T32" s="13">
        <f t="shared" si="7"/>
        <v>100</v>
      </c>
    </row>
    <row r="33" spans="1:20" ht="12.75">
      <c r="A33" s="4" t="s">
        <v>362</v>
      </c>
      <c r="B33" s="11">
        <v>0</v>
      </c>
      <c r="C33" s="13">
        <v>0</v>
      </c>
      <c r="D33" s="11">
        <v>0</v>
      </c>
      <c r="E33" s="13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3">
        <v>0</v>
      </c>
      <c r="K33" s="11">
        <v>0</v>
      </c>
      <c r="L33" s="13">
        <v>0</v>
      </c>
      <c r="M33" s="11">
        <v>7</v>
      </c>
      <c r="N33" s="13">
        <v>2</v>
      </c>
      <c r="O33" s="11">
        <f t="shared" si="3"/>
        <v>7</v>
      </c>
      <c r="P33" s="13">
        <f t="shared" si="4"/>
        <v>2</v>
      </c>
      <c r="Q33" s="13">
        <f t="shared" si="5"/>
        <v>9</v>
      </c>
      <c r="R33" s="11">
        <f t="shared" si="6"/>
        <v>7</v>
      </c>
      <c r="S33" s="13">
        <f t="shared" si="7"/>
        <v>2</v>
      </c>
      <c r="T33" s="13">
        <f t="shared" si="7"/>
        <v>9</v>
      </c>
    </row>
    <row r="34" spans="1:20" ht="12.75">
      <c r="A34" s="4" t="s">
        <v>363</v>
      </c>
      <c r="B34" s="11">
        <v>0</v>
      </c>
      <c r="C34" s="13">
        <v>0</v>
      </c>
      <c r="D34" s="11">
        <v>0</v>
      </c>
      <c r="E34" s="13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40</v>
      </c>
      <c r="J34" s="13">
        <v>101</v>
      </c>
      <c r="K34" s="11">
        <v>39</v>
      </c>
      <c r="L34" s="13">
        <v>99</v>
      </c>
      <c r="M34" s="11">
        <v>0</v>
      </c>
      <c r="N34" s="13">
        <v>0</v>
      </c>
      <c r="O34" s="11">
        <f t="shared" si="3"/>
        <v>79</v>
      </c>
      <c r="P34" s="13">
        <f t="shared" si="4"/>
        <v>200</v>
      </c>
      <c r="Q34" s="13">
        <f t="shared" si="5"/>
        <v>279</v>
      </c>
      <c r="R34" s="11">
        <f t="shared" si="6"/>
        <v>79</v>
      </c>
      <c r="S34" s="13">
        <f t="shared" si="7"/>
        <v>200</v>
      </c>
      <c r="T34" s="13">
        <f t="shared" si="7"/>
        <v>279</v>
      </c>
    </row>
    <row r="35" spans="1:20" ht="12.75">
      <c r="A35" s="4" t="s">
        <v>364</v>
      </c>
      <c r="B35" s="11">
        <v>0</v>
      </c>
      <c r="C35" s="13">
        <v>0</v>
      </c>
      <c r="D35" s="11">
        <v>0</v>
      </c>
      <c r="E35" s="13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3">
        <v>0</v>
      </c>
      <c r="K35" s="11">
        <v>0</v>
      </c>
      <c r="L35" s="13">
        <v>0</v>
      </c>
      <c r="M35" s="11">
        <v>62</v>
      </c>
      <c r="N35" s="13">
        <v>1</v>
      </c>
      <c r="O35" s="11">
        <f t="shared" si="3"/>
        <v>62</v>
      </c>
      <c r="P35" s="13">
        <f t="shared" si="4"/>
        <v>1</v>
      </c>
      <c r="Q35" s="13">
        <f t="shared" si="5"/>
        <v>63</v>
      </c>
      <c r="R35" s="11">
        <f t="shared" si="6"/>
        <v>62</v>
      </c>
      <c r="S35" s="13">
        <f t="shared" si="7"/>
        <v>1</v>
      </c>
      <c r="T35" s="13">
        <f t="shared" si="7"/>
        <v>63</v>
      </c>
    </row>
    <row r="36" spans="1:20" ht="12.75">
      <c r="A36" s="4" t="s">
        <v>365</v>
      </c>
      <c r="B36" s="11">
        <v>0</v>
      </c>
      <c r="C36" s="13">
        <v>0</v>
      </c>
      <c r="D36" s="11">
        <v>0</v>
      </c>
      <c r="E36" s="13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44</v>
      </c>
      <c r="J36" s="13">
        <v>7</v>
      </c>
      <c r="K36" s="11">
        <v>21</v>
      </c>
      <c r="L36" s="13">
        <v>9</v>
      </c>
      <c r="M36" s="11">
        <v>0</v>
      </c>
      <c r="N36" s="13">
        <v>0</v>
      </c>
      <c r="O36" s="11">
        <f t="shared" si="3"/>
        <v>65</v>
      </c>
      <c r="P36" s="13">
        <f t="shared" si="4"/>
        <v>16</v>
      </c>
      <c r="Q36" s="13">
        <f t="shared" si="5"/>
        <v>81</v>
      </c>
      <c r="R36" s="11">
        <f t="shared" si="6"/>
        <v>65</v>
      </c>
      <c r="S36" s="13">
        <f t="shared" si="7"/>
        <v>16</v>
      </c>
      <c r="T36" s="13">
        <f t="shared" si="7"/>
        <v>81</v>
      </c>
    </row>
    <row r="37" spans="1:20" ht="12.75">
      <c r="A37" s="4" t="s">
        <v>366</v>
      </c>
      <c r="B37" s="11">
        <v>30</v>
      </c>
      <c r="C37" s="13">
        <v>9</v>
      </c>
      <c r="D37" s="11">
        <v>52</v>
      </c>
      <c r="E37" s="13">
        <v>10</v>
      </c>
      <c r="F37" s="11">
        <f t="shared" si="0"/>
        <v>82</v>
      </c>
      <c r="G37" s="13">
        <f t="shared" si="1"/>
        <v>19</v>
      </c>
      <c r="H37" s="13">
        <f t="shared" si="2"/>
        <v>101</v>
      </c>
      <c r="I37" s="11">
        <v>0</v>
      </c>
      <c r="J37" s="13">
        <v>0</v>
      </c>
      <c r="K37" s="11">
        <v>0</v>
      </c>
      <c r="L37" s="13">
        <v>0</v>
      </c>
      <c r="M37" s="11">
        <v>0</v>
      </c>
      <c r="N37" s="13">
        <v>0</v>
      </c>
      <c r="O37" s="11">
        <f t="shared" si="3"/>
        <v>0</v>
      </c>
      <c r="P37" s="13">
        <f t="shared" si="4"/>
        <v>0</v>
      </c>
      <c r="Q37" s="13">
        <f t="shared" si="5"/>
        <v>0</v>
      </c>
      <c r="R37" s="11">
        <f t="shared" si="6"/>
        <v>82</v>
      </c>
      <c r="S37" s="13">
        <f t="shared" si="7"/>
        <v>19</v>
      </c>
      <c r="T37" s="13">
        <f t="shared" si="7"/>
        <v>101</v>
      </c>
    </row>
    <row r="38" spans="1:20" ht="12.75">
      <c r="A38" s="4" t="s">
        <v>367</v>
      </c>
      <c r="B38" s="11">
        <v>0</v>
      </c>
      <c r="C38" s="13">
        <v>0</v>
      </c>
      <c r="D38" s="11">
        <v>0</v>
      </c>
      <c r="E38" s="13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19</v>
      </c>
      <c r="J38" s="13">
        <v>4</v>
      </c>
      <c r="K38" s="11">
        <v>20</v>
      </c>
      <c r="L38" s="13">
        <v>9</v>
      </c>
      <c r="M38" s="11">
        <v>0</v>
      </c>
      <c r="N38" s="13">
        <v>0</v>
      </c>
      <c r="O38" s="11">
        <f t="shared" si="3"/>
        <v>39</v>
      </c>
      <c r="P38" s="13">
        <f t="shared" si="4"/>
        <v>13</v>
      </c>
      <c r="Q38" s="13">
        <f t="shared" si="5"/>
        <v>52</v>
      </c>
      <c r="R38" s="11">
        <f t="shared" si="6"/>
        <v>39</v>
      </c>
      <c r="S38" s="13">
        <f t="shared" si="7"/>
        <v>13</v>
      </c>
      <c r="T38" s="13">
        <f t="shared" si="7"/>
        <v>52</v>
      </c>
    </row>
    <row r="39" spans="1:20" ht="12.75">
      <c r="A39" s="4" t="s">
        <v>368</v>
      </c>
      <c r="B39" s="11">
        <v>13</v>
      </c>
      <c r="C39" s="13">
        <v>4</v>
      </c>
      <c r="D39" s="11">
        <v>14</v>
      </c>
      <c r="E39" s="13">
        <v>1</v>
      </c>
      <c r="F39" s="11">
        <f t="shared" si="0"/>
        <v>27</v>
      </c>
      <c r="G39" s="13">
        <f t="shared" si="1"/>
        <v>5</v>
      </c>
      <c r="H39" s="13">
        <f t="shared" si="2"/>
        <v>32</v>
      </c>
      <c r="I39" s="11">
        <v>7</v>
      </c>
      <c r="J39" s="13">
        <v>5</v>
      </c>
      <c r="K39" s="11">
        <v>6</v>
      </c>
      <c r="L39" s="13">
        <v>2</v>
      </c>
      <c r="M39" s="11">
        <v>0</v>
      </c>
      <c r="N39" s="13">
        <v>0</v>
      </c>
      <c r="O39" s="11">
        <f t="shared" si="3"/>
        <v>13</v>
      </c>
      <c r="P39" s="13">
        <f t="shared" si="4"/>
        <v>7</v>
      </c>
      <c r="Q39" s="13">
        <f t="shared" si="5"/>
        <v>20</v>
      </c>
      <c r="R39" s="11">
        <f t="shared" si="6"/>
        <v>40</v>
      </c>
      <c r="S39" s="13">
        <f t="shared" si="7"/>
        <v>12</v>
      </c>
      <c r="T39" s="13">
        <f t="shared" si="7"/>
        <v>52</v>
      </c>
    </row>
    <row r="40" spans="1:20" ht="12.75">
      <c r="A40" s="4" t="s">
        <v>369</v>
      </c>
      <c r="B40" s="11">
        <v>584</v>
      </c>
      <c r="C40" s="13">
        <v>3</v>
      </c>
      <c r="D40" s="11">
        <v>562</v>
      </c>
      <c r="E40" s="13">
        <v>2</v>
      </c>
      <c r="F40" s="11">
        <f t="shared" si="0"/>
        <v>1146</v>
      </c>
      <c r="G40" s="13">
        <f t="shared" si="1"/>
        <v>5</v>
      </c>
      <c r="H40" s="13">
        <f t="shared" si="2"/>
        <v>1151</v>
      </c>
      <c r="I40" s="11">
        <v>471</v>
      </c>
      <c r="J40" s="13">
        <v>5</v>
      </c>
      <c r="K40" s="11">
        <v>468</v>
      </c>
      <c r="L40" s="13">
        <v>1</v>
      </c>
      <c r="M40" s="11">
        <v>0</v>
      </c>
      <c r="N40" s="13">
        <v>0</v>
      </c>
      <c r="O40" s="11">
        <f t="shared" si="3"/>
        <v>939</v>
      </c>
      <c r="P40" s="13">
        <f t="shared" si="4"/>
        <v>6</v>
      </c>
      <c r="Q40" s="13">
        <f t="shared" si="5"/>
        <v>945</v>
      </c>
      <c r="R40" s="11">
        <f t="shared" si="6"/>
        <v>2085</v>
      </c>
      <c r="S40" s="13">
        <f t="shared" si="7"/>
        <v>11</v>
      </c>
      <c r="T40" s="13">
        <f t="shared" si="7"/>
        <v>2096</v>
      </c>
    </row>
    <row r="41" spans="1:20" ht="12.75">
      <c r="A41" s="4" t="s">
        <v>370</v>
      </c>
      <c r="B41" s="11">
        <v>0</v>
      </c>
      <c r="C41" s="13">
        <v>0</v>
      </c>
      <c r="D41" s="11">
        <v>0</v>
      </c>
      <c r="E41" s="13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3</v>
      </c>
      <c r="J41" s="13">
        <v>29</v>
      </c>
      <c r="K41" s="11">
        <v>7</v>
      </c>
      <c r="L41" s="13">
        <v>20</v>
      </c>
      <c r="M41" s="11">
        <v>0</v>
      </c>
      <c r="N41" s="13">
        <v>0</v>
      </c>
      <c r="O41" s="11">
        <f t="shared" si="3"/>
        <v>10</v>
      </c>
      <c r="P41" s="13">
        <f t="shared" si="4"/>
        <v>49</v>
      </c>
      <c r="Q41" s="13">
        <f t="shared" si="5"/>
        <v>59</v>
      </c>
      <c r="R41" s="11">
        <f t="shared" si="6"/>
        <v>10</v>
      </c>
      <c r="S41" s="13">
        <f t="shared" si="7"/>
        <v>49</v>
      </c>
      <c r="T41" s="13">
        <f t="shared" si="7"/>
        <v>59</v>
      </c>
    </row>
    <row r="42" spans="1:20" ht="12.75">
      <c r="A42" s="4" t="s">
        <v>371</v>
      </c>
      <c r="B42" s="11">
        <v>0</v>
      </c>
      <c r="C42" s="13">
        <v>0</v>
      </c>
      <c r="D42" s="11">
        <v>0</v>
      </c>
      <c r="E42" s="13">
        <v>0</v>
      </c>
      <c r="F42" s="11">
        <f aca="true" t="shared" si="8" ref="F42:F73">SUM(B42,D42)</f>
        <v>0</v>
      </c>
      <c r="G42" s="13">
        <f aca="true" t="shared" si="9" ref="G42:G73">SUM(C42,E42)</f>
        <v>0</v>
      </c>
      <c r="H42" s="13">
        <f aca="true" t="shared" si="10" ref="H42:H73">SUM(F42:G42)</f>
        <v>0</v>
      </c>
      <c r="I42" s="11">
        <v>0</v>
      </c>
      <c r="J42" s="13">
        <v>0</v>
      </c>
      <c r="K42" s="11">
        <v>0</v>
      </c>
      <c r="L42" s="13">
        <v>0</v>
      </c>
      <c r="M42" s="11">
        <v>262</v>
      </c>
      <c r="N42" s="13">
        <v>4</v>
      </c>
      <c r="O42" s="11">
        <f aca="true" t="shared" si="11" ref="O42:O73">SUM(M42,K42,I42)</f>
        <v>262</v>
      </c>
      <c r="P42" s="13">
        <f aca="true" t="shared" si="12" ref="P42:P73">SUM(N42,L42,J42)</f>
        <v>4</v>
      </c>
      <c r="Q42" s="13">
        <f aca="true" t="shared" si="13" ref="Q42:Q73">SUM(O42:P42)</f>
        <v>266</v>
      </c>
      <c r="R42" s="11">
        <f aca="true" t="shared" si="14" ref="R42:R73">SUM(O42,F42)</f>
        <v>262</v>
      </c>
      <c r="S42" s="13">
        <f t="shared" si="7"/>
        <v>4</v>
      </c>
      <c r="T42" s="13">
        <f t="shared" si="7"/>
        <v>266</v>
      </c>
    </row>
    <row r="43" spans="1:20" ht="12.75">
      <c r="A43" s="4" t="s">
        <v>372</v>
      </c>
      <c r="B43" s="11">
        <v>0</v>
      </c>
      <c r="C43" s="13">
        <v>0</v>
      </c>
      <c r="D43" s="11">
        <v>0</v>
      </c>
      <c r="E43" s="13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0</v>
      </c>
      <c r="J43" s="13">
        <v>0</v>
      </c>
      <c r="K43" s="11">
        <v>0</v>
      </c>
      <c r="L43" s="13">
        <v>0</v>
      </c>
      <c r="M43" s="11">
        <v>43</v>
      </c>
      <c r="N43" s="13">
        <v>29</v>
      </c>
      <c r="O43" s="11">
        <f t="shared" si="11"/>
        <v>43</v>
      </c>
      <c r="P43" s="13">
        <f t="shared" si="12"/>
        <v>29</v>
      </c>
      <c r="Q43" s="13">
        <f t="shared" si="13"/>
        <v>72</v>
      </c>
      <c r="R43" s="11">
        <f t="shared" si="14"/>
        <v>43</v>
      </c>
      <c r="S43" s="13">
        <f t="shared" si="7"/>
        <v>29</v>
      </c>
      <c r="T43" s="13">
        <f t="shared" si="7"/>
        <v>72</v>
      </c>
    </row>
    <row r="44" spans="1:20" ht="12.75">
      <c r="A44" s="4" t="s">
        <v>373</v>
      </c>
      <c r="B44" s="11">
        <v>0</v>
      </c>
      <c r="C44" s="13">
        <v>0</v>
      </c>
      <c r="D44" s="11">
        <v>0</v>
      </c>
      <c r="E44" s="13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0</v>
      </c>
      <c r="J44" s="13">
        <v>0</v>
      </c>
      <c r="K44" s="11">
        <v>0</v>
      </c>
      <c r="L44" s="13">
        <v>0</v>
      </c>
      <c r="M44" s="11">
        <v>30</v>
      </c>
      <c r="N44" s="13">
        <v>107</v>
      </c>
      <c r="O44" s="11">
        <f t="shared" si="11"/>
        <v>30</v>
      </c>
      <c r="P44" s="13">
        <f t="shared" si="12"/>
        <v>107</v>
      </c>
      <c r="Q44" s="13">
        <f t="shared" si="13"/>
        <v>137</v>
      </c>
      <c r="R44" s="11">
        <f t="shared" si="14"/>
        <v>30</v>
      </c>
      <c r="S44" s="13">
        <f t="shared" si="7"/>
        <v>107</v>
      </c>
      <c r="T44" s="13">
        <f t="shared" si="7"/>
        <v>137</v>
      </c>
    </row>
    <row r="45" spans="1:20" ht="12.75">
      <c r="A45" s="4" t="s">
        <v>374</v>
      </c>
      <c r="B45" s="11">
        <v>3</v>
      </c>
      <c r="C45" s="13">
        <v>1</v>
      </c>
      <c r="D45" s="11">
        <v>8</v>
      </c>
      <c r="E45" s="13">
        <v>1</v>
      </c>
      <c r="F45" s="11">
        <f t="shared" si="8"/>
        <v>11</v>
      </c>
      <c r="G45" s="13">
        <f t="shared" si="9"/>
        <v>2</v>
      </c>
      <c r="H45" s="13">
        <f t="shared" si="10"/>
        <v>13</v>
      </c>
      <c r="I45" s="11">
        <v>5</v>
      </c>
      <c r="J45" s="13">
        <v>5</v>
      </c>
      <c r="K45" s="11">
        <v>7</v>
      </c>
      <c r="L45" s="13">
        <v>8</v>
      </c>
      <c r="M45" s="11">
        <v>0</v>
      </c>
      <c r="N45" s="13">
        <v>0</v>
      </c>
      <c r="O45" s="11">
        <f t="shared" si="11"/>
        <v>12</v>
      </c>
      <c r="P45" s="13">
        <f t="shared" si="12"/>
        <v>13</v>
      </c>
      <c r="Q45" s="13">
        <f t="shared" si="13"/>
        <v>25</v>
      </c>
      <c r="R45" s="11">
        <f t="shared" si="14"/>
        <v>23</v>
      </c>
      <c r="S45" s="13">
        <f t="shared" si="7"/>
        <v>15</v>
      </c>
      <c r="T45" s="13">
        <f t="shared" si="7"/>
        <v>38</v>
      </c>
    </row>
    <row r="46" spans="1:20" ht="12.75">
      <c r="A46" s="4" t="s">
        <v>375</v>
      </c>
      <c r="B46" s="11">
        <v>0</v>
      </c>
      <c r="C46" s="13">
        <v>0</v>
      </c>
      <c r="D46" s="11">
        <v>0</v>
      </c>
      <c r="E46" s="13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0</v>
      </c>
      <c r="J46" s="13">
        <v>0</v>
      </c>
      <c r="K46" s="11">
        <v>0</v>
      </c>
      <c r="L46" s="13">
        <v>0</v>
      </c>
      <c r="M46" s="11">
        <v>4</v>
      </c>
      <c r="N46" s="13">
        <v>3</v>
      </c>
      <c r="O46" s="11">
        <f t="shared" si="11"/>
        <v>4</v>
      </c>
      <c r="P46" s="13">
        <f t="shared" si="12"/>
        <v>3</v>
      </c>
      <c r="Q46" s="13">
        <f t="shared" si="13"/>
        <v>7</v>
      </c>
      <c r="R46" s="11">
        <f t="shared" si="14"/>
        <v>4</v>
      </c>
      <c r="S46" s="13">
        <f t="shared" si="7"/>
        <v>3</v>
      </c>
      <c r="T46" s="13">
        <f t="shared" si="7"/>
        <v>7</v>
      </c>
    </row>
    <row r="47" spans="1:20" ht="12.75">
      <c r="A47" s="4" t="s">
        <v>377</v>
      </c>
      <c r="B47" s="11">
        <v>0</v>
      </c>
      <c r="C47" s="13">
        <v>0</v>
      </c>
      <c r="D47" s="11">
        <v>0</v>
      </c>
      <c r="E47" s="13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69</v>
      </c>
      <c r="J47" s="13">
        <v>40</v>
      </c>
      <c r="K47" s="11">
        <v>68</v>
      </c>
      <c r="L47" s="13">
        <v>33</v>
      </c>
      <c r="M47" s="11">
        <v>0</v>
      </c>
      <c r="N47" s="13">
        <v>0</v>
      </c>
      <c r="O47" s="11">
        <f t="shared" si="11"/>
        <v>137</v>
      </c>
      <c r="P47" s="13">
        <f t="shared" si="12"/>
        <v>73</v>
      </c>
      <c r="Q47" s="13">
        <f t="shared" si="13"/>
        <v>210</v>
      </c>
      <c r="R47" s="11">
        <f t="shared" si="14"/>
        <v>137</v>
      </c>
      <c r="S47" s="13">
        <f t="shared" si="7"/>
        <v>73</v>
      </c>
      <c r="T47" s="13">
        <f t="shared" si="7"/>
        <v>210</v>
      </c>
    </row>
    <row r="48" spans="1:20" ht="12.75">
      <c r="A48" s="4" t="s">
        <v>378</v>
      </c>
      <c r="B48" s="11">
        <v>0</v>
      </c>
      <c r="C48" s="13">
        <v>0</v>
      </c>
      <c r="D48" s="11">
        <v>0</v>
      </c>
      <c r="E48" s="13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0</v>
      </c>
      <c r="J48" s="13">
        <v>0</v>
      </c>
      <c r="K48" s="11">
        <v>0</v>
      </c>
      <c r="L48" s="13">
        <v>0</v>
      </c>
      <c r="M48" s="11">
        <v>13</v>
      </c>
      <c r="N48" s="13">
        <v>323</v>
      </c>
      <c r="O48" s="11">
        <f t="shared" si="11"/>
        <v>13</v>
      </c>
      <c r="P48" s="13">
        <f t="shared" si="12"/>
        <v>323</v>
      </c>
      <c r="Q48" s="13">
        <f t="shared" si="13"/>
        <v>336</v>
      </c>
      <c r="R48" s="11">
        <f t="shared" si="14"/>
        <v>13</v>
      </c>
      <c r="S48" s="13">
        <f t="shared" si="7"/>
        <v>323</v>
      </c>
      <c r="T48" s="13">
        <f t="shared" si="7"/>
        <v>336</v>
      </c>
    </row>
    <row r="49" spans="1:20" ht="12.75">
      <c r="A49" s="4" t="s">
        <v>379</v>
      </c>
      <c r="B49" s="11">
        <v>28</v>
      </c>
      <c r="C49" s="13">
        <v>477</v>
      </c>
      <c r="D49" s="11">
        <v>21</v>
      </c>
      <c r="E49" s="13">
        <v>519</v>
      </c>
      <c r="F49" s="11">
        <f t="shared" si="8"/>
        <v>49</v>
      </c>
      <c r="G49" s="13">
        <f t="shared" si="9"/>
        <v>996</v>
      </c>
      <c r="H49" s="13">
        <f t="shared" si="10"/>
        <v>1045</v>
      </c>
      <c r="I49" s="11">
        <v>25</v>
      </c>
      <c r="J49" s="13">
        <v>479</v>
      </c>
      <c r="K49" s="11">
        <v>16</v>
      </c>
      <c r="L49" s="13">
        <v>414</v>
      </c>
      <c r="M49" s="11">
        <v>0</v>
      </c>
      <c r="N49" s="13">
        <v>0</v>
      </c>
      <c r="O49" s="11">
        <f t="shared" si="11"/>
        <v>41</v>
      </c>
      <c r="P49" s="13">
        <f t="shared" si="12"/>
        <v>893</v>
      </c>
      <c r="Q49" s="13">
        <f t="shared" si="13"/>
        <v>934</v>
      </c>
      <c r="R49" s="11">
        <f t="shared" si="14"/>
        <v>90</v>
      </c>
      <c r="S49" s="13">
        <f t="shared" si="7"/>
        <v>1889</v>
      </c>
      <c r="T49" s="13">
        <f t="shared" si="7"/>
        <v>1979</v>
      </c>
    </row>
    <row r="50" spans="1:20" ht="12.75">
      <c r="A50" s="4" t="s">
        <v>380</v>
      </c>
      <c r="B50" s="11">
        <v>0</v>
      </c>
      <c r="C50" s="13">
        <v>0</v>
      </c>
      <c r="D50" s="11">
        <v>0</v>
      </c>
      <c r="E50" s="13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0</v>
      </c>
      <c r="J50" s="13">
        <v>0</v>
      </c>
      <c r="K50" s="11">
        <v>0</v>
      </c>
      <c r="L50" s="13">
        <v>0</v>
      </c>
      <c r="M50" s="11">
        <v>6</v>
      </c>
      <c r="N50" s="13">
        <v>25</v>
      </c>
      <c r="O50" s="11">
        <f t="shared" si="11"/>
        <v>6</v>
      </c>
      <c r="P50" s="13">
        <f t="shared" si="12"/>
        <v>25</v>
      </c>
      <c r="Q50" s="13">
        <f t="shared" si="13"/>
        <v>31</v>
      </c>
      <c r="R50" s="11">
        <f t="shared" si="14"/>
        <v>6</v>
      </c>
      <c r="S50" s="13">
        <f t="shared" si="7"/>
        <v>25</v>
      </c>
      <c r="T50" s="13">
        <f t="shared" si="7"/>
        <v>31</v>
      </c>
    </row>
    <row r="51" spans="1:20" ht="12.75">
      <c r="A51" s="4" t="s">
        <v>12</v>
      </c>
      <c r="B51" s="11">
        <v>778</v>
      </c>
      <c r="C51" s="13">
        <v>20</v>
      </c>
      <c r="D51" s="11">
        <v>773</v>
      </c>
      <c r="E51" s="13">
        <v>14</v>
      </c>
      <c r="F51" s="11">
        <f t="shared" si="8"/>
        <v>1551</v>
      </c>
      <c r="G51" s="13">
        <f t="shared" si="9"/>
        <v>34</v>
      </c>
      <c r="H51" s="13">
        <f t="shared" si="10"/>
        <v>1585</v>
      </c>
      <c r="I51" s="11">
        <v>0</v>
      </c>
      <c r="J51" s="13">
        <v>0</v>
      </c>
      <c r="K51" s="11">
        <v>0</v>
      </c>
      <c r="L51" s="13">
        <v>0</v>
      </c>
      <c r="M51" s="11">
        <v>0</v>
      </c>
      <c r="N51" s="13">
        <v>0</v>
      </c>
      <c r="O51" s="11">
        <f t="shared" si="11"/>
        <v>0</v>
      </c>
      <c r="P51" s="13">
        <f t="shared" si="12"/>
        <v>0</v>
      </c>
      <c r="Q51" s="13">
        <f t="shared" si="13"/>
        <v>0</v>
      </c>
      <c r="R51" s="11">
        <f t="shared" si="14"/>
        <v>1551</v>
      </c>
      <c r="S51" s="13">
        <f t="shared" si="7"/>
        <v>34</v>
      </c>
      <c r="T51" s="13">
        <f t="shared" si="7"/>
        <v>1585</v>
      </c>
    </row>
    <row r="52" spans="1:20" ht="12.75">
      <c r="A52" s="4" t="s">
        <v>381</v>
      </c>
      <c r="B52" s="11">
        <v>0</v>
      </c>
      <c r="C52" s="13">
        <v>0</v>
      </c>
      <c r="D52" s="11">
        <v>0</v>
      </c>
      <c r="E52" s="13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718</v>
      </c>
      <c r="J52" s="13">
        <v>10</v>
      </c>
      <c r="K52" s="11">
        <v>681</v>
      </c>
      <c r="L52" s="13">
        <v>20</v>
      </c>
      <c r="M52" s="11">
        <v>0</v>
      </c>
      <c r="N52" s="13">
        <v>0</v>
      </c>
      <c r="O52" s="11">
        <f t="shared" si="11"/>
        <v>1399</v>
      </c>
      <c r="P52" s="13">
        <f t="shared" si="12"/>
        <v>30</v>
      </c>
      <c r="Q52" s="13">
        <f t="shared" si="13"/>
        <v>1429</v>
      </c>
      <c r="R52" s="11">
        <f t="shared" si="14"/>
        <v>1399</v>
      </c>
      <c r="S52" s="13">
        <f t="shared" si="7"/>
        <v>30</v>
      </c>
      <c r="T52" s="13">
        <f t="shared" si="7"/>
        <v>1429</v>
      </c>
    </row>
    <row r="53" spans="1:20" ht="12.75">
      <c r="A53" s="4" t="s">
        <v>382</v>
      </c>
      <c r="B53" s="11">
        <v>0</v>
      </c>
      <c r="C53" s="13">
        <v>0</v>
      </c>
      <c r="D53" s="11">
        <v>0</v>
      </c>
      <c r="E53" s="13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13</v>
      </c>
      <c r="J53" s="13">
        <v>1</v>
      </c>
      <c r="K53" s="11">
        <v>5</v>
      </c>
      <c r="L53" s="13">
        <v>2</v>
      </c>
      <c r="M53" s="11">
        <v>0</v>
      </c>
      <c r="N53" s="13">
        <v>0</v>
      </c>
      <c r="O53" s="11">
        <f t="shared" si="11"/>
        <v>18</v>
      </c>
      <c r="P53" s="13">
        <f t="shared" si="12"/>
        <v>3</v>
      </c>
      <c r="Q53" s="13">
        <f t="shared" si="13"/>
        <v>21</v>
      </c>
      <c r="R53" s="11">
        <f t="shared" si="14"/>
        <v>18</v>
      </c>
      <c r="S53" s="13">
        <f t="shared" si="7"/>
        <v>3</v>
      </c>
      <c r="T53" s="13">
        <f t="shared" si="7"/>
        <v>21</v>
      </c>
    </row>
    <row r="54" spans="1:20" ht="12.75">
      <c r="A54" s="4" t="s">
        <v>383</v>
      </c>
      <c r="B54" s="11">
        <v>0</v>
      </c>
      <c r="C54" s="13">
        <v>0</v>
      </c>
      <c r="D54" s="11">
        <v>0</v>
      </c>
      <c r="E54" s="13">
        <v>0</v>
      </c>
      <c r="F54" s="11">
        <f t="shared" si="8"/>
        <v>0</v>
      </c>
      <c r="G54" s="13">
        <f t="shared" si="9"/>
        <v>0</v>
      </c>
      <c r="H54" s="13">
        <f t="shared" si="10"/>
        <v>0</v>
      </c>
      <c r="I54" s="11">
        <v>0</v>
      </c>
      <c r="J54" s="13">
        <v>0</v>
      </c>
      <c r="K54" s="11">
        <v>0</v>
      </c>
      <c r="L54" s="13">
        <v>0</v>
      </c>
      <c r="M54" s="11">
        <v>109</v>
      </c>
      <c r="N54" s="13">
        <v>0</v>
      </c>
      <c r="O54" s="11">
        <f t="shared" si="11"/>
        <v>109</v>
      </c>
      <c r="P54" s="13">
        <f t="shared" si="12"/>
        <v>0</v>
      </c>
      <c r="Q54" s="13">
        <f t="shared" si="13"/>
        <v>109</v>
      </c>
      <c r="R54" s="11">
        <f t="shared" si="14"/>
        <v>109</v>
      </c>
      <c r="S54" s="13">
        <f t="shared" si="7"/>
        <v>0</v>
      </c>
      <c r="T54" s="13">
        <f t="shared" si="7"/>
        <v>109</v>
      </c>
    </row>
    <row r="55" spans="1:20" ht="12.75">
      <c r="A55" s="4" t="s">
        <v>384</v>
      </c>
      <c r="B55" s="11">
        <v>0</v>
      </c>
      <c r="C55" s="13">
        <v>0</v>
      </c>
      <c r="D55" s="11">
        <v>0</v>
      </c>
      <c r="E55" s="13">
        <v>0</v>
      </c>
      <c r="F55" s="11">
        <f t="shared" si="8"/>
        <v>0</v>
      </c>
      <c r="G55" s="13">
        <f t="shared" si="9"/>
        <v>0</v>
      </c>
      <c r="H55" s="13">
        <f t="shared" si="10"/>
        <v>0</v>
      </c>
      <c r="I55" s="11">
        <v>0</v>
      </c>
      <c r="J55" s="13">
        <v>0</v>
      </c>
      <c r="K55" s="11">
        <v>0</v>
      </c>
      <c r="L55" s="13">
        <v>0</v>
      </c>
      <c r="M55" s="11">
        <v>350</v>
      </c>
      <c r="N55" s="13">
        <v>1</v>
      </c>
      <c r="O55" s="11">
        <f t="shared" si="11"/>
        <v>350</v>
      </c>
      <c r="P55" s="13">
        <f t="shared" si="12"/>
        <v>1</v>
      </c>
      <c r="Q55" s="13">
        <f t="shared" si="13"/>
        <v>351</v>
      </c>
      <c r="R55" s="11">
        <f t="shared" si="14"/>
        <v>350</v>
      </c>
      <c r="S55" s="13">
        <f t="shared" si="7"/>
        <v>1</v>
      </c>
      <c r="T55" s="13">
        <f t="shared" si="7"/>
        <v>351</v>
      </c>
    </row>
    <row r="56" spans="1:20" ht="12.75">
      <c r="A56" s="4" t="s">
        <v>385</v>
      </c>
      <c r="B56" s="11">
        <v>0</v>
      </c>
      <c r="C56" s="13">
        <v>0</v>
      </c>
      <c r="D56" s="11">
        <v>0</v>
      </c>
      <c r="E56" s="13">
        <v>0</v>
      </c>
      <c r="F56" s="11">
        <f t="shared" si="8"/>
        <v>0</v>
      </c>
      <c r="G56" s="13">
        <f t="shared" si="9"/>
        <v>0</v>
      </c>
      <c r="H56" s="13">
        <f t="shared" si="10"/>
        <v>0</v>
      </c>
      <c r="I56" s="11">
        <v>0</v>
      </c>
      <c r="J56" s="13">
        <v>0</v>
      </c>
      <c r="K56" s="11">
        <v>0</v>
      </c>
      <c r="L56" s="13">
        <v>0</v>
      </c>
      <c r="M56" s="11">
        <v>208</v>
      </c>
      <c r="N56" s="13">
        <v>0</v>
      </c>
      <c r="O56" s="11">
        <f t="shared" si="11"/>
        <v>208</v>
      </c>
      <c r="P56" s="13">
        <f t="shared" si="12"/>
        <v>0</v>
      </c>
      <c r="Q56" s="13">
        <f t="shared" si="13"/>
        <v>208</v>
      </c>
      <c r="R56" s="11">
        <f t="shared" si="14"/>
        <v>208</v>
      </c>
      <c r="S56" s="13">
        <f t="shared" si="7"/>
        <v>0</v>
      </c>
      <c r="T56" s="13">
        <f t="shared" si="7"/>
        <v>208</v>
      </c>
    </row>
    <row r="57" spans="1:20" ht="12.75">
      <c r="A57" s="4" t="s">
        <v>387</v>
      </c>
      <c r="B57" s="11">
        <v>0</v>
      </c>
      <c r="C57" s="13">
        <v>0</v>
      </c>
      <c r="D57" s="11">
        <v>0</v>
      </c>
      <c r="E57" s="13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0</v>
      </c>
      <c r="J57" s="13">
        <v>0</v>
      </c>
      <c r="K57" s="11">
        <v>0</v>
      </c>
      <c r="L57" s="13">
        <v>0</v>
      </c>
      <c r="M57" s="11">
        <v>186</v>
      </c>
      <c r="N57" s="13">
        <v>8</v>
      </c>
      <c r="O57" s="11">
        <f t="shared" si="11"/>
        <v>186</v>
      </c>
      <c r="P57" s="13">
        <f t="shared" si="12"/>
        <v>8</v>
      </c>
      <c r="Q57" s="13">
        <f t="shared" si="13"/>
        <v>194</v>
      </c>
      <c r="R57" s="11">
        <f t="shared" si="14"/>
        <v>186</v>
      </c>
      <c r="S57" s="13">
        <f t="shared" si="7"/>
        <v>8</v>
      </c>
      <c r="T57" s="13">
        <f t="shared" si="7"/>
        <v>194</v>
      </c>
    </row>
    <row r="58" spans="1:20" ht="12.75">
      <c r="A58" s="4" t="s">
        <v>388</v>
      </c>
      <c r="B58" s="11">
        <v>0</v>
      </c>
      <c r="C58" s="13">
        <v>0</v>
      </c>
      <c r="D58" s="11">
        <v>0</v>
      </c>
      <c r="E58" s="13">
        <v>0</v>
      </c>
      <c r="F58" s="11">
        <f t="shared" si="8"/>
        <v>0</v>
      </c>
      <c r="G58" s="13">
        <f t="shared" si="9"/>
        <v>0</v>
      </c>
      <c r="H58" s="13">
        <f t="shared" si="10"/>
        <v>0</v>
      </c>
      <c r="I58" s="11">
        <v>0</v>
      </c>
      <c r="J58" s="13">
        <v>0</v>
      </c>
      <c r="K58" s="11">
        <v>0</v>
      </c>
      <c r="L58" s="13">
        <v>0</v>
      </c>
      <c r="M58" s="11">
        <v>1</v>
      </c>
      <c r="N58" s="13">
        <v>2</v>
      </c>
      <c r="O58" s="11">
        <f t="shared" si="11"/>
        <v>1</v>
      </c>
      <c r="P58" s="13">
        <f t="shared" si="12"/>
        <v>2</v>
      </c>
      <c r="Q58" s="13">
        <f t="shared" si="13"/>
        <v>3</v>
      </c>
      <c r="R58" s="11">
        <f t="shared" si="14"/>
        <v>1</v>
      </c>
      <c r="S58" s="13">
        <f t="shared" si="7"/>
        <v>2</v>
      </c>
      <c r="T58" s="13">
        <f t="shared" si="7"/>
        <v>3</v>
      </c>
    </row>
    <row r="59" spans="1:20" ht="12.75">
      <c r="A59" s="4" t="s">
        <v>389</v>
      </c>
      <c r="B59" s="11">
        <v>656</v>
      </c>
      <c r="C59" s="13">
        <v>679</v>
      </c>
      <c r="D59" s="11">
        <v>722</v>
      </c>
      <c r="E59" s="13">
        <v>736</v>
      </c>
      <c r="F59" s="11">
        <f t="shared" si="8"/>
        <v>1378</v>
      </c>
      <c r="G59" s="13">
        <f t="shared" si="9"/>
        <v>1415</v>
      </c>
      <c r="H59" s="13">
        <f t="shared" si="10"/>
        <v>2793</v>
      </c>
      <c r="I59" s="11">
        <v>684</v>
      </c>
      <c r="J59" s="13">
        <v>770</v>
      </c>
      <c r="K59" s="11">
        <v>654</v>
      </c>
      <c r="L59" s="13">
        <v>755</v>
      </c>
      <c r="M59" s="11">
        <v>0</v>
      </c>
      <c r="N59" s="13">
        <v>0</v>
      </c>
      <c r="O59" s="11">
        <f t="shared" si="11"/>
        <v>1338</v>
      </c>
      <c r="P59" s="13">
        <f t="shared" si="12"/>
        <v>1525</v>
      </c>
      <c r="Q59" s="13">
        <f t="shared" si="13"/>
        <v>2863</v>
      </c>
      <c r="R59" s="11">
        <f t="shared" si="14"/>
        <v>2716</v>
      </c>
      <c r="S59" s="13">
        <f t="shared" si="7"/>
        <v>2940</v>
      </c>
      <c r="T59" s="13">
        <f t="shared" si="7"/>
        <v>5656</v>
      </c>
    </row>
    <row r="60" spans="1:20" ht="12.75">
      <c r="A60" s="4" t="s">
        <v>390</v>
      </c>
      <c r="B60" s="11">
        <v>0</v>
      </c>
      <c r="C60" s="13">
        <v>0</v>
      </c>
      <c r="D60" s="11">
        <v>0</v>
      </c>
      <c r="E60" s="13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0</v>
      </c>
      <c r="J60" s="13">
        <v>0</v>
      </c>
      <c r="K60" s="11">
        <v>0</v>
      </c>
      <c r="L60" s="13">
        <v>0</v>
      </c>
      <c r="M60" s="11">
        <v>414</v>
      </c>
      <c r="N60" s="13">
        <v>601</v>
      </c>
      <c r="O60" s="11">
        <f t="shared" si="11"/>
        <v>414</v>
      </c>
      <c r="P60" s="13">
        <f t="shared" si="12"/>
        <v>601</v>
      </c>
      <c r="Q60" s="13">
        <f t="shared" si="13"/>
        <v>1015</v>
      </c>
      <c r="R60" s="11">
        <f t="shared" si="14"/>
        <v>414</v>
      </c>
      <c r="S60" s="13">
        <f t="shared" si="7"/>
        <v>601</v>
      </c>
      <c r="T60" s="13">
        <f t="shared" si="7"/>
        <v>1015</v>
      </c>
    </row>
    <row r="61" spans="1:20" ht="12.75">
      <c r="A61" s="4" t="s">
        <v>391</v>
      </c>
      <c r="B61" s="11">
        <v>0</v>
      </c>
      <c r="C61" s="13">
        <v>0</v>
      </c>
      <c r="D61" s="11">
        <v>0</v>
      </c>
      <c r="E61" s="13">
        <v>0</v>
      </c>
      <c r="F61" s="11">
        <f t="shared" si="8"/>
        <v>0</v>
      </c>
      <c r="G61" s="13">
        <f t="shared" si="9"/>
        <v>0</v>
      </c>
      <c r="H61" s="13">
        <f t="shared" si="10"/>
        <v>0</v>
      </c>
      <c r="I61" s="11">
        <v>0</v>
      </c>
      <c r="J61" s="13">
        <v>0</v>
      </c>
      <c r="K61" s="11">
        <v>0</v>
      </c>
      <c r="L61" s="13">
        <v>0</v>
      </c>
      <c r="M61" s="11">
        <v>36</v>
      </c>
      <c r="N61" s="13">
        <v>704</v>
      </c>
      <c r="O61" s="11">
        <f t="shared" si="11"/>
        <v>36</v>
      </c>
      <c r="P61" s="13">
        <f t="shared" si="12"/>
        <v>704</v>
      </c>
      <c r="Q61" s="13">
        <f t="shared" si="13"/>
        <v>740</v>
      </c>
      <c r="R61" s="11">
        <f t="shared" si="14"/>
        <v>36</v>
      </c>
      <c r="S61" s="13">
        <f t="shared" si="7"/>
        <v>704</v>
      </c>
      <c r="T61" s="13">
        <f t="shared" si="7"/>
        <v>740</v>
      </c>
    </row>
    <row r="62" spans="1:20" ht="12.75">
      <c r="A62" s="4" t="s">
        <v>392</v>
      </c>
      <c r="B62" s="11">
        <v>0</v>
      </c>
      <c r="C62" s="13">
        <v>0</v>
      </c>
      <c r="D62" s="11">
        <v>0</v>
      </c>
      <c r="E62" s="13">
        <v>0</v>
      </c>
      <c r="F62" s="11">
        <f t="shared" si="8"/>
        <v>0</v>
      </c>
      <c r="G62" s="13">
        <f t="shared" si="9"/>
        <v>0</v>
      </c>
      <c r="H62" s="13">
        <f t="shared" si="10"/>
        <v>0</v>
      </c>
      <c r="I62" s="11">
        <v>32</v>
      </c>
      <c r="J62" s="13">
        <v>0</v>
      </c>
      <c r="K62" s="11">
        <v>28</v>
      </c>
      <c r="L62" s="13">
        <v>0</v>
      </c>
      <c r="M62" s="11">
        <v>0</v>
      </c>
      <c r="N62" s="13">
        <v>0</v>
      </c>
      <c r="O62" s="11">
        <f t="shared" si="11"/>
        <v>60</v>
      </c>
      <c r="P62" s="13">
        <f t="shared" si="12"/>
        <v>0</v>
      </c>
      <c r="Q62" s="13">
        <f t="shared" si="13"/>
        <v>60</v>
      </c>
      <c r="R62" s="11">
        <f t="shared" si="14"/>
        <v>60</v>
      </c>
      <c r="S62" s="13">
        <f t="shared" si="7"/>
        <v>0</v>
      </c>
      <c r="T62" s="13">
        <f t="shared" si="7"/>
        <v>60</v>
      </c>
    </row>
    <row r="63" spans="1:20" ht="12.75">
      <c r="A63" s="4" t="s">
        <v>393</v>
      </c>
      <c r="B63" s="11">
        <v>0</v>
      </c>
      <c r="C63" s="13">
        <v>0</v>
      </c>
      <c r="D63" s="11">
        <v>0</v>
      </c>
      <c r="E63" s="13">
        <v>0</v>
      </c>
      <c r="F63" s="11">
        <f t="shared" si="8"/>
        <v>0</v>
      </c>
      <c r="G63" s="13">
        <f t="shared" si="9"/>
        <v>0</v>
      </c>
      <c r="H63" s="13">
        <f t="shared" si="10"/>
        <v>0</v>
      </c>
      <c r="I63" s="11">
        <v>0</v>
      </c>
      <c r="J63" s="13">
        <v>0</v>
      </c>
      <c r="K63" s="11">
        <v>0</v>
      </c>
      <c r="L63" s="13">
        <v>0</v>
      </c>
      <c r="M63" s="11">
        <v>25</v>
      </c>
      <c r="N63" s="13">
        <v>0</v>
      </c>
      <c r="O63" s="11">
        <f t="shared" si="11"/>
        <v>25</v>
      </c>
      <c r="P63" s="13">
        <f t="shared" si="12"/>
        <v>0</v>
      </c>
      <c r="Q63" s="13">
        <f t="shared" si="13"/>
        <v>25</v>
      </c>
      <c r="R63" s="11">
        <f t="shared" si="14"/>
        <v>25</v>
      </c>
      <c r="S63" s="13">
        <f t="shared" si="7"/>
        <v>0</v>
      </c>
      <c r="T63" s="13">
        <f t="shared" si="7"/>
        <v>25</v>
      </c>
    </row>
    <row r="64" spans="1:20" ht="12.75">
      <c r="A64" s="4" t="s">
        <v>394</v>
      </c>
      <c r="B64" s="11">
        <v>0</v>
      </c>
      <c r="C64" s="13">
        <v>0</v>
      </c>
      <c r="D64" s="11">
        <v>0</v>
      </c>
      <c r="E64" s="13">
        <v>0</v>
      </c>
      <c r="F64" s="11">
        <f t="shared" si="8"/>
        <v>0</v>
      </c>
      <c r="G64" s="13">
        <f t="shared" si="9"/>
        <v>0</v>
      </c>
      <c r="H64" s="13">
        <f t="shared" si="10"/>
        <v>0</v>
      </c>
      <c r="I64" s="11">
        <v>7</v>
      </c>
      <c r="J64" s="13">
        <v>0</v>
      </c>
      <c r="K64" s="11">
        <v>6</v>
      </c>
      <c r="L64" s="13">
        <v>0</v>
      </c>
      <c r="M64" s="11">
        <v>0</v>
      </c>
      <c r="N64" s="13">
        <v>0</v>
      </c>
      <c r="O64" s="11">
        <f t="shared" si="11"/>
        <v>13</v>
      </c>
      <c r="P64" s="13">
        <f t="shared" si="12"/>
        <v>0</v>
      </c>
      <c r="Q64" s="13">
        <f t="shared" si="13"/>
        <v>13</v>
      </c>
      <c r="R64" s="11">
        <f t="shared" si="14"/>
        <v>13</v>
      </c>
      <c r="S64" s="13">
        <f t="shared" si="7"/>
        <v>0</v>
      </c>
      <c r="T64" s="13">
        <f t="shared" si="7"/>
        <v>13</v>
      </c>
    </row>
    <row r="65" spans="1:20" ht="12.75">
      <c r="A65" s="4" t="s">
        <v>395</v>
      </c>
      <c r="B65" s="11">
        <v>0</v>
      </c>
      <c r="C65" s="13">
        <v>0</v>
      </c>
      <c r="D65" s="11">
        <v>0</v>
      </c>
      <c r="E65" s="13">
        <v>0</v>
      </c>
      <c r="F65" s="11">
        <f t="shared" si="8"/>
        <v>0</v>
      </c>
      <c r="G65" s="13">
        <f t="shared" si="9"/>
        <v>0</v>
      </c>
      <c r="H65" s="13">
        <f t="shared" si="10"/>
        <v>0</v>
      </c>
      <c r="I65" s="11">
        <v>0</v>
      </c>
      <c r="J65" s="13">
        <v>0</v>
      </c>
      <c r="K65" s="11">
        <v>0</v>
      </c>
      <c r="L65" s="13">
        <v>0</v>
      </c>
      <c r="M65" s="11">
        <v>25</v>
      </c>
      <c r="N65" s="13">
        <v>0</v>
      </c>
      <c r="O65" s="11">
        <f t="shared" si="11"/>
        <v>25</v>
      </c>
      <c r="P65" s="13">
        <f t="shared" si="12"/>
        <v>0</v>
      </c>
      <c r="Q65" s="13">
        <f t="shared" si="13"/>
        <v>25</v>
      </c>
      <c r="R65" s="11">
        <f t="shared" si="14"/>
        <v>25</v>
      </c>
      <c r="S65" s="13">
        <f t="shared" si="7"/>
        <v>0</v>
      </c>
      <c r="T65" s="13">
        <f t="shared" si="7"/>
        <v>25</v>
      </c>
    </row>
    <row r="66" spans="1:20" ht="12.75">
      <c r="A66" s="4" t="s">
        <v>396</v>
      </c>
      <c r="B66" s="11">
        <v>0</v>
      </c>
      <c r="C66" s="13">
        <v>0</v>
      </c>
      <c r="D66" s="11">
        <v>0</v>
      </c>
      <c r="E66" s="13">
        <v>0</v>
      </c>
      <c r="F66" s="11">
        <f t="shared" si="8"/>
        <v>0</v>
      </c>
      <c r="G66" s="13">
        <f t="shared" si="9"/>
        <v>0</v>
      </c>
      <c r="H66" s="13">
        <f t="shared" si="10"/>
        <v>0</v>
      </c>
      <c r="I66" s="11">
        <v>62</v>
      </c>
      <c r="J66" s="13">
        <v>25</v>
      </c>
      <c r="K66" s="11">
        <v>62</v>
      </c>
      <c r="L66" s="13">
        <v>12</v>
      </c>
      <c r="M66" s="11">
        <v>0</v>
      </c>
      <c r="N66" s="13">
        <v>0</v>
      </c>
      <c r="O66" s="11">
        <f t="shared" si="11"/>
        <v>124</v>
      </c>
      <c r="P66" s="13">
        <f t="shared" si="12"/>
        <v>37</v>
      </c>
      <c r="Q66" s="13">
        <f t="shared" si="13"/>
        <v>161</v>
      </c>
      <c r="R66" s="11">
        <f t="shared" si="14"/>
        <v>124</v>
      </c>
      <c r="S66" s="13">
        <f t="shared" si="7"/>
        <v>37</v>
      </c>
      <c r="T66" s="13">
        <f t="shared" si="7"/>
        <v>161</v>
      </c>
    </row>
    <row r="67" spans="1:20" ht="12.75">
      <c r="A67" s="4" t="s">
        <v>397</v>
      </c>
      <c r="B67" s="11">
        <v>0</v>
      </c>
      <c r="C67" s="13">
        <v>0</v>
      </c>
      <c r="D67" s="11">
        <v>0</v>
      </c>
      <c r="E67" s="13">
        <v>0</v>
      </c>
      <c r="F67" s="11">
        <f t="shared" si="8"/>
        <v>0</v>
      </c>
      <c r="G67" s="13">
        <f t="shared" si="9"/>
        <v>0</v>
      </c>
      <c r="H67" s="13">
        <f t="shared" si="10"/>
        <v>0</v>
      </c>
      <c r="I67" s="11">
        <v>475</v>
      </c>
      <c r="J67" s="13">
        <v>7</v>
      </c>
      <c r="K67" s="11">
        <v>469</v>
      </c>
      <c r="L67" s="13">
        <v>3</v>
      </c>
      <c r="M67" s="11">
        <v>0</v>
      </c>
      <c r="N67" s="13">
        <v>0</v>
      </c>
      <c r="O67" s="11">
        <f t="shared" si="11"/>
        <v>944</v>
      </c>
      <c r="P67" s="13">
        <f t="shared" si="12"/>
        <v>10</v>
      </c>
      <c r="Q67" s="13">
        <f t="shared" si="13"/>
        <v>954</v>
      </c>
      <c r="R67" s="11">
        <f t="shared" si="14"/>
        <v>944</v>
      </c>
      <c r="S67" s="13">
        <f t="shared" si="7"/>
        <v>10</v>
      </c>
      <c r="T67" s="13">
        <f t="shared" si="7"/>
        <v>954</v>
      </c>
    </row>
    <row r="68" spans="1:20" ht="12.75">
      <c r="A68" s="4" t="s">
        <v>398</v>
      </c>
      <c r="B68" s="11">
        <v>0</v>
      </c>
      <c r="C68" s="13">
        <v>0</v>
      </c>
      <c r="D68" s="11">
        <v>0</v>
      </c>
      <c r="E68" s="13">
        <v>0</v>
      </c>
      <c r="F68" s="11">
        <f t="shared" si="8"/>
        <v>0</v>
      </c>
      <c r="G68" s="13">
        <f t="shared" si="9"/>
        <v>0</v>
      </c>
      <c r="H68" s="13">
        <f t="shared" si="10"/>
        <v>0</v>
      </c>
      <c r="I68" s="11">
        <v>0</v>
      </c>
      <c r="J68" s="13">
        <v>0</v>
      </c>
      <c r="K68" s="11">
        <v>0</v>
      </c>
      <c r="L68" s="13">
        <v>0</v>
      </c>
      <c r="M68" s="11">
        <v>59</v>
      </c>
      <c r="N68" s="13">
        <v>7</v>
      </c>
      <c r="O68" s="11">
        <f t="shared" si="11"/>
        <v>59</v>
      </c>
      <c r="P68" s="13">
        <f t="shared" si="12"/>
        <v>7</v>
      </c>
      <c r="Q68" s="13">
        <f t="shared" si="13"/>
        <v>66</v>
      </c>
      <c r="R68" s="11">
        <f t="shared" si="14"/>
        <v>59</v>
      </c>
      <c r="S68" s="13">
        <f t="shared" si="7"/>
        <v>7</v>
      </c>
      <c r="T68" s="13">
        <f t="shared" si="7"/>
        <v>66</v>
      </c>
    </row>
    <row r="69" spans="1:20" ht="12.75">
      <c r="A69" s="4" t="s">
        <v>399</v>
      </c>
      <c r="B69" s="11">
        <v>0</v>
      </c>
      <c r="C69" s="13">
        <v>0</v>
      </c>
      <c r="D69" s="11">
        <v>0</v>
      </c>
      <c r="E69" s="13">
        <v>0</v>
      </c>
      <c r="F69" s="11">
        <f t="shared" si="8"/>
        <v>0</v>
      </c>
      <c r="G69" s="13">
        <f t="shared" si="9"/>
        <v>0</v>
      </c>
      <c r="H69" s="13">
        <f t="shared" si="10"/>
        <v>0</v>
      </c>
      <c r="I69" s="11">
        <v>0</v>
      </c>
      <c r="J69" s="13">
        <v>0</v>
      </c>
      <c r="K69" s="11">
        <v>0</v>
      </c>
      <c r="L69" s="13">
        <v>0</v>
      </c>
      <c r="M69" s="11">
        <v>1</v>
      </c>
      <c r="N69" s="13">
        <v>6</v>
      </c>
      <c r="O69" s="11">
        <f t="shared" si="11"/>
        <v>1</v>
      </c>
      <c r="P69" s="13">
        <f t="shared" si="12"/>
        <v>6</v>
      </c>
      <c r="Q69" s="13">
        <f t="shared" si="13"/>
        <v>7</v>
      </c>
      <c r="R69" s="11">
        <f t="shared" si="14"/>
        <v>1</v>
      </c>
      <c r="S69" s="13">
        <f t="shared" si="7"/>
        <v>6</v>
      </c>
      <c r="T69" s="13">
        <f t="shared" si="7"/>
        <v>7</v>
      </c>
    </row>
    <row r="70" spans="1:20" ht="12.75">
      <c r="A70" s="4" t="s">
        <v>400</v>
      </c>
      <c r="B70" s="11">
        <v>0</v>
      </c>
      <c r="C70" s="13">
        <v>0</v>
      </c>
      <c r="D70" s="11">
        <v>0</v>
      </c>
      <c r="E70" s="13">
        <v>0</v>
      </c>
      <c r="F70" s="11">
        <f t="shared" si="8"/>
        <v>0</v>
      </c>
      <c r="G70" s="13">
        <f t="shared" si="9"/>
        <v>0</v>
      </c>
      <c r="H70" s="13">
        <f t="shared" si="10"/>
        <v>0</v>
      </c>
      <c r="I70" s="11">
        <v>0</v>
      </c>
      <c r="J70" s="13">
        <v>0</v>
      </c>
      <c r="K70" s="11">
        <v>0</v>
      </c>
      <c r="L70" s="13">
        <v>0</v>
      </c>
      <c r="M70" s="11">
        <v>3</v>
      </c>
      <c r="N70" s="13">
        <v>0</v>
      </c>
      <c r="O70" s="11">
        <f t="shared" si="11"/>
        <v>3</v>
      </c>
      <c r="P70" s="13">
        <f t="shared" si="12"/>
        <v>0</v>
      </c>
      <c r="Q70" s="13">
        <f t="shared" si="13"/>
        <v>3</v>
      </c>
      <c r="R70" s="11">
        <f t="shared" si="14"/>
        <v>3</v>
      </c>
      <c r="S70" s="13">
        <f t="shared" si="7"/>
        <v>0</v>
      </c>
      <c r="T70" s="13">
        <f t="shared" si="7"/>
        <v>3</v>
      </c>
    </row>
    <row r="71" spans="1:20" ht="12.75">
      <c r="A71" s="34" t="s">
        <v>537</v>
      </c>
      <c r="B71" s="11">
        <v>0</v>
      </c>
      <c r="C71" s="13">
        <v>0</v>
      </c>
      <c r="D71" s="11">
        <v>0</v>
      </c>
      <c r="E71" s="13">
        <v>0</v>
      </c>
      <c r="F71" s="11">
        <f t="shared" si="8"/>
        <v>0</v>
      </c>
      <c r="G71" s="13">
        <f t="shared" si="9"/>
        <v>0</v>
      </c>
      <c r="H71" s="13">
        <f t="shared" si="10"/>
        <v>0</v>
      </c>
      <c r="I71" s="11">
        <v>0</v>
      </c>
      <c r="J71" s="13">
        <v>0</v>
      </c>
      <c r="K71" s="11">
        <v>0</v>
      </c>
      <c r="L71" s="13">
        <v>0</v>
      </c>
      <c r="M71" s="11">
        <v>3</v>
      </c>
      <c r="N71" s="13">
        <v>0</v>
      </c>
      <c r="O71" s="11">
        <f t="shared" si="11"/>
        <v>3</v>
      </c>
      <c r="P71" s="13">
        <f t="shared" si="12"/>
        <v>0</v>
      </c>
      <c r="Q71" s="13">
        <f t="shared" si="13"/>
        <v>3</v>
      </c>
      <c r="R71" s="11">
        <f t="shared" si="14"/>
        <v>3</v>
      </c>
      <c r="S71" s="13">
        <f t="shared" si="7"/>
        <v>0</v>
      </c>
      <c r="T71" s="13">
        <f t="shared" si="7"/>
        <v>3</v>
      </c>
    </row>
    <row r="72" spans="1:20" ht="12.75">
      <c r="A72" s="4" t="s">
        <v>402</v>
      </c>
      <c r="B72" s="11">
        <v>0</v>
      </c>
      <c r="C72" s="13">
        <v>0</v>
      </c>
      <c r="D72" s="11">
        <v>0</v>
      </c>
      <c r="E72" s="13">
        <v>0</v>
      </c>
      <c r="F72" s="11">
        <f t="shared" si="8"/>
        <v>0</v>
      </c>
      <c r="G72" s="13">
        <f t="shared" si="9"/>
        <v>0</v>
      </c>
      <c r="H72" s="13">
        <f t="shared" si="10"/>
        <v>0</v>
      </c>
      <c r="I72" s="11">
        <v>0</v>
      </c>
      <c r="J72" s="13">
        <v>0</v>
      </c>
      <c r="K72" s="11">
        <v>0</v>
      </c>
      <c r="L72" s="13">
        <v>0</v>
      </c>
      <c r="M72" s="11">
        <v>12</v>
      </c>
      <c r="N72" s="13">
        <v>0</v>
      </c>
      <c r="O72" s="11">
        <f t="shared" si="11"/>
        <v>12</v>
      </c>
      <c r="P72" s="13">
        <f t="shared" si="12"/>
        <v>0</v>
      </c>
      <c r="Q72" s="13">
        <f t="shared" si="13"/>
        <v>12</v>
      </c>
      <c r="R72" s="11">
        <f t="shared" si="14"/>
        <v>12</v>
      </c>
      <c r="S72" s="13">
        <f t="shared" si="7"/>
        <v>0</v>
      </c>
      <c r="T72" s="13">
        <f t="shared" si="7"/>
        <v>12</v>
      </c>
    </row>
    <row r="73" spans="1:20" ht="12.75">
      <c r="A73" s="122" t="s">
        <v>403</v>
      </c>
      <c r="B73" s="11">
        <v>0</v>
      </c>
      <c r="C73" s="13">
        <v>0</v>
      </c>
      <c r="D73" s="11">
        <v>0</v>
      </c>
      <c r="E73" s="13">
        <v>0</v>
      </c>
      <c r="F73" s="11">
        <f t="shared" si="8"/>
        <v>0</v>
      </c>
      <c r="G73" s="13">
        <f t="shared" si="9"/>
        <v>0</v>
      </c>
      <c r="H73" s="13">
        <f t="shared" si="10"/>
        <v>0</v>
      </c>
      <c r="I73" s="11">
        <v>0</v>
      </c>
      <c r="J73" s="13">
        <v>0</v>
      </c>
      <c r="K73" s="11">
        <v>0</v>
      </c>
      <c r="L73" s="13">
        <v>0</v>
      </c>
      <c r="M73" s="11">
        <v>29</v>
      </c>
      <c r="N73" s="13">
        <v>8</v>
      </c>
      <c r="O73" s="11">
        <f t="shared" si="11"/>
        <v>29</v>
      </c>
      <c r="P73" s="13">
        <f t="shared" si="12"/>
        <v>8</v>
      </c>
      <c r="Q73" s="13">
        <f t="shared" si="13"/>
        <v>37</v>
      </c>
      <c r="R73" s="11">
        <f t="shared" si="14"/>
        <v>29</v>
      </c>
      <c r="S73" s="13">
        <f t="shared" si="7"/>
        <v>8</v>
      </c>
      <c r="T73" s="13">
        <f t="shared" si="7"/>
        <v>37</v>
      </c>
    </row>
    <row r="74" spans="1:20" ht="12.75">
      <c r="A74" s="34" t="s">
        <v>404</v>
      </c>
      <c r="B74" s="11">
        <v>0</v>
      </c>
      <c r="C74" s="13">
        <v>0</v>
      </c>
      <c r="D74" s="11">
        <v>0</v>
      </c>
      <c r="E74" s="13">
        <v>0</v>
      </c>
      <c r="F74" s="11">
        <f aca="true" t="shared" si="15" ref="F74:F105">SUM(B74,D74)</f>
        <v>0</v>
      </c>
      <c r="G74" s="13">
        <f aca="true" t="shared" si="16" ref="G74:G105">SUM(C74,E74)</f>
        <v>0</v>
      </c>
      <c r="H74" s="13">
        <f aca="true" t="shared" si="17" ref="H74:H105">SUM(F74:G74)</f>
        <v>0</v>
      </c>
      <c r="I74" s="11">
        <v>0</v>
      </c>
      <c r="J74" s="13">
        <v>0</v>
      </c>
      <c r="K74" s="11">
        <v>0</v>
      </c>
      <c r="L74" s="13">
        <v>0</v>
      </c>
      <c r="M74" s="11">
        <v>18</v>
      </c>
      <c r="N74" s="13">
        <v>0</v>
      </c>
      <c r="O74" s="11">
        <f aca="true" t="shared" si="18" ref="O74:O105">SUM(M74,K74,I74)</f>
        <v>18</v>
      </c>
      <c r="P74" s="13">
        <f aca="true" t="shared" si="19" ref="P74:P105">SUM(N74,L74,J74)</f>
        <v>0</v>
      </c>
      <c r="Q74" s="13">
        <f aca="true" t="shared" si="20" ref="Q74:Q105">SUM(O74:P74)</f>
        <v>18</v>
      </c>
      <c r="R74" s="11">
        <f aca="true" t="shared" si="21" ref="R74:R105">SUM(O74,F74)</f>
        <v>18</v>
      </c>
      <c r="S74" s="13">
        <f aca="true" t="shared" si="22" ref="S74:T122">SUM(P74,G74)</f>
        <v>0</v>
      </c>
      <c r="T74" s="13">
        <f t="shared" si="22"/>
        <v>18</v>
      </c>
    </row>
    <row r="75" spans="1:20" ht="12.75">
      <c r="A75" s="4" t="s">
        <v>405</v>
      </c>
      <c r="B75" s="11">
        <v>11</v>
      </c>
      <c r="C75" s="13">
        <v>210</v>
      </c>
      <c r="D75" s="11">
        <v>10</v>
      </c>
      <c r="E75" s="13">
        <v>231</v>
      </c>
      <c r="F75" s="11">
        <f t="shared" si="15"/>
        <v>21</v>
      </c>
      <c r="G75" s="13">
        <f t="shared" si="16"/>
        <v>441</v>
      </c>
      <c r="H75" s="13">
        <f t="shared" si="17"/>
        <v>462</v>
      </c>
      <c r="I75" s="11">
        <v>0</v>
      </c>
      <c r="J75" s="13">
        <v>0</v>
      </c>
      <c r="K75" s="11">
        <v>0</v>
      </c>
      <c r="L75" s="13">
        <v>0</v>
      </c>
      <c r="M75" s="11">
        <v>0</v>
      </c>
      <c r="N75" s="13">
        <v>0</v>
      </c>
      <c r="O75" s="11">
        <f t="shared" si="18"/>
        <v>0</v>
      </c>
      <c r="P75" s="13">
        <f t="shared" si="19"/>
        <v>0</v>
      </c>
      <c r="Q75" s="13">
        <f t="shared" si="20"/>
        <v>0</v>
      </c>
      <c r="R75" s="11">
        <f t="shared" si="21"/>
        <v>21</v>
      </c>
      <c r="S75" s="13">
        <f t="shared" si="22"/>
        <v>441</v>
      </c>
      <c r="T75" s="13">
        <f t="shared" si="22"/>
        <v>462</v>
      </c>
    </row>
    <row r="76" spans="1:20" ht="12.75">
      <c r="A76" s="4" t="s">
        <v>406</v>
      </c>
      <c r="B76" s="11">
        <v>0</v>
      </c>
      <c r="C76" s="13">
        <v>0</v>
      </c>
      <c r="D76" s="11">
        <v>0</v>
      </c>
      <c r="E76" s="13">
        <v>0</v>
      </c>
      <c r="F76" s="11">
        <f t="shared" si="15"/>
        <v>0</v>
      </c>
      <c r="G76" s="13">
        <f t="shared" si="16"/>
        <v>0</v>
      </c>
      <c r="H76" s="13">
        <f t="shared" si="17"/>
        <v>0</v>
      </c>
      <c r="I76" s="11">
        <v>8</v>
      </c>
      <c r="J76" s="13">
        <v>222</v>
      </c>
      <c r="K76" s="11">
        <v>5</v>
      </c>
      <c r="L76" s="13">
        <v>204</v>
      </c>
      <c r="M76" s="11">
        <v>0</v>
      </c>
      <c r="N76" s="13">
        <v>0</v>
      </c>
      <c r="O76" s="11">
        <f t="shared" si="18"/>
        <v>13</v>
      </c>
      <c r="P76" s="13">
        <f t="shared" si="19"/>
        <v>426</v>
      </c>
      <c r="Q76" s="13">
        <f t="shared" si="20"/>
        <v>439</v>
      </c>
      <c r="R76" s="11">
        <f t="shared" si="21"/>
        <v>13</v>
      </c>
      <c r="S76" s="13">
        <f t="shared" si="22"/>
        <v>426</v>
      </c>
      <c r="T76" s="13">
        <f t="shared" si="22"/>
        <v>439</v>
      </c>
    </row>
    <row r="77" spans="1:20" ht="12.75">
      <c r="A77" s="4" t="s">
        <v>407</v>
      </c>
      <c r="B77" s="11">
        <v>0</v>
      </c>
      <c r="C77" s="13">
        <v>0</v>
      </c>
      <c r="D77" s="11">
        <v>0</v>
      </c>
      <c r="E77" s="13">
        <v>0</v>
      </c>
      <c r="F77" s="11">
        <f t="shared" si="15"/>
        <v>0</v>
      </c>
      <c r="G77" s="13">
        <f t="shared" si="16"/>
        <v>0</v>
      </c>
      <c r="H77" s="13">
        <f t="shared" si="17"/>
        <v>0</v>
      </c>
      <c r="I77" s="11">
        <v>0</v>
      </c>
      <c r="J77" s="13">
        <v>0</v>
      </c>
      <c r="K77" s="11">
        <v>0</v>
      </c>
      <c r="L77" s="13">
        <v>0</v>
      </c>
      <c r="M77" s="11">
        <v>1</v>
      </c>
      <c r="N77" s="13">
        <v>37</v>
      </c>
      <c r="O77" s="11">
        <f t="shared" si="18"/>
        <v>1</v>
      </c>
      <c r="P77" s="13">
        <f t="shared" si="19"/>
        <v>37</v>
      </c>
      <c r="Q77" s="13">
        <f t="shared" si="20"/>
        <v>38</v>
      </c>
      <c r="R77" s="11">
        <f t="shared" si="21"/>
        <v>1</v>
      </c>
      <c r="S77" s="13">
        <f t="shared" si="22"/>
        <v>37</v>
      </c>
      <c r="T77" s="13">
        <f t="shared" si="22"/>
        <v>38</v>
      </c>
    </row>
    <row r="78" spans="1:20" ht="12.75">
      <c r="A78" s="4" t="s">
        <v>408</v>
      </c>
      <c r="B78" s="11">
        <v>0</v>
      </c>
      <c r="C78" s="13">
        <v>0</v>
      </c>
      <c r="D78" s="11">
        <v>0</v>
      </c>
      <c r="E78" s="13">
        <v>0</v>
      </c>
      <c r="F78" s="11">
        <f t="shared" si="15"/>
        <v>0</v>
      </c>
      <c r="G78" s="13">
        <f t="shared" si="16"/>
        <v>0</v>
      </c>
      <c r="H78" s="13">
        <f t="shared" si="17"/>
        <v>0</v>
      </c>
      <c r="I78" s="11">
        <v>0</v>
      </c>
      <c r="J78" s="13">
        <v>0</v>
      </c>
      <c r="K78" s="11">
        <v>0</v>
      </c>
      <c r="L78" s="13">
        <v>0</v>
      </c>
      <c r="M78" s="11">
        <v>4</v>
      </c>
      <c r="N78" s="13">
        <v>87</v>
      </c>
      <c r="O78" s="11">
        <f t="shared" si="18"/>
        <v>4</v>
      </c>
      <c r="P78" s="13">
        <f t="shared" si="19"/>
        <v>87</v>
      </c>
      <c r="Q78" s="13">
        <f t="shared" si="20"/>
        <v>91</v>
      </c>
      <c r="R78" s="11">
        <f t="shared" si="21"/>
        <v>4</v>
      </c>
      <c r="S78" s="13">
        <f t="shared" si="22"/>
        <v>87</v>
      </c>
      <c r="T78" s="13">
        <f t="shared" si="22"/>
        <v>91</v>
      </c>
    </row>
    <row r="79" spans="1:20" ht="12.75">
      <c r="A79" s="4" t="s">
        <v>409</v>
      </c>
      <c r="B79" s="11">
        <v>0</v>
      </c>
      <c r="C79" s="13">
        <v>0</v>
      </c>
      <c r="D79" s="11">
        <v>0</v>
      </c>
      <c r="E79" s="13">
        <v>0</v>
      </c>
      <c r="F79" s="11">
        <f t="shared" si="15"/>
        <v>0</v>
      </c>
      <c r="G79" s="13">
        <f t="shared" si="16"/>
        <v>0</v>
      </c>
      <c r="H79" s="13">
        <f t="shared" si="17"/>
        <v>0</v>
      </c>
      <c r="I79" s="11">
        <v>0</v>
      </c>
      <c r="J79" s="13">
        <v>0</v>
      </c>
      <c r="K79" s="11">
        <v>0</v>
      </c>
      <c r="L79" s="13">
        <v>0</v>
      </c>
      <c r="M79" s="11">
        <v>35</v>
      </c>
      <c r="N79" s="13">
        <v>58</v>
      </c>
      <c r="O79" s="11">
        <f t="shared" si="18"/>
        <v>35</v>
      </c>
      <c r="P79" s="13">
        <f t="shared" si="19"/>
        <v>58</v>
      </c>
      <c r="Q79" s="13">
        <f t="shared" si="20"/>
        <v>93</v>
      </c>
      <c r="R79" s="11">
        <f t="shared" si="21"/>
        <v>35</v>
      </c>
      <c r="S79" s="13">
        <f t="shared" si="22"/>
        <v>58</v>
      </c>
      <c r="T79" s="13">
        <f t="shared" si="22"/>
        <v>93</v>
      </c>
    </row>
    <row r="80" spans="1:20" ht="12.75">
      <c r="A80" s="4" t="s">
        <v>410</v>
      </c>
      <c r="B80" s="11">
        <v>0</v>
      </c>
      <c r="C80" s="13">
        <v>0</v>
      </c>
      <c r="D80" s="11">
        <v>0</v>
      </c>
      <c r="E80" s="13">
        <v>0</v>
      </c>
      <c r="F80" s="11">
        <f t="shared" si="15"/>
        <v>0</v>
      </c>
      <c r="G80" s="13">
        <f t="shared" si="16"/>
        <v>0</v>
      </c>
      <c r="H80" s="13">
        <f t="shared" si="17"/>
        <v>0</v>
      </c>
      <c r="I80" s="11">
        <v>18</v>
      </c>
      <c r="J80" s="13">
        <v>33</v>
      </c>
      <c r="K80" s="11">
        <v>19</v>
      </c>
      <c r="L80" s="13">
        <v>26</v>
      </c>
      <c r="M80" s="11">
        <v>0</v>
      </c>
      <c r="N80" s="13">
        <v>0</v>
      </c>
      <c r="O80" s="11">
        <f t="shared" si="18"/>
        <v>37</v>
      </c>
      <c r="P80" s="13">
        <f t="shared" si="19"/>
        <v>59</v>
      </c>
      <c r="Q80" s="13">
        <f t="shared" si="20"/>
        <v>96</v>
      </c>
      <c r="R80" s="11">
        <f t="shared" si="21"/>
        <v>37</v>
      </c>
      <c r="S80" s="13">
        <f t="shared" si="22"/>
        <v>59</v>
      </c>
      <c r="T80" s="13">
        <f t="shared" si="22"/>
        <v>96</v>
      </c>
    </row>
    <row r="81" spans="1:20" ht="12.75">
      <c r="A81" s="4" t="s">
        <v>411</v>
      </c>
      <c r="B81" s="11">
        <v>0</v>
      </c>
      <c r="C81" s="13">
        <v>0</v>
      </c>
      <c r="D81" s="11">
        <v>0</v>
      </c>
      <c r="E81" s="13">
        <v>0</v>
      </c>
      <c r="F81" s="11">
        <f t="shared" si="15"/>
        <v>0</v>
      </c>
      <c r="G81" s="13">
        <f t="shared" si="16"/>
        <v>0</v>
      </c>
      <c r="H81" s="13">
        <f t="shared" si="17"/>
        <v>0</v>
      </c>
      <c r="I81" s="11">
        <v>0</v>
      </c>
      <c r="J81" s="13">
        <v>0</v>
      </c>
      <c r="K81" s="11">
        <v>0</v>
      </c>
      <c r="L81" s="13">
        <v>0</v>
      </c>
      <c r="M81" s="11">
        <v>60</v>
      </c>
      <c r="N81" s="13">
        <v>187</v>
      </c>
      <c r="O81" s="11">
        <f t="shared" si="18"/>
        <v>60</v>
      </c>
      <c r="P81" s="13">
        <f t="shared" si="19"/>
        <v>187</v>
      </c>
      <c r="Q81" s="13">
        <f t="shared" si="20"/>
        <v>247</v>
      </c>
      <c r="R81" s="11">
        <f t="shared" si="21"/>
        <v>60</v>
      </c>
      <c r="S81" s="13">
        <f t="shared" si="22"/>
        <v>187</v>
      </c>
      <c r="T81" s="13">
        <f t="shared" si="22"/>
        <v>247</v>
      </c>
    </row>
    <row r="82" spans="1:20" ht="12.75">
      <c r="A82" s="4" t="s">
        <v>412</v>
      </c>
      <c r="B82" s="11">
        <v>0</v>
      </c>
      <c r="C82" s="13">
        <v>0</v>
      </c>
      <c r="D82" s="11">
        <v>0</v>
      </c>
      <c r="E82" s="13">
        <v>0</v>
      </c>
      <c r="F82" s="11">
        <f t="shared" si="15"/>
        <v>0</v>
      </c>
      <c r="G82" s="13">
        <f t="shared" si="16"/>
        <v>0</v>
      </c>
      <c r="H82" s="13">
        <f t="shared" si="17"/>
        <v>0</v>
      </c>
      <c r="I82" s="11">
        <v>83</v>
      </c>
      <c r="J82" s="13">
        <v>248</v>
      </c>
      <c r="K82" s="11">
        <v>87</v>
      </c>
      <c r="L82" s="13">
        <v>193</v>
      </c>
      <c r="M82" s="11">
        <v>0</v>
      </c>
      <c r="N82" s="13">
        <v>0</v>
      </c>
      <c r="O82" s="11">
        <f t="shared" si="18"/>
        <v>170</v>
      </c>
      <c r="P82" s="13">
        <f t="shared" si="19"/>
        <v>441</v>
      </c>
      <c r="Q82" s="13">
        <f t="shared" si="20"/>
        <v>611</v>
      </c>
      <c r="R82" s="11">
        <f t="shared" si="21"/>
        <v>170</v>
      </c>
      <c r="S82" s="13">
        <f t="shared" si="22"/>
        <v>441</v>
      </c>
      <c r="T82" s="13">
        <f t="shared" si="22"/>
        <v>611</v>
      </c>
    </row>
    <row r="83" spans="1:20" ht="12.75">
      <c r="A83" s="4" t="s">
        <v>413</v>
      </c>
      <c r="B83" s="11">
        <v>3</v>
      </c>
      <c r="C83" s="13">
        <v>4</v>
      </c>
      <c r="D83" s="11">
        <v>3</v>
      </c>
      <c r="E83" s="13">
        <v>9</v>
      </c>
      <c r="F83" s="11">
        <f t="shared" si="15"/>
        <v>6</v>
      </c>
      <c r="G83" s="13">
        <f t="shared" si="16"/>
        <v>13</v>
      </c>
      <c r="H83" s="13">
        <f t="shared" si="17"/>
        <v>19</v>
      </c>
      <c r="I83" s="11">
        <v>4</v>
      </c>
      <c r="J83" s="13">
        <v>7</v>
      </c>
      <c r="K83" s="11">
        <v>1</v>
      </c>
      <c r="L83" s="13">
        <v>9</v>
      </c>
      <c r="M83" s="11">
        <v>0</v>
      </c>
      <c r="N83" s="13">
        <v>0</v>
      </c>
      <c r="O83" s="11">
        <f t="shared" si="18"/>
        <v>5</v>
      </c>
      <c r="P83" s="13">
        <f t="shared" si="19"/>
        <v>16</v>
      </c>
      <c r="Q83" s="13">
        <f t="shared" si="20"/>
        <v>21</v>
      </c>
      <c r="R83" s="11">
        <f t="shared" si="21"/>
        <v>11</v>
      </c>
      <c r="S83" s="13">
        <f t="shared" si="22"/>
        <v>29</v>
      </c>
      <c r="T83" s="13">
        <f t="shared" si="22"/>
        <v>40</v>
      </c>
    </row>
    <row r="84" spans="1:20" ht="12.75">
      <c r="A84" s="4" t="s">
        <v>414</v>
      </c>
      <c r="B84" s="11">
        <v>0</v>
      </c>
      <c r="C84" s="13">
        <v>0</v>
      </c>
      <c r="D84" s="11">
        <v>0</v>
      </c>
      <c r="E84" s="13">
        <v>0</v>
      </c>
      <c r="F84" s="11">
        <f t="shared" si="15"/>
        <v>0</v>
      </c>
      <c r="G84" s="13">
        <f t="shared" si="16"/>
        <v>0</v>
      </c>
      <c r="H84" s="13">
        <f t="shared" si="17"/>
        <v>0</v>
      </c>
      <c r="I84" s="11">
        <v>0</v>
      </c>
      <c r="J84" s="13">
        <v>0</v>
      </c>
      <c r="K84" s="11">
        <v>0</v>
      </c>
      <c r="L84" s="13">
        <v>0</v>
      </c>
      <c r="M84" s="11">
        <v>82</v>
      </c>
      <c r="N84" s="13">
        <v>1</v>
      </c>
      <c r="O84" s="11">
        <f t="shared" si="18"/>
        <v>82</v>
      </c>
      <c r="P84" s="13">
        <f t="shared" si="19"/>
        <v>1</v>
      </c>
      <c r="Q84" s="13">
        <f t="shared" si="20"/>
        <v>83</v>
      </c>
      <c r="R84" s="11">
        <f t="shared" si="21"/>
        <v>82</v>
      </c>
      <c r="S84" s="13">
        <f t="shared" si="22"/>
        <v>1</v>
      </c>
      <c r="T84" s="13">
        <f t="shared" si="22"/>
        <v>83</v>
      </c>
    </row>
    <row r="85" spans="1:20" ht="12.75">
      <c r="A85" s="4" t="s">
        <v>415</v>
      </c>
      <c r="B85" s="11">
        <v>208</v>
      </c>
      <c r="C85" s="13">
        <v>95</v>
      </c>
      <c r="D85" s="11">
        <v>211</v>
      </c>
      <c r="E85" s="13">
        <v>121</v>
      </c>
      <c r="F85" s="11">
        <f t="shared" si="15"/>
        <v>419</v>
      </c>
      <c r="G85" s="13">
        <f t="shared" si="16"/>
        <v>216</v>
      </c>
      <c r="H85" s="13">
        <f t="shared" si="17"/>
        <v>635</v>
      </c>
      <c r="I85" s="11">
        <v>0</v>
      </c>
      <c r="J85" s="13">
        <v>0</v>
      </c>
      <c r="K85" s="11">
        <v>0</v>
      </c>
      <c r="L85" s="13">
        <v>0</v>
      </c>
      <c r="M85" s="11">
        <v>0</v>
      </c>
      <c r="N85" s="13">
        <v>0</v>
      </c>
      <c r="O85" s="11">
        <f t="shared" si="18"/>
        <v>0</v>
      </c>
      <c r="P85" s="13">
        <f t="shared" si="19"/>
        <v>0</v>
      </c>
      <c r="Q85" s="13">
        <f t="shared" si="20"/>
        <v>0</v>
      </c>
      <c r="R85" s="11">
        <f t="shared" si="21"/>
        <v>419</v>
      </c>
      <c r="S85" s="13">
        <f t="shared" si="22"/>
        <v>216</v>
      </c>
      <c r="T85" s="13">
        <f t="shared" si="22"/>
        <v>635</v>
      </c>
    </row>
    <row r="86" spans="1:20" ht="12.75">
      <c r="A86" s="4" t="s">
        <v>416</v>
      </c>
      <c r="B86" s="11">
        <v>69</v>
      </c>
      <c r="C86" s="13">
        <v>97</v>
      </c>
      <c r="D86" s="11">
        <v>86</v>
      </c>
      <c r="E86" s="13">
        <v>121</v>
      </c>
      <c r="F86" s="11">
        <f t="shared" si="15"/>
        <v>155</v>
      </c>
      <c r="G86" s="13">
        <f t="shared" si="16"/>
        <v>218</v>
      </c>
      <c r="H86" s="13">
        <f t="shared" si="17"/>
        <v>373</v>
      </c>
      <c r="I86" s="11">
        <v>0</v>
      </c>
      <c r="J86" s="13">
        <v>0</v>
      </c>
      <c r="K86" s="11">
        <v>0</v>
      </c>
      <c r="L86" s="13">
        <v>0</v>
      </c>
      <c r="M86" s="11">
        <v>0</v>
      </c>
      <c r="N86" s="13">
        <v>0</v>
      </c>
      <c r="O86" s="11">
        <f t="shared" si="18"/>
        <v>0</v>
      </c>
      <c r="P86" s="13">
        <f t="shared" si="19"/>
        <v>0</v>
      </c>
      <c r="Q86" s="13">
        <f t="shared" si="20"/>
        <v>0</v>
      </c>
      <c r="R86" s="11">
        <f t="shared" si="21"/>
        <v>155</v>
      </c>
      <c r="S86" s="13">
        <f t="shared" si="22"/>
        <v>218</v>
      </c>
      <c r="T86" s="13">
        <f t="shared" si="22"/>
        <v>373</v>
      </c>
    </row>
    <row r="87" spans="1:20" ht="12.75">
      <c r="A87" s="4" t="s">
        <v>417</v>
      </c>
      <c r="B87" s="11">
        <v>0</v>
      </c>
      <c r="C87" s="13">
        <v>0</v>
      </c>
      <c r="D87" s="11">
        <v>0</v>
      </c>
      <c r="E87" s="13">
        <v>0</v>
      </c>
      <c r="F87" s="11">
        <f t="shared" si="15"/>
        <v>0</v>
      </c>
      <c r="G87" s="13">
        <f t="shared" si="16"/>
        <v>0</v>
      </c>
      <c r="H87" s="13">
        <f t="shared" si="17"/>
        <v>0</v>
      </c>
      <c r="I87" s="11">
        <v>0</v>
      </c>
      <c r="J87" s="13">
        <v>0</v>
      </c>
      <c r="K87" s="11">
        <v>0</v>
      </c>
      <c r="L87" s="13">
        <v>0</v>
      </c>
      <c r="M87" s="11">
        <v>30</v>
      </c>
      <c r="N87" s="13">
        <v>59</v>
      </c>
      <c r="O87" s="11">
        <f t="shared" si="18"/>
        <v>30</v>
      </c>
      <c r="P87" s="13">
        <f t="shared" si="19"/>
        <v>59</v>
      </c>
      <c r="Q87" s="13">
        <f t="shared" si="20"/>
        <v>89</v>
      </c>
      <c r="R87" s="11">
        <f t="shared" si="21"/>
        <v>30</v>
      </c>
      <c r="S87" s="13">
        <f t="shared" si="22"/>
        <v>59</v>
      </c>
      <c r="T87" s="13">
        <f t="shared" si="22"/>
        <v>89</v>
      </c>
    </row>
    <row r="88" spans="1:20" ht="12.75">
      <c r="A88" s="4" t="s">
        <v>418</v>
      </c>
      <c r="B88" s="11">
        <v>0</v>
      </c>
      <c r="C88" s="13">
        <v>0</v>
      </c>
      <c r="D88" s="11">
        <v>0</v>
      </c>
      <c r="E88" s="13">
        <v>0</v>
      </c>
      <c r="F88" s="11">
        <f t="shared" si="15"/>
        <v>0</v>
      </c>
      <c r="G88" s="13">
        <f t="shared" si="16"/>
        <v>0</v>
      </c>
      <c r="H88" s="13">
        <f t="shared" si="17"/>
        <v>0</v>
      </c>
      <c r="I88" s="11">
        <v>83</v>
      </c>
      <c r="J88" s="13">
        <v>115</v>
      </c>
      <c r="K88" s="11">
        <v>79</v>
      </c>
      <c r="L88" s="13">
        <v>90</v>
      </c>
      <c r="M88" s="11">
        <v>0</v>
      </c>
      <c r="N88" s="13">
        <v>0</v>
      </c>
      <c r="O88" s="11">
        <f t="shared" si="18"/>
        <v>162</v>
      </c>
      <c r="P88" s="13">
        <f t="shared" si="19"/>
        <v>205</v>
      </c>
      <c r="Q88" s="13">
        <f t="shared" si="20"/>
        <v>367</v>
      </c>
      <c r="R88" s="11">
        <f t="shared" si="21"/>
        <v>162</v>
      </c>
      <c r="S88" s="13">
        <f t="shared" si="22"/>
        <v>205</v>
      </c>
      <c r="T88" s="13">
        <f t="shared" si="22"/>
        <v>367</v>
      </c>
    </row>
    <row r="89" spans="1:20" ht="12.75">
      <c r="A89" s="4" t="s">
        <v>419</v>
      </c>
      <c r="B89" s="11">
        <v>0</v>
      </c>
      <c r="C89" s="13">
        <v>0</v>
      </c>
      <c r="D89" s="11">
        <v>0</v>
      </c>
      <c r="E89" s="13">
        <v>0</v>
      </c>
      <c r="F89" s="11">
        <f t="shared" si="15"/>
        <v>0</v>
      </c>
      <c r="G89" s="13">
        <f t="shared" si="16"/>
        <v>0</v>
      </c>
      <c r="H89" s="13">
        <f t="shared" si="17"/>
        <v>0</v>
      </c>
      <c r="I89" s="11">
        <v>0</v>
      </c>
      <c r="J89" s="13">
        <v>0</v>
      </c>
      <c r="K89" s="11">
        <v>0</v>
      </c>
      <c r="L89" s="13">
        <v>0</v>
      </c>
      <c r="M89" s="11">
        <v>186</v>
      </c>
      <c r="N89" s="13">
        <v>0</v>
      </c>
      <c r="O89" s="11">
        <f t="shared" si="18"/>
        <v>186</v>
      </c>
      <c r="P89" s="13">
        <f t="shared" si="19"/>
        <v>0</v>
      </c>
      <c r="Q89" s="13">
        <f t="shared" si="20"/>
        <v>186</v>
      </c>
      <c r="R89" s="11">
        <f t="shared" si="21"/>
        <v>186</v>
      </c>
      <c r="S89" s="13">
        <f t="shared" si="22"/>
        <v>0</v>
      </c>
      <c r="T89" s="13">
        <f t="shared" si="22"/>
        <v>186</v>
      </c>
    </row>
    <row r="90" spans="1:20" ht="12.75">
      <c r="A90" s="4" t="s">
        <v>420</v>
      </c>
      <c r="B90" s="11">
        <v>198</v>
      </c>
      <c r="C90" s="13">
        <v>115</v>
      </c>
      <c r="D90" s="11">
        <v>232</v>
      </c>
      <c r="E90" s="13">
        <v>156</v>
      </c>
      <c r="F90" s="11">
        <f t="shared" si="15"/>
        <v>430</v>
      </c>
      <c r="G90" s="13">
        <f t="shared" si="16"/>
        <v>271</v>
      </c>
      <c r="H90" s="13">
        <f t="shared" si="17"/>
        <v>701</v>
      </c>
      <c r="I90" s="11">
        <v>189</v>
      </c>
      <c r="J90" s="13">
        <v>131</v>
      </c>
      <c r="K90" s="11">
        <v>203</v>
      </c>
      <c r="L90" s="13">
        <v>105</v>
      </c>
      <c r="M90" s="11">
        <v>0</v>
      </c>
      <c r="N90" s="13">
        <v>0</v>
      </c>
      <c r="O90" s="11">
        <f t="shared" si="18"/>
        <v>392</v>
      </c>
      <c r="P90" s="13">
        <f t="shared" si="19"/>
        <v>236</v>
      </c>
      <c r="Q90" s="13">
        <f t="shared" si="20"/>
        <v>628</v>
      </c>
      <c r="R90" s="11">
        <f t="shared" si="21"/>
        <v>822</v>
      </c>
      <c r="S90" s="13">
        <f t="shared" si="22"/>
        <v>507</v>
      </c>
      <c r="T90" s="13">
        <f t="shared" si="22"/>
        <v>1329</v>
      </c>
    </row>
    <row r="91" spans="1:20" ht="12.75">
      <c r="A91" s="4" t="s">
        <v>421</v>
      </c>
      <c r="B91" s="11">
        <v>0</v>
      </c>
      <c r="C91" s="13">
        <v>0</v>
      </c>
      <c r="D91" s="11">
        <v>0</v>
      </c>
      <c r="E91" s="13">
        <v>0</v>
      </c>
      <c r="F91" s="11">
        <f t="shared" si="15"/>
        <v>0</v>
      </c>
      <c r="G91" s="13">
        <f t="shared" si="16"/>
        <v>0</v>
      </c>
      <c r="H91" s="13">
        <f t="shared" si="17"/>
        <v>0</v>
      </c>
      <c r="I91" s="11">
        <v>0</v>
      </c>
      <c r="J91" s="13">
        <v>0</v>
      </c>
      <c r="K91" s="11">
        <v>0</v>
      </c>
      <c r="L91" s="13">
        <v>0</v>
      </c>
      <c r="M91" s="11">
        <v>42</v>
      </c>
      <c r="N91" s="13">
        <v>29</v>
      </c>
      <c r="O91" s="11">
        <f t="shared" si="18"/>
        <v>42</v>
      </c>
      <c r="P91" s="13">
        <f t="shared" si="19"/>
        <v>29</v>
      </c>
      <c r="Q91" s="13">
        <f t="shared" si="20"/>
        <v>71</v>
      </c>
      <c r="R91" s="11">
        <f t="shared" si="21"/>
        <v>42</v>
      </c>
      <c r="S91" s="13">
        <f t="shared" si="22"/>
        <v>29</v>
      </c>
      <c r="T91" s="13">
        <f t="shared" si="22"/>
        <v>71</v>
      </c>
    </row>
    <row r="92" spans="1:20" ht="12.75">
      <c r="A92" s="4" t="s">
        <v>422</v>
      </c>
      <c r="B92" s="11">
        <v>0</v>
      </c>
      <c r="C92" s="13">
        <v>0</v>
      </c>
      <c r="D92" s="11">
        <v>0</v>
      </c>
      <c r="E92" s="13">
        <v>0</v>
      </c>
      <c r="F92" s="11">
        <f t="shared" si="15"/>
        <v>0</v>
      </c>
      <c r="G92" s="13">
        <f t="shared" si="16"/>
        <v>0</v>
      </c>
      <c r="H92" s="13">
        <f t="shared" si="17"/>
        <v>0</v>
      </c>
      <c r="I92" s="11">
        <v>0</v>
      </c>
      <c r="J92" s="13">
        <v>0</v>
      </c>
      <c r="K92" s="11">
        <v>0</v>
      </c>
      <c r="L92" s="13">
        <v>0</v>
      </c>
      <c r="M92" s="11">
        <v>13</v>
      </c>
      <c r="N92" s="13">
        <v>0</v>
      </c>
      <c r="O92" s="11">
        <f t="shared" si="18"/>
        <v>13</v>
      </c>
      <c r="P92" s="13">
        <f t="shared" si="19"/>
        <v>0</v>
      </c>
      <c r="Q92" s="13">
        <f t="shared" si="20"/>
        <v>13</v>
      </c>
      <c r="R92" s="11">
        <f t="shared" si="21"/>
        <v>13</v>
      </c>
      <c r="S92" s="13">
        <f t="shared" si="22"/>
        <v>0</v>
      </c>
      <c r="T92" s="13">
        <f t="shared" si="22"/>
        <v>13</v>
      </c>
    </row>
    <row r="93" spans="1:20" ht="12.75">
      <c r="A93" s="4" t="s">
        <v>424</v>
      </c>
      <c r="B93" s="11">
        <v>0</v>
      </c>
      <c r="C93" s="13">
        <v>0</v>
      </c>
      <c r="D93" s="11">
        <v>0</v>
      </c>
      <c r="E93" s="13">
        <v>0</v>
      </c>
      <c r="F93" s="11">
        <f t="shared" si="15"/>
        <v>0</v>
      </c>
      <c r="G93" s="13">
        <f t="shared" si="16"/>
        <v>0</v>
      </c>
      <c r="H93" s="13">
        <f t="shared" si="17"/>
        <v>0</v>
      </c>
      <c r="I93" s="11">
        <v>0</v>
      </c>
      <c r="J93" s="13">
        <v>0</v>
      </c>
      <c r="K93" s="11">
        <v>0</v>
      </c>
      <c r="L93" s="13">
        <v>0</v>
      </c>
      <c r="M93" s="11">
        <v>15</v>
      </c>
      <c r="N93" s="13">
        <v>1</v>
      </c>
      <c r="O93" s="11">
        <f t="shared" si="18"/>
        <v>15</v>
      </c>
      <c r="P93" s="13">
        <f t="shared" si="19"/>
        <v>1</v>
      </c>
      <c r="Q93" s="13">
        <f t="shared" si="20"/>
        <v>16</v>
      </c>
      <c r="R93" s="11">
        <f t="shared" si="21"/>
        <v>15</v>
      </c>
      <c r="S93" s="13">
        <f t="shared" si="22"/>
        <v>1</v>
      </c>
      <c r="T93" s="13">
        <f t="shared" si="22"/>
        <v>16</v>
      </c>
    </row>
    <row r="94" spans="1:20" ht="12.75">
      <c r="A94" s="4" t="s">
        <v>426</v>
      </c>
      <c r="B94" s="11">
        <v>0</v>
      </c>
      <c r="C94" s="13">
        <v>0</v>
      </c>
      <c r="D94" s="11">
        <v>0</v>
      </c>
      <c r="E94" s="13">
        <v>0</v>
      </c>
      <c r="F94" s="11">
        <f t="shared" si="15"/>
        <v>0</v>
      </c>
      <c r="G94" s="13">
        <f t="shared" si="16"/>
        <v>0</v>
      </c>
      <c r="H94" s="13">
        <f t="shared" si="17"/>
        <v>0</v>
      </c>
      <c r="I94" s="11">
        <v>241</v>
      </c>
      <c r="J94" s="13">
        <v>2</v>
      </c>
      <c r="K94" s="11">
        <v>277</v>
      </c>
      <c r="L94" s="13">
        <v>1</v>
      </c>
      <c r="M94" s="11">
        <v>0</v>
      </c>
      <c r="N94" s="13">
        <v>0</v>
      </c>
      <c r="O94" s="11">
        <f t="shared" si="18"/>
        <v>518</v>
      </c>
      <c r="P94" s="13">
        <f t="shared" si="19"/>
        <v>3</v>
      </c>
      <c r="Q94" s="13">
        <f t="shared" si="20"/>
        <v>521</v>
      </c>
      <c r="R94" s="11">
        <f t="shared" si="21"/>
        <v>518</v>
      </c>
      <c r="S94" s="13">
        <f t="shared" si="22"/>
        <v>3</v>
      </c>
      <c r="T94" s="13">
        <f t="shared" si="22"/>
        <v>521</v>
      </c>
    </row>
    <row r="95" spans="1:20" ht="12.75">
      <c r="A95" s="4" t="s">
        <v>427</v>
      </c>
      <c r="B95" s="11">
        <v>0</v>
      </c>
      <c r="C95" s="13">
        <v>0</v>
      </c>
      <c r="D95" s="11">
        <v>0</v>
      </c>
      <c r="E95" s="13">
        <v>0</v>
      </c>
      <c r="F95" s="11">
        <f t="shared" si="15"/>
        <v>0</v>
      </c>
      <c r="G95" s="13">
        <f t="shared" si="16"/>
        <v>0</v>
      </c>
      <c r="H95" s="13">
        <f t="shared" si="17"/>
        <v>0</v>
      </c>
      <c r="I95" s="11">
        <v>30</v>
      </c>
      <c r="J95" s="13">
        <v>0</v>
      </c>
      <c r="K95" s="11">
        <v>24</v>
      </c>
      <c r="L95" s="13">
        <v>1</v>
      </c>
      <c r="M95" s="11">
        <v>0</v>
      </c>
      <c r="N95" s="13">
        <v>0</v>
      </c>
      <c r="O95" s="11">
        <f t="shared" si="18"/>
        <v>54</v>
      </c>
      <c r="P95" s="13">
        <f t="shared" si="19"/>
        <v>1</v>
      </c>
      <c r="Q95" s="13">
        <f t="shared" si="20"/>
        <v>55</v>
      </c>
      <c r="R95" s="11">
        <f t="shared" si="21"/>
        <v>54</v>
      </c>
      <c r="S95" s="13">
        <f t="shared" si="22"/>
        <v>1</v>
      </c>
      <c r="T95" s="13">
        <f t="shared" si="22"/>
        <v>55</v>
      </c>
    </row>
    <row r="96" spans="1:20" ht="12.75">
      <c r="A96" s="4" t="s">
        <v>429</v>
      </c>
      <c r="B96" s="11">
        <v>96</v>
      </c>
      <c r="C96" s="13">
        <v>34</v>
      </c>
      <c r="D96" s="11">
        <v>93</v>
      </c>
      <c r="E96" s="13">
        <v>39</v>
      </c>
      <c r="F96" s="11">
        <f t="shared" si="15"/>
        <v>189</v>
      </c>
      <c r="G96" s="13">
        <f t="shared" si="16"/>
        <v>73</v>
      </c>
      <c r="H96" s="13">
        <f t="shared" si="17"/>
        <v>262</v>
      </c>
      <c r="I96" s="11">
        <v>112</v>
      </c>
      <c r="J96" s="13">
        <v>47</v>
      </c>
      <c r="K96" s="11">
        <v>91</v>
      </c>
      <c r="L96" s="13">
        <v>34</v>
      </c>
      <c r="M96" s="11">
        <v>0</v>
      </c>
      <c r="N96" s="13">
        <v>0</v>
      </c>
      <c r="O96" s="11">
        <f t="shared" si="18"/>
        <v>203</v>
      </c>
      <c r="P96" s="13">
        <f t="shared" si="19"/>
        <v>81</v>
      </c>
      <c r="Q96" s="13">
        <f t="shared" si="20"/>
        <v>284</v>
      </c>
      <c r="R96" s="11">
        <f t="shared" si="21"/>
        <v>392</v>
      </c>
      <c r="S96" s="13">
        <f t="shared" si="22"/>
        <v>154</v>
      </c>
      <c r="T96" s="13">
        <f t="shared" si="22"/>
        <v>546</v>
      </c>
    </row>
    <row r="97" spans="1:20" ht="12.75">
      <c r="A97" s="4" t="s">
        <v>431</v>
      </c>
      <c r="B97" s="11">
        <v>0</v>
      </c>
      <c r="C97" s="13">
        <v>0</v>
      </c>
      <c r="D97" s="11">
        <v>0</v>
      </c>
      <c r="E97" s="13">
        <v>0</v>
      </c>
      <c r="F97" s="11">
        <f t="shared" si="15"/>
        <v>0</v>
      </c>
      <c r="G97" s="13">
        <f t="shared" si="16"/>
        <v>0</v>
      </c>
      <c r="H97" s="13">
        <f t="shared" si="17"/>
        <v>0</v>
      </c>
      <c r="I97" s="11">
        <v>17</v>
      </c>
      <c r="J97" s="13">
        <v>6</v>
      </c>
      <c r="K97" s="11">
        <v>29</v>
      </c>
      <c r="L97" s="13">
        <v>5</v>
      </c>
      <c r="M97" s="11">
        <v>0</v>
      </c>
      <c r="N97" s="13">
        <v>0</v>
      </c>
      <c r="O97" s="11">
        <f t="shared" si="18"/>
        <v>46</v>
      </c>
      <c r="P97" s="13">
        <f t="shared" si="19"/>
        <v>11</v>
      </c>
      <c r="Q97" s="13">
        <f t="shared" si="20"/>
        <v>57</v>
      </c>
      <c r="R97" s="11">
        <f t="shared" si="21"/>
        <v>46</v>
      </c>
      <c r="S97" s="13">
        <f t="shared" si="22"/>
        <v>11</v>
      </c>
      <c r="T97" s="13">
        <f t="shared" si="22"/>
        <v>57</v>
      </c>
    </row>
    <row r="98" spans="1:20" ht="12.75">
      <c r="A98" s="4" t="s">
        <v>432</v>
      </c>
      <c r="B98" s="11">
        <v>11</v>
      </c>
      <c r="C98" s="13">
        <v>7</v>
      </c>
      <c r="D98" s="11">
        <v>23</v>
      </c>
      <c r="E98" s="13">
        <v>1</v>
      </c>
      <c r="F98" s="11">
        <f t="shared" si="15"/>
        <v>34</v>
      </c>
      <c r="G98" s="13">
        <f t="shared" si="16"/>
        <v>8</v>
      </c>
      <c r="H98" s="13">
        <f t="shared" si="17"/>
        <v>42</v>
      </c>
      <c r="I98" s="11">
        <v>0</v>
      </c>
      <c r="J98" s="13">
        <v>0</v>
      </c>
      <c r="K98" s="11">
        <v>0</v>
      </c>
      <c r="L98" s="13">
        <v>0</v>
      </c>
      <c r="M98" s="11">
        <v>0</v>
      </c>
      <c r="N98" s="13">
        <v>0</v>
      </c>
      <c r="O98" s="11">
        <f t="shared" si="18"/>
        <v>0</v>
      </c>
      <c r="P98" s="13">
        <f t="shared" si="19"/>
        <v>0</v>
      </c>
      <c r="Q98" s="13">
        <f t="shared" si="20"/>
        <v>0</v>
      </c>
      <c r="R98" s="11">
        <f t="shared" si="21"/>
        <v>34</v>
      </c>
      <c r="S98" s="13">
        <f t="shared" si="22"/>
        <v>8</v>
      </c>
      <c r="T98" s="13">
        <f t="shared" si="22"/>
        <v>42</v>
      </c>
    </row>
    <row r="99" spans="1:20" ht="12.75">
      <c r="A99" s="4" t="s">
        <v>433</v>
      </c>
      <c r="B99" s="11">
        <v>0</v>
      </c>
      <c r="C99" s="13">
        <v>0</v>
      </c>
      <c r="D99" s="11">
        <v>0</v>
      </c>
      <c r="E99" s="13">
        <v>0</v>
      </c>
      <c r="F99" s="11">
        <f t="shared" si="15"/>
        <v>0</v>
      </c>
      <c r="G99" s="13">
        <f t="shared" si="16"/>
        <v>0</v>
      </c>
      <c r="H99" s="13">
        <f t="shared" si="17"/>
        <v>0</v>
      </c>
      <c r="I99" s="11">
        <v>0</v>
      </c>
      <c r="J99" s="13">
        <v>0</v>
      </c>
      <c r="K99" s="11">
        <v>0</v>
      </c>
      <c r="L99" s="13">
        <v>0</v>
      </c>
      <c r="M99" s="11">
        <v>15</v>
      </c>
      <c r="N99" s="13">
        <v>3</v>
      </c>
      <c r="O99" s="11">
        <f t="shared" si="18"/>
        <v>15</v>
      </c>
      <c r="P99" s="13">
        <f t="shared" si="19"/>
        <v>3</v>
      </c>
      <c r="Q99" s="13">
        <f t="shared" si="20"/>
        <v>18</v>
      </c>
      <c r="R99" s="11">
        <f t="shared" si="21"/>
        <v>15</v>
      </c>
      <c r="S99" s="13">
        <f t="shared" si="22"/>
        <v>3</v>
      </c>
      <c r="T99" s="13">
        <f t="shared" si="22"/>
        <v>18</v>
      </c>
    </row>
    <row r="100" spans="1:20" ht="12.75">
      <c r="A100" s="4" t="s">
        <v>434</v>
      </c>
      <c r="B100" s="11">
        <v>0</v>
      </c>
      <c r="C100" s="13">
        <v>0</v>
      </c>
      <c r="D100" s="11">
        <v>0</v>
      </c>
      <c r="E100" s="13">
        <v>0</v>
      </c>
      <c r="F100" s="11">
        <f t="shared" si="15"/>
        <v>0</v>
      </c>
      <c r="G100" s="13">
        <f t="shared" si="16"/>
        <v>0</v>
      </c>
      <c r="H100" s="13">
        <f t="shared" si="17"/>
        <v>0</v>
      </c>
      <c r="I100" s="11">
        <v>0</v>
      </c>
      <c r="J100" s="13">
        <v>0</v>
      </c>
      <c r="K100" s="11">
        <v>0</v>
      </c>
      <c r="L100" s="13">
        <v>0</v>
      </c>
      <c r="M100" s="11">
        <v>67</v>
      </c>
      <c r="N100" s="13">
        <v>17</v>
      </c>
      <c r="O100" s="11">
        <f t="shared" si="18"/>
        <v>67</v>
      </c>
      <c r="P100" s="13">
        <f t="shared" si="19"/>
        <v>17</v>
      </c>
      <c r="Q100" s="13">
        <f t="shared" si="20"/>
        <v>84</v>
      </c>
      <c r="R100" s="11">
        <f t="shared" si="21"/>
        <v>67</v>
      </c>
      <c r="S100" s="13">
        <f t="shared" si="22"/>
        <v>17</v>
      </c>
      <c r="T100" s="13">
        <f t="shared" si="22"/>
        <v>84</v>
      </c>
    </row>
    <row r="101" spans="1:20" ht="12.75">
      <c r="A101" s="4" t="s">
        <v>436</v>
      </c>
      <c r="B101" s="11">
        <v>0</v>
      </c>
      <c r="C101" s="13">
        <v>0</v>
      </c>
      <c r="D101" s="11">
        <v>0</v>
      </c>
      <c r="E101" s="13">
        <v>0</v>
      </c>
      <c r="F101" s="11">
        <f t="shared" si="15"/>
        <v>0</v>
      </c>
      <c r="G101" s="13">
        <f t="shared" si="16"/>
        <v>0</v>
      </c>
      <c r="H101" s="13">
        <f t="shared" si="17"/>
        <v>0</v>
      </c>
      <c r="I101" s="11">
        <v>0</v>
      </c>
      <c r="J101" s="13">
        <v>0</v>
      </c>
      <c r="K101" s="11">
        <v>0</v>
      </c>
      <c r="L101" s="13">
        <v>0</v>
      </c>
      <c r="M101" s="11">
        <v>37</v>
      </c>
      <c r="N101" s="13">
        <v>0</v>
      </c>
      <c r="O101" s="11">
        <f t="shared" si="18"/>
        <v>37</v>
      </c>
      <c r="P101" s="13">
        <f t="shared" si="19"/>
        <v>0</v>
      </c>
      <c r="Q101" s="13">
        <f t="shared" si="20"/>
        <v>37</v>
      </c>
      <c r="R101" s="11">
        <f t="shared" si="21"/>
        <v>37</v>
      </c>
      <c r="S101" s="13">
        <f t="shared" si="22"/>
        <v>0</v>
      </c>
      <c r="T101" s="13">
        <f t="shared" si="22"/>
        <v>37</v>
      </c>
    </row>
    <row r="102" spans="1:20" ht="12.75">
      <c r="A102" s="4" t="s">
        <v>13</v>
      </c>
      <c r="B102" s="11">
        <v>0</v>
      </c>
      <c r="C102" s="13">
        <v>0</v>
      </c>
      <c r="D102" s="11">
        <v>0</v>
      </c>
      <c r="E102" s="13">
        <v>0</v>
      </c>
      <c r="F102" s="11">
        <f t="shared" si="15"/>
        <v>0</v>
      </c>
      <c r="G102" s="13">
        <f t="shared" si="16"/>
        <v>0</v>
      </c>
      <c r="H102" s="13">
        <f t="shared" si="17"/>
        <v>0</v>
      </c>
      <c r="I102" s="11">
        <v>0</v>
      </c>
      <c r="J102" s="13">
        <v>0</v>
      </c>
      <c r="K102" s="11">
        <v>1</v>
      </c>
      <c r="L102" s="13">
        <v>0</v>
      </c>
      <c r="M102" s="11">
        <v>0</v>
      </c>
      <c r="N102" s="13">
        <v>0</v>
      </c>
      <c r="O102" s="11">
        <f t="shared" si="18"/>
        <v>1</v>
      </c>
      <c r="P102" s="13">
        <f t="shared" si="19"/>
        <v>0</v>
      </c>
      <c r="Q102" s="13">
        <f t="shared" si="20"/>
        <v>1</v>
      </c>
      <c r="R102" s="11">
        <f t="shared" si="21"/>
        <v>1</v>
      </c>
      <c r="S102" s="13">
        <f t="shared" si="22"/>
        <v>0</v>
      </c>
      <c r="T102" s="13">
        <f t="shared" si="22"/>
        <v>1</v>
      </c>
    </row>
    <row r="103" spans="1:20" ht="12.75">
      <c r="A103" s="4" t="s">
        <v>437</v>
      </c>
      <c r="B103" s="11">
        <v>0</v>
      </c>
      <c r="C103" s="13">
        <v>0</v>
      </c>
      <c r="D103" s="11">
        <v>0</v>
      </c>
      <c r="E103" s="13">
        <v>0</v>
      </c>
      <c r="F103" s="11">
        <f t="shared" si="15"/>
        <v>0</v>
      </c>
      <c r="G103" s="13">
        <f t="shared" si="16"/>
        <v>0</v>
      </c>
      <c r="H103" s="13">
        <f t="shared" si="17"/>
        <v>0</v>
      </c>
      <c r="I103" s="11">
        <v>0</v>
      </c>
      <c r="J103" s="13">
        <v>0</v>
      </c>
      <c r="K103" s="11">
        <v>0</v>
      </c>
      <c r="L103" s="13">
        <v>0</v>
      </c>
      <c r="M103" s="11">
        <v>110</v>
      </c>
      <c r="N103" s="13">
        <v>990</v>
      </c>
      <c r="O103" s="11">
        <f t="shared" si="18"/>
        <v>110</v>
      </c>
      <c r="P103" s="13">
        <f t="shared" si="19"/>
        <v>990</v>
      </c>
      <c r="Q103" s="13">
        <f t="shared" si="20"/>
        <v>1100</v>
      </c>
      <c r="R103" s="11">
        <f t="shared" si="21"/>
        <v>110</v>
      </c>
      <c r="S103" s="13">
        <f t="shared" si="22"/>
        <v>990</v>
      </c>
      <c r="T103" s="13">
        <f t="shared" si="22"/>
        <v>1100</v>
      </c>
    </row>
    <row r="104" spans="1:20" ht="12.75">
      <c r="A104" s="4" t="s">
        <v>440</v>
      </c>
      <c r="B104" s="11">
        <v>0</v>
      </c>
      <c r="C104" s="13">
        <v>0</v>
      </c>
      <c r="D104" s="11">
        <v>0</v>
      </c>
      <c r="E104" s="13">
        <v>0</v>
      </c>
      <c r="F104" s="11">
        <f t="shared" si="15"/>
        <v>0</v>
      </c>
      <c r="G104" s="13">
        <f t="shared" si="16"/>
        <v>0</v>
      </c>
      <c r="H104" s="13">
        <f t="shared" si="17"/>
        <v>0</v>
      </c>
      <c r="I104" s="11">
        <v>0</v>
      </c>
      <c r="J104" s="13">
        <v>0</v>
      </c>
      <c r="K104" s="11">
        <v>0</v>
      </c>
      <c r="L104" s="13">
        <v>0</v>
      </c>
      <c r="M104" s="11">
        <v>76</v>
      </c>
      <c r="N104" s="13">
        <v>5</v>
      </c>
      <c r="O104" s="11">
        <f t="shared" si="18"/>
        <v>76</v>
      </c>
      <c r="P104" s="13">
        <f t="shared" si="19"/>
        <v>5</v>
      </c>
      <c r="Q104" s="13">
        <f t="shared" si="20"/>
        <v>81</v>
      </c>
      <c r="R104" s="11">
        <f t="shared" si="21"/>
        <v>76</v>
      </c>
      <c r="S104" s="13">
        <f t="shared" si="22"/>
        <v>5</v>
      </c>
      <c r="T104" s="13">
        <f t="shared" si="22"/>
        <v>81</v>
      </c>
    </row>
    <row r="105" spans="1:20" ht="12.75">
      <c r="A105" s="4" t="s">
        <v>441</v>
      </c>
      <c r="B105" s="11">
        <v>0</v>
      </c>
      <c r="C105" s="13">
        <v>0</v>
      </c>
      <c r="D105" s="11">
        <v>0</v>
      </c>
      <c r="E105" s="13">
        <v>0</v>
      </c>
      <c r="F105" s="11">
        <f t="shared" si="15"/>
        <v>0</v>
      </c>
      <c r="G105" s="13">
        <f t="shared" si="16"/>
        <v>0</v>
      </c>
      <c r="H105" s="13">
        <f t="shared" si="17"/>
        <v>0</v>
      </c>
      <c r="I105" s="11">
        <v>128</v>
      </c>
      <c r="J105" s="13">
        <v>17</v>
      </c>
      <c r="K105" s="11">
        <v>124</v>
      </c>
      <c r="L105" s="13">
        <v>17</v>
      </c>
      <c r="M105" s="11">
        <v>0</v>
      </c>
      <c r="N105" s="13">
        <v>0</v>
      </c>
      <c r="O105" s="11">
        <f t="shared" si="18"/>
        <v>252</v>
      </c>
      <c r="P105" s="13">
        <f t="shared" si="19"/>
        <v>34</v>
      </c>
      <c r="Q105" s="13">
        <f t="shared" si="20"/>
        <v>286</v>
      </c>
      <c r="R105" s="11">
        <f t="shared" si="21"/>
        <v>252</v>
      </c>
      <c r="S105" s="13">
        <f t="shared" si="22"/>
        <v>34</v>
      </c>
      <c r="T105" s="13">
        <f t="shared" si="22"/>
        <v>286</v>
      </c>
    </row>
    <row r="106" spans="1:20" ht="12.75">
      <c r="A106" s="4" t="s">
        <v>442</v>
      </c>
      <c r="B106" s="11">
        <v>0</v>
      </c>
      <c r="C106" s="13">
        <v>0</v>
      </c>
      <c r="D106" s="11">
        <v>0</v>
      </c>
      <c r="E106" s="13">
        <v>0</v>
      </c>
      <c r="F106" s="11">
        <f aca="true" t="shared" si="23" ref="F106:F122">SUM(B106,D106)</f>
        <v>0</v>
      </c>
      <c r="G106" s="13">
        <f aca="true" t="shared" si="24" ref="G106:G122">SUM(C106,E106)</f>
        <v>0</v>
      </c>
      <c r="H106" s="13">
        <f aca="true" t="shared" si="25" ref="H106:H122">SUM(F106:G106)</f>
        <v>0</v>
      </c>
      <c r="I106" s="11">
        <v>0</v>
      </c>
      <c r="J106" s="13">
        <v>0</v>
      </c>
      <c r="K106" s="11">
        <v>0</v>
      </c>
      <c r="L106" s="13">
        <v>0</v>
      </c>
      <c r="M106" s="11">
        <v>6</v>
      </c>
      <c r="N106" s="13">
        <v>2</v>
      </c>
      <c r="O106" s="11">
        <f aca="true" t="shared" si="26" ref="O106:O122">SUM(M106,K106,I106)</f>
        <v>6</v>
      </c>
      <c r="P106" s="13">
        <f aca="true" t="shared" si="27" ref="P106:P122">SUM(N106,L106,J106)</f>
        <v>2</v>
      </c>
      <c r="Q106" s="13">
        <f aca="true" t="shared" si="28" ref="Q106:Q122">SUM(O106:P106)</f>
        <v>8</v>
      </c>
      <c r="R106" s="11">
        <f aca="true" t="shared" si="29" ref="R106:R122">SUM(O106,F106)</f>
        <v>6</v>
      </c>
      <c r="S106" s="13">
        <f t="shared" si="22"/>
        <v>2</v>
      </c>
      <c r="T106" s="13">
        <f t="shared" si="22"/>
        <v>8</v>
      </c>
    </row>
    <row r="107" spans="1:20" ht="12.75">
      <c r="A107" s="34" t="s">
        <v>538</v>
      </c>
      <c r="B107" s="11">
        <v>0</v>
      </c>
      <c r="C107" s="13">
        <v>0</v>
      </c>
      <c r="D107" s="11">
        <v>0</v>
      </c>
      <c r="E107" s="13">
        <v>0</v>
      </c>
      <c r="F107" s="11">
        <f t="shared" si="23"/>
        <v>0</v>
      </c>
      <c r="G107" s="13">
        <f t="shared" si="24"/>
        <v>0</v>
      </c>
      <c r="H107" s="13">
        <f t="shared" si="25"/>
        <v>0</v>
      </c>
      <c r="I107" s="11">
        <v>19</v>
      </c>
      <c r="J107" s="13">
        <v>0</v>
      </c>
      <c r="K107" s="11">
        <v>15</v>
      </c>
      <c r="L107" s="13">
        <v>0</v>
      </c>
      <c r="M107" s="11">
        <v>0</v>
      </c>
      <c r="N107" s="13">
        <v>0</v>
      </c>
      <c r="O107" s="11">
        <f t="shared" si="26"/>
        <v>34</v>
      </c>
      <c r="P107" s="13">
        <f t="shared" si="27"/>
        <v>0</v>
      </c>
      <c r="Q107" s="13">
        <f t="shared" si="28"/>
        <v>34</v>
      </c>
      <c r="R107" s="11">
        <f t="shared" si="29"/>
        <v>34</v>
      </c>
      <c r="S107" s="13">
        <f t="shared" si="22"/>
        <v>0</v>
      </c>
      <c r="T107" s="13">
        <f t="shared" si="22"/>
        <v>34</v>
      </c>
    </row>
    <row r="108" spans="1:20" ht="12.75">
      <c r="A108" s="4" t="s">
        <v>443</v>
      </c>
      <c r="B108" s="11">
        <v>0</v>
      </c>
      <c r="C108" s="13">
        <v>0</v>
      </c>
      <c r="D108" s="11">
        <v>0</v>
      </c>
      <c r="E108" s="13">
        <v>0</v>
      </c>
      <c r="F108" s="11">
        <f t="shared" si="23"/>
        <v>0</v>
      </c>
      <c r="G108" s="13">
        <f t="shared" si="24"/>
        <v>0</v>
      </c>
      <c r="H108" s="13">
        <f t="shared" si="25"/>
        <v>0</v>
      </c>
      <c r="I108" s="11">
        <v>0</v>
      </c>
      <c r="J108" s="13">
        <v>0</v>
      </c>
      <c r="K108" s="11">
        <v>0</v>
      </c>
      <c r="L108" s="13">
        <v>0</v>
      </c>
      <c r="M108" s="11">
        <v>3</v>
      </c>
      <c r="N108" s="13">
        <v>0</v>
      </c>
      <c r="O108" s="11">
        <f t="shared" si="26"/>
        <v>3</v>
      </c>
      <c r="P108" s="13">
        <f t="shared" si="27"/>
        <v>0</v>
      </c>
      <c r="Q108" s="13">
        <f t="shared" si="28"/>
        <v>3</v>
      </c>
      <c r="R108" s="11">
        <f t="shared" si="29"/>
        <v>3</v>
      </c>
      <c r="S108" s="13">
        <f t="shared" si="22"/>
        <v>0</v>
      </c>
      <c r="T108" s="13">
        <f t="shared" si="22"/>
        <v>3</v>
      </c>
    </row>
    <row r="109" spans="1:20" ht="12.75">
      <c r="A109" s="34" t="s">
        <v>444</v>
      </c>
      <c r="B109" s="11">
        <v>0</v>
      </c>
      <c r="C109" s="13">
        <v>0</v>
      </c>
      <c r="D109" s="11">
        <v>0</v>
      </c>
      <c r="E109" s="13">
        <v>0</v>
      </c>
      <c r="F109" s="11">
        <f t="shared" si="23"/>
        <v>0</v>
      </c>
      <c r="G109" s="13">
        <f t="shared" si="24"/>
        <v>0</v>
      </c>
      <c r="H109" s="13">
        <f t="shared" si="25"/>
        <v>0</v>
      </c>
      <c r="I109" s="11">
        <v>15</v>
      </c>
      <c r="J109" s="13">
        <v>1</v>
      </c>
      <c r="K109" s="11">
        <v>2</v>
      </c>
      <c r="L109" s="13">
        <v>1</v>
      </c>
      <c r="M109" s="11">
        <v>0</v>
      </c>
      <c r="N109" s="13">
        <v>0</v>
      </c>
      <c r="O109" s="11">
        <f t="shared" si="26"/>
        <v>17</v>
      </c>
      <c r="P109" s="13">
        <f t="shared" si="27"/>
        <v>2</v>
      </c>
      <c r="Q109" s="13">
        <f t="shared" si="28"/>
        <v>19</v>
      </c>
      <c r="R109" s="11">
        <f t="shared" si="29"/>
        <v>17</v>
      </c>
      <c r="S109" s="13">
        <f t="shared" si="22"/>
        <v>2</v>
      </c>
      <c r="T109" s="13">
        <f t="shared" si="22"/>
        <v>19</v>
      </c>
    </row>
    <row r="110" spans="1:20" ht="12.75">
      <c r="A110" s="4" t="s">
        <v>445</v>
      </c>
      <c r="B110" s="11">
        <v>0</v>
      </c>
      <c r="C110" s="13">
        <v>0</v>
      </c>
      <c r="D110" s="11">
        <v>0</v>
      </c>
      <c r="E110" s="13">
        <v>0</v>
      </c>
      <c r="F110" s="11">
        <f t="shared" si="23"/>
        <v>0</v>
      </c>
      <c r="G110" s="13">
        <f t="shared" si="24"/>
        <v>0</v>
      </c>
      <c r="H110" s="13">
        <f t="shared" si="25"/>
        <v>0</v>
      </c>
      <c r="I110" s="11">
        <v>0</v>
      </c>
      <c r="J110" s="13">
        <v>0</v>
      </c>
      <c r="K110" s="11">
        <v>0</v>
      </c>
      <c r="L110" s="13">
        <v>0</v>
      </c>
      <c r="M110" s="11">
        <v>38</v>
      </c>
      <c r="N110" s="13">
        <v>12</v>
      </c>
      <c r="O110" s="11">
        <f t="shared" si="26"/>
        <v>38</v>
      </c>
      <c r="P110" s="13">
        <f t="shared" si="27"/>
        <v>12</v>
      </c>
      <c r="Q110" s="13">
        <f t="shared" si="28"/>
        <v>50</v>
      </c>
      <c r="R110" s="11">
        <f t="shared" si="29"/>
        <v>38</v>
      </c>
      <c r="S110" s="13">
        <f t="shared" si="22"/>
        <v>12</v>
      </c>
      <c r="T110" s="13">
        <f t="shared" si="22"/>
        <v>50</v>
      </c>
    </row>
    <row r="111" spans="1:20" ht="12.75">
      <c r="A111" s="4" t="s">
        <v>446</v>
      </c>
      <c r="B111" s="11">
        <v>0</v>
      </c>
      <c r="C111" s="13">
        <v>0</v>
      </c>
      <c r="D111" s="11">
        <v>0</v>
      </c>
      <c r="E111" s="13">
        <v>0</v>
      </c>
      <c r="F111" s="11">
        <f t="shared" si="23"/>
        <v>0</v>
      </c>
      <c r="G111" s="13">
        <f t="shared" si="24"/>
        <v>0</v>
      </c>
      <c r="H111" s="13">
        <f t="shared" si="25"/>
        <v>0</v>
      </c>
      <c r="I111" s="11">
        <v>0</v>
      </c>
      <c r="J111" s="13">
        <v>0</v>
      </c>
      <c r="K111" s="11">
        <v>0</v>
      </c>
      <c r="L111" s="13">
        <v>0</v>
      </c>
      <c r="M111" s="11">
        <v>110</v>
      </c>
      <c r="N111" s="13">
        <v>13</v>
      </c>
      <c r="O111" s="11">
        <f t="shared" si="26"/>
        <v>110</v>
      </c>
      <c r="P111" s="13">
        <f t="shared" si="27"/>
        <v>13</v>
      </c>
      <c r="Q111" s="13">
        <f t="shared" si="28"/>
        <v>123</v>
      </c>
      <c r="R111" s="11">
        <f t="shared" si="29"/>
        <v>110</v>
      </c>
      <c r="S111" s="13">
        <f t="shared" si="22"/>
        <v>13</v>
      </c>
      <c r="T111" s="13">
        <f t="shared" si="22"/>
        <v>123</v>
      </c>
    </row>
    <row r="112" spans="1:20" ht="12.75">
      <c r="A112" s="4" t="s">
        <v>447</v>
      </c>
      <c r="B112" s="11">
        <v>188</v>
      </c>
      <c r="C112" s="13">
        <v>217</v>
      </c>
      <c r="D112" s="11">
        <v>210</v>
      </c>
      <c r="E112" s="13">
        <v>225</v>
      </c>
      <c r="F112" s="11">
        <f t="shared" si="23"/>
        <v>398</v>
      </c>
      <c r="G112" s="13">
        <f t="shared" si="24"/>
        <v>442</v>
      </c>
      <c r="H112" s="13">
        <f t="shared" si="25"/>
        <v>840</v>
      </c>
      <c r="I112" s="11">
        <v>245</v>
      </c>
      <c r="J112" s="13">
        <v>278</v>
      </c>
      <c r="K112" s="11">
        <v>161</v>
      </c>
      <c r="L112" s="13">
        <v>245</v>
      </c>
      <c r="M112" s="11">
        <v>0</v>
      </c>
      <c r="N112" s="13">
        <v>0</v>
      </c>
      <c r="O112" s="11">
        <f t="shared" si="26"/>
        <v>406</v>
      </c>
      <c r="P112" s="13">
        <f t="shared" si="27"/>
        <v>523</v>
      </c>
      <c r="Q112" s="13">
        <f t="shared" si="28"/>
        <v>929</v>
      </c>
      <c r="R112" s="11">
        <f t="shared" si="29"/>
        <v>804</v>
      </c>
      <c r="S112" s="13">
        <f t="shared" si="22"/>
        <v>965</v>
      </c>
      <c r="T112" s="13">
        <f t="shared" si="22"/>
        <v>1769</v>
      </c>
    </row>
    <row r="113" spans="1:20" ht="12.75">
      <c r="A113" s="4" t="s">
        <v>448</v>
      </c>
      <c r="B113" s="11">
        <v>0</v>
      </c>
      <c r="C113" s="13">
        <v>0</v>
      </c>
      <c r="D113" s="11">
        <v>0</v>
      </c>
      <c r="E113" s="13">
        <v>0</v>
      </c>
      <c r="F113" s="11">
        <f t="shared" si="23"/>
        <v>0</v>
      </c>
      <c r="G113" s="13">
        <f t="shared" si="24"/>
        <v>0</v>
      </c>
      <c r="H113" s="13">
        <f t="shared" si="25"/>
        <v>0</v>
      </c>
      <c r="I113" s="11">
        <v>0</v>
      </c>
      <c r="J113" s="13">
        <v>0</v>
      </c>
      <c r="K113" s="11">
        <v>0</v>
      </c>
      <c r="L113" s="13">
        <v>0</v>
      </c>
      <c r="M113" s="11">
        <v>22</v>
      </c>
      <c r="N113" s="13">
        <v>22</v>
      </c>
      <c r="O113" s="11">
        <f t="shared" si="26"/>
        <v>22</v>
      </c>
      <c r="P113" s="13">
        <f t="shared" si="27"/>
        <v>22</v>
      </c>
      <c r="Q113" s="13">
        <f t="shared" si="28"/>
        <v>44</v>
      </c>
      <c r="R113" s="11">
        <f t="shared" si="29"/>
        <v>22</v>
      </c>
      <c r="S113" s="13">
        <f t="shared" si="22"/>
        <v>22</v>
      </c>
      <c r="T113" s="13">
        <f t="shared" si="22"/>
        <v>44</v>
      </c>
    </row>
    <row r="114" spans="1:20" ht="12.75">
      <c r="A114" s="4" t="s">
        <v>449</v>
      </c>
      <c r="B114" s="11">
        <v>0</v>
      </c>
      <c r="C114" s="13">
        <v>0</v>
      </c>
      <c r="D114" s="11">
        <v>0</v>
      </c>
      <c r="E114" s="13">
        <v>0</v>
      </c>
      <c r="F114" s="11">
        <f t="shared" si="23"/>
        <v>0</v>
      </c>
      <c r="G114" s="13">
        <f t="shared" si="24"/>
        <v>0</v>
      </c>
      <c r="H114" s="13">
        <f t="shared" si="25"/>
        <v>0</v>
      </c>
      <c r="I114" s="11">
        <v>0</v>
      </c>
      <c r="J114" s="13">
        <v>0</v>
      </c>
      <c r="K114" s="11">
        <v>0</v>
      </c>
      <c r="L114" s="13">
        <v>0</v>
      </c>
      <c r="M114" s="11">
        <v>125</v>
      </c>
      <c r="N114" s="13">
        <v>0</v>
      </c>
      <c r="O114" s="11">
        <f t="shared" si="26"/>
        <v>125</v>
      </c>
      <c r="P114" s="13">
        <f t="shared" si="27"/>
        <v>0</v>
      </c>
      <c r="Q114" s="13">
        <f t="shared" si="28"/>
        <v>125</v>
      </c>
      <c r="R114" s="11">
        <f t="shared" si="29"/>
        <v>125</v>
      </c>
      <c r="S114" s="13">
        <f t="shared" si="22"/>
        <v>0</v>
      </c>
      <c r="T114" s="13">
        <f t="shared" si="22"/>
        <v>125</v>
      </c>
    </row>
    <row r="115" spans="1:20" ht="12.75">
      <c r="A115" s="4" t="s">
        <v>450</v>
      </c>
      <c r="B115" s="11">
        <v>0</v>
      </c>
      <c r="C115" s="13">
        <v>0</v>
      </c>
      <c r="D115" s="11">
        <v>0</v>
      </c>
      <c r="E115" s="13">
        <v>0</v>
      </c>
      <c r="F115" s="11">
        <f t="shared" si="23"/>
        <v>0</v>
      </c>
      <c r="G115" s="13">
        <f t="shared" si="24"/>
        <v>0</v>
      </c>
      <c r="H115" s="13">
        <f t="shared" si="25"/>
        <v>0</v>
      </c>
      <c r="I115" s="11">
        <v>301</v>
      </c>
      <c r="J115" s="13">
        <v>2381</v>
      </c>
      <c r="K115" s="11">
        <v>240</v>
      </c>
      <c r="L115" s="13">
        <v>1987</v>
      </c>
      <c r="M115" s="11">
        <v>0</v>
      </c>
      <c r="N115" s="13">
        <v>0</v>
      </c>
      <c r="O115" s="11">
        <f t="shared" si="26"/>
        <v>541</v>
      </c>
      <c r="P115" s="13">
        <f t="shared" si="27"/>
        <v>4368</v>
      </c>
      <c r="Q115" s="13">
        <f t="shared" si="28"/>
        <v>4909</v>
      </c>
      <c r="R115" s="11">
        <f t="shared" si="29"/>
        <v>541</v>
      </c>
      <c r="S115" s="13">
        <f t="shared" si="22"/>
        <v>4368</v>
      </c>
      <c r="T115" s="13">
        <f t="shared" si="22"/>
        <v>4909</v>
      </c>
    </row>
    <row r="116" spans="1:20" ht="12.75">
      <c r="A116" s="4" t="s">
        <v>451</v>
      </c>
      <c r="B116" s="11">
        <v>300</v>
      </c>
      <c r="C116" s="13">
        <v>2036</v>
      </c>
      <c r="D116" s="11">
        <v>328</v>
      </c>
      <c r="E116" s="13">
        <v>2216</v>
      </c>
      <c r="F116" s="11">
        <f t="shared" si="23"/>
        <v>628</v>
      </c>
      <c r="G116" s="13">
        <f t="shared" si="24"/>
        <v>4252</v>
      </c>
      <c r="H116" s="13">
        <f t="shared" si="25"/>
        <v>4880</v>
      </c>
      <c r="I116" s="11">
        <v>0</v>
      </c>
      <c r="J116" s="13">
        <v>0</v>
      </c>
      <c r="K116" s="11">
        <v>0</v>
      </c>
      <c r="L116" s="13">
        <v>0</v>
      </c>
      <c r="M116" s="11">
        <v>0</v>
      </c>
      <c r="N116" s="13">
        <v>0</v>
      </c>
      <c r="O116" s="11">
        <f t="shared" si="26"/>
        <v>0</v>
      </c>
      <c r="P116" s="13">
        <f t="shared" si="27"/>
        <v>0</v>
      </c>
      <c r="Q116" s="13">
        <f t="shared" si="28"/>
        <v>0</v>
      </c>
      <c r="R116" s="11">
        <f t="shared" si="29"/>
        <v>628</v>
      </c>
      <c r="S116" s="13">
        <f t="shared" si="22"/>
        <v>4252</v>
      </c>
      <c r="T116" s="13">
        <f t="shared" si="22"/>
        <v>4880</v>
      </c>
    </row>
    <row r="117" spans="1:20" ht="12.75">
      <c r="A117" s="4" t="s">
        <v>452</v>
      </c>
      <c r="B117" s="11">
        <v>0</v>
      </c>
      <c r="C117" s="13">
        <v>0</v>
      </c>
      <c r="D117" s="11">
        <v>0</v>
      </c>
      <c r="E117" s="13">
        <v>0</v>
      </c>
      <c r="F117" s="11">
        <f t="shared" si="23"/>
        <v>0</v>
      </c>
      <c r="G117" s="13">
        <f t="shared" si="24"/>
        <v>0</v>
      </c>
      <c r="H117" s="13">
        <f t="shared" si="25"/>
        <v>0</v>
      </c>
      <c r="I117" s="11">
        <v>47</v>
      </c>
      <c r="J117" s="13">
        <v>4</v>
      </c>
      <c r="K117" s="11">
        <v>52</v>
      </c>
      <c r="L117" s="13">
        <v>5</v>
      </c>
      <c r="M117" s="11">
        <v>0</v>
      </c>
      <c r="N117" s="13">
        <v>0</v>
      </c>
      <c r="O117" s="11">
        <f t="shared" si="26"/>
        <v>99</v>
      </c>
      <c r="P117" s="13">
        <f t="shared" si="27"/>
        <v>9</v>
      </c>
      <c r="Q117" s="13">
        <f t="shared" si="28"/>
        <v>108</v>
      </c>
      <c r="R117" s="11">
        <f t="shared" si="29"/>
        <v>99</v>
      </c>
      <c r="S117" s="13">
        <f t="shared" si="22"/>
        <v>9</v>
      </c>
      <c r="T117" s="13">
        <f t="shared" si="22"/>
        <v>108</v>
      </c>
    </row>
    <row r="118" spans="1:20" ht="12.75">
      <c r="A118" s="4" t="s">
        <v>453</v>
      </c>
      <c r="B118" s="11">
        <v>0</v>
      </c>
      <c r="C118" s="13">
        <v>0</v>
      </c>
      <c r="D118" s="11">
        <v>0</v>
      </c>
      <c r="E118" s="13">
        <v>0</v>
      </c>
      <c r="F118" s="11">
        <f t="shared" si="23"/>
        <v>0</v>
      </c>
      <c r="G118" s="13">
        <f t="shared" si="24"/>
        <v>0</v>
      </c>
      <c r="H118" s="13">
        <f t="shared" si="25"/>
        <v>0</v>
      </c>
      <c r="I118" s="11">
        <v>0</v>
      </c>
      <c r="J118" s="13">
        <v>0</v>
      </c>
      <c r="K118" s="11">
        <v>0</v>
      </c>
      <c r="L118" s="13">
        <v>0</v>
      </c>
      <c r="M118" s="11">
        <v>21</v>
      </c>
      <c r="N118" s="13">
        <v>0</v>
      </c>
      <c r="O118" s="11">
        <f t="shared" si="26"/>
        <v>21</v>
      </c>
      <c r="P118" s="13">
        <f t="shared" si="27"/>
        <v>0</v>
      </c>
      <c r="Q118" s="13">
        <f t="shared" si="28"/>
        <v>21</v>
      </c>
      <c r="R118" s="11">
        <f t="shared" si="29"/>
        <v>21</v>
      </c>
      <c r="S118" s="13">
        <f t="shared" si="22"/>
        <v>0</v>
      </c>
      <c r="T118" s="13">
        <f t="shared" si="22"/>
        <v>21</v>
      </c>
    </row>
    <row r="119" spans="1:20" ht="12.75">
      <c r="A119" s="4" t="s">
        <v>454</v>
      </c>
      <c r="B119" s="11">
        <v>0</v>
      </c>
      <c r="C119" s="13">
        <v>0</v>
      </c>
      <c r="D119" s="11">
        <v>0</v>
      </c>
      <c r="E119" s="13">
        <v>0</v>
      </c>
      <c r="F119" s="11">
        <f t="shared" si="23"/>
        <v>0</v>
      </c>
      <c r="G119" s="13">
        <f t="shared" si="24"/>
        <v>0</v>
      </c>
      <c r="H119" s="13">
        <f t="shared" si="25"/>
        <v>0</v>
      </c>
      <c r="I119" s="11">
        <v>0</v>
      </c>
      <c r="J119" s="13">
        <v>0</v>
      </c>
      <c r="K119" s="11">
        <v>0</v>
      </c>
      <c r="L119" s="13">
        <v>0</v>
      </c>
      <c r="M119" s="11">
        <v>32</v>
      </c>
      <c r="N119" s="13">
        <v>5</v>
      </c>
      <c r="O119" s="11">
        <f t="shared" si="26"/>
        <v>32</v>
      </c>
      <c r="P119" s="13">
        <f t="shared" si="27"/>
        <v>5</v>
      </c>
      <c r="Q119" s="13">
        <f t="shared" si="28"/>
        <v>37</v>
      </c>
      <c r="R119" s="11">
        <f t="shared" si="29"/>
        <v>32</v>
      </c>
      <c r="S119" s="13">
        <f t="shared" si="22"/>
        <v>5</v>
      </c>
      <c r="T119" s="13">
        <f t="shared" si="22"/>
        <v>37</v>
      </c>
    </row>
    <row r="120" spans="1:20" ht="12.75">
      <c r="A120" s="4" t="s">
        <v>455</v>
      </c>
      <c r="B120" s="11">
        <v>0</v>
      </c>
      <c r="C120" s="13">
        <v>0</v>
      </c>
      <c r="D120" s="11">
        <v>0</v>
      </c>
      <c r="E120" s="13">
        <v>0</v>
      </c>
      <c r="F120" s="11">
        <f t="shared" si="23"/>
        <v>0</v>
      </c>
      <c r="G120" s="13">
        <f t="shared" si="24"/>
        <v>0</v>
      </c>
      <c r="H120" s="13">
        <f t="shared" si="25"/>
        <v>0</v>
      </c>
      <c r="I120" s="11">
        <v>171</v>
      </c>
      <c r="J120" s="13">
        <v>1</v>
      </c>
      <c r="K120" s="11">
        <v>159</v>
      </c>
      <c r="L120" s="13">
        <v>0</v>
      </c>
      <c r="M120" s="11">
        <v>0</v>
      </c>
      <c r="N120" s="13">
        <v>0</v>
      </c>
      <c r="O120" s="11">
        <f t="shared" si="26"/>
        <v>330</v>
      </c>
      <c r="P120" s="13">
        <f t="shared" si="27"/>
        <v>1</v>
      </c>
      <c r="Q120" s="13">
        <f t="shared" si="28"/>
        <v>331</v>
      </c>
      <c r="R120" s="11">
        <f t="shared" si="29"/>
        <v>330</v>
      </c>
      <c r="S120" s="13">
        <f t="shared" si="22"/>
        <v>1</v>
      </c>
      <c r="T120" s="13">
        <f t="shared" si="22"/>
        <v>331</v>
      </c>
    </row>
    <row r="121" spans="1:20" ht="12.75">
      <c r="A121" s="4" t="s">
        <v>456</v>
      </c>
      <c r="B121" s="11">
        <v>0</v>
      </c>
      <c r="C121" s="13">
        <v>0</v>
      </c>
      <c r="D121" s="11">
        <v>0</v>
      </c>
      <c r="E121" s="13">
        <v>0</v>
      </c>
      <c r="F121" s="11">
        <f t="shared" si="23"/>
        <v>0</v>
      </c>
      <c r="G121" s="13">
        <f t="shared" si="24"/>
        <v>0</v>
      </c>
      <c r="H121" s="13">
        <f t="shared" si="25"/>
        <v>0</v>
      </c>
      <c r="I121" s="11">
        <v>0</v>
      </c>
      <c r="J121" s="13">
        <v>0</v>
      </c>
      <c r="K121" s="11">
        <v>0</v>
      </c>
      <c r="L121" s="13">
        <v>0</v>
      </c>
      <c r="M121" s="11">
        <v>88</v>
      </c>
      <c r="N121" s="13">
        <v>184</v>
      </c>
      <c r="O121" s="11">
        <f t="shared" si="26"/>
        <v>88</v>
      </c>
      <c r="P121" s="13">
        <f t="shared" si="27"/>
        <v>184</v>
      </c>
      <c r="Q121" s="13">
        <f t="shared" si="28"/>
        <v>272</v>
      </c>
      <c r="R121" s="11">
        <f t="shared" si="29"/>
        <v>88</v>
      </c>
      <c r="S121" s="13">
        <f t="shared" si="22"/>
        <v>184</v>
      </c>
      <c r="T121" s="13">
        <f t="shared" si="22"/>
        <v>272</v>
      </c>
    </row>
    <row r="122" spans="1:20" ht="12.75">
      <c r="A122" s="4" t="s">
        <v>457</v>
      </c>
      <c r="B122" s="11">
        <v>0</v>
      </c>
      <c r="C122" s="13">
        <v>0</v>
      </c>
      <c r="D122" s="11">
        <v>0</v>
      </c>
      <c r="E122" s="13">
        <v>0</v>
      </c>
      <c r="F122" s="11">
        <f t="shared" si="23"/>
        <v>0</v>
      </c>
      <c r="G122" s="13">
        <f t="shared" si="24"/>
        <v>0</v>
      </c>
      <c r="H122" s="13">
        <f t="shared" si="25"/>
        <v>0</v>
      </c>
      <c r="I122" s="11">
        <v>0</v>
      </c>
      <c r="J122" s="13">
        <v>0</v>
      </c>
      <c r="K122" s="11">
        <v>0</v>
      </c>
      <c r="L122" s="13">
        <v>0</v>
      </c>
      <c r="M122" s="11">
        <v>6</v>
      </c>
      <c r="N122" s="13">
        <v>2</v>
      </c>
      <c r="O122" s="11">
        <f t="shared" si="26"/>
        <v>6</v>
      </c>
      <c r="P122" s="13">
        <f t="shared" si="27"/>
        <v>2</v>
      </c>
      <c r="Q122" s="13">
        <f t="shared" si="28"/>
        <v>8</v>
      </c>
      <c r="R122" s="11">
        <f t="shared" si="29"/>
        <v>6</v>
      </c>
      <c r="S122" s="13">
        <f t="shared" si="22"/>
        <v>2</v>
      </c>
      <c r="T122" s="13">
        <f t="shared" si="22"/>
        <v>8</v>
      </c>
    </row>
    <row r="123" spans="1:20" s="21" customFormat="1" ht="12.75">
      <c r="A123" s="7" t="s">
        <v>28</v>
      </c>
      <c r="B123" s="17">
        <f aca="true" t="shared" si="30" ref="B123:T123">SUM(B10:B122)</f>
        <v>4856</v>
      </c>
      <c r="C123" s="18">
        <f t="shared" si="30"/>
        <v>4049</v>
      </c>
      <c r="D123" s="17">
        <f t="shared" si="30"/>
        <v>5023</v>
      </c>
      <c r="E123" s="18">
        <f t="shared" si="30"/>
        <v>4447</v>
      </c>
      <c r="F123" s="17">
        <f t="shared" si="30"/>
        <v>9879</v>
      </c>
      <c r="G123" s="18">
        <f t="shared" si="30"/>
        <v>8496</v>
      </c>
      <c r="H123" s="18">
        <f t="shared" si="30"/>
        <v>18375</v>
      </c>
      <c r="I123" s="17">
        <f t="shared" si="30"/>
        <v>5179</v>
      </c>
      <c r="J123" s="18">
        <f t="shared" si="30"/>
        <v>5024</v>
      </c>
      <c r="K123" s="17">
        <f t="shared" si="30"/>
        <v>4853</v>
      </c>
      <c r="L123" s="18">
        <f t="shared" si="30"/>
        <v>4346</v>
      </c>
      <c r="M123" s="17">
        <f t="shared" si="30"/>
        <v>3874</v>
      </c>
      <c r="N123" s="18">
        <f t="shared" si="30"/>
        <v>3667</v>
      </c>
      <c r="O123" s="17">
        <f t="shared" si="30"/>
        <v>13906</v>
      </c>
      <c r="P123" s="18">
        <f t="shared" si="30"/>
        <v>13037</v>
      </c>
      <c r="Q123" s="18">
        <f t="shared" si="30"/>
        <v>26943</v>
      </c>
      <c r="R123" s="86">
        <f t="shared" si="30"/>
        <v>23785</v>
      </c>
      <c r="S123" s="18">
        <f t="shared" si="30"/>
        <v>21533</v>
      </c>
      <c r="T123" s="18">
        <f t="shared" si="30"/>
        <v>45318</v>
      </c>
    </row>
    <row r="124" spans="1:20" s="16" customFormat="1" ht="6" customHeight="1">
      <c r="A124" s="7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71"/>
      <c r="S124" s="30"/>
      <c r="T124" s="30"/>
    </row>
    <row r="125" spans="1:20" s="16" customFormat="1" ht="12.75">
      <c r="A125" s="24" t="s">
        <v>85</v>
      </c>
      <c r="B125" s="71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71"/>
      <c r="S125" s="30"/>
      <c r="T125" s="30"/>
    </row>
    <row r="126" spans="1:20" s="16" customFormat="1" ht="12.75">
      <c r="A126" s="24" t="s">
        <v>86</v>
      </c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5"/>
      <c r="R126" s="108">
        <v>311</v>
      </c>
      <c r="S126" s="108">
        <v>571</v>
      </c>
      <c r="T126" s="273">
        <v>882</v>
      </c>
    </row>
    <row r="127" spans="1:20" s="16" customFormat="1" ht="12.75">
      <c r="A127" s="39" t="s">
        <v>115</v>
      </c>
      <c r="B127" s="7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120"/>
      <c r="R127" s="41"/>
      <c r="S127" s="41"/>
      <c r="T127" s="40"/>
    </row>
    <row r="128" spans="1:20" s="16" customFormat="1" ht="12.75">
      <c r="A128" s="24"/>
      <c r="B128" s="7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120"/>
      <c r="R128" s="41"/>
      <c r="S128" s="41"/>
      <c r="T128" s="40"/>
    </row>
    <row r="129" spans="1:20" s="2" customFormat="1" ht="12.75">
      <c r="A129" s="16" t="s">
        <v>81</v>
      </c>
      <c r="B129" s="73"/>
      <c r="I129" s="3"/>
      <c r="J129" s="3"/>
      <c r="K129" s="3"/>
      <c r="P129" s="3"/>
      <c r="Q129" s="3"/>
      <c r="R129" s="43"/>
      <c r="S129" s="72"/>
      <c r="T129" s="44"/>
    </row>
    <row r="130" spans="1:20" s="21" customFormat="1" ht="12.75">
      <c r="A130" s="21" t="s">
        <v>82</v>
      </c>
      <c r="B130" s="256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62">
        <f>SUM(R126,R123)</f>
        <v>24096</v>
      </c>
      <c r="S130" s="263">
        <f>SUM(S126,S123)</f>
        <v>22104</v>
      </c>
      <c r="T130" s="263">
        <f>SUM(T126,T123)</f>
        <v>46200</v>
      </c>
    </row>
    <row r="131" spans="17:20" ht="12.75">
      <c r="Q131"/>
      <c r="T131"/>
    </row>
    <row r="132" spans="17:20" ht="12.75">
      <c r="Q132"/>
      <c r="T132"/>
    </row>
    <row r="133" spans="17:20" ht="12.75">
      <c r="Q133"/>
      <c r="T133"/>
    </row>
    <row r="134" spans="17:20" ht="12.75">
      <c r="Q134"/>
      <c r="T134"/>
    </row>
    <row r="135" spans="17:20" ht="12.75">
      <c r="Q135"/>
      <c r="T135"/>
    </row>
    <row r="136" spans="17:20" ht="12.75">
      <c r="Q136"/>
      <c r="T136"/>
    </row>
    <row r="137" spans="17:20" ht="12.75">
      <c r="Q137"/>
      <c r="T137"/>
    </row>
    <row r="138" spans="17:20" ht="12.75">
      <c r="Q138"/>
      <c r="T138"/>
    </row>
    <row r="139" spans="17:20" ht="12.75">
      <c r="Q139"/>
      <c r="T139"/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45.28125" style="92" customWidth="1"/>
    <col min="2" max="4" width="12.7109375" style="92" customWidth="1"/>
    <col min="5" max="16384" width="9.140625" style="92" customWidth="1"/>
  </cols>
  <sheetData>
    <row r="1" spans="1:4" ht="12.75">
      <c r="A1" s="3" t="s">
        <v>523</v>
      </c>
      <c r="B1" s="109"/>
      <c r="C1" s="109"/>
      <c r="D1" s="109"/>
    </row>
    <row r="2" spans="1:4" ht="12.75">
      <c r="A2" s="292" t="s">
        <v>8</v>
      </c>
      <c r="B2" s="292"/>
      <c r="C2" s="292"/>
      <c r="D2" s="292"/>
    </row>
    <row r="3" spans="1:4" ht="12.75">
      <c r="A3" s="292" t="s">
        <v>72</v>
      </c>
      <c r="B3" s="292"/>
      <c r="C3" s="292"/>
      <c r="D3" s="292"/>
    </row>
    <row r="4" spans="1:4" ht="12.75">
      <c r="A4" s="292" t="s">
        <v>116</v>
      </c>
      <c r="B4" s="292"/>
      <c r="C4" s="292"/>
      <c r="D4" s="292"/>
    </row>
    <row r="5" spans="1:4" ht="12.75">
      <c r="A5" s="127"/>
      <c r="B5" s="127"/>
      <c r="C5" s="127"/>
      <c r="D5" s="127"/>
    </row>
    <row r="6" spans="1:4" ht="12.75">
      <c r="A6" s="292" t="s">
        <v>9</v>
      </c>
      <c r="B6" s="292"/>
      <c r="C6" s="292"/>
      <c r="D6" s="292"/>
    </row>
    <row r="7" ht="13.5" thickBot="1"/>
    <row r="8" spans="1:4" ht="12.75">
      <c r="A8" s="128" t="s">
        <v>117</v>
      </c>
      <c r="B8" s="129" t="s">
        <v>70</v>
      </c>
      <c r="C8" s="129" t="s">
        <v>71</v>
      </c>
      <c r="D8" s="130" t="s">
        <v>28</v>
      </c>
    </row>
    <row r="9" spans="1:4" ht="12.75">
      <c r="A9" s="92" t="s">
        <v>458</v>
      </c>
      <c r="B9" s="132">
        <v>7</v>
      </c>
      <c r="C9" s="132">
        <v>0</v>
      </c>
      <c r="D9" s="90">
        <v>7</v>
      </c>
    </row>
    <row r="10" spans="1:4" ht="12.75">
      <c r="A10" s="92" t="s">
        <v>459</v>
      </c>
      <c r="B10" s="132">
        <v>5</v>
      </c>
      <c r="C10" s="132">
        <v>65</v>
      </c>
      <c r="D10" s="90">
        <v>70</v>
      </c>
    </row>
    <row r="11" spans="1:4" ht="12.75">
      <c r="A11" s="92" t="s">
        <v>460</v>
      </c>
      <c r="B11" s="132">
        <v>28</v>
      </c>
      <c r="C11" s="132">
        <v>2</v>
      </c>
      <c r="D11" s="90">
        <v>30</v>
      </c>
    </row>
    <row r="12" spans="1:4" ht="12.75">
      <c r="A12" s="92" t="s">
        <v>539</v>
      </c>
      <c r="B12" s="132">
        <v>8</v>
      </c>
      <c r="C12" s="132">
        <v>0</v>
      </c>
      <c r="D12" s="90">
        <v>8</v>
      </c>
    </row>
    <row r="13" spans="1:4" ht="12.75">
      <c r="A13" s="232" t="s">
        <v>540</v>
      </c>
      <c r="B13" s="132">
        <v>21</v>
      </c>
      <c r="C13" s="132">
        <v>0</v>
      </c>
      <c r="D13" s="90">
        <v>21</v>
      </c>
    </row>
    <row r="14" spans="1:4" ht="12.75">
      <c r="A14" s="92" t="s">
        <v>466</v>
      </c>
      <c r="B14" s="132">
        <v>11</v>
      </c>
      <c r="C14" s="132">
        <v>0</v>
      </c>
      <c r="D14" s="90">
        <v>11</v>
      </c>
    </row>
    <row r="15" spans="1:4" ht="12.75">
      <c r="A15" s="92" t="s">
        <v>467</v>
      </c>
      <c r="B15" s="132">
        <v>18</v>
      </c>
      <c r="C15" s="132">
        <v>0</v>
      </c>
      <c r="D15" s="90">
        <v>18</v>
      </c>
    </row>
    <row r="16" spans="1:4" ht="12.75">
      <c r="A16" s="92" t="s">
        <v>542</v>
      </c>
      <c r="B16" s="132">
        <v>4</v>
      </c>
      <c r="C16" s="132">
        <v>6</v>
      </c>
      <c r="D16" s="90">
        <v>10</v>
      </c>
    </row>
    <row r="17" spans="1:4" ht="12.75">
      <c r="A17" s="92" t="s">
        <v>472</v>
      </c>
      <c r="B17" s="132">
        <v>8</v>
      </c>
      <c r="C17" s="132">
        <v>0</v>
      </c>
      <c r="D17" s="90">
        <v>8</v>
      </c>
    </row>
    <row r="18" spans="1:4" ht="12.75">
      <c r="A18" s="232" t="s">
        <v>543</v>
      </c>
      <c r="B18" s="132">
        <v>30</v>
      </c>
      <c r="C18" s="132">
        <v>1</v>
      </c>
      <c r="D18" s="90">
        <v>31</v>
      </c>
    </row>
    <row r="19" spans="1:4" ht="12.75">
      <c r="A19" s="92" t="s">
        <v>476</v>
      </c>
      <c r="B19" s="132">
        <v>12</v>
      </c>
      <c r="C19" s="132">
        <v>0</v>
      </c>
      <c r="D19" s="90">
        <v>12</v>
      </c>
    </row>
    <row r="20" spans="1:4" ht="12.75">
      <c r="A20" s="92" t="s">
        <v>477</v>
      </c>
      <c r="B20" s="132">
        <v>10</v>
      </c>
      <c r="C20" s="132">
        <v>0</v>
      </c>
      <c r="D20" s="90">
        <v>10</v>
      </c>
    </row>
    <row r="21" spans="1:4" ht="12.75">
      <c r="A21" s="232" t="s">
        <v>546</v>
      </c>
      <c r="B21" s="132">
        <v>20</v>
      </c>
      <c r="C21" s="132">
        <v>0</v>
      </c>
      <c r="D21" s="90">
        <v>20</v>
      </c>
    </row>
    <row r="22" spans="1:4" ht="12.75">
      <c r="A22" s="92" t="s">
        <v>480</v>
      </c>
      <c r="B22" s="132">
        <v>6</v>
      </c>
      <c r="C22" s="132">
        <v>0</v>
      </c>
      <c r="D22" s="90">
        <v>6</v>
      </c>
    </row>
    <row r="23" spans="1:4" ht="12.75">
      <c r="A23" s="92" t="s">
        <v>481</v>
      </c>
      <c r="B23" s="132">
        <v>12</v>
      </c>
      <c r="C23" s="132">
        <v>0</v>
      </c>
      <c r="D23" s="90">
        <v>12</v>
      </c>
    </row>
    <row r="24" spans="1:4" ht="12.75">
      <c r="A24" s="92" t="s">
        <v>437</v>
      </c>
      <c r="B24" s="132">
        <v>4</v>
      </c>
      <c r="C24" s="132">
        <v>37</v>
      </c>
      <c r="D24" s="90">
        <v>41</v>
      </c>
    </row>
    <row r="25" spans="1:4" ht="12.75">
      <c r="A25" s="92" t="s">
        <v>482</v>
      </c>
      <c r="B25" s="132">
        <v>11</v>
      </c>
      <c r="C25" s="132">
        <v>0</v>
      </c>
      <c r="D25" s="90">
        <v>11</v>
      </c>
    </row>
    <row r="26" spans="1:4" ht="12.75">
      <c r="A26" s="92" t="s">
        <v>483</v>
      </c>
      <c r="B26" s="132">
        <v>58</v>
      </c>
      <c r="C26" s="132">
        <v>457</v>
      </c>
      <c r="D26" s="90">
        <v>515</v>
      </c>
    </row>
    <row r="27" spans="1:4" ht="12.75">
      <c r="A27" s="92" t="s">
        <v>486</v>
      </c>
      <c r="B27" s="132">
        <v>38</v>
      </c>
      <c r="C27" s="132">
        <v>3</v>
      </c>
      <c r="D27" s="90">
        <v>41</v>
      </c>
    </row>
    <row r="28" spans="1:4" ht="12.75">
      <c r="A28" s="101" t="s">
        <v>28</v>
      </c>
      <c r="B28" s="133">
        <f>SUM(B9:B27)</f>
        <v>311</v>
      </c>
      <c r="C28" s="133">
        <f>SUM(C9:C27)</f>
        <v>571</v>
      </c>
      <c r="D28" s="134">
        <f>SUM(D9:D27)</f>
        <v>882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28.140625" style="143" customWidth="1"/>
    <col min="2" max="3" width="7.57421875" style="92" customWidth="1"/>
    <col min="4" max="4" width="7.57421875" style="93" customWidth="1"/>
    <col min="5" max="6" width="7.57421875" style="92" customWidth="1"/>
    <col min="7" max="7" width="7.57421875" style="93" customWidth="1"/>
    <col min="8" max="9" width="7.57421875" style="92" customWidth="1"/>
    <col min="10" max="10" width="7.57421875" style="93" customWidth="1"/>
    <col min="11" max="12" width="7.57421875" style="92" customWidth="1"/>
    <col min="13" max="13" width="7.57421875" style="93" customWidth="1"/>
    <col min="14" max="15" width="8.7109375" style="92" bestFit="1" customWidth="1"/>
    <col min="16" max="16" width="9.140625" style="93" bestFit="1" customWidth="1"/>
    <col min="17" max="17" width="5.8515625" style="92" customWidth="1"/>
    <col min="18" max="18" width="8.57421875" style="92" customWidth="1"/>
    <col min="19" max="19" width="8.8515625" style="92" customWidth="1"/>
    <col min="20" max="20" width="6.57421875" style="92" bestFit="1" customWidth="1"/>
    <col min="21" max="48" width="5.8515625" style="92" customWidth="1"/>
    <col min="49" max="16384" width="9.140625" style="92" customWidth="1"/>
  </cols>
  <sheetData>
    <row r="1" ht="12.75">
      <c r="A1" s="3" t="s">
        <v>523</v>
      </c>
    </row>
    <row r="2" spans="1:16" ht="15" customHeight="1">
      <c r="A2" s="278" t="s">
        <v>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1:16" ht="12.75">
      <c r="A3" s="278" t="s">
        <v>126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ht="15" customHeight="1" thickBot="1">
      <c r="A4" s="110"/>
    </row>
    <row r="5" spans="1:16" ht="12.75">
      <c r="A5" s="142"/>
      <c r="B5" s="275" t="s">
        <v>26</v>
      </c>
      <c r="C5" s="276"/>
      <c r="D5" s="277"/>
      <c r="E5" s="275" t="s">
        <v>2</v>
      </c>
      <c r="F5" s="276"/>
      <c r="G5" s="277"/>
      <c r="H5" s="275" t="s">
        <v>3</v>
      </c>
      <c r="I5" s="276"/>
      <c r="J5" s="277"/>
      <c r="K5" s="275" t="s">
        <v>4</v>
      </c>
      <c r="L5" s="276"/>
      <c r="M5" s="277"/>
      <c r="N5" s="275" t="s">
        <v>28</v>
      </c>
      <c r="O5" s="276"/>
      <c r="P5" s="276"/>
    </row>
    <row r="6" spans="1:16" s="93" customFormat="1" ht="12.75">
      <c r="A6" s="143"/>
      <c r="B6" s="144"/>
      <c r="C6" s="104"/>
      <c r="D6" s="145"/>
      <c r="E6" s="144"/>
      <c r="F6" s="104"/>
      <c r="G6" s="145"/>
      <c r="H6" s="144"/>
      <c r="I6" s="104"/>
      <c r="J6" s="145"/>
      <c r="K6" s="144"/>
      <c r="L6" s="104"/>
      <c r="M6" s="145"/>
      <c r="N6" s="144"/>
      <c r="O6" s="104"/>
      <c r="P6" s="104"/>
    </row>
    <row r="7" spans="1:16" ht="12.75">
      <c r="A7" s="146"/>
      <c r="B7" s="147" t="s">
        <v>0</v>
      </c>
      <c r="C7" s="148" t="s">
        <v>1</v>
      </c>
      <c r="D7" s="148" t="s">
        <v>29</v>
      </c>
      <c r="E7" s="147" t="s">
        <v>0</v>
      </c>
      <c r="F7" s="148" t="s">
        <v>1</v>
      </c>
      <c r="G7" s="148" t="s">
        <v>29</v>
      </c>
      <c r="H7" s="147" t="s">
        <v>0</v>
      </c>
      <c r="I7" s="148" t="s">
        <v>1</v>
      </c>
      <c r="J7" s="148" t="s">
        <v>29</v>
      </c>
      <c r="K7" s="147" t="s">
        <v>0</v>
      </c>
      <c r="L7" s="148" t="s">
        <v>1</v>
      </c>
      <c r="M7" s="148" t="s">
        <v>29</v>
      </c>
      <c r="N7" s="147" t="s">
        <v>0</v>
      </c>
      <c r="O7" s="148" t="s">
        <v>1</v>
      </c>
      <c r="P7" s="148" t="s">
        <v>29</v>
      </c>
    </row>
    <row r="8" spans="1:40" s="93" customFormat="1" ht="12.75">
      <c r="A8" s="149" t="s">
        <v>46</v>
      </c>
      <c r="B8" s="150"/>
      <c r="C8" s="151"/>
      <c r="D8" s="151"/>
      <c r="E8" s="150"/>
      <c r="F8" s="151"/>
      <c r="G8" s="151"/>
      <c r="H8" s="150"/>
      <c r="I8" s="151"/>
      <c r="J8" s="151"/>
      <c r="K8" s="150"/>
      <c r="L8" s="151"/>
      <c r="M8" s="151"/>
      <c r="N8" s="150"/>
      <c r="O8" s="151"/>
      <c r="P8" s="151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</row>
    <row r="9" spans="1:40" ht="12.75">
      <c r="A9" s="143" t="s">
        <v>48</v>
      </c>
      <c r="B9" s="152">
        <v>370</v>
      </c>
      <c r="C9" s="103">
        <v>330</v>
      </c>
      <c r="D9" s="153">
        <v>700</v>
      </c>
      <c r="E9" s="152">
        <v>499</v>
      </c>
      <c r="F9" s="103">
        <v>463</v>
      </c>
      <c r="G9" s="153">
        <v>962</v>
      </c>
      <c r="H9" s="152">
        <v>62</v>
      </c>
      <c r="I9" s="103">
        <v>58</v>
      </c>
      <c r="J9" s="153">
        <v>120</v>
      </c>
      <c r="K9" s="152">
        <v>287</v>
      </c>
      <c r="L9" s="103">
        <v>264</v>
      </c>
      <c r="M9" s="153">
        <v>551</v>
      </c>
      <c r="N9" s="154">
        <v>1218</v>
      </c>
      <c r="O9" s="155">
        <v>1115</v>
      </c>
      <c r="P9" s="155">
        <v>2333</v>
      </c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s="91" customFormat="1" ht="12.75">
      <c r="A10" s="35" t="s">
        <v>47</v>
      </c>
      <c r="B10" s="156">
        <v>370</v>
      </c>
      <c r="C10" s="157">
        <v>330</v>
      </c>
      <c r="D10" s="158">
        <v>700</v>
      </c>
      <c r="E10" s="156">
        <v>499</v>
      </c>
      <c r="F10" s="157">
        <v>463</v>
      </c>
      <c r="G10" s="158">
        <v>962</v>
      </c>
      <c r="H10" s="156">
        <v>62</v>
      </c>
      <c r="I10" s="157">
        <v>58</v>
      </c>
      <c r="J10" s="158">
        <v>120</v>
      </c>
      <c r="K10" s="156">
        <v>287</v>
      </c>
      <c r="L10" s="157">
        <v>264</v>
      </c>
      <c r="M10" s="158">
        <v>551</v>
      </c>
      <c r="N10" s="159">
        <v>1218</v>
      </c>
      <c r="O10" s="160">
        <v>1115</v>
      </c>
      <c r="P10" s="157">
        <v>2333</v>
      </c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0" s="93" customFormat="1" ht="12.75">
      <c r="A11" s="143"/>
      <c r="B11" s="152"/>
      <c r="C11" s="103"/>
      <c r="D11" s="153"/>
      <c r="E11" s="152"/>
      <c r="F11" s="103"/>
      <c r="G11" s="153"/>
      <c r="H11" s="152"/>
      <c r="I11" s="103"/>
      <c r="J11" s="153"/>
      <c r="K11" s="152"/>
      <c r="L11" s="103"/>
      <c r="M11" s="153"/>
      <c r="N11" s="154"/>
      <c r="O11" s="153"/>
      <c r="P11" s="103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0" s="93" customFormat="1" ht="12.75">
      <c r="A12" s="91" t="s">
        <v>6</v>
      </c>
      <c r="B12" s="154"/>
      <c r="C12" s="153"/>
      <c r="D12" s="153"/>
      <c r="E12" s="154"/>
      <c r="F12" s="153"/>
      <c r="G12" s="153"/>
      <c r="H12" s="154"/>
      <c r="I12" s="153"/>
      <c r="J12" s="153"/>
      <c r="K12" s="154"/>
      <c r="L12" s="153"/>
      <c r="M12" s="153"/>
      <c r="N12" s="154"/>
      <c r="O12" s="153"/>
      <c r="P12" s="103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</row>
    <row r="13" spans="1:40" s="93" customFormat="1" ht="12.75">
      <c r="A13" s="162" t="s">
        <v>35</v>
      </c>
      <c r="B13" s="152">
        <v>4710</v>
      </c>
      <c r="C13" s="103">
        <v>4699</v>
      </c>
      <c r="D13" s="153">
        <v>9409</v>
      </c>
      <c r="E13" s="152">
        <v>21922</v>
      </c>
      <c r="F13" s="103">
        <v>22711</v>
      </c>
      <c r="G13" s="153">
        <v>44633</v>
      </c>
      <c r="H13" s="152">
        <v>636</v>
      </c>
      <c r="I13" s="103">
        <v>290</v>
      </c>
      <c r="J13" s="153">
        <v>926</v>
      </c>
      <c r="K13" s="152">
        <v>1006</v>
      </c>
      <c r="L13" s="103">
        <v>730</v>
      </c>
      <c r="M13" s="153">
        <v>1736</v>
      </c>
      <c r="N13" s="154">
        <v>28274</v>
      </c>
      <c r="O13" s="153">
        <v>28430</v>
      </c>
      <c r="P13" s="103">
        <v>56704</v>
      </c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</row>
    <row r="14" spans="1:40" s="93" customFormat="1" ht="12.75">
      <c r="A14" s="162" t="s">
        <v>36</v>
      </c>
      <c r="B14" s="152">
        <v>1132</v>
      </c>
      <c r="C14" s="103">
        <v>994</v>
      </c>
      <c r="D14" s="153">
        <v>2126</v>
      </c>
      <c r="E14" s="152">
        <v>3102</v>
      </c>
      <c r="F14" s="103">
        <v>2584</v>
      </c>
      <c r="G14" s="153">
        <v>5686</v>
      </c>
      <c r="H14" s="152">
        <v>369</v>
      </c>
      <c r="I14" s="103">
        <v>149</v>
      </c>
      <c r="J14" s="153">
        <v>518</v>
      </c>
      <c r="K14" s="152">
        <v>453</v>
      </c>
      <c r="L14" s="103">
        <v>235</v>
      </c>
      <c r="M14" s="153">
        <v>688</v>
      </c>
      <c r="N14" s="154">
        <v>5056</v>
      </c>
      <c r="O14" s="153">
        <v>3962</v>
      </c>
      <c r="P14" s="103">
        <v>9018</v>
      </c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</row>
    <row r="15" spans="1:40" s="93" customFormat="1" ht="12.75">
      <c r="A15" s="162" t="s">
        <v>37</v>
      </c>
      <c r="B15" s="152">
        <v>4366</v>
      </c>
      <c r="C15" s="103">
        <v>4444</v>
      </c>
      <c r="D15" s="153">
        <v>8810</v>
      </c>
      <c r="E15" s="152">
        <v>21178</v>
      </c>
      <c r="F15" s="103">
        <v>22306</v>
      </c>
      <c r="G15" s="153">
        <v>43484</v>
      </c>
      <c r="H15" s="152">
        <v>656</v>
      </c>
      <c r="I15" s="103">
        <v>327</v>
      </c>
      <c r="J15" s="153">
        <v>983</v>
      </c>
      <c r="K15" s="152">
        <v>986</v>
      </c>
      <c r="L15" s="103">
        <v>660</v>
      </c>
      <c r="M15" s="153">
        <v>1646</v>
      </c>
      <c r="N15" s="154">
        <v>27186</v>
      </c>
      <c r="O15" s="153">
        <v>27737</v>
      </c>
      <c r="P15" s="103">
        <v>54923</v>
      </c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</row>
    <row r="16" spans="1:40" ht="12.75">
      <c r="A16" s="162" t="s">
        <v>49</v>
      </c>
      <c r="B16" s="152">
        <v>1533</v>
      </c>
      <c r="C16" s="163">
        <v>1259</v>
      </c>
      <c r="D16" s="153">
        <v>2792</v>
      </c>
      <c r="E16" s="164">
        <v>3857</v>
      </c>
      <c r="F16" s="165">
        <v>3353</v>
      </c>
      <c r="G16" s="166">
        <v>7210</v>
      </c>
      <c r="H16" s="152">
        <v>586</v>
      </c>
      <c r="I16" s="163">
        <v>205</v>
      </c>
      <c r="J16" s="153">
        <v>791</v>
      </c>
      <c r="K16" s="152">
        <v>596</v>
      </c>
      <c r="L16" s="163">
        <v>295</v>
      </c>
      <c r="M16" s="153">
        <v>891</v>
      </c>
      <c r="N16" s="154">
        <v>6572</v>
      </c>
      <c r="O16" s="167">
        <v>5112</v>
      </c>
      <c r="P16" s="103">
        <v>11684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</row>
    <row r="17" spans="1:40" s="91" customFormat="1" ht="12.75">
      <c r="A17" s="35" t="s">
        <v>7</v>
      </c>
      <c r="B17" s="168">
        <f aca="true" t="shared" si="0" ref="B17:M17">SUM(B13:B16)</f>
        <v>11741</v>
      </c>
      <c r="C17" s="169">
        <f t="shared" si="0"/>
        <v>11396</v>
      </c>
      <c r="D17" s="170">
        <f t="shared" si="0"/>
        <v>23137</v>
      </c>
      <c r="E17" s="139">
        <f t="shared" si="0"/>
        <v>50059</v>
      </c>
      <c r="F17" s="139">
        <f t="shared" si="0"/>
        <v>50954</v>
      </c>
      <c r="G17" s="171">
        <f t="shared" si="0"/>
        <v>101013</v>
      </c>
      <c r="H17" s="169">
        <f t="shared" si="0"/>
        <v>2247</v>
      </c>
      <c r="I17" s="169">
        <f t="shared" si="0"/>
        <v>971</v>
      </c>
      <c r="J17" s="172">
        <f t="shared" si="0"/>
        <v>3218</v>
      </c>
      <c r="K17" s="168">
        <f t="shared" si="0"/>
        <v>3041</v>
      </c>
      <c r="L17" s="169">
        <f t="shared" si="0"/>
        <v>1920</v>
      </c>
      <c r="M17" s="172">
        <f t="shared" si="0"/>
        <v>4961</v>
      </c>
      <c r="N17" s="173">
        <v>67088</v>
      </c>
      <c r="O17" s="172">
        <v>65241</v>
      </c>
      <c r="P17" s="169">
        <v>132329</v>
      </c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</row>
    <row r="18" spans="1:40" s="93" customFormat="1" ht="12.75">
      <c r="A18" s="35"/>
      <c r="B18" s="152"/>
      <c r="C18" s="103"/>
      <c r="D18" s="153"/>
      <c r="E18" s="152"/>
      <c r="F18" s="103"/>
      <c r="G18" s="153"/>
      <c r="H18" s="152"/>
      <c r="I18" s="103"/>
      <c r="J18" s="153"/>
      <c r="K18" s="152"/>
      <c r="L18" s="103"/>
      <c r="M18" s="153"/>
      <c r="N18" s="154"/>
      <c r="O18" s="153"/>
      <c r="P18" s="103"/>
      <c r="Q18" s="104"/>
      <c r="R18" s="103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s="93" customFormat="1" ht="12.75">
      <c r="A19" s="91" t="s">
        <v>38</v>
      </c>
      <c r="B19" s="152"/>
      <c r="C19" s="103"/>
      <c r="D19" s="103"/>
      <c r="E19" s="152"/>
      <c r="F19" s="103"/>
      <c r="G19" s="103"/>
      <c r="H19" s="152"/>
      <c r="I19" s="103"/>
      <c r="J19" s="103"/>
      <c r="K19" s="152"/>
      <c r="L19" s="103"/>
      <c r="M19" s="103"/>
      <c r="N19" s="152"/>
      <c r="O19" s="103"/>
      <c r="P19" s="103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</row>
    <row r="20" spans="1:40" s="93" customFormat="1" ht="12.75">
      <c r="A20" s="91" t="s">
        <v>42</v>
      </c>
      <c r="B20" s="152"/>
      <c r="C20" s="103"/>
      <c r="D20" s="103"/>
      <c r="E20" s="152"/>
      <c r="F20" s="103"/>
      <c r="G20" s="103"/>
      <c r="H20" s="152"/>
      <c r="I20" s="103"/>
      <c r="J20" s="103"/>
      <c r="K20" s="152"/>
      <c r="L20" s="103"/>
      <c r="M20" s="103"/>
      <c r="N20" s="152"/>
      <c r="O20" s="103"/>
      <c r="P20" s="103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</row>
    <row r="21" spans="1:40" s="93" customFormat="1" ht="13.5" customHeight="1">
      <c r="A21" s="110" t="s">
        <v>50</v>
      </c>
      <c r="B21" s="152">
        <v>2811</v>
      </c>
      <c r="C21" s="103">
        <v>2971</v>
      </c>
      <c r="D21" s="153">
        <v>5782</v>
      </c>
      <c r="E21" s="152">
        <v>11689</v>
      </c>
      <c r="F21" s="103">
        <v>14324</v>
      </c>
      <c r="G21" s="153">
        <v>26013</v>
      </c>
      <c r="H21" s="152">
        <v>44</v>
      </c>
      <c r="I21" s="103">
        <v>81</v>
      </c>
      <c r="J21" s="153">
        <v>125</v>
      </c>
      <c r="K21" s="152">
        <v>308</v>
      </c>
      <c r="L21" s="103">
        <v>420</v>
      </c>
      <c r="M21" s="153">
        <v>728</v>
      </c>
      <c r="N21" s="154">
        <v>14852</v>
      </c>
      <c r="O21" s="153">
        <v>17796</v>
      </c>
      <c r="P21" s="103">
        <v>32648</v>
      </c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</row>
    <row r="22" spans="1:40" ht="12.75">
      <c r="A22" s="110" t="s">
        <v>37</v>
      </c>
      <c r="B22" s="152">
        <v>2286</v>
      </c>
      <c r="C22" s="103">
        <v>2560</v>
      </c>
      <c r="D22" s="153">
        <v>4846</v>
      </c>
      <c r="E22" s="152">
        <v>10711</v>
      </c>
      <c r="F22" s="103">
        <v>13101</v>
      </c>
      <c r="G22" s="153">
        <v>23812</v>
      </c>
      <c r="H22" s="152">
        <v>64</v>
      </c>
      <c r="I22" s="103">
        <v>77</v>
      </c>
      <c r="J22" s="153">
        <v>141</v>
      </c>
      <c r="K22" s="152">
        <v>262</v>
      </c>
      <c r="L22" s="103">
        <v>341</v>
      </c>
      <c r="M22" s="153">
        <v>603</v>
      </c>
      <c r="N22" s="154">
        <v>13323</v>
      </c>
      <c r="O22" s="153">
        <v>16079</v>
      </c>
      <c r="P22" s="103">
        <v>29402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</row>
    <row r="23" spans="1:40" s="35" customFormat="1" ht="12.75">
      <c r="A23" s="35" t="s">
        <v>28</v>
      </c>
      <c r="B23" s="173">
        <f>SUM(B21:B22)</f>
        <v>5097</v>
      </c>
      <c r="C23" s="172">
        <f aca="true" t="shared" si="1" ref="C23:M23">SUM(C19:C22)</f>
        <v>5531</v>
      </c>
      <c r="D23" s="172">
        <f t="shared" si="1"/>
        <v>10628</v>
      </c>
      <c r="E23" s="173">
        <f t="shared" si="1"/>
        <v>22400</v>
      </c>
      <c r="F23" s="172">
        <f t="shared" si="1"/>
        <v>27425</v>
      </c>
      <c r="G23" s="172">
        <f t="shared" si="1"/>
        <v>49825</v>
      </c>
      <c r="H23" s="173">
        <f t="shared" si="1"/>
        <v>108</v>
      </c>
      <c r="I23" s="172">
        <f t="shared" si="1"/>
        <v>158</v>
      </c>
      <c r="J23" s="172">
        <f t="shared" si="1"/>
        <v>266</v>
      </c>
      <c r="K23" s="173">
        <f t="shared" si="1"/>
        <v>570</v>
      </c>
      <c r="L23" s="172">
        <f t="shared" si="1"/>
        <v>761</v>
      </c>
      <c r="M23" s="172">
        <f t="shared" si="1"/>
        <v>1331</v>
      </c>
      <c r="N23" s="173">
        <v>28175</v>
      </c>
      <c r="O23" s="172">
        <v>33875</v>
      </c>
      <c r="P23" s="172">
        <v>62050</v>
      </c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</row>
    <row r="24" spans="1:40" s="93" customFormat="1" ht="12.75">
      <c r="A24" s="91" t="s">
        <v>43</v>
      </c>
      <c r="B24" s="152"/>
      <c r="C24" s="103"/>
      <c r="D24" s="153"/>
      <c r="E24" s="152"/>
      <c r="F24" s="103"/>
      <c r="G24" s="153"/>
      <c r="H24" s="152"/>
      <c r="I24" s="103"/>
      <c r="J24" s="153"/>
      <c r="K24" s="152"/>
      <c r="L24" s="103"/>
      <c r="M24" s="153"/>
      <c r="N24" s="154"/>
      <c r="O24" s="153"/>
      <c r="P24" s="103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</row>
    <row r="25" spans="1:40" s="93" customFormat="1" ht="12.75">
      <c r="A25" s="110" t="s">
        <v>50</v>
      </c>
      <c r="B25" s="152">
        <v>1594</v>
      </c>
      <c r="C25" s="103">
        <v>1155</v>
      </c>
      <c r="D25" s="153">
        <v>2749</v>
      </c>
      <c r="E25" s="152">
        <v>8707</v>
      </c>
      <c r="F25" s="103">
        <v>6972</v>
      </c>
      <c r="G25" s="153">
        <v>15679</v>
      </c>
      <c r="H25" s="152">
        <v>748</v>
      </c>
      <c r="I25" s="103">
        <v>224</v>
      </c>
      <c r="J25" s="153">
        <v>972</v>
      </c>
      <c r="K25" s="152">
        <v>646</v>
      </c>
      <c r="L25" s="103">
        <v>250</v>
      </c>
      <c r="M25" s="153">
        <v>896</v>
      </c>
      <c r="N25" s="154">
        <v>11695</v>
      </c>
      <c r="O25" s="153">
        <v>8601</v>
      </c>
      <c r="P25" s="103">
        <v>20296</v>
      </c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</row>
    <row r="26" spans="1:40" ht="12.75">
      <c r="A26" s="110" t="s">
        <v>37</v>
      </c>
      <c r="B26" s="152">
        <v>1711</v>
      </c>
      <c r="C26" s="103">
        <v>1277</v>
      </c>
      <c r="D26" s="153">
        <v>2988</v>
      </c>
      <c r="E26" s="152">
        <v>9145</v>
      </c>
      <c r="F26" s="103">
        <v>7356</v>
      </c>
      <c r="G26" s="153">
        <v>16501</v>
      </c>
      <c r="H26" s="152">
        <v>684</v>
      </c>
      <c r="I26" s="103">
        <v>268</v>
      </c>
      <c r="J26" s="153">
        <v>952</v>
      </c>
      <c r="K26" s="152">
        <v>626</v>
      </c>
      <c r="L26" s="103">
        <v>240</v>
      </c>
      <c r="M26" s="153">
        <v>866</v>
      </c>
      <c r="N26" s="154">
        <v>12166</v>
      </c>
      <c r="O26" s="153">
        <v>9141</v>
      </c>
      <c r="P26" s="103">
        <v>21307</v>
      </c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</row>
    <row r="27" spans="1:40" s="35" customFormat="1" ht="12.75">
      <c r="A27" s="35" t="s">
        <v>28</v>
      </c>
      <c r="B27" s="173">
        <v>3305</v>
      </c>
      <c r="C27" s="172">
        <v>2432</v>
      </c>
      <c r="D27" s="172">
        <v>5737</v>
      </c>
      <c r="E27" s="173">
        <v>17852</v>
      </c>
      <c r="F27" s="172">
        <v>14328</v>
      </c>
      <c r="G27" s="172">
        <v>32180</v>
      </c>
      <c r="H27" s="173">
        <v>1432</v>
      </c>
      <c r="I27" s="172">
        <v>492</v>
      </c>
      <c r="J27" s="172">
        <v>1924</v>
      </c>
      <c r="K27" s="173">
        <v>1272</v>
      </c>
      <c r="L27" s="172">
        <v>490</v>
      </c>
      <c r="M27" s="172">
        <v>1762</v>
      </c>
      <c r="N27" s="173">
        <v>23861</v>
      </c>
      <c r="O27" s="172">
        <v>17742</v>
      </c>
      <c r="P27" s="172">
        <v>41603</v>
      </c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</row>
    <row r="28" spans="1:40" s="93" customFormat="1" ht="12.75">
      <c r="A28" s="91" t="s">
        <v>45</v>
      </c>
      <c r="B28" s="152"/>
      <c r="C28" s="103"/>
      <c r="D28" s="153"/>
      <c r="E28" s="152"/>
      <c r="F28" s="103"/>
      <c r="G28" s="153"/>
      <c r="H28" s="152"/>
      <c r="I28" s="103"/>
      <c r="J28" s="153"/>
      <c r="K28" s="152"/>
      <c r="L28" s="103"/>
      <c r="M28" s="153"/>
      <c r="N28" s="154"/>
      <c r="O28" s="153"/>
      <c r="P28" s="103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</row>
    <row r="29" spans="1:40" s="93" customFormat="1" ht="12.75">
      <c r="A29" s="110" t="s">
        <v>50</v>
      </c>
      <c r="B29" s="152">
        <v>137</v>
      </c>
      <c r="C29" s="103">
        <v>196</v>
      </c>
      <c r="D29" s="153">
        <v>333</v>
      </c>
      <c r="E29" s="152">
        <v>219</v>
      </c>
      <c r="F29" s="103">
        <v>419</v>
      </c>
      <c r="G29" s="153">
        <v>638</v>
      </c>
      <c r="H29" s="152">
        <v>71</v>
      </c>
      <c r="I29" s="103">
        <v>115</v>
      </c>
      <c r="J29" s="153">
        <v>186</v>
      </c>
      <c r="K29" s="152">
        <v>86</v>
      </c>
      <c r="L29" s="103">
        <v>133</v>
      </c>
      <c r="M29" s="153">
        <v>219</v>
      </c>
      <c r="N29" s="154">
        <v>513</v>
      </c>
      <c r="O29" s="153">
        <v>863</v>
      </c>
      <c r="P29" s="103">
        <v>1376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</row>
    <row r="30" spans="1:40" ht="12.75">
      <c r="A30" s="110" t="s">
        <v>37</v>
      </c>
      <c r="B30" s="152">
        <v>128</v>
      </c>
      <c r="C30" s="103">
        <v>199</v>
      </c>
      <c r="D30" s="153">
        <v>327</v>
      </c>
      <c r="E30" s="152">
        <v>241</v>
      </c>
      <c r="F30" s="103">
        <v>516</v>
      </c>
      <c r="G30" s="153">
        <v>757</v>
      </c>
      <c r="H30" s="152">
        <v>61</v>
      </c>
      <c r="I30" s="103">
        <v>131</v>
      </c>
      <c r="J30" s="153">
        <v>192</v>
      </c>
      <c r="K30" s="152">
        <v>68</v>
      </c>
      <c r="L30" s="103">
        <v>146</v>
      </c>
      <c r="M30" s="153">
        <v>214</v>
      </c>
      <c r="N30" s="154">
        <v>498</v>
      </c>
      <c r="O30" s="153">
        <v>992</v>
      </c>
      <c r="P30" s="103">
        <v>1490</v>
      </c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</row>
    <row r="31" spans="1:40" s="35" customFormat="1" ht="12.75">
      <c r="A31" s="35" t="s">
        <v>28</v>
      </c>
      <c r="B31" s="173">
        <v>265</v>
      </c>
      <c r="C31" s="172">
        <v>395</v>
      </c>
      <c r="D31" s="172">
        <v>660</v>
      </c>
      <c r="E31" s="173">
        <v>460</v>
      </c>
      <c r="F31" s="172">
        <v>935</v>
      </c>
      <c r="G31" s="172">
        <v>1395</v>
      </c>
      <c r="H31" s="173">
        <v>132</v>
      </c>
      <c r="I31" s="172">
        <v>246</v>
      </c>
      <c r="J31" s="172">
        <v>378</v>
      </c>
      <c r="K31" s="173">
        <v>154</v>
      </c>
      <c r="L31" s="172">
        <v>279</v>
      </c>
      <c r="M31" s="172">
        <v>433</v>
      </c>
      <c r="N31" s="173">
        <v>1011</v>
      </c>
      <c r="O31" s="172">
        <v>1855</v>
      </c>
      <c r="P31" s="172">
        <v>2866</v>
      </c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</row>
    <row r="32" spans="1:40" s="93" customFormat="1" ht="12.75">
      <c r="A32" s="91" t="s">
        <v>44</v>
      </c>
      <c r="B32" s="152"/>
      <c r="C32" s="103"/>
      <c r="D32" s="153"/>
      <c r="E32" s="152"/>
      <c r="F32" s="103"/>
      <c r="G32" s="153"/>
      <c r="H32" s="152"/>
      <c r="I32" s="103"/>
      <c r="J32" s="153"/>
      <c r="K32" s="152"/>
      <c r="L32" s="103"/>
      <c r="M32" s="153"/>
      <c r="N32" s="154"/>
      <c r="O32" s="153"/>
      <c r="P32" s="103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</row>
    <row r="33" spans="1:40" s="93" customFormat="1" ht="12.75">
      <c r="A33" s="110" t="s">
        <v>50</v>
      </c>
      <c r="B33" s="152">
        <v>1978</v>
      </c>
      <c r="C33" s="103">
        <v>1684</v>
      </c>
      <c r="D33" s="153">
        <v>3662</v>
      </c>
      <c r="E33" s="152">
        <v>4856</v>
      </c>
      <c r="F33" s="103">
        <v>4049</v>
      </c>
      <c r="G33" s="153">
        <v>8905</v>
      </c>
      <c r="H33" s="152">
        <v>637</v>
      </c>
      <c r="I33" s="103">
        <v>305</v>
      </c>
      <c r="J33" s="153">
        <v>942</v>
      </c>
      <c r="K33" s="152">
        <v>700</v>
      </c>
      <c r="L33" s="103">
        <v>449</v>
      </c>
      <c r="M33" s="153">
        <v>1149</v>
      </c>
      <c r="N33" s="154">
        <v>8171</v>
      </c>
      <c r="O33" s="153">
        <v>6487</v>
      </c>
      <c r="P33" s="103">
        <v>14658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</row>
    <row r="34" spans="1:40" s="93" customFormat="1" ht="12.75">
      <c r="A34" s="110" t="s">
        <v>37</v>
      </c>
      <c r="B34" s="152">
        <v>1984</v>
      </c>
      <c r="C34" s="103">
        <v>1810</v>
      </c>
      <c r="D34" s="153">
        <v>3794</v>
      </c>
      <c r="E34" s="152">
        <v>5023</v>
      </c>
      <c r="F34" s="103">
        <v>4447</v>
      </c>
      <c r="G34" s="153">
        <v>9470</v>
      </c>
      <c r="H34" s="152">
        <v>673</v>
      </c>
      <c r="I34" s="103">
        <v>293</v>
      </c>
      <c r="J34" s="153">
        <v>966</v>
      </c>
      <c r="K34" s="152">
        <v>726</v>
      </c>
      <c r="L34" s="103">
        <v>430</v>
      </c>
      <c r="M34" s="153">
        <v>1156</v>
      </c>
      <c r="N34" s="154">
        <v>8406</v>
      </c>
      <c r="O34" s="153">
        <v>6980</v>
      </c>
      <c r="P34" s="103">
        <v>15386</v>
      </c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s="101" customFormat="1" ht="12.75">
      <c r="A35" s="35" t="s">
        <v>28</v>
      </c>
      <c r="B35" s="173">
        <v>3962</v>
      </c>
      <c r="C35" s="172">
        <v>3494</v>
      </c>
      <c r="D35" s="172">
        <v>7456</v>
      </c>
      <c r="E35" s="173">
        <v>9879</v>
      </c>
      <c r="F35" s="172">
        <v>8496</v>
      </c>
      <c r="G35" s="172">
        <v>18375</v>
      </c>
      <c r="H35" s="173">
        <v>1310</v>
      </c>
      <c r="I35" s="172">
        <v>598</v>
      </c>
      <c r="J35" s="172">
        <v>1908</v>
      </c>
      <c r="K35" s="173">
        <v>1426</v>
      </c>
      <c r="L35" s="172">
        <v>879</v>
      </c>
      <c r="M35" s="172">
        <v>2305</v>
      </c>
      <c r="N35" s="173">
        <v>16577</v>
      </c>
      <c r="O35" s="172">
        <v>13467</v>
      </c>
      <c r="P35" s="172">
        <v>30044</v>
      </c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</row>
    <row r="36" spans="1:40" s="35" customFormat="1" ht="21" customHeight="1">
      <c r="A36" s="35" t="s">
        <v>39</v>
      </c>
      <c r="B36" s="176">
        <f aca="true" t="shared" si="2" ref="B36:M36">SUM(B35,B31,B27,B23)</f>
        <v>12629</v>
      </c>
      <c r="C36" s="140">
        <f t="shared" si="2"/>
        <v>11852</v>
      </c>
      <c r="D36" s="140">
        <f t="shared" si="2"/>
        <v>24481</v>
      </c>
      <c r="E36" s="176">
        <f t="shared" si="2"/>
        <v>50591</v>
      </c>
      <c r="F36" s="140">
        <f t="shared" si="2"/>
        <v>51184</v>
      </c>
      <c r="G36" s="140">
        <f t="shared" si="2"/>
        <v>101775</v>
      </c>
      <c r="H36" s="176">
        <f t="shared" si="2"/>
        <v>2982</v>
      </c>
      <c r="I36" s="140">
        <f t="shared" si="2"/>
        <v>1494</v>
      </c>
      <c r="J36" s="140">
        <f t="shared" si="2"/>
        <v>4476</v>
      </c>
      <c r="K36" s="176">
        <f t="shared" si="2"/>
        <v>3422</v>
      </c>
      <c r="L36" s="140">
        <f t="shared" si="2"/>
        <v>2409</v>
      </c>
      <c r="M36" s="140">
        <f t="shared" si="2"/>
        <v>5831</v>
      </c>
      <c r="N36" s="176">
        <v>69624</v>
      </c>
      <c r="O36" s="140">
        <v>66939</v>
      </c>
      <c r="P36" s="140">
        <v>136563</v>
      </c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</row>
    <row r="37" spans="1:40" s="93" customFormat="1" ht="12.75">
      <c r="A37" s="35"/>
      <c r="B37" s="152"/>
      <c r="C37" s="103"/>
      <c r="D37" s="153"/>
      <c r="E37" s="152"/>
      <c r="F37" s="103"/>
      <c r="G37" s="153"/>
      <c r="H37" s="152"/>
      <c r="I37" s="103"/>
      <c r="J37" s="153"/>
      <c r="K37" s="152"/>
      <c r="L37" s="103"/>
      <c r="M37" s="153"/>
      <c r="N37" s="154"/>
      <c r="O37" s="153"/>
      <c r="P37" s="103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</row>
    <row r="38" spans="1:40" s="93" customFormat="1" ht="12.75">
      <c r="A38" s="91" t="s">
        <v>40</v>
      </c>
      <c r="B38" s="152"/>
      <c r="C38" s="103"/>
      <c r="D38" s="153"/>
      <c r="E38" s="152"/>
      <c r="F38" s="103"/>
      <c r="G38" s="153"/>
      <c r="H38" s="152"/>
      <c r="I38" s="103"/>
      <c r="J38" s="153"/>
      <c r="K38" s="152"/>
      <c r="L38" s="103"/>
      <c r="M38" s="153"/>
      <c r="N38" s="154"/>
      <c r="O38" s="153"/>
      <c r="P38" s="103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</row>
    <row r="39" spans="1:40" s="93" customFormat="1" ht="12.75">
      <c r="A39" s="91" t="s">
        <v>42</v>
      </c>
      <c r="B39" s="152"/>
      <c r="C39" s="103"/>
      <c r="D39" s="153"/>
      <c r="E39" s="152"/>
      <c r="F39" s="103"/>
      <c r="G39" s="153"/>
      <c r="H39" s="152"/>
      <c r="I39" s="103"/>
      <c r="J39" s="153"/>
      <c r="K39" s="152"/>
      <c r="L39" s="103"/>
      <c r="M39" s="153"/>
      <c r="N39" s="154"/>
      <c r="O39" s="153"/>
      <c r="P39" s="103"/>
      <c r="Q39" s="104"/>
      <c r="R39" s="103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</row>
    <row r="40" spans="1:40" s="93" customFormat="1" ht="12.75">
      <c r="A40" s="110" t="s">
        <v>50</v>
      </c>
      <c r="B40" s="152">
        <v>2075</v>
      </c>
      <c r="C40" s="103">
        <v>2507</v>
      </c>
      <c r="D40" s="153">
        <v>4582</v>
      </c>
      <c r="E40" s="152">
        <v>9450</v>
      </c>
      <c r="F40" s="103">
        <v>11876</v>
      </c>
      <c r="G40" s="153">
        <v>21326</v>
      </c>
      <c r="H40" s="152">
        <v>59</v>
      </c>
      <c r="I40" s="103">
        <v>68</v>
      </c>
      <c r="J40" s="153">
        <v>127</v>
      </c>
      <c r="K40" s="152">
        <v>213</v>
      </c>
      <c r="L40" s="103">
        <v>322</v>
      </c>
      <c r="M40" s="153">
        <v>535</v>
      </c>
      <c r="N40" s="154">
        <v>11797</v>
      </c>
      <c r="O40" s="153">
        <v>14773</v>
      </c>
      <c r="P40" s="103">
        <v>26570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</row>
    <row r="41" spans="1:40" s="93" customFormat="1" ht="12.75">
      <c r="A41" s="110" t="s">
        <v>37</v>
      </c>
      <c r="B41" s="152">
        <v>1804</v>
      </c>
      <c r="C41" s="103">
        <v>2248</v>
      </c>
      <c r="D41" s="153">
        <v>4052</v>
      </c>
      <c r="E41" s="152">
        <v>8945</v>
      </c>
      <c r="F41" s="103">
        <v>11619</v>
      </c>
      <c r="G41" s="153">
        <v>20564</v>
      </c>
      <c r="H41" s="152">
        <v>46</v>
      </c>
      <c r="I41" s="103">
        <v>68</v>
      </c>
      <c r="J41" s="153">
        <v>114</v>
      </c>
      <c r="K41" s="152">
        <v>221</v>
      </c>
      <c r="L41" s="103">
        <v>243</v>
      </c>
      <c r="M41" s="153">
        <v>464</v>
      </c>
      <c r="N41" s="154">
        <v>11016</v>
      </c>
      <c r="O41" s="153">
        <v>14178</v>
      </c>
      <c r="P41" s="103">
        <v>25194</v>
      </c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</row>
    <row r="42" spans="1:40" ht="12.75">
      <c r="A42" s="110" t="s">
        <v>51</v>
      </c>
      <c r="B42" s="152">
        <v>13</v>
      </c>
      <c r="C42" s="103">
        <v>12</v>
      </c>
      <c r="D42" s="153">
        <v>25</v>
      </c>
      <c r="E42" s="152">
        <v>18</v>
      </c>
      <c r="F42" s="103">
        <v>22</v>
      </c>
      <c r="G42" s="153">
        <v>40</v>
      </c>
      <c r="H42" s="152">
        <v>0</v>
      </c>
      <c r="I42" s="103">
        <v>0</v>
      </c>
      <c r="J42" s="153">
        <v>0</v>
      </c>
      <c r="K42" s="152">
        <v>0</v>
      </c>
      <c r="L42" s="103">
        <v>0</v>
      </c>
      <c r="M42" s="153">
        <v>0</v>
      </c>
      <c r="N42" s="154">
        <v>31</v>
      </c>
      <c r="O42" s="153">
        <v>34</v>
      </c>
      <c r="P42" s="103">
        <v>65</v>
      </c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</row>
    <row r="43" spans="1:40" s="35" customFormat="1" ht="12.75">
      <c r="A43" s="35" t="s">
        <v>28</v>
      </c>
      <c r="B43" s="173">
        <f aca="true" t="shared" si="3" ref="B43:M43">SUM(B40:B42)</f>
        <v>3892</v>
      </c>
      <c r="C43" s="172">
        <f t="shared" si="3"/>
        <v>4767</v>
      </c>
      <c r="D43" s="172">
        <f t="shared" si="3"/>
        <v>8659</v>
      </c>
      <c r="E43" s="173">
        <f t="shared" si="3"/>
        <v>18413</v>
      </c>
      <c r="F43" s="172">
        <f t="shared" si="3"/>
        <v>23517</v>
      </c>
      <c r="G43" s="172">
        <f t="shared" si="3"/>
        <v>41930</v>
      </c>
      <c r="H43" s="173">
        <f t="shared" si="3"/>
        <v>105</v>
      </c>
      <c r="I43" s="172">
        <f t="shared" si="3"/>
        <v>136</v>
      </c>
      <c r="J43" s="172">
        <f t="shared" si="3"/>
        <v>241</v>
      </c>
      <c r="K43" s="173">
        <f t="shared" si="3"/>
        <v>434</v>
      </c>
      <c r="L43" s="172">
        <f t="shared" si="3"/>
        <v>565</v>
      </c>
      <c r="M43" s="172">
        <f t="shared" si="3"/>
        <v>999</v>
      </c>
      <c r="N43" s="173">
        <v>22844</v>
      </c>
      <c r="O43" s="172">
        <v>28985</v>
      </c>
      <c r="P43" s="172">
        <v>51829</v>
      </c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</row>
    <row r="44" spans="1:40" s="93" customFormat="1" ht="12.75">
      <c r="A44" s="91" t="s">
        <v>43</v>
      </c>
      <c r="B44" s="152"/>
      <c r="C44" s="103"/>
      <c r="D44" s="153"/>
      <c r="E44" s="152"/>
      <c r="F44" s="103"/>
      <c r="G44" s="153"/>
      <c r="H44" s="152"/>
      <c r="I44" s="103"/>
      <c r="J44" s="153"/>
      <c r="K44" s="152"/>
      <c r="L44" s="103"/>
      <c r="M44" s="153"/>
      <c r="N44" s="154"/>
      <c r="O44" s="153"/>
      <c r="P44" s="103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</row>
    <row r="45" spans="1:40" s="93" customFormat="1" ht="12.75">
      <c r="A45" s="110" t="s">
        <v>50</v>
      </c>
      <c r="B45" s="152">
        <v>1934</v>
      </c>
      <c r="C45" s="103">
        <v>1485</v>
      </c>
      <c r="D45" s="153">
        <v>3419</v>
      </c>
      <c r="E45" s="152">
        <v>9940</v>
      </c>
      <c r="F45" s="103">
        <v>8410</v>
      </c>
      <c r="G45" s="153">
        <v>18350</v>
      </c>
      <c r="H45" s="152">
        <v>685</v>
      </c>
      <c r="I45" s="103">
        <v>300</v>
      </c>
      <c r="J45" s="153">
        <v>985</v>
      </c>
      <c r="K45" s="152">
        <v>752</v>
      </c>
      <c r="L45" s="103">
        <v>286</v>
      </c>
      <c r="M45" s="153">
        <v>1038</v>
      </c>
      <c r="N45" s="154">
        <v>13311</v>
      </c>
      <c r="O45" s="153">
        <v>10481</v>
      </c>
      <c r="P45" s="103">
        <v>23792</v>
      </c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</row>
    <row r="46" spans="1:40" s="93" customFormat="1" ht="12.75">
      <c r="A46" s="110" t="s">
        <v>37</v>
      </c>
      <c r="B46" s="152">
        <v>1725</v>
      </c>
      <c r="C46" s="103">
        <v>1237</v>
      </c>
      <c r="D46" s="153">
        <v>2962</v>
      </c>
      <c r="E46" s="152">
        <v>8478</v>
      </c>
      <c r="F46" s="103">
        <v>7486</v>
      </c>
      <c r="G46" s="153">
        <v>15964</v>
      </c>
      <c r="H46" s="152">
        <v>617</v>
      </c>
      <c r="I46" s="103">
        <v>249</v>
      </c>
      <c r="J46" s="153">
        <v>866</v>
      </c>
      <c r="K46" s="152">
        <v>579</v>
      </c>
      <c r="L46" s="103">
        <v>263</v>
      </c>
      <c r="M46" s="153">
        <v>842</v>
      </c>
      <c r="N46" s="154">
        <v>11399</v>
      </c>
      <c r="O46" s="153">
        <v>9235</v>
      </c>
      <c r="P46" s="103">
        <v>20634</v>
      </c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</row>
    <row r="47" spans="1:40" ht="12.75">
      <c r="A47" s="110" t="s">
        <v>120</v>
      </c>
      <c r="B47" s="152">
        <v>381</v>
      </c>
      <c r="C47" s="103">
        <v>290</v>
      </c>
      <c r="D47" s="153">
        <v>671</v>
      </c>
      <c r="E47" s="152">
        <v>1320</v>
      </c>
      <c r="F47" s="103">
        <v>636</v>
      </c>
      <c r="G47" s="153">
        <v>1956</v>
      </c>
      <c r="H47" s="152">
        <v>133</v>
      </c>
      <c r="I47" s="103">
        <v>93</v>
      </c>
      <c r="J47" s="153">
        <v>226</v>
      </c>
      <c r="K47" s="152">
        <v>74</v>
      </c>
      <c r="L47" s="103">
        <v>19</v>
      </c>
      <c r="M47" s="153">
        <v>93</v>
      </c>
      <c r="N47" s="154">
        <v>1908</v>
      </c>
      <c r="O47" s="153">
        <v>1038</v>
      </c>
      <c r="P47" s="103">
        <v>2946</v>
      </c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</row>
    <row r="48" spans="1:40" s="35" customFormat="1" ht="12.75">
      <c r="A48" s="35" t="s">
        <v>28</v>
      </c>
      <c r="B48" s="173">
        <v>4040</v>
      </c>
      <c r="C48" s="172">
        <v>3012</v>
      </c>
      <c r="D48" s="172">
        <v>7052</v>
      </c>
      <c r="E48" s="173">
        <v>19738</v>
      </c>
      <c r="F48" s="172">
        <v>16532</v>
      </c>
      <c r="G48" s="172">
        <v>36270</v>
      </c>
      <c r="H48" s="173">
        <v>1435</v>
      </c>
      <c r="I48" s="172">
        <v>642</v>
      </c>
      <c r="J48" s="172">
        <v>2077</v>
      </c>
      <c r="K48" s="173">
        <v>1405</v>
      </c>
      <c r="L48" s="172">
        <v>568</v>
      </c>
      <c r="M48" s="172">
        <v>1973</v>
      </c>
      <c r="N48" s="173">
        <v>26618</v>
      </c>
      <c r="O48" s="172">
        <v>20754</v>
      </c>
      <c r="P48" s="172">
        <v>47372</v>
      </c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</row>
    <row r="49" spans="1:40" s="93" customFormat="1" ht="12.75">
      <c r="A49" s="91" t="s">
        <v>45</v>
      </c>
      <c r="B49" s="152"/>
      <c r="C49" s="103"/>
      <c r="D49" s="153"/>
      <c r="E49" s="152"/>
      <c r="F49" s="103"/>
      <c r="G49" s="153"/>
      <c r="H49" s="152"/>
      <c r="I49" s="103"/>
      <c r="J49" s="153"/>
      <c r="K49" s="152"/>
      <c r="L49" s="103"/>
      <c r="M49" s="153"/>
      <c r="N49" s="154"/>
      <c r="O49" s="153"/>
      <c r="P49" s="103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1:40" s="93" customFormat="1" ht="12.75">
      <c r="A50" s="110" t="s">
        <v>50</v>
      </c>
      <c r="B50" s="152">
        <v>162</v>
      </c>
      <c r="C50" s="103">
        <v>175</v>
      </c>
      <c r="D50" s="153">
        <v>337</v>
      </c>
      <c r="E50" s="152">
        <v>279</v>
      </c>
      <c r="F50" s="103">
        <v>610</v>
      </c>
      <c r="G50" s="153">
        <v>889</v>
      </c>
      <c r="H50" s="152">
        <v>75</v>
      </c>
      <c r="I50" s="103">
        <v>161</v>
      </c>
      <c r="J50" s="153">
        <v>236</v>
      </c>
      <c r="K50" s="152">
        <v>107</v>
      </c>
      <c r="L50" s="103">
        <v>181</v>
      </c>
      <c r="M50" s="153">
        <v>288</v>
      </c>
      <c r="N50" s="154">
        <v>623</v>
      </c>
      <c r="O50" s="153">
        <v>1127</v>
      </c>
      <c r="P50" s="103">
        <v>1750</v>
      </c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</row>
    <row r="51" spans="1:40" s="93" customFormat="1" ht="12.75">
      <c r="A51" s="110" t="s">
        <v>37</v>
      </c>
      <c r="B51" s="152">
        <v>99</v>
      </c>
      <c r="C51" s="103">
        <v>171</v>
      </c>
      <c r="D51" s="153">
        <v>270</v>
      </c>
      <c r="E51" s="152">
        <v>235</v>
      </c>
      <c r="F51" s="103">
        <v>475</v>
      </c>
      <c r="G51" s="153">
        <v>710</v>
      </c>
      <c r="H51" s="152">
        <v>70</v>
      </c>
      <c r="I51" s="103">
        <v>149</v>
      </c>
      <c r="J51" s="153">
        <v>219</v>
      </c>
      <c r="K51" s="152">
        <v>93</v>
      </c>
      <c r="L51" s="103">
        <v>159</v>
      </c>
      <c r="M51" s="153">
        <v>252</v>
      </c>
      <c r="N51" s="154">
        <v>497</v>
      </c>
      <c r="O51" s="153">
        <v>954</v>
      </c>
      <c r="P51" s="103">
        <v>1451</v>
      </c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</row>
    <row r="52" spans="1:40" s="93" customFormat="1" ht="12.75">
      <c r="A52" s="110" t="s">
        <v>51</v>
      </c>
      <c r="B52" s="152">
        <v>28</v>
      </c>
      <c r="C52" s="103">
        <v>55</v>
      </c>
      <c r="D52" s="153">
        <v>83</v>
      </c>
      <c r="E52" s="152">
        <v>2</v>
      </c>
      <c r="F52" s="103">
        <v>1</v>
      </c>
      <c r="G52" s="153">
        <v>3</v>
      </c>
      <c r="H52" s="152">
        <v>0</v>
      </c>
      <c r="I52" s="103">
        <v>0</v>
      </c>
      <c r="J52" s="153">
        <v>0</v>
      </c>
      <c r="K52" s="152">
        <v>16</v>
      </c>
      <c r="L52" s="103">
        <v>27</v>
      </c>
      <c r="M52" s="153">
        <v>43</v>
      </c>
      <c r="N52" s="154">
        <v>46</v>
      </c>
      <c r="O52" s="153">
        <v>83</v>
      </c>
      <c r="P52" s="153">
        <v>129</v>
      </c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1:40" ht="12.75">
      <c r="A53" s="110" t="s">
        <v>120</v>
      </c>
      <c r="B53" s="152">
        <v>0</v>
      </c>
      <c r="C53" s="163">
        <v>0</v>
      </c>
      <c r="D53" s="153">
        <v>0</v>
      </c>
      <c r="E53" s="152">
        <v>32</v>
      </c>
      <c r="F53" s="163">
        <v>27</v>
      </c>
      <c r="G53" s="153">
        <v>59</v>
      </c>
      <c r="H53" s="152">
        <v>0</v>
      </c>
      <c r="I53" s="163">
        <v>1</v>
      </c>
      <c r="J53" s="153">
        <v>1</v>
      </c>
      <c r="K53" s="152">
        <v>0</v>
      </c>
      <c r="L53" s="163">
        <v>0</v>
      </c>
      <c r="M53" s="153">
        <v>0</v>
      </c>
      <c r="N53" s="154">
        <v>32</v>
      </c>
      <c r="O53" s="153">
        <v>28</v>
      </c>
      <c r="P53" s="153">
        <v>60</v>
      </c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</row>
    <row r="54" spans="1:40" s="35" customFormat="1" ht="12.75">
      <c r="A54" s="35" t="s">
        <v>28</v>
      </c>
      <c r="B54" s="173">
        <f aca="true" t="shared" si="4" ref="B54:M54">SUM(B50:B53)</f>
        <v>289</v>
      </c>
      <c r="C54" s="172">
        <f t="shared" si="4"/>
        <v>401</v>
      </c>
      <c r="D54" s="172">
        <f t="shared" si="4"/>
        <v>690</v>
      </c>
      <c r="E54" s="173">
        <f t="shared" si="4"/>
        <v>548</v>
      </c>
      <c r="F54" s="172">
        <f t="shared" si="4"/>
        <v>1113</v>
      </c>
      <c r="G54" s="172">
        <f t="shared" si="4"/>
        <v>1661</v>
      </c>
      <c r="H54" s="173">
        <f t="shared" si="4"/>
        <v>145</v>
      </c>
      <c r="I54" s="172">
        <f t="shared" si="4"/>
        <v>311</v>
      </c>
      <c r="J54" s="172">
        <f t="shared" si="4"/>
        <v>456</v>
      </c>
      <c r="K54" s="173">
        <f t="shared" si="4"/>
        <v>216</v>
      </c>
      <c r="L54" s="172">
        <f t="shared" si="4"/>
        <v>367</v>
      </c>
      <c r="M54" s="172">
        <f t="shared" si="4"/>
        <v>583</v>
      </c>
      <c r="N54" s="173">
        <v>1198</v>
      </c>
      <c r="O54" s="172">
        <v>2192</v>
      </c>
      <c r="P54" s="172">
        <v>3390</v>
      </c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</row>
    <row r="55" spans="1:40" s="93" customFormat="1" ht="12.75">
      <c r="A55" s="91" t="s">
        <v>44</v>
      </c>
      <c r="B55" s="152"/>
      <c r="C55" s="103"/>
      <c r="D55" s="153"/>
      <c r="E55" s="152"/>
      <c r="F55" s="103"/>
      <c r="G55" s="153"/>
      <c r="H55" s="152"/>
      <c r="I55" s="103"/>
      <c r="J55" s="153"/>
      <c r="K55" s="152"/>
      <c r="L55" s="103"/>
      <c r="M55" s="153"/>
      <c r="N55" s="154"/>
      <c r="O55" s="153"/>
      <c r="P55" s="103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s="93" customFormat="1" ht="12.75">
      <c r="A56" s="110" t="s">
        <v>50</v>
      </c>
      <c r="B56" s="152">
        <v>1982</v>
      </c>
      <c r="C56" s="103">
        <v>1880</v>
      </c>
      <c r="D56" s="153">
        <v>3862</v>
      </c>
      <c r="E56" s="152">
        <v>5179</v>
      </c>
      <c r="F56" s="103">
        <v>5024</v>
      </c>
      <c r="G56" s="153">
        <v>10203</v>
      </c>
      <c r="H56" s="152">
        <v>604</v>
      </c>
      <c r="I56" s="103">
        <v>273</v>
      </c>
      <c r="J56" s="153">
        <v>877</v>
      </c>
      <c r="K56" s="152">
        <v>771</v>
      </c>
      <c r="L56" s="103">
        <v>463</v>
      </c>
      <c r="M56" s="153">
        <v>1234</v>
      </c>
      <c r="N56" s="154">
        <v>8536</v>
      </c>
      <c r="O56" s="153">
        <v>7640</v>
      </c>
      <c r="P56" s="103">
        <v>16176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1:40" s="93" customFormat="1" ht="12.75">
      <c r="A57" s="110" t="s">
        <v>37</v>
      </c>
      <c r="B57" s="152">
        <v>1679</v>
      </c>
      <c r="C57" s="103">
        <v>1561</v>
      </c>
      <c r="D57" s="153">
        <v>3240</v>
      </c>
      <c r="E57" s="152">
        <v>4853</v>
      </c>
      <c r="F57" s="103">
        <v>4346</v>
      </c>
      <c r="G57" s="153">
        <v>9199</v>
      </c>
      <c r="H57" s="152">
        <v>585</v>
      </c>
      <c r="I57" s="103">
        <v>243</v>
      </c>
      <c r="J57" s="153">
        <v>828</v>
      </c>
      <c r="K57" s="152">
        <v>616</v>
      </c>
      <c r="L57" s="103">
        <v>379</v>
      </c>
      <c r="M57" s="153">
        <v>995</v>
      </c>
      <c r="N57" s="154">
        <v>7733</v>
      </c>
      <c r="O57" s="153">
        <v>6529</v>
      </c>
      <c r="P57" s="103">
        <v>14262</v>
      </c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spans="1:40" ht="12.75">
      <c r="A58" s="110" t="s">
        <v>51</v>
      </c>
      <c r="B58" s="152">
        <v>1403</v>
      </c>
      <c r="C58" s="163">
        <v>1410</v>
      </c>
      <c r="D58" s="153">
        <v>2813</v>
      </c>
      <c r="E58" s="152">
        <v>3874</v>
      </c>
      <c r="F58" s="163">
        <v>3667</v>
      </c>
      <c r="G58" s="153">
        <v>7541</v>
      </c>
      <c r="H58" s="152">
        <v>531</v>
      </c>
      <c r="I58" s="163">
        <v>262</v>
      </c>
      <c r="J58" s="153">
        <v>793</v>
      </c>
      <c r="K58" s="152">
        <v>455</v>
      </c>
      <c r="L58" s="163">
        <v>268</v>
      </c>
      <c r="M58" s="153">
        <v>723</v>
      </c>
      <c r="N58" s="154">
        <v>6263</v>
      </c>
      <c r="O58" s="167">
        <v>5607</v>
      </c>
      <c r="P58" s="103">
        <v>11870</v>
      </c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spans="1:40" s="101" customFormat="1" ht="12.75">
      <c r="A59" s="35" t="s">
        <v>28</v>
      </c>
      <c r="B59" s="173">
        <v>5064</v>
      </c>
      <c r="C59" s="172">
        <v>4851</v>
      </c>
      <c r="D59" s="172">
        <v>9915</v>
      </c>
      <c r="E59" s="173">
        <v>13906</v>
      </c>
      <c r="F59" s="172">
        <v>13037</v>
      </c>
      <c r="G59" s="172">
        <v>26943</v>
      </c>
      <c r="H59" s="173">
        <v>1720</v>
      </c>
      <c r="I59" s="172">
        <v>778</v>
      </c>
      <c r="J59" s="172">
        <v>2498</v>
      </c>
      <c r="K59" s="173">
        <v>1842</v>
      </c>
      <c r="L59" s="172">
        <v>1110</v>
      </c>
      <c r="M59" s="172">
        <v>2952</v>
      </c>
      <c r="N59" s="173">
        <v>22532</v>
      </c>
      <c r="O59" s="172">
        <v>19776</v>
      </c>
      <c r="P59" s="172">
        <v>42308</v>
      </c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</row>
    <row r="60" spans="1:40" s="91" customFormat="1" ht="17.25" customHeight="1">
      <c r="A60" s="35" t="s">
        <v>41</v>
      </c>
      <c r="B60" s="141">
        <f aca="true" t="shared" si="5" ref="B60:M60">SUM(B59,B54,B48,B43)</f>
        <v>13285</v>
      </c>
      <c r="C60" s="139">
        <f t="shared" si="5"/>
        <v>13031</v>
      </c>
      <c r="D60" s="140">
        <f t="shared" si="5"/>
        <v>26316</v>
      </c>
      <c r="E60" s="141">
        <f t="shared" si="5"/>
        <v>52605</v>
      </c>
      <c r="F60" s="139">
        <f t="shared" si="5"/>
        <v>54199</v>
      </c>
      <c r="G60" s="140">
        <f t="shared" si="5"/>
        <v>106804</v>
      </c>
      <c r="H60" s="141">
        <f t="shared" si="5"/>
        <v>3405</v>
      </c>
      <c r="I60" s="139">
        <f t="shared" si="5"/>
        <v>1867</v>
      </c>
      <c r="J60" s="140">
        <f t="shared" si="5"/>
        <v>5272</v>
      </c>
      <c r="K60" s="141">
        <f t="shared" si="5"/>
        <v>3897</v>
      </c>
      <c r="L60" s="139">
        <f t="shared" si="5"/>
        <v>2610</v>
      </c>
      <c r="M60" s="140">
        <f t="shared" si="5"/>
        <v>6507</v>
      </c>
      <c r="N60" s="141">
        <v>73192</v>
      </c>
      <c r="O60" s="139">
        <v>71707</v>
      </c>
      <c r="P60" s="140">
        <v>144899</v>
      </c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</row>
    <row r="61" spans="1:40" s="91" customFormat="1" ht="13.5" customHeight="1">
      <c r="A61" s="143" t="s">
        <v>69</v>
      </c>
      <c r="B61" s="141"/>
      <c r="C61" s="139"/>
      <c r="D61" s="140"/>
      <c r="E61" s="141"/>
      <c r="F61" s="139"/>
      <c r="G61" s="140"/>
      <c r="H61" s="141"/>
      <c r="I61" s="139"/>
      <c r="J61" s="140"/>
      <c r="K61" s="141"/>
      <c r="L61" s="139"/>
      <c r="M61" s="140"/>
      <c r="N61" s="176"/>
      <c r="O61" s="140"/>
      <c r="P61" s="139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</row>
    <row r="62" spans="1:40" s="91" customFormat="1" ht="12.75">
      <c r="A62" s="143" t="s">
        <v>87</v>
      </c>
      <c r="B62" s="141">
        <v>167</v>
      </c>
      <c r="C62" s="139">
        <v>67</v>
      </c>
      <c r="D62" s="140">
        <v>234</v>
      </c>
      <c r="E62" s="141">
        <v>311</v>
      </c>
      <c r="F62" s="139">
        <v>571</v>
      </c>
      <c r="G62" s="140">
        <v>882</v>
      </c>
      <c r="H62" s="141">
        <v>133</v>
      </c>
      <c r="I62" s="139">
        <v>1</v>
      </c>
      <c r="J62" s="140">
        <v>134</v>
      </c>
      <c r="K62" s="141">
        <v>93</v>
      </c>
      <c r="L62" s="139">
        <v>2</v>
      </c>
      <c r="M62" s="140">
        <v>95</v>
      </c>
      <c r="N62" s="176">
        <v>704</v>
      </c>
      <c r="O62" s="140">
        <v>641</v>
      </c>
      <c r="P62" s="139">
        <v>1345</v>
      </c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</row>
    <row r="63" spans="1:40" s="91" customFormat="1" ht="18.75" customHeight="1">
      <c r="A63" s="35" t="s">
        <v>31</v>
      </c>
      <c r="B63" s="168">
        <f aca="true" t="shared" si="6" ref="B63:M63">SUM(B62,B60,B36,B17,B10)</f>
        <v>38192</v>
      </c>
      <c r="C63" s="169">
        <f t="shared" si="6"/>
        <v>36676</v>
      </c>
      <c r="D63" s="172">
        <f t="shared" si="6"/>
        <v>74868</v>
      </c>
      <c r="E63" s="168">
        <f t="shared" si="6"/>
        <v>154065</v>
      </c>
      <c r="F63" s="169">
        <f t="shared" si="6"/>
        <v>157371</v>
      </c>
      <c r="G63" s="172">
        <f t="shared" si="6"/>
        <v>311436</v>
      </c>
      <c r="H63" s="168">
        <f t="shared" si="6"/>
        <v>8829</v>
      </c>
      <c r="I63" s="169">
        <f t="shared" si="6"/>
        <v>4391</v>
      </c>
      <c r="J63" s="172">
        <f t="shared" si="6"/>
        <v>13220</v>
      </c>
      <c r="K63" s="168">
        <f t="shared" si="6"/>
        <v>10740</v>
      </c>
      <c r="L63" s="169">
        <f t="shared" si="6"/>
        <v>7205</v>
      </c>
      <c r="M63" s="172">
        <f t="shared" si="6"/>
        <v>17945</v>
      </c>
      <c r="N63" s="168">
        <v>211826</v>
      </c>
      <c r="O63" s="169">
        <v>205643</v>
      </c>
      <c r="P63" s="172">
        <v>417469</v>
      </c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</row>
    <row r="64" spans="2:40" ht="12.75">
      <c r="B64" s="105"/>
      <c r="C64" s="105"/>
      <c r="D64" s="104"/>
      <c r="E64" s="105"/>
      <c r="F64" s="105"/>
      <c r="G64" s="104"/>
      <c r="H64" s="105"/>
      <c r="I64" s="105"/>
      <c r="J64" s="104"/>
      <c r="K64" s="105"/>
      <c r="L64" s="105"/>
      <c r="M64" s="104"/>
      <c r="N64" s="105"/>
      <c r="O64" s="105"/>
      <c r="P64" s="104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</row>
    <row r="65" spans="1:40" ht="12.75">
      <c r="A65" s="121"/>
      <c r="B65" s="105"/>
      <c r="C65" s="105"/>
      <c r="D65" s="104"/>
      <c r="E65" s="105"/>
      <c r="F65" s="105"/>
      <c r="G65" s="104"/>
      <c r="H65" s="105"/>
      <c r="I65" s="105"/>
      <c r="J65" s="104"/>
      <c r="K65" s="105"/>
      <c r="L65" s="105"/>
      <c r="M65" s="104"/>
      <c r="N65" s="105"/>
      <c r="O65" s="105"/>
      <c r="P65" s="104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</row>
    <row r="66" spans="2:40" ht="12.75">
      <c r="B66" s="177"/>
      <c r="C66" s="105"/>
      <c r="D66" s="104"/>
      <c r="E66" s="105"/>
      <c r="F66" s="105"/>
      <c r="G66" s="104"/>
      <c r="H66" s="105"/>
      <c r="I66" s="105"/>
      <c r="J66" s="104"/>
      <c r="K66" s="105"/>
      <c r="L66" s="105"/>
      <c r="M66" s="104"/>
      <c r="N66" s="105"/>
      <c r="O66" s="105"/>
      <c r="P66" s="103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</row>
    <row r="67" spans="2:40" ht="12.75">
      <c r="B67" s="105"/>
      <c r="C67" s="105"/>
      <c r="D67" s="104"/>
      <c r="E67" s="105"/>
      <c r="F67" s="105"/>
      <c r="G67" s="104"/>
      <c r="H67" s="105"/>
      <c r="I67" s="105"/>
      <c r="J67" s="104"/>
      <c r="K67" s="105"/>
      <c r="L67" s="105"/>
      <c r="M67" s="104"/>
      <c r="N67" s="105"/>
      <c r="O67" s="105"/>
      <c r="P67" s="104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</row>
    <row r="68" spans="2:40" ht="12.75">
      <c r="B68" s="105"/>
      <c r="C68" s="105"/>
      <c r="D68" s="104"/>
      <c r="E68" s="105"/>
      <c r="F68" s="105"/>
      <c r="G68" s="104"/>
      <c r="H68" s="105"/>
      <c r="I68" s="105"/>
      <c r="J68" s="104"/>
      <c r="K68" s="105"/>
      <c r="L68" s="105"/>
      <c r="M68" s="104"/>
      <c r="N68" s="105"/>
      <c r="O68" s="105"/>
      <c r="P68" s="104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</row>
    <row r="69" spans="2:40" ht="12.75">
      <c r="B69" s="105"/>
      <c r="C69" s="105"/>
      <c r="D69" s="104"/>
      <c r="E69" s="105"/>
      <c r="F69" s="105"/>
      <c r="G69" s="104"/>
      <c r="H69" s="105"/>
      <c r="I69" s="105"/>
      <c r="J69" s="104"/>
      <c r="K69" s="105"/>
      <c r="L69" s="105"/>
      <c r="M69" s="104"/>
      <c r="N69" s="105"/>
      <c r="O69" s="105"/>
      <c r="P69" s="104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</row>
    <row r="70" spans="2:40" ht="12.75">
      <c r="B70" s="105"/>
      <c r="C70" s="105"/>
      <c r="D70" s="104"/>
      <c r="E70" s="105"/>
      <c r="F70" s="105"/>
      <c r="G70" s="104"/>
      <c r="H70" s="105"/>
      <c r="I70" s="105"/>
      <c r="J70" s="104"/>
      <c r="K70" s="105"/>
      <c r="L70" s="105"/>
      <c r="M70" s="104"/>
      <c r="N70" s="105"/>
      <c r="O70" s="105"/>
      <c r="P70" s="104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</row>
    <row r="71" spans="2:40" ht="12.75">
      <c r="B71" s="105"/>
      <c r="C71" s="105"/>
      <c r="D71" s="104"/>
      <c r="E71" s="105"/>
      <c r="F71" s="105"/>
      <c r="G71" s="104"/>
      <c r="H71" s="105"/>
      <c r="I71" s="105"/>
      <c r="J71" s="104"/>
      <c r="K71" s="105"/>
      <c r="L71" s="105"/>
      <c r="M71" s="104"/>
      <c r="N71" s="105"/>
      <c r="O71" s="105"/>
      <c r="P71" s="104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</row>
    <row r="72" spans="2:40" ht="12.75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</row>
    <row r="73" spans="2:40" ht="12.75">
      <c r="B73" s="105"/>
      <c r="C73" s="105"/>
      <c r="D73" s="104"/>
      <c r="E73" s="105"/>
      <c r="F73" s="105"/>
      <c r="G73" s="104"/>
      <c r="H73" s="105"/>
      <c r="I73" s="105"/>
      <c r="J73" s="104"/>
      <c r="K73" s="105"/>
      <c r="L73" s="105"/>
      <c r="M73" s="104"/>
      <c r="N73" s="105"/>
      <c r="O73" s="105"/>
      <c r="P73" s="104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</row>
    <row r="74" spans="2:40" ht="12.75">
      <c r="B74" s="105"/>
      <c r="C74" s="105"/>
      <c r="D74" s="104"/>
      <c r="E74" s="105"/>
      <c r="F74" s="105"/>
      <c r="G74" s="104"/>
      <c r="H74" s="105"/>
      <c r="I74" s="105"/>
      <c r="J74" s="104"/>
      <c r="K74" s="105"/>
      <c r="L74" s="105"/>
      <c r="M74" s="104"/>
      <c r="N74" s="105"/>
      <c r="O74" s="105"/>
      <c r="P74" s="104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</row>
    <row r="75" spans="2:40" ht="12.75">
      <c r="B75" s="105"/>
      <c r="C75" s="105"/>
      <c r="D75" s="104"/>
      <c r="E75" s="105"/>
      <c r="F75" s="105"/>
      <c r="G75" s="104"/>
      <c r="H75" s="105"/>
      <c r="I75" s="105"/>
      <c r="J75" s="104"/>
      <c r="K75" s="105"/>
      <c r="L75" s="105"/>
      <c r="M75" s="104"/>
      <c r="N75" s="105"/>
      <c r="O75" s="105"/>
      <c r="P75" s="104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</row>
    <row r="76" spans="2:40" ht="12.75">
      <c r="B76" s="105"/>
      <c r="C76" s="105"/>
      <c r="D76" s="104"/>
      <c r="E76" s="105"/>
      <c r="F76" s="105"/>
      <c r="G76" s="104"/>
      <c r="H76" s="105"/>
      <c r="I76" s="105"/>
      <c r="J76" s="104"/>
      <c r="K76" s="105"/>
      <c r="L76" s="105"/>
      <c r="M76" s="104"/>
      <c r="N76" s="105"/>
      <c r="O76" s="105"/>
      <c r="P76" s="104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</row>
    <row r="77" spans="2:40" ht="12.75">
      <c r="B77" s="105"/>
      <c r="C77" s="105"/>
      <c r="D77" s="104"/>
      <c r="E77" s="105"/>
      <c r="F77" s="105"/>
      <c r="G77" s="104"/>
      <c r="H77" s="105"/>
      <c r="I77" s="105"/>
      <c r="J77" s="104"/>
      <c r="K77" s="105"/>
      <c r="L77" s="105"/>
      <c r="M77" s="104"/>
      <c r="N77" s="105"/>
      <c r="O77" s="105"/>
      <c r="P77" s="104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</row>
    <row r="78" spans="2:40" ht="12.75">
      <c r="B78" s="105"/>
      <c r="C78" s="105"/>
      <c r="D78" s="104"/>
      <c r="E78" s="105"/>
      <c r="F78" s="105"/>
      <c r="G78" s="104"/>
      <c r="H78" s="105"/>
      <c r="I78" s="105"/>
      <c r="J78" s="104"/>
      <c r="K78" s="105"/>
      <c r="L78" s="105"/>
      <c r="M78" s="104"/>
      <c r="N78" s="105"/>
      <c r="O78" s="105"/>
      <c r="P78" s="104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</row>
    <row r="79" spans="2:40" ht="12.75">
      <c r="B79" s="105"/>
      <c r="C79" s="105"/>
      <c r="D79" s="104"/>
      <c r="E79" s="105"/>
      <c r="F79" s="105"/>
      <c r="G79" s="104"/>
      <c r="H79" s="105"/>
      <c r="I79" s="105"/>
      <c r="J79" s="104"/>
      <c r="K79" s="105"/>
      <c r="L79" s="105"/>
      <c r="M79" s="104"/>
      <c r="N79" s="105"/>
      <c r="O79" s="105"/>
      <c r="P79" s="104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</row>
    <row r="80" spans="2:40" ht="12.75">
      <c r="B80" s="105"/>
      <c r="C80" s="105"/>
      <c r="D80" s="104"/>
      <c r="E80" s="105"/>
      <c r="F80" s="105"/>
      <c r="G80" s="104"/>
      <c r="H80" s="105"/>
      <c r="I80" s="105"/>
      <c r="J80" s="104"/>
      <c r="K80" s="105"/>
      <c r="L80" s="105"/>
      <c r="M80" s="104"/>
      <c r="N80" s="105"/>
      <c r="O80" s="105"/>
      <c r="P80" s="104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</row>
    <row r="81" spans="2:40" ht="12.75">
      <c r="B81" s="105"/>
      <c r="C81" s="105"/>
      <c r="D81" s="104"/>
      <c r="E81" s="105"/>
      <c r="F81" s="105"/>
      <c r="G81" s="104"/>
      <c r="H81" s="105"/>
      <c r="I81" s="105"/>
      <c r="J81" s="104"/>
      <c r="K81" s="105"/>
      <c r="L81" s="105"/>
      <c r="M81" s="104"/>
      <c r="N81" s="105"/>
      <c r="O81" s="105"/>
      <c r="P81" s="104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</row>
    <row r="82" spans="2:40" ht="12.75">
      <c r="B82" s="105"/>
      <c r="C82" s="105"/>
      <c r="D82" s="104"/>
      <c r="E82" s="105"/>
      <c r="F82" s="105"/>
      <c r="G82" s="104"/>
      <c r="H82" s="105"/>
      <c r="I82" s="105"/>
      <c r="J82" s="104"/>
      <c r="K82" s="105"/>
      <c r="L82" s="105"/>
      <c r="M82" s="104"/>
      <c r="N82" s="105"/>
      <c r="O82" s="105"/>
      <c r="P82" s="104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</row>
    <row r="83" spans="2:40" ht="12.75">
      <c r="B83" s="105"/>
      <c r="C83" s="105"/>
      <c r="D83" s="104"/>
      <c r="E83" s="105"/>
      <c r="F83" s="105"/>
      <c r="G83" s="104"/>
      <c r="H83" s="105"/>
      <c r="I83" s="105"/>
      <c r="J83" s="104"/>
      <c r="K83" s="105"/>
      <c r="L83" s="105"/>
      <c r="M83" s="104"/>
      <c r="N83" s="105"/>
      <c r="O83" s="105"/>
      <c r="P83" s="104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</row>
    <row r="84" spans="2:40" ht="12.75">
      <c r="B84" s="105"/>
      <c r="C84" s="105"/>
      <c r="D84" s="104"/>
      <c r="E84" s="105"/>
      <c r="F84" s="105"/>
      <c r="G84" s="104"/>
      <c r="H84" s="105"/>
      <c r="I84" s="105"/>
      <c r="J84" s="104"/>
      <c r="K84" s="105"/>
      <c r="L84" s="105"/>
      <c r="M84" s="104"/>
      <c r="N84" s="105"/>
      <c r="O84" s="105"/>
      <c r="P84" s="104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</row>
  </sheetData>
  <sheetProtection/>
  <mergeCells count="7">
    <mergeCell ref="N5:P5"/>
    <mergeCell ref="A2:P2"/>
    <mergeCell ref="A3:P3"/>
    <mergeCell ref="K5:M5"/>
    <mergeCell ref="H5:J5"/>
    <mergeCell ref="E5:G5"/>
    <mergeCell ref="B5:D5"/>
  </mergeCells>
  <printOptions horizontalCentered="1"/>
  <pageMargins left="0.1968503937007874" right="0.1968503937007874" top="0.7874015748031497" bottom="0.5905511811023623" header="0.5118110236220472" footer="0.5118110236220472"/>
  <pageSetup fitToHeight="2" horizontalDpi="600" verticalDpi="600" orientation="landscape" paperSize="9" scale="85" r:id="rId2"/>
  <headerFooter alignWithMargins="0">
    <oddFooter>&amp;R&amp;A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30.7109375" style="4" customWidth="1"/>
    <col min="2" max="7" width="7.7109375" style="0" customWidth="1"/>
    <col min="8" max="8" width="7.7109375" style="4" customWidth="1"/>
    <col min="9" max="16" width="7.7109375" style="0" customWidth="1"/>
    <col min="17" max="17" width="7.7109375" style="4" customWidth="1"/>
    <col min="18" max="19" width="7.7109375" style="0" customWidth="1"/>
    <col min="20" max="20" width="7.7109375" style="4" customWidth="1"/>
    <col min="21" max="25" width="7.7109375" style="0" customWidth="1"/>
    <col min="26" max="26" width="7.00390625" style="0" customWidth="1"/>
    <col min="27" max="27" width="9.28125" style="0" customWidth="1"/>
    <col min="28" max="29" width="7.0039062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78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208</v>
      </c>
      <c r="B10" s="9">
        <v>15</v>
      </c>
      <c r="C10" s="10">
        <v>19</v>
      </c>
      <c r="D10" s="9">
        <v>19</v>
      </c>
      <c r="E10" s="10">
        <v>23</v>
      </c>
      <c r="F10" s="69">
        <f aca="true" t="shared" si="0" ref="F10:F20">SUM(B10,D10)</f>
        <v>34</v>
      </c>
      <c r="G10" s="70">
        <f aca="true" t="shared" si="1" ref="G10:G20">SUM(C10,E10)</f>
        <v>42</v>
      </c>
      <c r="H10" s="70">
        <f aca="true" t="shared" si="2" ref="H10:H20">SUM(F10:G10)</f>
        <v>76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66">
        <v>0</v>
      </c>
      <c r="O10" s="69">
        <f aca="true" t="shared" si="3" ref="O10:O20">SUM(M10,K10,I10)</f>
        <v>0</v>
      </c>
      <c r="P10" s="70">
        <f aca="true" t="shared" si="4" ref="P10:P20">SUM(N10,L10,J10)</f>
        <v>0</v>
      </c>
      <c r="Q10" s="70">
        <f aca="true" t="shared" si="5" ref="Q10:Q20">SUM(O10:P10)</f>
        <v>0</v>
      </c>
      <c r="R10" s="69">
        <f aca="true" t="shared" si="6" ref="R10:R20">SUM(O10,F10)</f>
        <v>34</v>
      </c>
      <c r="S10" s="70">
        <f aca="true" t="shared" si="7" ref="S10:T20">SUM(P10,G10)</f>
        <v>42</v>
      </c>
      <c r="T10" s="70">
        <f t="shared" si="7"/>
        <v>76</v>
      </c>
    </row>
    <row r="11" spans="1:20" ht="12.75">
      <c r="A11" s="4" t="s">
        <v>209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2">
        <f t="shared" si="1"/>
        <v>0</v>
      </c>
      <c r="H11" s="13">
        <f t="shared" si="2"/>
        <v>0</v>
      </c>
      <c r="I11" s="11">
        <v>12</v>
      </c>
      <c r="J11" s="12">
        <v>17</v>
      </c>
      <c r="K11" s="11">
        <v>14</v>
      </c>
      <c r="L11" s="12">
        <v>7</v>
      </c>
      <c r="M11" s="11">
        <v>0</v>
      </c>
      <c r="N11" s="67">
        <v>0</v>
      </c>
      <c r="O11" s="12">
        <f t="shared" si="3"/>
        <v>26</v>
      </c>
      <c r="P11" s="12">
        <f t="shared" si="4"/>
        <v>24</v>
      </c>
      <c r="Q11" s="13">
        <f t="shared" si="5"/>
        <v>50</v>
      </c>
      <c r="R11" s="11">
        <f t="shared" si="6"/>
        <v>26</v>
      </c>
      <c r="S11" s="12">
        <f t="shared" si="7"/>
        <v>24</v>
      </c>
      <c r="T11" s="13">
        <f t="shared" si="7"/>
        <v>50</v>
      </c>
    </row>
    <row r="12" spans="1:20" ht="12.75">
      <c r="A12" s="4" t="s">
        <v>211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2">
        <f t="shared" si="1"/>
        <v>0</v>
      </c>
      <c r="H12" s="13">
        <f t="shared" si="2"/>
        <v>0</v>
      </c>
      <c r="I12" s="11">
        <v>1</v>
      </c>
      <c r="J12" s="12">
        <v>1</v>
      </c>
      <c r="K12" s="11">
        <v>5</v>
      </c>
      <c r="L12" s="12">
        <v>4</v>
      </c>
      <c r="M12" s="11">
        <v>0</v>
      </c>
      <c r="N12" s="67">
        <v>0</v>
      </c>
      <c r="O12" s="12">
        <f t="shared" si="3"/>
        <v>6</v>
      </c>
      <c r="P12" s="12">
        <f t="shared" si="4"/>
        <v>5</v>
      </c>
      <c r="Q12" s="13">
        <f t="shared" si="5"/>
        <v>11</v>
      </c>
      <c r="R12" s="11">
        <f t="shared" si="6"/>
        <v>6</v>
      </c>
      <c r="S12" s="12">
        <f t="shared" si="7"/>
        <v>5</v>
      </c>
      <c r="T12" s="13">
        <f t="shared" si="7"/>
        <v>11</v>
      </c>
    </row>
    <row r="13" spans="1:20" ht="12.75">
      <c r="A13" s="4" t="s">
        <v>216</v>
      </c>
      <c r="B13" s="11">
        <v>8</v>
      </c>
      <c r="C13" s="12">
        <v>32</v>
      </c>
      <c r="D13" s="11">
        <v>12</v>
      </c>
      <c r="E13" s="12">
        <v>28</v>
      </c>
      <c r="F13" s="11">
        <f t="shared" si="0"/>
        <v>20</v>
      </c>
      <c r="G13" s="12">
        <f t="shared" si="1"/>
        <v>60</v>
      </c>
      <c r="H13" s="13">
        <f t="shared" si="2"/>
        <v>80</v>
      </c>
      <c r="I13" s="11">
        <v>15</v>
      </c>
      <c r="J13" s="12">
        <v>34</v>
      </c>
      <c r="K13" s="11">
        <v>12</v>
      </c>
      <c r="L13" s="12">
        <v>32</v>
      </c>
      <c r="M13" s="11">
        <v>0</v>
      </c>
      <c r="N13" s="67">
        <v>0</v>
      </c>
      <c r="O13" s="12">
        <f t="shared" si="3"/>
        <v>27</v>
      </c>
      <c r="P13" s="12">
        <f t="shared" si="4"/>
        <v>66</v>
      </c>
      <c r="Q13" s="13">
        <f t="shared" si="5"/>
        <v>93</v>
      </c>
      <c r="R13" s="11">
        <f t="shared" si="6"/>
        <v>47</v>
      </c>
      <c r="S13" s="12">
        <f t="shared" si="7"/>
        <v>126</v>
      </c>
      <c r="T13" s="13">
        <f t="shared" si="7"/>
        <v>173</v>
      </c>
    </row>
    <row r="14" spans="1:20" ht="12.75">
      <c r="A14" s="4" t="s">
        <v>168</v>
      </c>
      <c r="B14" s="11">
        <v>1</v>
      </c>
      <c r="C14" s="12">
        <v>14</v>
      </c>
      <c r="D14" s="11">
        <v>8</v>
      </c>
      <c r="E14" s="12">
        <v>3</v>
      </c>
      <c r="F14" s="11">
        <f t="shared" si="0"/>
        <v>9</v>
      </c>
      <c r="G14" s="12">
        <f t="shared" si="1"/>
        <v>17</v>
      </c>
      <c r="H14" s="13">
        <f t="shared" si="2"/>
        <v>26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67">
        <v>0</v>
      </c>
      <c r="O14" s="12">
        <f t="shared" si="3"/>
        <v>0</v>
      </c>
      <c r="P14" s="12">
        <f t="shared" si="4"/>
        <v>0</v>
      </c>
      <c r="Q14" s="13">
        <f t="shared" si="5"/>
        <v>0</v>
      </c>
      <c r="R14" s="11">
        <f t="shared" si="6"/>
        <v>9</v>
      </c>
      <c r="S14" s="12">
        <f t="shared" si="7"/>
        <v>17</v>
      </c>
      <c r="T14" s="13">
        <f t="shared" si="7"/>
        <v>26</v>
      </c>
    </row>
    <row r="15" spans="1:20" ht="12.75">
      <c r="A15" s="4" t="s">
        <v>217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2">
        <f t="shared" si="1"/>
        <v>0</v>
      </c>
      <c r="H15" s="13">
        <f t="shared" si="2"/>
        <v>0</v>
      </c>
      <c r="I15" s="11">
        <v>1</v>
      </c>
      <c r="J15" s="12">
        <v>3</v>
      </c>
      <c r="K15" s="11">
        <v>2</v>
      </c>
      <c r="L15" s="12">
        <v>0</v>
      </c>
      <c r="M15" s="11">
        <v>0</v>
      </c>
      <c r="N15" s="67">
        <v>0</v>
      </c>
      <c r="O15" s="12">
        <f t="shared" si="3"/>
        <v>3</v>
      </c>
      <c r="P15" s="12">
        <f t="shared" si="4"/>
        <v>3</v>
      </c>
      <c r="Q15" s="13">
        <f t="shared" si="5"/>
        <v>6</v>
      </c>
      <c r="R15" s="11">
        <f t="shared" si="6"/>
        <v>3</v>
      </c>
      <c r="S15" s="12">
        <f t="shared" si="7"/>
        <v>3</v>
      </c>
      <c r="T15" s="13">
        <f t="shared" si="7"/>
        <v>6</v>
      </c>
    </row>
    <row r="16" spans="1:20" ht="12.75">
      <c r="A16" s="4" t="s">
        <v>219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0</v>
      </c>
      <c r="J16" s="12">
        <v>2</v>
      </c>
      <c r="K16" s="11">
        <v>0</v>
      </c>
      <c r="L16" s="12">
        <v>3</v>
      </c>
      <c r="M16" s="11">
        <v>0</v>
      </c>
      <c r="N16" s="67">
        <v>0</v>
      </c>
      <c r="O16" s="12">
        <f t="shared" si="3"/>
        <v>0</v>
      </c>
      <c r="P16" s="12">
        <f t="shared" si="4"/>
        <v>5</v>
      </c>
      <c r="Q16" s="13">
        <f t="shared" si="5"/>
        <v>5</v>
      </c>
      <c r="R16" s="11">
        <f t="shared" si="6"/>
        <v>0</v>
      </c>
      <c r="S16" s="12">
        <f t="shared" si="7"/>
        <v>5</v>
      </c>
      <c r="T16" s="13">
        <f t="shared" si="7"/>
        <v>5</v>
      </c>
    </row>
    <row r="17" spans="1:20" ht="12.75">
      <c r="A17" s="4" t="s">
        <v>221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12</v>
      </c>
      <c r="J17" s="12">
        <v>4</v>
      </c>
      <c r="K17" s="11">
        <v>5</v>
      </c>
      <c r="L17" s="12">
        <v>12</v>
      </c>
      <c r="M17" s="11">
        <v>0</v>
      </c>
      <c r="N17" s="67">
        <v>0</v>
      </c>
      <c r="O17" s="12">
        <f t="shared" si="3"/>
        <v>17</v>
      </c>
      <c r="P17" s="12">
        <f t="shared" si="4"/>
        <v>16</v>
      </c>
      <c r="Q17" s="13">
        <f t="shared" si="5"/>
        <v>33</v>
      </c>
      <c r="R17" s="11">
        <f t="shared" si="6"/>
        <v>17</v>
      </c>
      <c r="S17" s="12">
        <f t="shared" si="7"/>
        <v>16</v>
      </c>
      <c r="T17" s="13">
        <f t="shared" si="7"/>
        <v>33</v>
      </c>
    </row>
    <row r="18" spans="1:20" ht="12.75">
      <c r="A18" s="4" t="s">
        <v>223</v>
      </c>
      <c r="B18" s="11">
        <v>2</v>
      </c>
      <c r="C18" s="12">
        <v>2</v>
      </c>
      <c r="D18" s="11">
        <v>4</v>
      </c>
      <c r="E18" s="12">
        <v>7</v>
      </c>
      <c r="F18" s="11">
        <f t="shared" si="0"/>
        <v>6</v>
      </c>
      <c r="G18" s="12">
        <f t="shared" si="1"/>
        <v>9</v>
      </c>
      <c r="H18" s="13">
        <f t="shared" si="2"/>
        <v>15</v>
      </c>
      <c r="I18" s="11">
        <v>3</v>
      </c>
      <c r="J18" s="12">
        <v>4</v>
      </c>
      <c r="K18" s="11">
        <v>1</v>
      </c>
      <c r="L18" s="12">
        <v>6</v>
      </c>
      <c r="M18" s="11">
        <v>0</v>
      </c>
      <c r="N18" s="67">
        <v>0</v>
      </c>
      <c r="O18" s="12">
        <f t="shared" si="3"/>
        <v>4</v>
      </c>
      <c r="P18" s="12">
        <f t="shared" si="4"/>
        <v>10</v>
      </c>
      <c r="Q18" s="13">
        <f t="shared" si="5"/>
        <v>14</v>
      </c>
      <c r="R18" s="11">
        <f t="shared" si="6"/>
        <v>10</v>
      </c>
      <c r="S18" s="12">
        <f t="shared" si="7"/>
        <v>19</v>
      </c>
      <c r="T18" s="13">
        <f t="shared" si="7"/>
        <v>29</v>
      </c>
    </row>
    <row r="19" spans="1:20" ht="12.75">
      <c r="A19" s="4" t="s">
        <v>224</v>
      </c>
      <c r="B19" s="11">
        <v>18</v>
      </c>
      <c r="C19" s="12">
        <v>14</v>
      </c>
      <c r="D19" s="11">
        <v>21</v>
      </c>
      <c r="E19" s="12">
        <v>16</v>
      </c>
      <c r="F19" s="11">
        <f t="shared" si="0"/>
        <v>39</v>
      </c>
      <c r="G19" s="12">
        <f t="shared" si="1"/>
        <v>30</v>
      </c>
      <c r="H19" s="13">
        <f t="shared" si="2"/>
        <v>69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67">
        <v>0</v>
      </c>
      <c r="O19" s="12">
        <f t="shared" si="3"/>
        <v>0</v>
      </c>
      <c r="P19" s="12">
        <f t="shared" si="4"/>
        <v>0</v>
      </c>
      <c r="Q19" s="13">
        <f t="shared" si="5"/>
        <v>0</v>
      </c>
      <c r="R19" s="11">
        <f t="shared" si="6"/>
        <v>39</v>
      </c>
      <c r="S19" s="12">
        <f t="shared" si="7"/>
        <v>30</v>
      </c>
      <c r="T19" s="13">
        <f t="shared" si="7"/>
        <v>69</v>
      </c>
    </row>
    <row r="20" spans="1:20" ht="12.75">
      <c r="A20" s="4" t="s">
        <v>226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15</v>
      </c>
      <c r="J20" s="12">
        <v>3</v>
      </c>
      <c r="K20" s="11">
        <v>7</v>
      </c>
      <c r="L20" s="12">
        <v>4</v>
      </c>
      <c r="M20" s="11">
        <v>0</v>
      </c>
      <c r="N20" s="67">
        <v>0</v>
      </c>
      <c r="O20" s="12">
        <f t="shared" si="3"/>
        <v>22</v>
      </c>
      <c r="P20" s="12">
        <f t="shared" si="4"/>
        <v>7</v>
      </c>
      <c r="Q20" s="13">
        <f t="shared" si="5"/>
        <v>29</v>
      </c>
      <c r="R20" s="11">
        <f t="shared" si="6"/>
        <v>22</v>
      </c>
      <c r="S20" s="12">
        <f t="shared" si="7"/>
        <v>7</v>
      </c>
      <c r="T20" s="13">
        <f t="shared" si="7"/>
        <v>29</v>
      </c>
    </row>
    <row r="21" spans="1:20" s="21" customFormat="1" ht="12.75">
      <c r="A21" s="16" t="s">
        <v>28</v>
      </c>
      <c r="B21" s="17">
        <f>SUM(B10:B20)</f>
        <v>44</v>
      </c>
      <c r="C21" s="18">
        <f aca="true" t="shared" si="8" ref="C21:T21">SUM(C10:C20)</f>
        <v>81</v>
      </c>
      <c r="D21" s="17">
        <f t="shared" si="8"/>
        <v>64</v>
      </c>
      <c r="E21" s="18">
        <f t="shared" si="8"/>
        <v>77</v>
      </c>
      <c r="F21" s="17">
        <f t="shared" si="8"/>
        <v>108</v>
      </c>
      <c r="G21" s="18">
        <f t="shared" si="8"/>
        <v>158</v>
      </c>
      <c r="H21" s="18">
        <f t="shared" si="8"/>
        <v>266</v>
      </c>
      <c r="I21" s="17">
        <f t="shared" si="8"/>
        <v>59</v>
      </c>
      <c r="J21" s="18">
        <f t="shared" si="8"/>
        <v>68</v>
      </c>
      <c r="K21" s="17">
        <f t="shared" si="8"/>
        <v>46</v>
      </c>
      <c r="L21" s="18">
        <f t="shared" si="8"/>
        <v>68</v>
      </c>
      <c r="M21" s="17">
        <f t="shared" si="8"/>
        <v>0</v>
      </c>
      <c r="N21" s="68">
        <f t="shared" si="8"/>
        <v>0</v>
      </c>
      <c r="O21" s="18">
        <f t="shared" si="8"/>
        <v>105</v>
      </c>
      <c r="P21" s="18">
        <f t="shared" si="8"/>
        <v>136</v>
      </c>
      <c r="Q21" s="18">
        <f t="shared" si="8"/>
        <v>241</v>
      </c>
      <c r="R21" s="17">
        <f t="shared" si="8"/>
        <v>213</v>
      </c>
      <c r="S21" s="18">
        <f t="shared" si="8"/>
        <v>294</v>
      </c>
      <c r="T21" s="18">
        <f t="shared" si="8"/>
        <v>507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31.140625" style="4" customWidth="1"/>
    <col min="2" max="16" width="7.7109375" style="0" customWidth="1"/>
    <col min="17" max="18" width="7.7109375" style="4" customWidth="1"/>
    <col min="19" max="21" width="7.7109375" style="0" customWidth="1"/>
    <col min="22" max="22" width="7.7109375" style="4" customWidth="1"/>
    <col min="23" max="32" width="7.71093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523</v>
      </c>
    </row>
    <row r="2" spans="1:22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2" ht="12.75">
      <c r="A3" s="281" t="s">
        <v>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ht="12.75">
      <c r="A4" s="3"/>
    </row>
    <row r="5" spans="1:22" ht="12.75">
      <c r="A5" s="281" t="s">
        <v>79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</row>
    <row r="6" ht="13.5" thickBot="1"/>
    <row r="7" spans="1:22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0"/>
      <c r="R7" s="290"/>
      <c r="S7" s="291"/>
      <c r="T7" s="289" t="s">
        <v>31</v>
      </c>
      <c r="U7" s="290"/>
      <c r="V7" s="290"/>
    </row>
    <row r="8" spans="2:22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121</v>
      </c>
      <c r="P8" s="284"/>
      <c r="Q8" s="283" t="s">
        <v>28</v>
      </c>
      <c r="R8" s="285"/>
      <c r="S8" s="284"/>
      <c r="T8" s="49"/>
      <c r="U8" s="52"/>
      <c r="V8" s="53"/>
    </row>
    <row r="9" spans="1:22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29</v>
      </c>
      <c r="T9" s="8" t="s">
        <v>0</v>
      </c>
      <c r="U9" s="6" t="s">
        <v>1</v>
      </c>
      <c r="V9" s="6" t="s">
        <v>29</v>
      </c>
    </row>
    <row r="10" spans="1:22" ht="12.75">
      <c r="A10" s="1" t="s">
        <v>228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1">SUM(B10,D10)</f>
        <v>0</v>
      </c>
      <c r="G10" s="70">
        <f aca="true" t="shared" si="1" ref="G10:G21">SUM(C10,E10)</f>
        <v>0</v>
      </c>
      <c r="H10" s="70">
        <f aca="true" t="shared" si="2" ref="H10:H21">SUM(F10:G10)</f>
        <v>0</v>
      </c>
      <c r="I10" s="9">
        <v>3</v>
      </c>
      <c r="J10" s="10">
        <v>18</v>
      </c>
      <c r="K10" s="9">
        <v>11</v>
      </c>
      <c r="L10" s="10">
        <v>12</v>
      </c>
      <c r="M10" s="87">
        <v>0</v>
      </c>
      <c r="N10" s="123">
        <v>0</v>
      </c>
      <c r="O10" s="87">
        <v>0</v>
      </c>
      <c r="P10" s="88">
        <v>0</v>
      </c>
      <c r="Q10" s="69">
        <f aca="true" t="shared" si="3" ref="Q10:Q21">SUM(I10,K10,M10,O10)</f>
        <v>14</v>
      </c>
      <c r="R10" s="70">
        <f aca="true" t="shared" si="4" ref="R10:R21">SUM(J10,L10,N10,P10)</f>
        <v>30</v>
      </c>
      <c r="S10" s="70">
        <f aca="true" t="shared" si="5" ref="S10:S21">SUM(Q10:R10)</f>
        <v>44</v>
      </c>
      <c r="T10" s="69">
        <f>SUM(Q10,F10)</f>
        <v>14</v>
      </c>
      <c r="U10" s="70">
        <f>SUM(R10,G10)</f>
        <v>30</v>
      </c>
      <c r="V10" s="70">
        <f>SUM(S10,H10)</f>
        <v>44</v>
      </c>
    </row>
    <row r="11" spans="1:22" ht="12.75">
      <c r="A11" s="4" t="s">
        <v>229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9</v>
      </c>
      <c r="J11" s="12">
        <v>12</v>
      </c>
      <c r="K11" s="11">
        <v>5</v>
      </c>
      <c r="L11" s="12">
        <v>10</v>
      </c>
      <c r="M11" s="89">
        <v>0</v>
      </c>
      <c r="N11" s="96">
        <v>0</v>
      </c>
      <c r="O11" s="89">
        <v>0</v>
      </c>
      <c r="P11" s="90">
        <v>0</v>
      </c>
      <c r="Q11" s="11">
        <f t="shared" si="3"/>
        <v>14</v>
      </c>
      <c r="R11" s="13">
        <f t="shared" si="4"/>
        <v>22</v>
      </c>
      <c r="S11" s="13">
        <f t="shared" si="5"/>
        <v>36</v>
      </c>
      <c r="T11" s="11">
        <f aca="true" t="shared" si="6" ref="T11:T22">SUM(Q11,F11)</f>
        <v>14</v>
      </c>
      <c r="U11" s="12">
        <f aca="true" t="shared" si="7" ref="U11:U22">SUM(R11,G11)</f>
        <v>22</v>
      </c>
      <c r="V11" s="13">
        <f aca="true" t="shared" si="8" ref="V11:V22">SUM(S11,H11)</f>
        <v>36</v>
      </c>
    </row>
    <row r="12" spans="1:22" ht="12.75">
      <c r="A12" s="4" t="s">
        <v>230</v>
      </c>
      <c r="B12" s="11">
        <v>6</v>
      </c>
      <c r="C12" s="12">
        <v>10</v>
      </c>
      <c r="D12" s="11">
        <v>0</v>
      </c>
      <c r="E12" s="12">
        <v>19</v>
      </c>
      <c r="F12" s="11">
        <f t="shared" si="0"/>
        <v>6</v>
      </c>
      <c r="G12" s="13">
        <f t="shared" si="1"/>
        <v>29</v>
      </c>
      <c r="H12" s="13">
        <f t="shared" si="2"/>
        <v>35</v>
      </c>
      <c r="I12" s="11">
        <v>1</v>
      </c>
      <c r="J12" s="12">
        <v>11</v>
      </c>
      <c r="K12" s="11">
        <v>1</v>
      </c>
      <c r="L12" s="12">
        <v>10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2</v>
      </c>
      <c r="R12" s="13">
        <f t="shared" si="4"/>
        <v>21</v>
      </c>
      <c r="S12" s="13">
        <f t="shared" si="5"/>
        <v>23</v>
      </c>
      <c r="T12" s="11">
        <f t="shared" si="6"/>
        <v>8</v>
      </c>
      <c r="U12" s="12">
        <f t="shared" si="7"/>
        <v>50</v>
      </c>
      <c r="V12" s="13">
        <f t="shared" si="8"/>
        <v>58</v>
      </c>
    </row>
    <row r="13" spans="1:22" ht="12.75">
      <c r="A13" s="4" t="s">
        <v>231</v>
      </c>
      <c r="B13" s="11">
        <v>14</v>
      </c>
      <c r="C13" s="12">
        <v>17</v>
      </c>
      <c r="D13" s="11">
        <v>20</v>
      </c>
      <c r="E13" s="12">
        <v>20</v>
      </c>
      <c r="F13" s="11">
        <f t="shared" si="0"/>
        <v>34</v>
      </c>
      <c r="G13" s="13">
        <f t="shared" si="1"/>
        <v>37</v>
      </c>
      <c r="H13" s="13">
        <f t="shared" si="2"/>
        <v>71</v>
      </c>
      <c r="I13" s="11">
        <v>15</v>
      </c>
      <c r="J13" s="12">
        <v>33</v>
      </c>
      <c r="K13" s="11">
        <v>18</v>
      </c>
      <c r="L13" s="12">
        <v>24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33</v>
      </c>
      <c r="R13" s="13">
        <f t="shared" si="4"/>
        <v>57</v>
      </c>
      <c r="S13" s="13">
        <f t="shared" si="5"/>
        <v>90</v>
      </c>
      <c r="T13" s="11">
        <f t="shared" si="6"/>
        <v>67</v>
      </c>
      <c r="U13" s="12">
        <f t="shared" si="7"/>
        <v>94</v>
      </c>
      <c r="V13" s="13">
        <f t="shared" si="8"/>
        <v>161</v>
      </c>
    </row>
    <row r="14" spans="1:22" ht="12.75">
      <c r="A14" s="4" t="s">
        <v>232</v>
      </c>
      <c r="B14" s="11">
        <v>31</v>
      </c>
      <c r="C14" s="12">
        <v>44</v>
      </c>
      <c r="D14" s="11">
        <v>21</v>
      </c>
      <c r="E14" s="12">
        <v>50</v>
      </c>
      <c r="F14" s="11">
        <f t="shared" si="0"/>
        <v>52</v>
      </c>
      <c r="G14" s="13">
        <f t="shared" si="1"/>
        <v>94</v>
      </c>
      <c r="H14" s="13">
        <f t="shared" si="2"/>
        <v>146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3">
        <f t="shared" si="4"/>
        <v>0</v>
      </c>
      <c r="S14" s="13">
        <f t="shared" si="5"/>
        <v>0</v>
      </c>
      <c r="T14" s="11">
        <f t="shared" si="6"/>
        <v>52</v>
      </c>
      <c r="U14" s="12">
        <f t="shared" si="7"/>
        <v>94</v>
      </c>
      <c r="V14" s="13">
        <f t="shared" si="8"/>
        <v>146</v>
      </c>
    </row>
    <row r="15" spans="1:22" ht="12.75">
      <c r="A15" s="4" t="s">
        <v>233</v>
      </c>
      <c r="B15" s="11">
        <v>11</v>
      </c>
      <c r="C15" s="12">
        <v>17</v>
      </c>
      <c r="D15" s="11">
        <v>9</v>
      </c>
      <c r="E15" s="12">
        <v>14</v>
      </c>
      <c r="F15" s="11">
        <f t="shared" si="0"/>
        <v>20</v>
      </c>
      <c r="G15" s="13">
        <f t="shared" si="1"/>
        <v>31</v>
      </c>
      <c r="H15" s="13">
        <f t="shared" si="2"/>
        <v>51</v>
      </c>
      <c r="I15" s="11">
        <v>0</v>
      </c>
      <c r="J15" s="12">
        <v>0</v>
      </c>
      <c r="K15" s="11">
        <v>0</v>
      </c>
      <c r="L15" s="12">
        <v>0</v>
      </c>
      <c r="M15" s="89">
        <v>0</v>
      </c>
      <c r="N15" s="96">
        <v>0</v>
      </c>
      <c r="O15" s="89">
        <v>0</v>
      </c>
      <c r="P15" s="90">
        <v>0</v>
      </c>
      <c r="Q15" s="11">
        <f t="shared" si="3"/>
        <v>0</v>
      </c>
      <c r="R15" s="13">
        <f t="shared" si="4"/>
        <v>0</v>
      </c>
      <c r="S15" s="13">
        <f t="shared" si="5"/>
        <v>0</v>
      </c>
      <c r="T15" s="11">
        <f t="shared" si="6"/>
        <v>20</v>
      </c>
      <c r="U15" s="12">
        <f t="shared" si="7"/>
        <v>31</v>
      </c>
      <c r="V15" s="13">
        <f t="shared" si="8"/>
        <v>51</v>
      </c>
    </row>
    <row r="16" spans="1:22" ht="12.75">
      <c r="A16" s="4" t="s">
        <v>234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3</v>
      </c>
      <c r="J16" s="12">
        <v>5</v>
      </c>
      <c r="K16" s="11">
        <v>4</v>
      </c>
      <c r="L16" s="12">
        <v>15</v>
      </c>
      <c r="M16" s="89">
        <v>0</v>
      </c>
      <c r="N16" s="96">
        <v>0</v>
      </c>
      <c r="O16" s="89">
        <v>0</v>
      </c>
      <c r="P16" s="90">
        <v>0</v>
      </c>
      <c r="Q16" s="11">
        <f t="shared" si="3"/>
        <v>7</v>
      </c>
      <c r="R16" s="13">
        <f t="shared" si="4"/>
        <v>20</v>
      </c>
      <c r="S16" s="13">
        <f t="shared" si="5"/>
        <v>27</v>
      </c>
      <c r="T16" s="11">
        <f t="shared" si="6"/>
        <v>7</v>
      </c>
      <c r="U16" s="12">
        <f t="shared" si="7"/>
        <v>20</v>
      </c>
      <c r="V16" s="13">
        <f t="shared" si="8"/>
        <v>27</v>
      </c>
    </row>
    <row r="17" spans="1:22" ht="12.75">
      <c r="A17" s="4" t="s">
        <v>527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89">
        <v>0</v>
      </c>
      <c r="N17" s="96">
        <v>0</v>
      </c>
      <c r="O17" s="89">
        <v>0</v>
      </c>
      <c r="P17" s="90">
        <v>1</v>
      </c>
      <c r="Q17" s="11">
        <f t="shared" si="3"/>
        <v>0</v>
      </c>
      <c r="R17" s="13">
        <f t="shared" si="4"/>
        <v>1</v>
      </c>
      <c r="S17" s="13">
        <f t="shared" si="5"/>
        <v>1</v>
      </c>
      <c r="T17" s="11">
        <f t="shared" si="6"/>
        <v>0</v>
      </c>
      <c r="U17" s="12">
        <f t="shared" si="7"/>
        <v>1</v>
      </c>
      <c r="V17" s="13">
        <f t="shared" si="8"/>
        <v>1</v>
      </c>
    </row>
    <row r="18" spans="1:22" ht="12.75">
      <c r="A18" s="4" t="s">
        <v>238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10</v>
      </c>
      <c r="J18" s="12">
        <v>3</v>
      </c>
      <c r="K18" s="11">
        <v>3</v>
      </c>
      <c r="L18" s="12">
        <v>1</v>
      </c>
      <c r="M18" s="89">
        <v>0</v>
      </c>
      <c r="N18" s="96">
        <v>0</v>
      </c>
      <c r="O18" s="89">
        <v>0</v>
      </c>
      <c r="P18" s="90">
        <v>0</v>
      </c>
      <c r="Q18" s="11">
        <f t="shared" si="3"/>
        <v>13</v>
      </c>
      <c r="R18" s="13">
        <f t="shared" si="4"/>
        <v>4</v>
      </c>
      <c r="S18" s="13">
        <f t="shared" si="5"/>
        <v>17</v>
      </c>
      <c r="T18" s="11">
        <f t="shared" si="6"/>
        <v>13</v>
      </c>
      <c r="U18" s="12">
        <f t="shared" si="7"/>
        <v>4</v>
      </c>
      <c r="V18" s="13">
        <f t="shared" si="8"/>
        <v>17</v>
      </c>
    </row>
    <row r="19" spans="1:22" ht="12.75">
      <c r="A19" s="4" t="s">
        <v>242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17</v>
      </c>
      <c r="J19" s="12">
        <v>39</v>
      </c>
      <c r="K19" s="11">
        <v>20</v>
      </c>
      <c r="L19" s="12">
        <v>33</v>
      </c>
      <c r="M19" s="89">
        <v>0</v>
      </c>
      <c r="N19" s="96">
        <v>0</v>
      </c>
      <c r="O19" s="89">
        <v>0</v>
      </c>
      <c r="P19" s="90">
        <v>0</v>
      </c>
      <c r="Q19" s="11">
        <f t="shared" si="3"/>
        <v>37</v>
      </c>
      <c r="R19" s="13">
        <f t="shared" si="4"/>
        <v>72</v>
      </c>
      <c r="S19" s="13">
        <f t="shared" si="5"/>
        <v>109</v>
      </c>
      <c r="T19" s="11">
        <f t="shared" si="6"/>
        <v>37</v>
      </c>
      <c r="U19" s="12">
        <f t="shared" si="7"/>
        <v>72</v>
      </c>
      <c r="V19" s="13">
        <f t="shared" si="8"/>
        <v>109</v>
      </c>
    </row>
    <row r="20" spans="1:22" ht="12.75">
      <c r="A20" s="4" t="s">
        <v>243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2</v>
      </c>
      <c r="J20" s="12">
        <v>15</v>
      </c>
      <c r="K20" s="11">
        <v>1</v>
      </c>
      <c r="L20" s="12">
        <v>13</v>
      </c>
      <c r="M20" s="89">
        <v>0</v>
      </c>
      <c r="N20" s="96">
        <v>0</v>
      </c>
      <c r="O20" s="89">
        <v>0</v>
      </c>
      <c r="P20" s="90">
        <v>0</v>
      </c>
      <c r="Q20" s="11">
        <f t="shared" si="3"/>
        <v>3</v>
      </c>
      <c r="R20" s="13">
        <f t="shared" si="4"/>
        <v>28</v>
      </c>
      <c r="S20" s="13">
        <f t="shared" si="5"/>
        <v>31</v>
      </c>
      <c r="T20" s="11">
        <f t="shared" si="6"/>
        <v>3</v>
      </c>
      <c r="U20" s="12">
        <f t="shared" si="7"/>
        <v>28</v>
      </c>
      <c r="V20" s="13">
        <f t="shared" si="8"/>
        <v>31</v>
      </c>
    </row>
    <row r="21" spans="1:22" ht="12.75">
      <c r="A21" s="4" t="s">
        <v>244</v>
      </c>
      <c r="B21" s="11">
        <v>9</v>
      </c>
      <c r="C21" s="12">
        <v>27</v>
      </c>
      <c r="D21" s="11">
        <v>11</v>
      </c>
      <c r="E21" s="12">
        <v>28</v>
      </c>
      <c r="F21" s="11">
        <f t="shared" si="0"/>
        <v>20</v>
      </c>
      <c r="G21" s="13">
        <f t="shared" si="1"/>
        <v>55</v>
      </c>
      <c r="H21" s="13">
        <f t="shared" si="2"/>
        <v>75</v>
      </c>
      <c r="I21" s="11">
        <v>15</v>
      </c>
      <c r="J21" s="12">
        <v>25</v>
      </c>
      <c r="K21" s="11">
        <v>7</v>
      </c>
      <c r="L21" s="12">
        <v>31</v>
      </c>
      <c r="M21" s="89">
        <v>0</v>
      </c>
      <c r="N21" s="96">
        <v>0</v>
      </c>
      <c r="O21" s="89">
        <v>0</v>
      </c>
      <c r="P21" s="90">
        <v>0</v>
      </c>
      <c r="Q21" s="11">
        <f t="shared" si="3"/>
        <v>22</v>
      </c>
      <c r="R21" s="13">
        <f t="shared" si="4"/>
        <v>56</v>
      </c>
      <c r="S21" s="13">
        <f t="shared" si="5"/>
        <v>78</v>
      </c>
      <c r="T21" s="11">
        <f t="shared" si="6"/>
        <v>42</v>
      </c>
      <c r="U21" s="12">
        <f t="shared" si="7"/>
        <v>111</v>
      </c>
      <c r="V21" s="13">
        <f t="shared" si="8"/>
        <v>153</v>
      </c>
    </row>
    <row r="22" spans="1:22" s="21" customFormat="1" ht="12.75">
      <c r="A22" s="16" t="s">
        <v>28</v>
      </c>
      <c r="B22" s="17">
        <f>SUM(B10:B21)</f>
        <v>71</v>
      </c>
      <c r="C22" s="18">
        <f aca="true" t="shared" si="9" ref="C22:S22">SUM(C10:C21)</f>
        <v>115</v>
      </c>
      <c r="D22" s="17">
        <f t="shared" si="9"/>
        <v>61</v>
      </c>
      <c r="E22" s="18">
        <f t="shared" si="9"/>
        <v>131</v>
      </c>
      <c r="F22" s="17">
        <f t="shared" si="9"/>
        <v>132</v>
      </c>
      <c r="G22" s="18">
        <f t="shared" si="9"/>
        <v>246</v>
      </c>
      <c r="H22" s="18">
        <f t="shared" si="9"/>
        <v>378</v>
      </c>
      <c r="I22" s="17">
        <f t="shared" si="9"/>
        <v>75</v>
      </c>
      <c r="J22" s="18">
        <f t="shared" si="9"/>
        <v>161</v>
      </c>
      <c r="K22" s="17">
        <f t="shared" si="9"/>
        <v>70</v>
      </c>
      <c r="L22" s="18">
        <f t="shared" si="9"/>
        <v>149</v>
      </c>
      <c r="M22" s="94">
        <f t="shared" si="9"/>
        <v>0</v>
      </c>
      <c r="N22" s="102">
        <f t="shared" si="9"/>
        <v>0</v>
      </c>
      <c r="O22" s="94">
        <f t="shared" si="9"/>
        <v>0</v>
      </c>
      <c r="P22" s="95">
        <f t="shared" si="9"/>
        <v>1</v>
      </c>
      <c r="Q22" s="17">
        <f t="shared" si="9"/>
        <v>145</v>
      </c>
      <c r="R22" s="18">
        <f t="shared" si="9"/>
        <v>311</v>
      </c>
      <c r="S22" s="18">
        <f t="shared" si="9"/>
        <v>456</v>
      </c>
      <c r="T22" s="17">
        <f t="shared" si="6"/>
        <v>277</v>
      </c>
      <c r="U22" s="18">
        <f t="shared" si="7"/>
        <v>557</v>
      </c>
      <c r="V22" s="18">
        <f t="shared" si="8"/>
        <v>834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5" r:id="rId1"/>
  <headerFooter alignWithMargins="0"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38.28125" style="4" customWidth="1"/>
    <col min="2" max="19" width="7.28125" style="0" customWidth="1"/>
    <col min="20" max="20" width="7.28125" style="4" customWidth="1"/>
    <col min="21" max="24" width="7.281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80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121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246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2</v>
      </c>
      <c r="N10" s="10">
        <v>0</v>
      </c>
      <c r="O10" s="69">
        <f aca="true" t="shared" si="3" ref="O10:O41">SUM(M10,K10,I10)</f>
        <v>2</v>
      </c>
      <c r="P10" s="70">
        <f aca="true" t="shared" si="4" ref="P10:P41">SUM(N10,L10,J10)</f>
        <v>0</v>
      </c>
      <c r="Q10" s="70">
        <f aca="true" t="shared" si="5" ref="Q10:Q41">SUM(O10:P10)</f>
        <v>2</v>
      </c>
      <c r="R10" s="69">
        <f aca="true" t="shared" si="6" ref="R10:R41">SUM(O10,F10)</f>
        <v>2</v>
      </c>
      <c r="S10" s="70">
        <f aca="true" t="shared" si="7" ref="S10:T60">SUM(P10,G10)</f>
        <v>0</v>
      </c>
      <c r="T10" s="70">
        <f t="shared" si="7"/>
        <v>2</v>
      </c>
    </row>
    <row r="11" spans="1:20" ht="12.75">
      <c r="A11" s="4" t="s">
        <v>252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20</v>
      </c>
      <c r="J11" s="12">
        <v>0</v>
      </c>
      <c r="K11" s="11">
        <v>22</v>
      </c>
      <c r="L11" s="12">
        <v>0</v>
      </c>
      <c r="M11" s="11">
        <v>0</v>
      </c>
      <c r="N11" s="12">
        <v>0</v>
      </c>
      <c r="O11" s="11">
        <f t="shared" si="3"/>
        <v>42</v>
      </c>
      <c r="P11" s="13">
        <f t="shared" si="4"/>
        <v>0</v>
      </c>
      <c r="Q11" s="13">
        <f t="shared" si="5"/>
        <v>42</v>
      </c>
      <c r="R11" s="11">
        <f t="shared" si="6"/>
        <v>42</v>
      </c>
      <c r="S11" s="12">
        <f t="shared" si="7"/>
        <v>0</v>
      </c>
      <c r="T11" s="13">
        <f t="shared" si="7"/>
        <v>42</v>
      </c>
    </row>
    <row r="12" spans="1:20" ht="12.75">
      <c r="A12" s="4" t="s">
        <v>254</v>
      </c>
      <c r="B12" s="11">
        <v>0</v>
      </c>
      <c r="C12" s="12">
        <v>34</v>
      </c>
      <c r="D12" s="11">
        <v>0</v>
      </c>
      <c r="E12" s="12">
        <v>32</v>
      </c>
      <c r="F12" s="11">
        <f t="shared" si="0"/>
        <v>0</v>
      </c>
      <c r="G12" s="13">
        <f t="shared" si="1"/>
        <v>66</v>
      </c>
      <c r="H12" s="13">
        <f t="shared" si="2"/>
        <v>66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f t="shared" si="3"/>
        <v>0</v>
      </c>
      <c r="P12" s="13">
        <f t="shared" si="4"/>
        <v>0</v>
      </c>
      <c r="Q12" s="13">
        <f t="shared" si="5"/>
        <v>0</v>
      </c>
      <c r="R12" s="11">
        <f t="shared" si="6"/>
        <v>0</v>
      </c>
      <c r="S12" s="12">
        <f t="shared" si="7"/>
        <v>66</v>
      </c>
      <c r="T12" s="13">
        <f t="shared" si="7"/>
        <v>66</v>
      </c>
    </row>
    <row r="13" spans="1:20" ht="12.75">
      <c r="A13" s="4" t="s">
        <v>255</v>
      </c>
      <c r="B13" s="11">
        <v>39</v>
      </c>
      <c r="C13" s="12">
        <v>10</v>
      </c>
      <c r="D13" s="11">
        <v>45</v>
      </c>
      <c r="E13" s="12">
        <v>20</v>
      </c>
      <c r="F13" s="11">
        <f t="shared" si="0"/>
        <v>84</v>
      </c>
      <c r="G13" s="13">
        <f t="shared" si="1"/>
        <v>30</v>
      </c>
      <c r="H13" s="13">
        <f t="shared" si="2"/>
        <v>114</v>
      </c>
      <c r="I13" s="11">
        <v>48</v>
      </c>
      <c r="J13" s="12">
        <v>20</v>
      </c>
      <c r="K13" s="11">
        <v>43</v>
      </c>
      <c r="L13" s="12">
        <v>18</v>
      </c>
      <c r="M13" s="11">
        <v>0</v>
      </c>
      <c r="N13" s="12">
        <v>0</v>
      </c>
      <c r="O13" s="11">
        <f t="shared" si="3"/>
        <v>91</v>
      </c>
      <c r="P13" s="13">
        <f t="shared" si="4"/>
        <v>38</v>
      </c>
      <c r="Q13" s="13">
        <f t="shared" si="5"/>
        <v>129</v>
      </c>
      <c r="R13" s="11">
        <f t="shared" si="6"/>
        <v>175</v>
      </c>
      <c r="S13" s="12">
        <f t="shared" si="7"/>
        <v>68</v>
      </c>
      <c r="T13" s="13">
        <f t="shared" si="7"/>
        <v>243</v>
      </c>
    </row>
    <row r="14" spans="1:20" ht="12.75">
      <c r="A14" s="4" t="s">
        <v>256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13">
        <f t="shared" si="2"/>
        <v>0</v>
      </c>
      <c r="I14" s="11">
        <v>11</v>
      </c>
      <c r="J14" s="12">
        <v>3</v>
      </c>
      <c r="K14" s="11">
        <v>7</v>
      </c>
      <c r="L14" s="12">
        <v>4</v>
      </c>
      <c r="M14" s="11">
        <v>0</v>
      </c>
      <c r="N14" s="12">
        <v>0</v>
      </c>
      <c r="O14" s="11">
        <f t="shared" si="3"/>
        <v>18</v>
      </c>
      <c r="P14" s="13">
        <f t="shared" si="4"/>
        <v>7</v>
      </c>
      <c r="Q14" s="13">
        <f t="shared" si="5"/>
        <v>25</v>
      </c>
      <c r="R14" s="11">
        <f t="shared" si="6"/>
        <v>18</v>
      </c>
      <c r="S14" s="12">
        <f t="shared" si="7"/>
        <v>7</v>
      </c>
      <c r="T14" s="13">
        <f t="shared" si="7"/>
        <v>25</v>
      </c>
    </row>
    <row r="15" spans="1:20" ht="12.75">
      <c r="A15" s="4" t="s">
        <v>259</v>
      </c>
      <c r="B15" s="11">
        <v>21</v>
      </c>
      <c r="C15" s="12">
        <v>0</v>
      </c>
      <c r="D15" s="11">
        <v>9</v>
      </c>
      <c r="E15" s="12">
        <v>0</v>
      </c>
      <c r="F15" s="11">
        <f t="shared" si="0"/>
        <v>30</v>
      </c>
      <c r="G15" s="13">
        <f t="shared" si="1"/>
        <v>0</v>
      </c>
      <c r="H15" s="13">
        <f t="shared" si="2"/>
        <v>30</v>
      </c>
      <c r="I15" s="11">
        <v>19</v>
      </c>
      <c r="J15" s="12">
        <v>0</v>
      </c>
      <c r="K15" s="11">
        <v>9</v>
      </c>
      <c r="L15" s="12">
        <v>0</v>
      </c>
      <c r="M15" s="11">
        <v>0</v>
      </c>
      <c r="N15" s="12">
        <v>0</v>
      </c>
      <c r="O15" s="11">
        <f t="shared" si="3"/>
        <v>28</v>
      </c>
      <c r="P15" s="13">
        <f t="shared" si="4"/>
        <v>0</v>
      </c>
      <c r="Q15" s="13">
        <f t="shared" si="5"/>
        <v>28</v>
      </c>
      <c r="R15" s="11">
        <f t="shared" si="6"/>
        <v>58</v>
      </c>
      <c r="S15" s="12">
        <f t="shared" si="7"/>
        <v>0</v>
      </c>
      <c r="T15" s="13">
        <f t="shared" si="7"/>
        <v>58</v>
      </c>
    </row>
    <row r="16" spans="1:20" ht="12.75">
      <c r="A16" s="4" t="s">
        <v>260</v>
      </c>
      <c r="B16" s="11">
        <v>21</v>
      </c>
      <c r="C16" s="12">
        <v>9</v>
      </c>
      <c r="D16" s="11">
        <v>19</v>
      </c>
      <c r="E16" s="12">
        <v>9</v>
      </c>
      <c r="F16" s="11">
        <f t="shared" si="0"/>
        <v>40</v>
      </c>
      <c r="G16" s="13">
        <f t="shared" si="1"/>
        <v>18</v>
      </c>
      <c r="H16" s="13">
        <f t="shared" si="2"/>
        <v>58</v>
      </c>
      <c r="I16" s="11">
        <v>7</v>
      </c>
      <c r="J16" s="12">
        <v>10</v>
      </c>
      <c r="K16" s="11">
        <v>6</v>
      </c>
      <c r="L16" s="12">
        <v>6</v>
      </c>
      <c r="M16" s="11">
        <v>0</v>
      </c>
      <c r="N16" s="12">
        <v>0</v>
      </c>
      <c r="O16" s="11">
        <f t="shared" si="3"/>
        <v>13</v>
      </c>
      <c r="P16" s="13">
        <f t="shared" si="4"/>
        <v>16</v>
      </c>
      <c r="Q16" s="13">
        <f t="shared" si="5"/>
        <v>29</v>
      </c>
      <c r="R16" s="11">
        <f t="shared" si="6"/>
        <v>53</v>
      </c>
      <c r="S16" s="12">
        <f t="shared" si="7"/>
        <v>34</v>
      </c>
      <c r="T16" s="13">
        <f t="shared" si="7"/>
        <v>87</v>
      </c>
    </row>
    <row r="17" spans="1:20" ht="12.75">
      <c r="A17" s="227" t="s">
        <v>14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32</v>
      </c>
      <c r="J17" s="12">
        <v>8</v>
      </c>
      <c r="K17" s="11">
        <v>24</v>
      </c>
      <c r="L17" s="12">
        <v>9</v>
      </c>
      <c r="M17" s="11">
        <v>0</v>
      </c>
      <c r="N17" s="12">
        <v>0</v>
      </c>
      <c r="O17" s="11">
        <f t="shared" si="3"/>
        <v>56</v>
      </c>
      <c r="P17" s="13">
        <f t="shared" si="4"/>
        <v>17</v>
      </c>
      <c r="Q17" s="13">
        <f t="shared" si="5"/>
        <v>73</v>
      </c>
      <c r="R17" s="11">
        <f t="shared" si="6"/>
        <v>56</v>
      </c>
      <c r="S17" s="12">
        <f t="shared" si="7"/>
        <v>17</v>
      </c>
      <c r="T17" s="13">
        <f t="shared" si="7"/>
        <v>73</v>
      </c>
    </row>
    <row r="18" spans="1:20" ht="12.75">
      <c r="A18" s="4" t="s">
        <v>262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14</v>
      </c>
      <c r="N18" s="12">
        <v>0</v>
      </c>
      <c r="O18" s="11">
        <f t="shared" si="3"/>
        <v>14</v>
      </c>
      <c r="P18" s="13">
        <f t="shared" si="4"/>
        <v>0</v>
      </c>
      <c r="Q18" s="13">
        <f t="shared" si="5"/>
        <v>14</v>
      </c>
      <c r="R18" s="11">
        <f t="shared" si="6"/>
        <v>14</v>
      </c>
      <c r="S18" s="12">
        <f t="shared" si="7"/>
        <v>0</v>
      </c>
      <c r="T18" s="13">
        <f t="shared" si="7"/>
        <v>14</v>
      </c>
    </row>
    <row r="19" spans="1:20" ht="26.25">
      <c r="A19" s="227" t="s">
        <v>548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7</v>
      </c>
      <c r="N19" s="12">
        <v>0</v>
      </c>
      <c r="O19" s="11">
        <f t="shared" si="3"/>
        <v>7</v>
      </c>
      <c r="P19" s="13">
        <f t="shared" si="4"/>
        <v>0</v>
      </c>
      <c r="Q19" s="13">
        <f t="shared" si="5"/>
        <v>7</v>
      </c>
      <c r="R19" s="11">
        <f t="shared" si="6"/>
        <v>7</v>
      </c>
      <c r="S19" s="12">
        <f t="shared" si="7"/>
        <v>0</v>
      </c>
      <c r="T19" s="13">
        <f t="shared" si="7"/>
        <v>7</v>
      </c>
    </row>
    <row r="20" spans="1:20" ht="12.75">
      <c r="A20" s="4" t="s">
        <v>265</v>
      </c>
      <c r="B20" s="11">
        <v>1</v>
      </c>
      <c r="C20" s="12">
        <v>14</v>
      </c>
      <c r="D20" s="11">
        <v>1</v>
      </c>
      <c r="E20" s="12">
        <v>8</v>
      </c>
      <c r="F20" s="11">
        <f t="shared" si="0"/>
        <v>2</v>
      </c>
      <c r="G20" s="13">
        <f t="shared" si="1"/>
        <v>22</v>
      </c>
      <c r="H20" s="13">
        <f t="shared" si="2"/>
        <v>24</v>
      </c>
      <c r="I20" s="11">
        <v>0</v>
      </c>
      <c r="J20" s="12">
        <v>10</v>
      </c>
      <c r="K20" s="11">
        <v>1</v>
      </c>
      <c r="L20" s="12">
        <v>7</v>
      </c>
      <c r="M20" s="11">
        <v>0</v>
      </c>
      <c r="N20" s="12">
        <v>0</v>
      </c>
      <c r="O20" s="11">
        <f t="shared" si="3"/>
        <v>1</v>
      </c>
      <c r="P20" s="13">
        <f t="shared" si="4"/>
        <v>17</v>
      </c>
      <c r="Q20" s="13">
        <f t="shared" si="5"/>
        <v>18</v>
      </c>
      <c r="R20" s="11">
        <f t="shared" si="6"/>
        <v>3</v>
      </c>
      <c r="S20" s="12">
        <f t="shared" si="7"/>
        <v>39</v>
      </c>
      <c r="T20" s="13">
        <f t="shared" si="7"/>
        <v>42</v>
      </c>
    </row>
    <row r="21" spans="1:20" ht="12.75">
      <c r="A21" s="34" t="s">
        <v>532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23</v>
      </c>
      <c r="J21" s="12">
        <v>19</v>
      </c>
      <c r="K21" s="11">
        <v>16</v>
      </c>
      <c r="L21" s="12">
        <v>16</v>
      </c>
      <c r="M21" s="11">
        <v>0</v>
      </c>
      <c r="N21" s="12">
        <v>0</v>
      </c>
      <c r="O21" s="11">
        <f t="shared" si="3"/>
        <v>39</v>
      </c>
      <c r="P21" s="13">
        <f t="shared" si="4"/>
        <v>35</v>
      </c>
      <c r="Q21" s="13">
        <f t="shared" si="5"/>
        <v>74</v>
      </c>
      <c r="R21" s="11">
        <f t="shared" si="6"/>
        <v>39</v>
      </c>
      <c r="S21" s="12">
        <f t="shared" si="7"/>
        <v>35</v>
      </c>
      <c r="T21" s="13">
        <f t="shared" si="7"/>
        <v>74</v>
      </c>
    </row>
    <row r="22" spans="1:20" ht="12.75">
      <c r="A22" s="4" t="s">
        <v>268</v>
      </c>
      <c r="B22" s="11">
        <v>30</v>
      </c>
      <c r="C22" s="12">
        <v>0</v>
      </c>
      <c r="D22" s="11">
        <v>32</v>
      </c>
      <c r="E22" s="12">
        <v>0</v>
      </c>
      <c r="F22" s="11">
        <f t="shared" si="0"/>
        <v>62</v>
      </c>
      <c r="G22" s="13">
        <f t="shared" si="1"/>
        <v>0</v>
      </c>
      <c r="H22" s="13">
        <f t="shared" si="2"/>
        <v>62</v>
      </c>
      <c r="I22" s="11">
        <v>25</v>
      </c>
      <c r="J22" s="12">
        <v>0</v>
      </c>
      <c r="K22" s="11">
        <v>29</v>
      </c>
      <c r="L22" s="12">
        <v>0</v>
      </c>
      <c r="M22" s="11">
        <v>0</v>
      </c>
      <c r="N22" s="12">
        <v>0</v>
      </c>
      <c r="O22" s="11">
        <f t="shared" si="3"/>
        <v>54</v>
      </c>
      <c r="P22" s="13">
        <f t="shared" si="4"/>
        <v>0</v>
      </c>
      <c r="Q22" s="13">
        <f t="shared" si="5"/>
        <v>54</v>
      </c>
      <c r="R22" s="11">
        <f t="shared" si="6"/>
        <v>116</v>
      </c>
      <c r="S22" s="12">
        <f t="shared" si="7"/>
        <v>0</v>
      </c>
      <c r="T22" s="13">
        <f t="shared" si="7"/>
        <v>116</v>
      </c>
    </row>
    <row r="23" spans="1:20" ht="12.75">
      <c r="A23" s="4" t="s">
        <v>269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78</v>
      </c>
      <c r="J23" s="12">
        <v>0</v>
      </c>
      <c r="K23" s="11">
        <v>76</v>
      </c>
      <c r="L23" s="12">
        <v>1</v>
      </c>
      <c r="M23" s="11">
        <v>0</v>
      </c>
      <c r="N23" s="12">
        <v>0</v>
      </c>
      <c r="O23" s="11">
        <f t="shared" si="3"/>
        <v>154</v>
      </c>
      <c r="P23" s="13">
        <f t="shared" si="4"/>
        <v>1</v>
      </c>
      <c r="Q23" s="13">
        <f t="shared" si="5"/>
        <v>155</v>
      </c>
      <c r="R23" s="11">
        <f t="shared" si="6"/>
        <v>154</v>
      </c>
      <c r="S23" s="12">
        <f t="shared" si="7"/>
        <v>1</v>
      </c>
      <c r="T23" s="13">
        <f t="shared" si="7"/>
        <v>155</v>
      </c>
    </row>
    <row r="24" spans="1:20" ht="12.75">
      <c r="A24" s="4" t="s">
        <v>270</v>
      </c>
      <c r="B24" s="11">
        <v>108</v>
      </c>
      <c r="C24" s="12">
        <v>1</v>
      </c>
      <c r="D24" s="11">
        <v>95</v>
      </c>
      <c r="E24" s="12">
        <v>2</v>
      </c>
      <c r="F24" s="11">
        <f t="shared" si="0"/>
        <v>203</v>
      </c>
      <c r="G24" s="13">
        <f t="shared" si="1"/>
        <v>3</v>
      </c>
      <c r="H24" s="13">
        <f t="shared" si="2"/>
        <v>206</v>
      </c>
      <c r="I24" s="11">
        <v>75</v>
      </c>
      <c r="J24" s="12">
        <v>1</v>
      </c>
      <c r="K24" s="11">
        <v>80</v>
      </c>
      <c r="L24" s="12">
        <v>1</v>
      </c>
      <c r="M24" s="11">
        <v>0</v>
      </c>
      <c r="N24" s="12">
        <v>0</v>
      </c>
      <c r="O24" s="11">
        <f t="shared" si="3"/>
        <v>155</v>
      </c>
      <c r="P24" s="13">
        <f t="shared" si="4"/>
        <v>2</v>
      </c>
      <c r="Q24" s="13">
        <f t="shared" si="5"/>
        <v>157</v>
      </c>
      <c r="R24" s="11">
        <f t="shared" si="6"/>
        <v>358</v>
      </c>
      <c r="S24" s="12">
        <f t="shared" si="7"/>
        <v>5</v>
      </c>
      <c r="T24" s="13">
        <f t="shared" si="7"/>
        <v>363</v>
      </c>
    </row>
    <row r="25" spans="1:20" ht="12.75">
      <c r="A25" s="4" t="s">
        <v>272</v>
      </c>
      <c r="B25" s="11">
        <v>92</v>
      </c>
      <c r="C25" s="12">
        <v>0</v>
      </c>
      <c r="D25" s="11">
        <v>83</v>
      </c>
      <c r="E25" s="12">
        <v>2</v>
      </c>
      <c r="F25" s="11">
        <f t="shared" si="0"/>
        <v>175</v>
      </c>
      <c r="G25" s="13">
        <f t="shared" si="1"/>
        <v>2</v>
      </c>
      <c r="H25" s="13">
        <f t="shared" si="2"/>
        <v>177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f t="shared" si="3"/>
        <v>0</v>
      </c>
      <c r="P25" s="13">
        <f t="shared" si="4"/>
        <v>0</v>
      </c>
      <c r="Q25" s="13">
        <f t="shared" si="5"/>
        <v>0</v>
      </c>
      <c r="R25" s="11">
        <f t="shared" si="6"/>
        <v>175</v>
      </c>
      <c r="S25" s="12">
        <f t="shared" si="7"/>
        <v>2</v>
      </c>
      <c r="T25" s="13">
        <f t="shared" si="7"/>
        <v>177</v>
      </c>
    </row>
    <row r="26" spans="1:20" ht="12.75">
      <c r="A26" s="4" t="s">
        <v>273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1</v>
      </c>
      <c r="N26" s="12">
        <v>19</v>
      </c>
      <c r="O26" s="11">
        <f t="shared" si="3"/>
        <v>1</v>
      </c>
      <c r="P26" s="13">
        <f t="shared" si="4"/>
        <v>19</v>
      </c>
      <c r="Q26" s="13">
        <f t="shared" si="5"/>
        <v>20</v>
      </c>
      <c r="R26" s="11">
        <f t="shared" si="6"/>
        <v>1</v>
      </c>
      <c r="S26" s="12">
        <f t="shared" si="7"/>
        <v>19</v>
      </c>
      <c r="T26" s="13">
        <f t="shared" si="7"/>
        <v>20</v>
      </c>
    </row>
    <row r="27" spans="1:20" ht="12.75">
      <c r="A27" s="4" t="s">
        <v>275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0</v>
      </c>
      <c r="J27" s="12">
        <v>6</v>
      </c>
      <c r="K27" s="11">
        <v>4</v>
      </c>
      <c r="L27" s="12">
        <v>10</v>
      </c>
      <c r="M27" s="11">
        <v>0</v>
      </c>
      <c r="N27" s="12">
        <v>0</v>
      </c>
      <c r="O27" s="11">
        <f t="shared" si="3"/>
        <v>4</v>
      </c>
      <c r="P27" s="13">
        <f t="shared" si="4"/>
        <v>16</v>
      </c>
      <c r="Q27" s="13">
        <f t="shared" si="5"/>
        <v>20</v>
      </c>
      <c r="R27" s="11">
        <f t="shared" si="6"/>
        <v>4</v>
      </c>
      <c r="S27" s="12">
        <f t="shared" si="7"/>
        <v>16</v>
      </c>
      <c r="T27" s="13">
        <f t="shared" si="7"/>
        <v>20</v>
      </c>
    </row>
    <row r="28" spans="1:20" ht="12.75">
      <c r="A28" s="4" t="s">
        <v>15</v>
      </c>
      <c r="B28" s="11">
        <v>34</v>
      </c>
      <c r="C28" s="12">
        <v>13</v>
      </c>
      <c r="D28" s="11">
        <v>40</v>
      </c>
      <c r="E28" s="12">
        <v>25</v>
      </c>
      <c r="F28" s="11">
        <f t="shared" si="0"/>
        <v>74</v>
      </c>
      <c r="G28" s="13">
        <f t="shared" si="1"/>
        <v>38</v>
      </c>
      <c r="H28" s="13">
        <f t="shared" si="2"/>
        <v>112</v>
      </c>
      <c r="I28" s="11">
        <v>32</v>
      </c>
      <c r="J28" s="12">
        <v>30</v>
      </c>
      <c r="K28" s="11">
        <v>22</v>
      </c>
      <c r="L28" s="12">
        <v>21</v>
      </c>
      <c r="M28" s="11">
        <v>0</v>
      </c>
      <c r="N28" s="12">
        <v>0</v>
      </c>
      <c r="O28" s="11">
        <f t="shared" si="3"/>
        <v>54</v>
      </c>
      <c r="P28" s="13">
        <f t="shared" si="4"/>
        <v>51</v>
      </c>
      <c r="Q28" s="13">
        <f t="shared" si="5"/>
        <v>105</v>
      </c>
      <c r="R28" s="11">
        <f t="shared" si="6"/>
        <v>128</v>
      </c>
      <c r="S28" s="12">
        <f t="shared" si="7"/>
        <v>89</v>
      </c>
      <c r="T28" s="13">
        <f t="shared" si="7"/>
        <v>217</v>
      </c>
    </row>
    <row r="29" spans="1:20" ht="12.75">
      <c r="A29" s="4" t="s">
        <v>279</v>
      </c>
      <c r="B29" s="11">
        <v>17</v>
      </c>
      <c r="C29" s="12">
        <v>22</v>
      </c>
      <c r="D29" s="11">
        <v>8</v>
      </c>
      <c r="E29" s="12">
        <v>19</v>
      </c>
      <c r="F29" s="11">
        <f t="shared" si="0"/>
        <v>25</v>
      </c>
      <c r="G29" s="13">
        <f t="shared" si="1"/>
        <v>41</v>
      </c>
      <c r="H29" s="13">
        <f t="shared" si="2"/>
        <v>66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f t="shared" si="3"/>
        <v>0</v>
      </c>
      <c r="P29" s="13">
        <f t="shared" si="4"/>
        <v>0</v>
      </c>
      <c r="Q29" s="13">
        <f t="shared" si="5"/>
        <v>0</v>
      </c>
      <c r="R29" s="11">
        <f t="shared" si="6"/>
        <v>25</v>
      </c>
      <c r="S29" s="12">
        <f t="shared" si="7"/>
        <v>41</v>
      </c>
      <c r="T29" s="13">
        <f t="shared" si="7"/>
        <v>66</v>
      </c>
    </row>
    <row r="30" spans="1:20" ht="12.75">
      <c r="A30" s="4" t="s">
        <v>282</v>
      </c>
      <c r="B30" s="11">
        <v>22</v>
      </c>
      <c r="C30" s="12">
        <v>6</v>
      </c>
      <c r="D30" s="11">
        <v>22</v>
      </c>
      <c r="E30" s="12">
        <v>13</v>
      </c>
      <c r="F30" s="11">
        <f t="shared" si="0"/>
        <v>44</v>
      </c>
      <c r="G30" s="13">
        <f t="shared" si="1"/>
        <v>19</v>
      </c>
      <c r="H30" s="13">
        <f t="shared" si="2"/>
        <v>63</v>
      </c>
      <c r="I30" s="11">
        <v>24</v>
      </c>
      <c r="J30" s="12">
        <v>11</v>
      </c>
      <c r="K30" s="11">
        <v>18</v>
      </c>
      <c r="L30" s="12">
        <v>5</v>
      </c>
      <c r="M30" s="11">
        <v>0</v>
      </c>
      <c r="N30" s="12">
        <v>0</v>
      </c>
      <c r="O30" s="11">
        <f t="shared" si="3"/>
        <v>42</v>
      </c>
      <c r="P30" s="13">
        <f t="shared" si="4"/>
        <v>16</v>
      </c>
      <c r="Q30" s="13">
        <f t="shared" si="5"/>
        <v>58</v>
      </c>
      <c r="R30" s="11">
        <f t="shared" si="6"/>
        <v>86</v>
      </c>
      <c r="S30" s="12">
        <f t="shared" si="7"/>
        <v>35</v>
      </c>
      <c r="T30" s="13">
        <f t="shared" si="7"/>
        <v>121</v>
      </c>
    </row>
    <row r="31" spans="1:20" ht="12.75">
      <c r="A31" s="4" t="s">
        <v>285</v>
      </c>
      <c r="B31" s="11">
        <v>34</v>
      </c>
      <c r="C31" s="12">
        <v>1</v>
      </c>
      <c r="D31" s="11">
        <v>31</v>
      </c>
      <c r="E31" s="12">
        <v>0</v>
      </c>
      <c r="F31" s="11">
        <f t="shared" si="0"/>
        <v>65</v>
      </c>
      <c r="G31" s="13">
        <f t="shared" si="1"/>
        <v>1</v>
      </c>
      <c r="H31" s="13">
        <f t="shared" si="2"/>
        <v>66</v>
      </c>
      <c r="I31" s="11">
        <v>29</v>
      </c>
      <c r="J31" s="12">
        <v>0</v>
      </c>
      <c r="K31" s="11">
        <v>25</v>
      </c>
      <c r="L31" s="12">
        <v>1</v>
      </c>
      <c r="M31" s="11">
        <v>0</v>
      </c>
      <c r="N31" s="12">
        <v>0</v>
      </c>
      <c r="O31" s="11">
        <f t="shared" si="3"/>
        <v>54</v>
      </c>
      <c r="P31" s="13">
        <f t="shared" si="4"/>
        <v>1</v>
      </c>
      <c r="Q31" s="13">
        <f t="shared" si="5"/>
        <v>55</v>
      </c>
      <c r="R31" s="11">
        <f t="shared" si="6"/>
        <v>119</v>
      </c>
      <c r="S31" s="12">
        <f t="shared" si="7"/>
        <v>2</v>
      </c>
      <c r="T31" s="13">
        <f t="shared" si="7"/>
        <v>121</v>
      </c>
    </row>
    <row r="32" spans="1:20" ht="12.75">
      <c r="A32" s="4" t="s">
        <v>286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3</v>
      </c>
      <c r="N32" s="12">
        <v>3</v>
      </c>
      <c r="O32" s="11">
        <f t="shared" si="3"/>
        <v>3</v>
      </c>
      <c r="P32" s="13">
        <f t="shared" si="4"/>
        <v>3</v>
      </c>
      <c r="Q32" s="13">
        <f t="shared" si="5"/>
        <v>6</v>
      </c>
      <c r="R32" s="11">
        <f t="shared" si="6"/>
        <v>3</v>
      </c>
      <c r="S32" s="12">
        <f t="shared" si="7"/>
        <v>3</v>
      </c>
      <c r="T32" s="13">
        <f t="shared" si="7"/>
        <v>6</v>
      </c>
    </row>
    <row r="33" spans="1:20" ht="12.75">
      <c r="A33" s="4" t="s">
        <v>290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20</v>
      </c>
      <c r="N33" s="12">
        <v>1</v>
      </c>
      <c r="O33" s="11">
        <f t="shared" si="3"/>
        <v>20</v>
      </c>
      <c r="P33" s="13">
        <f t="shared" si="4"/>
        <v>1</v>
      </c>
      <c r="Q33" s="13">
        <f t="shared" si="5"/>
        <v>21</v>
      </c>
      <c r="R33" s="11">
        <f t="shared" si="6"/>
        <v>20</v>
      </c>
      <c r="S33" s="12">
        <f t="shared" si="7"/>
        <v>1</v>
      </c>
      <c r="T33" s="13">
        <f t="shared" si="7"/>
        <v>21</v>
      </c>
    </row>
    <row r="34" spans="1:20" ht="12.75">
      <c r="A34" s="227" t="s">
        <v>167</v>
      </c>
      <c r="B34" s="11">
        <v>65</v>
      </c>
      <c r="C34" s="12">
        <v>3</v>
      </c>
      <c r="D34" s="11">
        <v>56</v>
      </c>
      <c r="E34" s="12">
        <v>1</v>
      </c>
      <c r="F34" s="11">
        <f t="shared" si="0"/>
        <v>121</v>
      </c>
      <c r="G34" s="13">
        <f t="shared" si="1"/>
        <v>4</v>
      </c>
      <c r="H34" s="13">
        <f t="shared" si="2"/>
        <v>125</v>
      </c>
      <c r="I34" s="11">
        <v>38</v>
      </c>
      <c r="J34" s="12">
        <v>2</v>
      </c>
      <c r="K34" s="11">
        <v>32</v>
      </c>
      <c r="L34" s="12">
        <v>1</v>
      </c>
      <c r="M34" s="11">
        <v>0</v>
      </c>
      <c r="N34" s="12">
        <v>0</v>
      </c>
      <c r="O34" s="11">
        <f t="shared" si="3"/>
        <v>70</v>
      </c>
      <c r="P34" s="13">
        <f t="shared" si="4"/>
        <v>3</v>
      </c>
      <c r="Q34" s="13">
        <f t="shared" si="5"/>
        <v>73</v>
      </c>
      <c r="R34" s="11">
        <f t="shared" si="6"/>
        <v>191</v>
      </c>
      <c r="S34" s="12">
        <f t="shared" si="7"/>
        <v>7</v>
      </c>
      <c r="T34" s="13">
        <f t="shared" si="7"/>
        <v>198</v>
      </c>
    </row>
    <row r="35" spans="1:20" ht="12.75">
      <c r="A35" s="34" t="s">
        <v>292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15</v>
      </c>
      <c r="J35" s="12">
        <v>1</v>
      </c>
      <c r="K35" s="11">
        <v>19</v>
      </c>
      <c r="L35" s="12">
        <v>0</v>
      </c>
      <c r="M35" s="11">
        <v>0</v>
      </c>
      <c r="N35" s="12">
        <v>0</v>
      </c>
      <c r="O35" s="11">
        <f t="shared" si="3"/>
        <v>34</v>
      </c>
      <c r="P35" s="13">
        <f t="shared" si="4"/>
        <v>1</v>
      </c>
      <c r="Q35" s="13">
        <f t="shared" si="5"/>
        <v>35</v>
      </c>
      <c r="R35" s="11">
        <f t="shared" si="6"/>
        <v>34</v>
      </c>
      <c r="S35" s="12">
        <f t="shared" si="7"/>
        <v>1</v>
      </c>
      <c r="T35" s="13">
        <f t="shared" si="7"/>
        <v>35</v>
      </c>
    </row>
    <row r="36" spans="1:20" ht="12.75">
      <c r="A36" s="122" t="s">
        <v>293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34</v>
      </c>
      <c r="N36" s="12">
        <v>13</v>
      </c>
      <c r="O36" s="11">
        <f t="shared" si="3"/>
        <v>34</v>
      </c>
      <c r="P36" s="13">
        <f t="shared" si="4"/>
        <v>13</v>
      </c>
      <c r="Q36" s="13">
        <f t="shared" si="5"/>
        <v>47</v>
      </c>
      <c r="R36" s="11">
        <f t="shared" si="6"/>
        <v>34</v>
      </c>
      <c r="S36" s="12">
        <f t="shared" si="7"/>
        <v>13</v>
      </c>
      <c r="T36" s="13">
        <f t="shared" si="7"/>
        <v>47</v>
      </c>
    </row>
    <row r="37" spans="1:20" ht="26.25">
      <c r="A37" s="227" t="s">
        <v>533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19</v>
      </c>
      <c r="N37" s="12">
        <v>3</v>
      </c>
      <c r="O37" s="11">
        <f t="shared" si="3"/>
        <v>19</v>
      </c>
      <c r="P37" s="13">
        <f t="shared" si="4"/>
        <v>3</v>
      </c>
      <c r="Q37" s="13">
        <f t="shared" si="5"/>
        <v>22</v>
      </c>
      <c r="R37" s="11">
        <f t="shared" si="6"/>
        <v>19</v>
      </c>
      <c r="S37" s="12">
        <f t="shared" si="7"/>
        <v>3</v>
      </c>
      <c r="T37" s="13">
        <f t="shared" si="7"/>
        <v>22</v>
      </c>
    </row>
    <row r="38" spans="1:20" ht="12.75">
      <c r="A38" s="4" t="s">
        <v>297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5</v>
      </c>
      <c r="N38" s="12">
        <v>0</v>
      </c>
      <c r="O38" s="11">
        <f t="shared" si="3"/>
        <v>5</v>
      </c>
      <c r="P38" s="13">
        <f t="shared" si="4"/>
        <v>0</v>
      </c>
      <c r="Q38" s="13">
        <f t="shared" si="5"/>
        <v>5</v>
      </c>
      <c r="R38" s="11">
        <f t="shared" si="6"/>
        <v>5</v>
      </c>
      <c r="S38" s="12">
        <f t="shared" si="7"/>
        <v>0</v>
      </c>
      <c r="T38" s="13">
        <f t="shared" si="7"/>
        <v>5</v>
      </c>
    </row>
    <row r="39" spans="1:20" ht="12.75">
      <c r="A39" s="4" t="s">
        <v>528</v>
      </c>
      <c r="B39" s="11">
        <v>21</v>
      </c>
      <c r="C39" s="12">
        <v>9</v>
      </c>
      <c r="D39" s="11">
        <v>22</v>
      </c>
      <c r="E39" s="12">
        <v>8</v>
      </c>
      <c r="F39" s="11">
        <f t="shared" si="0"/>
        <v>43</v>
      </c>
      <c r="G39" s="13">
        <f t="shared" si="1"/>
        <v>17</v>
      </c>
      <c r="H39" s="13">
        <f t="shared" si="2"/>
        <v>60</v>
      </c>
      <c r="I39" s="11">
        <v>26</v>
      </c>
      <c r="J39" s="12">
        <v>4</v>
      </c>
      <c r="K39" s="11">
        <v>26</v>
      </c>
      <c r="L39" s="12">
        <v>6</v>
      </c>
      <c r="M39" s="11">
        <v>0</v>
      </c>
      <c r="N39" s="12">
        <v>0</v>
      </c>
      <c r="O39" s="11">
        <f t="shared" si="3"/>
        <v>52</v>
      </c>
      <c r="P39" s="13">
        <f t="shared" si="4"/>
        <v>10</v>
      </c>
      <c r="Q39" s="13">
        <f t="shared" si="5"/>
        <v>62</v>
      </c>
      <c r="R39" s="11">
        <f t="shared" si="6"/>
        <v>95</v>
      </c>
      <c r="S39" s="12">
        <f t="shared" si="7"/>
        <v>27</v>
      </c>
      <c r="T39" s="13">
        <f t="shared" si="7"/>
        <v>122</v>
      </c>
    </row>
    <row r="40" spans="1:20" ht="12.75">
      <c r="A40" s="4" t="s">
        <v>303</v>
      </c>
      <c r="B40" s="11">
        <v>96</v>
      </c>
      <c r="C40" s="12">
        <v>2</v>
      </c>
      <c r="D40" s="11">
        <v>73</v>
      </c>
      <c r="E40" s="12">
        <v>1</v>
      </c>
      <c r="F40" s="11">
        <f t="shared" si="0"/>
        <v>169</v>
      </c>
      <c r="G40" s="13">
        <f t="shared" si="1"/>
        <v>3</v>
      </c>
      <c r="H40" s="13">
        <f t="shared" si="2"/>
        <v>172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0</v>
      </c>
      <c r="O40" s="11">
        <f t="shared" si="3"/>
        <v>0</v>
      </c>
      <c r="P40" s="13">
        <f t="shared" si="4"/>
        <v>0</v>
      </c>
      <c r="Q40" s="13">
        <f t="shared" si="5"/>
        <v>0</v>
      </c>
      <c r="R40" s="11">
        <f t="shared" si="6"/>
        <v>169</v>
      </c>
      <c r="S40" s="12">
        <f t="shared" si="7"/>
        <v>3</v>
      </c>
      <c r="T40" s="13">
        <f t="shared" si="7"/>
        <v>172</v>
      </c>
    </row>
    <row r="41" spans="1:20" ht="12.75">
      <c r="A41" s="4" t="s">
        <v>304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66</v>
      </c>
      <c r="J41" s="12">
        <v>2</v>
      </c>
      <c r="K41" s="11">
        <v>71</v>
      </c>
      <c r="L41" s="12">
        <v>0</v>
      </c>
      <c r="M41" s="11">
        <v>0</v>
      </c>
      <c r="N41" s="12">
        <v>0</v>
      </c>
      <c r="O41" s="11">
        <f t="shared" si="3"/>
        <v>137</v>
      </c>
      <c r="P41" s="13">
        <f t="shared" si="4"/>
        <v>2</v>
      </c>
      <c r="Q41" s="13">
        <f t="shared" si="5"/>
        <v>139</v>
      </c>
      <c r="R41" s="11">
        <f t="shared" si="6"/>
        <v>137</v>
      </c>
      <c r="S41" s="12">
        <f t="shared" si="7"/>
        <v>2</v>
      </c>
      <c r="T41" s="13">
        <f t="shared" si="7"/>
        <v>139</v>
      </c>
    </row>
    <row r="42" spans="1:20" ht="12.75">
      <c r="A42" s="4" t="s">
        <v>305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60">SUM(B42,D42)</f>
        <v>0</v>
      </c>
      <c r="G42" s="13">
        <f aca="true" t="shared" si="9" ref="G42:G60">SUM(C42,E42)</f>
        <v>0</v>
      </c>
      <c r="H42" s="13">
        <f aca="true" t="shared" si="10" ref="H42:H60">SUM(F42:G42)</f>
        <v>0</v>
      </c>
      <c r="I42" s="11">
        <v>0</v>
      </c>
      <c r="J42" s="12">
        <v>0</v>
      </c>
      <c r="K42" s="11">
        <v>0</v>
      </c>
      <c r="L42" s="12">
        <v>0</v>
      </c>
      <c r="M42" s="11">
        <v>3</v>
      </c>
      <c r="N42" s="12">
        <v>43</v>
      </c>
      <c r="O42" s="11">
        <f aca="true" t="shared" si="11" ref="O42:O60">SUM(M42,K42,I42)</f>
        <v>3</v>
      </c>
      <c r="P42" s="13">
        <f aca="true" t="shared" si="12" ref="P42:P60">SUM(N42,L42,J42)</f>
        <v>43</v>
      </c>
      <c r="Q42" s="13">
        <f aca="true" t="shared" si="13" ref="Q42:Q60">SUM(O42:P42)</f>
        <v>46</v>
      </c>
      <c r="R42" s="11">
        <f aca="true" t="shared" si="14" ref="R42:R60">SUM(O42,F42)</f>
        <v>3</v>
      </c>
      <c r="S42" s="12">
        <f t="shared" si="7"/>
        <v>43</v>
      </c>
      <c r="T42" s="13">
        <f t="shared" si="7"/>
        <v>46</v>
      </c>
    </row>
    <row r="43" spans="1:20" ht="12.75">
      <c r="A43" s="4" t="s">
        <v>306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3</v>
      </c>
      <c r="J43" s="12">
        <v>0</v>
      </c>
      <c r="K43" s="11">
        <v>7</v>
      </c>
      <c r="L43" s="12">
        <v>0</v>
      </c>
      <c r="M43" s="11">
        <v>0</v>
      </c>
      <c r="N43" s="12">
        <v>0</v>
      </c>
      <c r="O43" s="11">
        <f t="shared" si="11"/>
        <v>10</v>
      </c>
      <c r="P43" s="13">
        <f t="shared" si="12"/>
        <v>0</v>
      </c>
      <c r="Q43" s="13">
        <f t="shared" si="13"/>
        <v>10</v>
      </c>
      <c r="R43" s="11">
        <f t="shared" si="14"/>
        <v>10</v>
      </c>
      <c r="S43" s="12">
        <f t="shared" si="7"/>
        <v>0</v>
      </c>
      <c r="T43" s="13">
        <f t="shared" si="7"/>
        <v>10</v>
      </c>
    </row>
    <row r="44" spans="1:20" ht="12.75">
      <c r="A44" s="4" t="s">
        <v>307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18</v>
      </c>
      <c r="J44" s="12">
        <v>1</v>
      </c>
      <c r="K44" s="11">
        <v>10</v>
      </c>
      <c r="L44" s="12">
        <v>0</v>
      </c>
      <c r="M44" s="11">
        <v>0</v>
      </c>
      <c r="N44" s="12">
        <v>0</v>
      </c>
      <c r="O44" s="11">
        <f t="shared" si="11"/>
        <v>28</v>
      </c>
      <c r="P44" s="13">
        <f t="shared" si="12"/>
        <v>1</v>
      </c>
      <c r="Q44" s="13">
        <f t="shared" si="13"/>
        <v>29</v>
      </c>
      <c r="R44" s="11">
        <f t="shared" si="14"/>
        <v>28</v>
      </c>
      <c r="S44" s="12">
        <f t="shared" si="7"/>
        <v>1</v>
      </c>
      <c r="T44" s="13">
        <f t="shared" si="7"/>
        <v>29</v>
      </c>
    </row>
    <row r="45" spans="1:20" ht="12.75">
      <c r="A45" s="4" t="s">
        <v>308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8</v>
      </c>
      <c r="J45" s="12">
        <v>30</v>
      </c>
      <c r="K45" s="11">
        <v>8</v>
      </c>
      <c r="L45" s="12">
        <v>24</v>
      </c>
      <c r="M45" s="11">
        <v>0</v>
      </c>
      <c r="N45" s="12">
        <v>0</v>
      </c>
      <c r="O45" s="11">
        <f t="shared" si="11"/>
        <v>16</v>
      </c>
      <c r="P45" s="13">
        <f t="shared" si="12"/>
        <v>54</v>
      </c>
      <c r="Q45" s="13">
        <f t="shared" si="13"/>
        <v>70</v>
      </c>
      <c r="R45" s="11">
        <f t="shared" si="14"/>
        <v>16</v>
      </c>
      <c r="S45" s="12">
        <f t="shared" si="7"/>
        <v>54</v>
      </c>
      <c r="T45" s="13">
        <f t="shared" si="7"/>
        <v>70</v>
      </c>
    </row>
    <row r="46" spans="1:20" ht="12.75">
      <c r="A46" s="4" t="s">
        <v>312</v>
      </c>
      <c r="B46" s="11">
        <v>72</v>
      </c>
      <c r="C46" s="12">
        <v>41</v>
      </c>
      <c r="D46" s="11">
        <v>79</v>
      </c>
      <c r="E46" s="12">
        <v>36</v>
      </c>
      <c r="F46" s="11">
        <f t="shared" si="8"/>
        <v>151</v>
      </c>
      <c r="G46" s="13">
        <f t="shared" si="9"/>
        <v>77</v>
      </c>
      <c r="H46" s="13">
        <f t="shared" si="10"/>
        <v>228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2">
        <v>0</v>
      </c>
      <c r="O46" s="11">
        <f t="shared" si="11"/>
        <v>0</v>
      </c>
      <c r="P46" s="13">
        <f t="shared" si="12"/>
        <v>0</v>
      </c>
      <c r="Q46" s="13">
        <f t="shared" si="13"/>
        <v>0</v>
      </c>
      <c r="R46" s="11">
        <f t="shared" si="14"/>
        <v>151</v>
      </c>
      <c r="S46" s="12">
        <f t="shared" si="7"/>
        <v>77</v>
      </c>
      <c r="T46" s="13">
        <f t="shared" si="7"/>
        <v>228</v>
      </c>
    </row>
    <row r="47" spans="1:20" ht="12.75">
      <c r="A47" s="4" t="s">
        <v>313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39</v>
      </c>
      <c r="J47" s="12">
        <v>8</v>
      </c>
      <c r="K47" s="11">
        <v>21</v>
      </c>
      <c r="L47" s="12">
        <v>8</v>
      </c>
      <c r="M47" s="11">
        <v>0</v>
      </c>
      <c r="N47" s="12">
        <v>0</v>
      </c>
      <c r="O47" s="11">
        <f t="shared" si="11"/>
        <v>60</v>
      </c>
      <c r="P47" s="13">
        <f t="shared" si="12"/>
        <v>16</v>
      </c>
      <c r="Q47" s="13">
        <f t="shared" si="13"/>
        <v>76</v>
      </c>
      <c r="R47" s="11">
        <f t="shared" si="14"/>
        <v>60</v>
      </c>
      <c r="S47" s="12">
        <f t="shared" si="7"/>
        <v>16</v>
      </c>
      <c r="T47" s="13">
        <f t="shared" si="7"/>
        <v>76</v>
      </c>
    </row>
    <row r="48" spans="1:20" ht="12.75">
      <c r="A48" s="4" t="s">
        <v>317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2</v>
      </c>
      <c r="O48" s="11">
        <f t="shared" si="11"/>
        <v>0</v>
      </c>
      <c r="P48" s="13">
        <f t="shared" si="12"/>
        <v>2</v>
      </c>
      <c r="Q48" s="13">
        <f t="shared" si="13"/>
        <v>2</v>
      </c>
      <c r="R48" s="11">
        <f t="shared" si="14"/>
        <v>0</v>
      </c>
      <c r="S48" s="12">
        <f t="shared" si="7"/>
        <v>2</v>
      </c>
      <c r="T48" s="13">
        <f t="shared" si="7"/>
        <v>2</v>
      </c>
    </row>
    <row r="49" spans="1:20" ht="12.75">
      <c r="A49" s="4" t="s">
        <v>319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0</v>
      </c>
      <c r="J49" s="12">
        <v>40</v>
      </c>
      <c r="K49" s="11">
        <v>0</v>
      </c>
      <c r="L49" s="12">
        <v>30</v>
      </c>
      <c r="M49" s="11">
        <v>0</v>
      </c>
      <c r="N49" s="12">
        <v>0</v>
      </c>
      <c r="O49" s="11">
        <f t="shared" si="11"/>
        <v>0</v>
      </c>
      <c r="P49" s="13">
        <f t="shared" si="12"/>
        <v>70</v>
      </c>
      <c r="Q49" s="13">
        <f t="shared" si="13"/>
        <v>70</v>
      </c>
      <c r="R49" s="11">
        <f t="shared" si="14"/>
        <v>0</v>
      </c>
      <c r="S49" s="12">
        <f t="shared" si="7"/>
        <v>70</v>
      </c>
      <c r="T49" s="13">
        <f t="shared" si="7"/>
        <v>70</v>
      </c>
    </row>
    <row r="50" spans="1:20" ht="12.75">
      <c r="A50" s="4" t="s">
        <v>320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8</v>
      </c>
      <c r="J50" s="12">
        <v>36</v>
      </c>
      <c r="K50" s="11">
        <v>14</v>
      </c>
      <c r="L50" s="12">
        <v>28</v>
      </c>
      <c r="M50" s="11">
        <v>0</v>
      </c>
      <c r="N50" s="12">
        <v>0</v>
      </c>
      <c r="O50" s="11">
        <f t="shared" si="11"/>
        <v>22</v>
      </c>
      <c r="P50" s="13">
        <f t="shared" si="12"/>
        <v>64</v>
      </c>
      <c r="Q50" s="13">
        <f t="shared" si="13"/>
        <v>86</v>
      </c>
      <c r="R50" s="11">
        <f t="shared" si="14"/>
        <v>22</v>
      </c>
      <c r="S50" s="12">
        <f t="shared" si="7"/>
        <v>64</v>
      </c>
      <c r="T50" s="13">
        <f t="shared" si="7"/>
        <v>86</v>
      </c>
    </row>
    <row r="51" spans="1:20" ht="12.75">
      <c r="A51" s="4" t="s">
        <v>321</v>
      </c>
      <c r="B51" s="11">
        <v>12</v>
      </c>
      <c r="C51" s="12">
        <v>0</v>
      </c>
      <c r="D51" s="11">
        <v>4</v>
      </c>
      <c r="E51" s="12">
        <v>0</v>
      </c>
      <c r="F51" s="11">
        <f t="shared" si="8"/>
        <v>16</v>
      </c>
      <c r="G51" s="13">
        <f t="shared" si="9"/>
        <v>0</v>
      </c>
      <c r="H51" s="13">
        <f t="shared" si="10"/>
        <v>16</v>
      </c>
      <c r="I51" s="11">
        <v>5</v>
      </c>
      <c r="J51" s="12">
        <v>1</v>
      </c>
      <c r="K51" s="11">
        <v>1</v>
      </c>
      <c r="L51" s="12">
        <v>0</v>
      </c>
      <c r="M51" s="11">
        <v>0</v>
      </c>
      <c r="N51" s="12">
        <v>0</v>
      </c>
      <c r="O51" s="11">
        <f t="shared" si="11"/>
        <v>6</v>
      </c>
      <c r="P51" s="13">
        <f t="shared" si="12"/>
        <v>1</v>
      </c>
      <c r="Q51" s="13">
        <f t="shared" si="13"/>
        <v>7</v>
      </c>
      <c r="R51" s="11">
        <f t="shared" si="14"/>
        <v>22</v>
      </c>
      <c r="S51" s="12">
        <f t="shared" si="7"/>
        <v>1</v>
      </c>
      <c r="T51" s="13">
        <f t="shared" si="7"/>
        <v>23</v>
      </c>
    </row>
    <row r="52" spans="1:20" ht="12.75">
      <c r="A52" s="4" t="s">
        <v>322</v>
      </c>
      <c r="B52" s="11">
        <v>25</v>
      </c>
      <c r="C52" s="12">
        <v>41</v>
      </c>
      <c r="D52" s="11">
        <v>17</v>
      </c>
      <c r="E52" s="12">
        <v>50</v>
      </c>
      <c r="F52" s="11">
        <f t="shared" si="8"/>
        <v>42</v>
      </c>
      <c r="G52" s="13">
        <f t="shared" si="9"/>
        <v>91</v>
      </c>
      <c r="H52" s="13">
        <f t="shared" si="10"/>
        <v>133</v>
      </c>
      <c r="I52" s="11">
        <v>13</v>
      </c>
      <c r="J52" s="12">
        <v>35</v>
      </c>
      <c r="K52" s="11">
        <v>12</v>
      </c>
      <c r="L52" s="12">
        <v>40</v>
      </c>
      <c r="M52" s="11">
        <v>0</v>
      </c>
      <c r="N52" s="12">
        <v>0</v>
      </c>
      <c r="O52" s="11">
        <f t="shared" si="11"/>
        <v>25</v>
      </c>
      <c r="P52" s="13">
        <f t="shared" si="12"/>
        <v>75</v>
      </c>
      <c r="Q52" s="13">
        <f t="shared" si="13"/>
        <v>100</v>
      </c>
      <c r="R52" s="11">
        <f t="shared" si="14"/>
        <v>67</v>
      </c>
      <c r="S52" s="12">
        <f t="shared" si="7"/>
        <v>166</v>
      </c>
      <c r="T52" s="13">
        <f t="shared" si="7"/>
        <v>233</v>
      </c>
    </row>
    <row r="53" spans="1:20" ht="12.75">
      <c r="A53" s="4" t="s">
        <v>324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24</v>
      </c>
      <c r="N53" s="12">
        <v>0</v>
      </c>
      <c r="O53" s="11">
        <f t="shared" si="11"/>
        <v>24</v>
      </c>
      <c r="P53" s="13">
        <f t="shared" si="12"/>
        <v>0</v>
      </c>
      <c r="Q53" s="13">
        <f t="shared" si="13"/>
        <v>24</v>
      </c>
      <c r="R53" s="11">
        <f t="shared" si="14"/>
        <v>24</v>
      </c>
      <c r="S53" s="12">
        <f t="shared" si="7"/>
        <v>0</v>
      </c>
      <c r="T53" s="13">
        <f t="shared" si="7"/>
        <v>24</v>
      </c>
    </row>
    <row r="54" spans="1:20" ht="12.75">
      <c r="A54" s="4" t="s">
        <v>173</v>
      </c>
      <c r="B54" s="11">
        <v>28</v>
      </c>
      <c r="C54" s="12">
        <v>2</v>
      </c>
      <c r="D54" s="11">
        <v>33</v>
      </c>
      <c r="E54" s="12">
        <v>17</v>
      </c>
      <c r="F54" s="11">
        <f t="shared" si="8"/>
        <v>61</v>
      </c>
      <c r="G54" s="13">
        <f t="shared" si="9"/>
        <v>19</v>
      </c>
      <c r="H54" s="13">
        <f t="shared" si="10"/>
        <v>80</v>
      </c>
      <c r="I54" s="11">
        <v>8</v>
      </c>
      <c r="J54" s="12">
        <v>3</v>
      </c>
      <c r="K54" s="11">
        <v>2</v>
      </c>
      <c r="L54" s="12">
        <v>2</v>
      </c>
      <c r="M54" s="11">
        <v>0</v>
      </c>
      <c r="N54" s="12">
        <v>0</v>
      </c>
      <c r="O54" s="11">
        <f t="shared" si="11"/>
        <v>10</v>
      </c>
      <c r="P54" s="13">
        <f t="shared" si="12"/>
        <v>5</v>
      </c>
      <c r="Q54" s="13">
        <f t="shared" si="13"/>
        <v>15</v>
      </c>
      <c r="R54" s="11">
        <f t="shared" si="14"/>
        <v>71</v>
      </c>
      <c r="S54" s="12">
        <f t="shared" si="7"/>
        <v>24</v>
      </c>
      <c r="T54" s="13">
        <f t="shared" si="7"/>
        <v>95</v>
      </c>
    </row>
    <row r="55" spans="1:20" ht="12.75">
      <c r="A55" s="4" t="s">
        <v>327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3">
        <f t="shared" si="9"/>
        <v>0</v>
      </c>
      <c r="H55" s="13">
        <f t="shared" si="10"/>
        <v>0</v>
      </c>
      <c r="I55" s="11">
        <v>0</v>
      </c>
      <c r="J55" s="12">
        <v>0</v>
      </c>
      <c r="K55" s="11">
        <v>1</v>
      </c>
      <c r="L55" s="12">
        <v>0</v>
      </c>
      <c r="M55" s="11">
        <v>0</v>
      </c>
      <c r="N55" s="12">
        <v>0</v>
      </c>
      <c r="O55" s="11">
        <f t="shared" si="11"/>
        <v>1</v>
      </c>
      <c r="P55" s="13">
        <f t="shared" si="12"/>
        <v>0</v>
      </c>
      <c r="Q55" s="13">
        <f t="shared" si="13"/>
        <v>1</v>
      </c>
      <c r="R55" s="11">
        <f t="shared" si="14"/>
        <v>1</v>
      </c>
      <c r="S55" s="12">
        <f t="shared" si="7"/>
        <v>0</v>
      </c>
      <c r="T55" s="13">
        <f t="shared" si="7"/>
        <v>1</v>
      </c>
    </row>
    <row r="56" spans="1:20" ht="12.75">
      <c r="A56" s="4" t="s">
        <v>328</v>
      </c>
      <c r="B56" s="11">
        <v>2</v>
      </c>
      <c r="C56" s="12">
        <v>3</v>
      </c>
      <c r="D56" s="11">
        <v>0</v>
      </c>
      <c r="E56" s="12">
        <v>3</v>
      </c>
      <c r="F56" s="11">
        <f t="shared" si="8"/>
        <v>2</v>
      </c>
      <c r="G56" s="13">
        <f t="shared" si="9"/>
        <v>6</v>
      </c>
      <c r="H56" s="13">
        <f t="shared" si="10"/>
        <v>8</v>
      </c>
      <c r="I56" s="11">
        <v>4</v>
      </c>
      <c r="J56" s="12">
        <v>2</v>
      </c>
      <c r="K56" s="11">
        <v>1</v>
      </c>
      <c r="L56" s="12">
        <v>3</v>
      </c>
      <c r="M56" s="11">
        <v>0</v>
      </c>
      <c r="N56" s="12">
        <v>0</v>
      </c>
      <c r="O56" s="11">
        <f t="shared" si="11"/>
        <v>5</v>
      </c>
      <c r="P56" s="13">
        <f t="shared" si="12"/>
        <v>5</v>
      </c>
      <c r="Q56" s="13">
        <f t="shared" si="13"/>
        <v>10</v>
      </c>
      <c r="R56" s="11">
        <f t="shared" si="14"/>
        <v>7</v>
      </c>
      <c r="S56" s="12">
        <f t="shared" si="7"/>
        <v>11</v>
      </c>
      <c r="T56" s="13">
        <f t="shared" si="7"/>
        <v>18</v>
      </c>
    </row>
    <row r="57" spans="1:20" ht="12.75">
      <c r="A57" s="4" t="s">
        <v>329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1</v>
      </c>
      <c r="J57" s="12">
        <v>1</v>
      </c>
      <c r="K57" s="11">
        <v>2</v>
      </c>
      <c r="L57" s="12">
        <v>0</v>
      </c>
      <c r="M57" s="11">
        <v>0</v>
      </c>
      <c r="N57" s="12">
        <v>0</v>
      </c>
      <c r="O57" s="11">
        <f t="shared" si="11"/>
        <v>3</v>
      </c>
      <c r="P57" s="13">
        <f t="shared" si="12"/>
        <v>1</v>
      </c>
      <c r="Q57" s="13">
        <f t="shared" si="13"/>
        <v>4</v>
      </c>
      <c r="R57" s="11">
        <f t="shared" si="14"/>
        <v>3</v>
      </c>
      <c r="S57" s="12">
        <f t="shared" si="7"/>
        <v>1</v>
      </c>
      <c r="T57" s="13">
        <f t="shared" si="7"/>
        <v>4</v>
      </c>
    </row>
    <row r="58" spans="1:20" ht="12.75">
      <c r="A58" s="4" t="s">
        <v>330</v>
      </c>
      <c r="B58" s="11">
        <v>2</v>
      </c>
      <c r="C58" s="12">
        <v>0</v>
      </c>
      <c r="D58" s="11">
        <v>4</v>
      </c>
      <c r="E58" s="12">
        <v>0</v>
      </c>
      <c r="F58" s="11">
        <f t="shared" si="8"/>
        <v>6</v>
      </c>
      <c r="G58" s="13">
        <f t="shared" si="9"/>
        <v>0</v>
      </c>
      <c r="H58" s="13">
        <f t="shared" si="10"/>
        <v>6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f t="shared" si="11"/>
        <v>0</v>
      </c>
      <c r="P58" s="13">
        <f t="shared" si="12"/>
        <v>0</v>
      </c>
      <c r="Q58" s="13">
        <f t="shared" si="13"/>
        <v>0</v>
      </c>
      <c r="R58" s="11">
        <f t="shared" si="14"/>
        <v>6</v>
      </c>
      <c r="S58" s="12">
        <f t="shared" si="7"/>
        <v>0</v>
      </c>
      <c r="T58" s="13">
        <f t="shared" si="7"/>
        <v>6</v>
      </c>
    </row>
    <row r="59" spans="1:20" ht="12.75">
      <c r="A59" s="4" t="s">
        <v>16</v>
      </c>
      <c r="B59" s="11">
        <v>6</v>
      </c>
      <c r="C59" s="12">
        <v>13</v>
      </c>
      <c r="D59" s="11">
        <v>11</v>
      </c>
      <c r="E59" s="12">
        <v>22</v>
      </c>
      <c r="F59" s="11">
        <f t="shared" si="8"/>
        <v>17</v>
      </c>
      <c r="G59" s="13">
        <f t="shared" si="9"/>
        <v>35</v>
      </c>
      <c r="H59" s="13">
        <f t="shared" si="10"/>
        <v>52</v>
      </c>
      <c r="I59" s="11">
        <v>10</v>
      </c>
      <c r="J59" s="12">
        <v>16</v>
      </c>
      <c r="K59" s="11">
        <v>8</v>
      </c>
      <c r="L59" s="12">
        <v>8</v>
      </c>
      <c r="M59" s="11">
        <v>0</v>
      </c>
      <c r="N59" s="12">
        <v>0</v>
      </c>
      <c r="O59" s="11">
        <f t="shared" si="11"/>
        <v>18</v>
      </c>
      <c r="P59" s="13">
        <f t="shared" si="12"/>
        <v>24</v>
      </c>
      <c r="Q59" s="13">
        <f t="shared" si="13"/>
        <v>42</v>
      </c>
      <c r="R59" s="11">
        <f t="shared" si="14"/>
        <v>35</v>
      </c>
      <c r="S59" s="12">
        <f t="shared" si="7"/>
        <v>59</v>
      </c>
      <c r="T59" s="13">
        <f t="shared" si="7"/>
        <v>94</v>
      </c>
    </row>
    <row r="60" spans="1:20" ht="12.75">
      <c r="A60" s="4" t="s">
        <v>332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1</v>
      </c>
      <c r="N60" s="12">
        <v>9</v>
      </c>
      <c r="O60" s="11">
        <f t="shared" si="11"/>
        <v>1</v>
      </c>
      <c r="P60" s="13">
        <f t="shared" si="12"/>
        <v>9</v>
      </c>
      <c r="Q60" s="13">
        <f t="shared" si="13"/>
        <v>10</v>
      </c>
      <c r="R60" s="11">
        <f t="shared" si="14"/>
        <v>1</v>
      </c>
      <c r="S60" s="12">
        <f t="shared" si="7"/>
        <v>9</v>
      </c>
      <c r="T60" s="13">
        <f t="shared" si="7"/>
        <v>10</v>
      </c>
    </row>
    <row r="61" spans="1:20" s="21" customFormat="1" ht="12.75">
      <c r="A61" s="16" t="s">
        <v>28</v>
      </c>
      <c r="B61" s="17">
        <f>SUM(B10:B60)</f>
        <v>748</v>
      </c>
      <c r="C61" s="18">
        <f aca="true" t="shared" si="15" ref="C61:T61">SUM(C10:C60)</f>
        <v>224</v>
      </c>
      <c r="D61" s="17">
        <f t="shared" si="15"/>
        <v>684</v>
      </c>
      <c r="E61" s="18">
        <f t="shared" si="15"/>
        <v>268</v>
      </c>
      <c r="F61" s="17">
        <f t="shared" si="15"/>
        <v>1432</v>
      </c>
      <c r="G61" s="18">
        <f t="shared" si="15"/>
        <v>492</v>
      </c>
      <c r="H61" s="18">
        <f t="shared" si="15"/>
        <v>1924</v>
      </c>
      <c r="I61" s="17">
        <f t="shared" si="15"/>
        <v>685</v>
      </c>
      <c r="J61" s="18">
        <f t="shared" si="15"/>
        <v>300</v>
      </c>
      <c r="K61" s="17">
        <f t="shared" si="15"/>
        <v>617</v>
      </c>
      <c r="L61" s="18">
        <f t="shared" si="15"/>
        <v>249</v>
      </c>
      <c r="M61" s="17">
        <f t="shared" si="15"/>
        <v>133</v>
      </c>
      <c r="N61" s="18">
        <f t="shared" si="15"/>
        <v>93</v>
      </c>
      <c r="O61" s="17">
        <f t="shared" si="15"/>
        <v>1435</v>
      </c>
      <c r="P61" s="18">
        <f t="shared" si="15"/>
        <v>642</v>
      </c>
      <c r="Q61" s="18">
        <f t="shared" si="15"/>
        <v>2077</v>
      </c>
      <c r="R61" s="17">
        <f t="shared" si="15"/>
        <v>2867</v>
      </c>
      <c r="S61" s="18">
        <f t="shared" si="15"/>
        <v>1134</v>
      </c>
      <c r="T61" s="18">
        <f t="shared" si="15"/>
        <v>4001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33.57421875" style="4" customWidth="1"/>
    <col min="2" max="19" width="7.8515625" style="0" customWidth="1"/>
    <col min="20" max="20" width="7.8515625" style="4" customWidth="1"/>
    <col min="21" max="23" width="7.8515625" style="0" customWidth="1"/>
    <col min="24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72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52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10</v>
      </c>
      <c r="J10" s="10">
        <v>0</v>
      </c>
      <c r="K10" s="9">
        <v>18</v>
      </c>
      <c r="L10" s="10">
        <v>0</v>
      </c>
      <c r="M10" s="9">
        <v>0</v>
      </c>
      <c r="N10" s="10">
        <v>0</v>
      </c>
      <c r="O10" s="9">
        <f aca="true" t="shared" si="3" ref="O10:O41">SUM(M10,K10,I10)</f>
        <v>28</v>
      </c>
      <c r="P10" s="10">
        <f aca="true" t="shared" si="4" ref="P10:P41">SUM(N10,L10,J10)</f>
        <v>0</v>
      </c>
      <c r="Q10" s="10">
        <f aca="true" t="shared" si="5" ref="Q10:Q41">SUM(O10:P10)</f>
        <v>28</v>
      </c>
      <c r="R10" s="9">
        <f aca="true" t="shared" si="6" ref="R10:R41">SUM(O10,F10)</f>
        <v>28</v>
      </c>
      <c r="S10" s="10">
        <f aca="true" t="shared" si="7" ref="S10:T73">SUM(P10,G10)</f>
        <v>0</v>
      </c>
      <c r="T10" s="10">
        <f t="shared" si="7"/>
        <v>28</v>
      </c>
    </row>
    <row r="11" spans="1:20" ht="12.75">
      <c r="A11" s="4" t="s">
        <v>338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11</v>
      </c>
      <c r="N11" s="12">
        <v>0</v>
      </c>
      <c r="O11" s="11">
        <f t="shared" si="3"/>
        <v>11</v>
      </c>
      <c r="P11" s="13">
        <f t="shared" si="4"/>
        <v>0</v>
      </c>
      <c r="Q11" s="13">
        <f t="shared" si="5"/>
        <v>11</v>
      </c>
      <c r="R11" s="11">
        <f t="shared" si="6"/>
        <v>11</v>
      </c>
      <c r="S11" s="12">
        <f t="shared" si="7"/>
        <v>0</v>
      </c>
      <c r="T11" s="13">
        <f t="shared" si="7"/>
        <v>11</v>
      </c>
    </row>
    <row r="12" spans="1:20" ht="12.75">
      <c r="A12" s="4" t="s">
        <v>339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10</v>
      </c>
      <c r="N12" s="12">
        <v>7</v>
      </c>
      <c r="O12" s="11">
        <f t="shared" si="3"/>
        <v>10</v>
      </c>
      <c r="P12" s="13">
        <f t="shared" si="4"/>
        <v>7</v>
      </c>
      <c r="Q12" s="13">
        <f t="shared" si="5"/>
        <v>17</v>
      </c>
      <c r="R12" s="11">
        <f t="shared" si="6"/>
        <v>10</v>
      </c>
      <c r="S12" s="12">
        <f t="shared" si="7"/>
        <v>7</v>
      </c>
      <c r="T12" s="13">
        <f t="shared" si="7"/>
        <v>17</v>
      </c>
    </row>
    <row r="13" spans="1:20" ht="14.25" customHeight="1">
      <c r="A13" s="4" t="s">
        <v>340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13</v>
      </c>
      <c r="N13" s="12">
        <v>8</v>
      </c>
      <c r="O13" s="11">
        <f t="shared" si="3"/>
        <v>13</v>
      </c>
      <c r="P13" s="13">
        <f t="shared" si="4"/>
        <v>8</v>
      </c>
      <c r="Q13" s="13">
        <f t="shared" si="5"/>
        <v>21</v>
      </c>
      <c r="R13" s="11">
        <f t="shared" si="6"/>
        <v>13</v>
      </c>
      <c r="S13" s="12">
        <f t="shared" si="7"/>
        <v>8</v>
      </c>
      <c r="T13" s="13">
        <f t="shared" si="7"/>
        <v>21</v>
      </c>
    </row>
    <row r="14" spans="1:20" ht="14.25" customHeight="1">
      <c r="A14" s="4" t="s">
        <v>341</v>
      </c>
      <c r="B14" s="11">
        <v>222</v>
      </c>
      <c r="C14" s="12">
        <v>8</v>
      </c>
      <c r="D14" s="11">
        <v>240</v>
      </c>
      <c r="E14" s="12">
        <v>6</v>
      </c>
      <c r="F14" s="11">
        <f t="shared" si="0"/>
        <v>462</v>
      </c>
      <c r="G14" s="13">
        <f t="shared" si="1"/>
        <v>14</v>
      </c>
      <c r="H14" s="13">
        <f t="shared" si="2"/>
        <v>476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462</v>
      </c>
      <c r="S14" s="12">
        <f t="shared" si="7"/>
        <v>14</v>
      </c>
      <c r="T14" s="13">
        <f t="shared" si="7"/>
        <v>476</v>
      </c>
    </row>
    <row r="15" spans="1:20" ht="14.25" customHeight="1">
      <c r="A15" s="4" t="s">
        <v>348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5</v>
      </c>
      <c r="N15" s="12">
        <v>10</v>
      </c>
      <c r="O15" s="11">
        <f t="shared" si="3"/>
        <v>5</v>
      </c>
      <c r="P15" s="13">
        <f t="shared" si="4"/>
        <v>10</v>
      </c>
      <c r="Q15" s="13">
        <f t="shared" si="5"/>
        <v>15</v>
      </c>
      <c r="R15" s="11">
        <f t="shared" si="6"/>
        <v>5</v>
      </c>
      <c r="S15" s="12">
        <f t="shared" si="7"/>
        <v>10</v>
      </c>
      <c r="T15" s="13">
        <f t="shared" si="7"/>
        <v>15</v>
      </c>
    </row>
    <row r="16" spans="1:20" ht="12.75">
      <c r="A16" s="4" t="s">
        <v>11</v>
      </c>
      <c r="B16" s="11">
        <v>22</v>
      </c>
      <c r="C16" s="12">
        <v>0</v>
      </c>
      <c r="D16" s="11">
        <v>27</v>
      </c>
      <c r="E16" s="12">
        <v>0</v>
      </c>
      <c r="F16" s="11">
        <f t="shared" si="0"/>
        <v>49</v>
      </c>
      <c r="G16" s="13">
        <f t="shared" si="1"/>
        <v>0</v>
      </c>
      <c r="H16" s="13">
        <f t="shared" si="2"/>
        <v>49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f t="shared" si="3"/>
        <v>0</v>
      </c>
      <c r="P16" s="13">
        <f t="shared" si="4"/>
        <v>0</v>
      </c>
      <c r="Q16" s="13">
        <f t="shared" si="5"/>
        <v>0</v>
      </c>
      <c r="R16" s="11">
        <f t="shared" si="6"/>
        <v>49</v>
      </c>
      <c r="S16" s="12">
        <f t="shared" si="7"/>
        <v>0</v>
      </c>
      <c r="T16" s="13">
        <f t="shared" si="7"/>
        <v>49</v>
      </c>
    </row>
    <row r="17" spans="1:20" ht="12.75">
      <c r="A17" s="4" t="s">
        <v>350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8</v>
      </c>
      <c r="N17" s="12">
        <v>1</v>
      </c>
      <c r="O17" s="11">
        <f t="shared" si="3"/>
        <v>8</v>
      </c>
      <c r="P17" s="13">
        <f t="shared" si="4"/>
        <v>1</v>
      </c>
      <c r="Q17" s="13">
        <f t="shared" si="5"/>
        <v>9</v>
      </c>
      <c r="R17" s="11">
        <f t="shared" si="6"/>
        <v>8</v>
      </c>
      <c r="S17" s="12">
        <f t="shared" si="7"/>
        <v>1</v>
      </c>
      <c r="T17" s="13">
        <f t="shared" si="7"/>
        <v>9</v>
      </c>
    </row>
    <row r="18" spans="1:20" ht="12.75">
      <c r="A18" s="4" t="s">
        <v>352</v>
      </c>
      <c r="B18" s="11">
        <v>28</v>
      </c>
      <c r="C18" s="12">
        <v>6</v>
      </c>
      <c r="D18" s="11">
        <v>25</v>
      </c>
      <c r="E18" s="12">
        <v>16</v>
      </c>
      <c r="F18" s="11">
        <f t="shared" si="0"/>
        <v>53</v>
      </c>
      <c r="G18" s="13">
        <f t="shared" si="1"/>
        <v>22</v>
      </c>
      <c r="H18" s="13">
        <f t="shared" si="2"/>
        <v>75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2">
        <v>0</v>
      </c>
      <c r="O18" s="11">
        <f t="shared" si="3"/>
        <v>0</v>
      </c>
      <c r="P18" s="13">
        <f t="shared" si="4"/>
        <v>0</v>
      </c>
      <c r="Q18" s="13">
        <f t="shared" si="5"/>
        <v>0</v>
      </c>
      <c r="R18" s="11">
        <f t="shared" si="6"/>
        <v>53</v>
      </c>
      <c r="S18" s="12">
        <f t="shared" si="7"/>
        <v>22</v>
      </c>
      <c r="T18" s="13">
        <f t="shared" si="7"/>
        <v>75</v>
      </c>
    </row>
    <row r="19" spans="1:20" ht="12.75">
      <c r="A19" s="4" t="s">
        <v>353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21</v>
      </c>
      <c r="J19" s="12">
        <v>15</v>
      </c>
      <c r="K19" s="11">
        <v>23</v>
      </c>
      <c r="L19" s="12">
        <v>5</v>
      </c>
      <c r="M19" s="11">
        <v>0</v>
      </c>
      <c r="N19" s="12">
        <v>0</v>
      </c>
      <c r="O19" s="11">
        <f t="shared" si="3"/>
        <v>44</v>
      </c>
      <c r="P19" s="13">
        <f t="shared" si="4"/>
        <v>20</v>
      </c>
      <c r="Q19" s="13">
        <f t="shared" si="5"/>
        <v>64</v>
      </c>
      <c r="R19" s="11">
        <f t="shared" si="6"/>
        <v>44</v>
      </c>
      <c r="S19" s="12">
        <f t="shared" si="7"/>
        <v>20</v>
      </c>
      <c r="T19" s="13">
        <f t="shared" si="7"/>
        <v>64</v>
      </c>
    </row>
    <row r="20" spans="1:20" ht="12.75">
      <c r="A20" s="4" t="s">
        <v>354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23</v>
      </c>
      <c r="J20" s="12">
        <v>0</v>
      </c>
      <c r="K20" s="11">
        <v>14</v>
      </c>
      <c r="L20" s="12">
        <v>0</v>
      </c>
      <c r="M20" s="11">
        <v>0</v>
      </c>
      <c r="N20" s="12">
        <v>0</v>
      </c>
      <c r="O20" s="11">
        <f t="shared" si="3"/>
        <v>37</v>
      </c>
      <c r="P20" s="13">
        <f t="shared" si="4"/>
        <v>0</v>
      </c>
      <c r="Q20" s="13">
        <f t="shared" si="5"/>
        <v>37</v>
      </c>
      <c r="R20" s="11">
        <f t="shared" si="6"/>
        <v>37</v>
      </c>
      <c r="S20" s="12">
        <f t="shared" si="7"/>
        <v>0</v>
      </c>
      <c r="T20" s="13">
        <f t="shared" si="7"/>
        <v>37</v>
      </c>
    </row>
    <row r="21" spans="1:20" ht="12.75">
      <c r="A21" s="4" t="s">
        <v>355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22</v>
      </c>
      <c r="N21" s="12">
        <v>0</v>
      </c>
      <c r="O21" s="11">
        <f t="shared" si="3"/>
        <v>22</v>
      </c>
      <c r="P21" s="13">
        <f t="shared" si="4"/>
        <v>0</v>
      </c>
      <c r="Q21" s="13">
        <f t="shared" si="5"/>
        <v>22</v>
      </c>
      <c r="R21" s="11">
        <f t="shared" si="6"/>
        <v>22</v>
      </c>
      <c r="S21" s="12">
        <f t="shared" si="7"/>
        <v>0</v>
      </c>
      <c r="T21" s="13">
        <f t="shared" si="7"/>
        <v>22</v>
      </c>
    </row>
    <row r="22" spans="1:20" ht="26.25">
      <c r="A22" s="227" t="s">
        <v>535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46</v>
      </c>
      <c r="J22" s="12">
        <v>0</v>
      </c>
      <c r="K22" s="11">
        <v>34</v>
      </c>
      <c r="L22" s="12">
        <v>0</v>
      </c>
      <c r="M22" s="11">
        <v>0</v>
      </c>
      <c r="N22" s="12">
        <v>0</v>
      </c>
      <c r="O22" s="11">
        <f t="shared" si="3"/>
        <v>80</v>
      </c>
      <c r="P22" s="13">
        <f t="shared" si="4"/>
        <v>0</v>
      </c>
      <c r="Q22" s="13">
        <f t="shared" si="5"/>
        <v>80</v>
      </c>
      <c r="R22" s="11">
        <f t="shared" si="6"/>
        <v>80</v>
      </c>
      <c r="S22" s="12">
        <f t="shared" si="7"/>
        <v>0</v>
      </c>
      <c r="T22" s="13">
        <f t="shared" si="7"/>
        <v>80</v>
      </c>
    </row>
    <row r="23" spans="1:20" ht="12.75">
      <c r="A23" s="4" t="s">
        <v>357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27</v>
      </c>
      <c r="N23" s="12">
        <v>1</v>
      </c>
      <c r="O23" s="11">
        <f t="shared" si="3"/>
        <v>27</v>
      </c>
      <c r="P23" s="13">
        <f t="shared" si="4"/>
        <v>1</v>
      </c>
      <c r="Q23" s="13">
        <f t="shared" si="5"/>
        <v>28</v>
      </c>
      <c r="R23" s="11">
        <f t="shared" si="6"/>
        <v>27</v>
      </c>
      <c r="S23" s="12">
        <f t="shared" si="7"/>
        <v>1</v>
      </c>
      <c r="T23" s="13">
        <f t="shared" si="7"/>
        <v>28</v>
      </c>
    </row>
    <row r="24" spans="1:20" ht="12.75">
      <c r="A24" s="122" t="s">
        <v>362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14</v>
      </c>
      <c r="N24" s="12">
        <v>6</v>
      </c>
      <c r="O24" s="11">
        <f t="shared" si="3"/>
        <v>14</v>
      </c>
      <c r="P24" s="13">
        <f t="shared" si="4"/>
        <v>6</v>
      </c>
      <c r="Q24" s="13">
        <f t="shared" si="5"/>
        <v>20</v>
      </c>
      <c r="R24" s="11">
        <f t="shared" si="6"/>
        <v>14</v>
      </c>
      <c r="S24" s="12">
        <f t="shared" si="7"/>
        <v>6</v>
      </c>
      <c r="T24" s="13">
        <f t="shared" si="7"/>
        <v>20</v>
      </c>
    </row>
    <row r="25" spans="1:20" ht="12.75">
      <c r="A25" s="4" t="s">
        <v>363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6</v>
      </c>
      <c r="J25" s="12">
        <v>17</v>
      </c>
      <c r="K25" s="11">
        <v>5</v>
      </c>
      <c r="L25" s="12">
        <v>15</v>
      </c>
      <c r="M25" s="11">
        <v>0</v>
      </c>
      <c r="N25" s="12">
        <v>0</v>
      </c>
      <c r="O25" s="11">
        <f t="shared" si="3"/>
        <v>11</v>
      </c>
      <c r="P25" s="13">
        <f t="shared" si="4"/>
        <v>32</v>
      </c>
      <c r="Q25" s="13">
        <f t="shared" si="5"/>
        <v>43</v>
      </c>
      <c r="R25" s="11">
        <f t="shared" si="6"/>
        <v>11</v>
      </c>
      <c r="S25" s="12">
        <f t="shared" si="7"/>
        <v>32</v>
      </c>
      <c r="T25" s="13">
        <f t="shared" si="7"/>
        <v>43</v>
      </c>
    </row>
    <row r="26" spans="1:20" ht="12.75">
      <c r="A26" s="227" t="s">
        <v>369</v>
      </c>
      <c r="B26" s="11">
        <v>76</v>
      </c>
      <c r="C26" s="12">
        <v>1</v>
      </c>
      <c r="D26" s="11">
        <v>56</v>
      </c>
      <c r="E26" s="12">
        <v>0</v>
      </c>
      <c r="F26" s="11">
        <f t="shared" si="0"/>
        <v>132</v>
      </c>
      <c r="G26" s="13">
        <f t="shared" si="1"/>
        <v>1</v>
      </c>
      <c r="H26" s="13">
        <f t="shared" si="2"/>
        <v>133</v>
      </c>
      <c r="I26" s="11">
        <v>45</v>
      </c>
      <c r="J26" s="12">
        <v>2</v>
      </c>
      <c r="K26" s="11">
        <v>63</v>
      </c>
      <c r="L26" s="12">
        <v>0</v>
      </c>
      <c r="M26" s="11">
        <v>0</v>
      </c>
      <c r="N26" s="12">
        <v>0</v>
      </c>
      <c r="O26" s="11">
        <f t="shared" si="3"/>
        <v>108</v>
      </c>
      <c r="P26" s="13">
        <f t="shared" si="4"/>
        <v>2</v>
      </c>
      <c r="Q26" s="13">
        <f t="shared" si="5"/>
        <v>110</v>
      </c>
      <c r="R26" s="11">
        <f t="shared" si="6"/>
        <v>240</v>
      </c>
      <c r="S26" s="12">
        <f t="shared" si="7"/>
        <v>3</v>
      </c>
      <c r="T26" s="13">
        <f t="shared" si="7"/>
        <v>243</v>
      </c>
    </row>
    <row r="27" spans="1:20" ht="12.75">
      <c r="A27" s="4" t="s">
        <v>371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17</v>
      </c>
      <c r="N27" s="12">
        <v>2</v>
      </c>
      <c r="O27" s="11">
        <f t="shared" si="3"/>
        <v>17</v>
      </c>
      <c r="P27" s="13">
        <f t="shared" si="4"/>
        <v>2</v>
      </c>
      <c r="Q27" s="13">
        <f t="shared" si="5"/>
        <v>19</v>
      </c>
      <c r="R27" s="11">
        <f t="shared" si="6"/>
        <v>17</v>
      </c>
      <c r="S27" s="12">
        <f t="shared" si="7"/>
        <v>2</v>
      </c>
      <c r="T27" s="13">
        <f t="shared" si="7"/>
        <v>19</v>
      </c>
    </row>
    <row r="28" spans="1:20" ht="12.75">
      <c r="A28" s="4" t="s">
        <v>373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8</v>
      </c>
      <c r="N28" s="12">
        <v>14</v>
      </c>
      <c r="O28" s="11">
        <f t="shared" si="3"/>
        <v>8</v>
      </c>
      <c r="P28" s="13">
        <f t="shared" si="4"/>
        <v>14</v>
      </c>
      <c r="Q28" s="13">
        <f t="shared" si="5"/>
        <v>22</v>
      </c>
      <c r="R28" s="11">
        <f t="shared" si="6"/>
        <v>8</v>
      </c>
      <c r="S28" s="12">
        <f t="shared" si="7"/>
        <v>14</v>
      </c>
      <c r="T28" s="13">
        <f t="shared" si="7"/>
        <v>22</v>
      </c>
    </row>
    <row r="29" spans="1:20" ht="12.75">
      <c r="A29" s="4" t="s">
        <v>376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2</v>
      </c>
      <c r="J29" s="12">
        <v>8</v>
      </c>
      <c r="K29" s="11">
        <v>3</v>
      </c>
      <c r="L29" s="12">
        <v>11</v>
      </c>
      <c r="M29" s="11">
        <v>0</v>
      </c>
      <c r="N29" s="12">
        <v>0</v>
      </c>
      <c r="O29" s="11">
        <f t="shared" si="3"/>
        <v>5</v>
      </c>
      <c r="P29" s="13">
        <f t="shared" si="4"/>
        <v>19</v>
      </c>
      <c r="Q29" s="13">
        <f t="shared" si="5"/>
        <v>24</v>
      </c>
      <c r="R29" s="11">
        <f t="shared" si="6"/>
        <v>5</v>
      </c>
      <c r="S29" s="12">
        <f t="shared" si="7"/>
        <v>19</v>
      </c>
      <c r="T29" s="13">
        <f t="shared" si="7"/>
        <v>24</v>
      </c>
    </row>
    <row r="30" spans="1:20" ht="12.75">
      <c r="A30" s="4" t="s">
        <v>378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3</v>
      </c>
      <c r="N30" s="12">
        <v>52</v>
      </c>
      <c r="O30" s="11">
        <f t="shared" si="3"/>
        <v>3</v>
      </c>
      <c r="P30" s="13">
        <f t="shared" si="4"/>
        <v>52</v>
      </c>
      <c r="Q30" s="13">
        <f t="shared" si="5"/>
        <v>55</v>
      </c>
      <c r="R30" s="11">
        <f t="shared" si="6"/>
        <v>3</v>
      </c>
      <c r="S30" s="12">
        <f t="shared" si="7"/>
        <v>52</v>
      </c>
      <c r="T30" s="13">
        <f t="shared" si="7"/>
        <v>55</v>
      </c>
    </row>
    <row r="31" spans="1:20" ht="12.75">
      <c r="A31" s="4" t="s">
        <v>379</v>
      </c>
      <c r="B31" s="11">
        <v>15</v>
      </c>
      <c r="C31" s="12">
        <v>91</v>
      </c>
      <c r="D31" s="11">
        <v>8</v>
      </c>
      <c r="E31" s="12">
        <v>89</v>
      </c>
      <c r="F31" s="11">
        <f t="shared" si="0"/>
        <v>23</v>
      </c>
      <c r="G31" s="13">
        <f t="shared" si="1"/>
        <v>180</v>
      </c>
      <c r="H31" s="13">
        <f t="shared" si="2"/>
        <v>203</v>
      </c>
      <c r="I31" s="11">
        <v>8</v>
      </c>
      <c r="J31" s="12">
        <v>76</v>
      </c>
      <c r="K31" s="11">
        <v>8</v>
      </c>
      <c r="L31" s="12">
        <v>53</v>
      </c>
      <c r="M31" s="11">
        <v>0</v>
      </c>
      <c r="N31" s="12">
        <v>0</v>
      </c>
      <c r="O31" s="11">
        <f t="shared" si="3"/>
        <v>16</v>
      </c>
      <c r="P31" s="13">
        <f t="shared" si="4"/>
        <v>129</v>
      </c>
      <c r="Q31" s="13">
        <f t="shared" si="5"/>
        <v>145</v>
      </c>
      <c r="R31" s="11">
        <f t="shared" si="6"/>
        <v>39</v>
      </c>
      <c r="S31" s="12">
        <f t="shared" si="7"/>
        <v>309</v>
      </c>
      <c r="T31" s="13">
        <f t="shared" si="7"/>
        <v>348</v>
      </c>
    </row>
    <row r="32" spans="1:20" ht="12.75">
      <c r="A32" s="4" t="s">
        <v>380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3</v>
      </c>
      <c r="N32" s="12">
        <v>8</v>
      </c>
      <c r="O32" s="11">
        <f t="shared" si="3"/>
        <v>3</v>
      </c>
      <c r="P32" s="13">
        <f t="shared" si="4"/>
        <v>8</v>
      </c>
      <c r="Q32" s="13">
        <f t="shared" si="5"/>
        <v>11</v>
      </c>
      <c r="R32" s="11">
        <f t="shared" si="6"/>
        <v>3</v>
      </c>
      <c r="S32" s="12">
        <f t="shared" si="7"/>
        <v>8</v>
      </c>
      <c r="T32" s="13">
        <f t="shared" si="7"/>
        <v>11</v>
      </c>
    </row>
    <row r="33" spans="1:20" ht="12.75">
      <c r="A33" s="4" t="s">
        <v>12</v>
      </c>
      <c r="B33" s="11">
        <v>97</v>
      </c>
      <c r="C33" s="12">
        <v>2</v>
      </c>
      <c r="D33" s="11">
        <v>107</v>
      </c>
      <c r="E33" s="12">
        <v>2</v>
      </c>
      <c r="F33" s="11">
        <f t="shared" si="0"/>
        <v>204</v>
      </c>
      <c r="G33" s="13">
        <f t="shared" si="1"/>
        <v>4</v>
      </c>
      <c r="H33" s="13">
        <f t="shared" si="2"/>
        <v>208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f t="shared" si="3"/>
        <v>0</v>
      </c>
      <c r="P33" s="13">
        <f t="shared" si="4"/>
        <v>0</v>
      </c>
      <c r="Q33" s="13">
        <f t="shared" si="5"/>
        <v>0</v>
      </c>
      <c r="R33" s="11">
        <f t="shared" si="6"/>
        <v>204</v>
      </c>
      <c r="S33" s="12">
        <f t="shared" si="7"/>
        <v>4</v>
      </c>
      <c r="T33" s="13">
        <f t="shared" si="7"/>
        <v>208</v>
      </c>
    </row>
    <row r="34" spans="1:20" ht="12.75">
      <c r="A34" s="4" t="s">
        <v>381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91</v>
      </c>
      <c r="J34" s="12">
        <v>5</v>
      </c>
      <c r="K34" s="11">
        <v>87</v>
      </c>
      <c r="L34" s="12">
        <v>2</v>
      </c>
      <c r="M34" s="11">
        <v>0</v>
      </c>
      <c r="N34" s="12">
        <v>0</v>
      </c>
      <c r="O34" s="11">
        <f t="shared" si="3"/>
        <v>178</v>
      </c>
      <c r="P34" s="13">
        <f t="shared" si="4"/>
        <v>7</v>
      </c>
      <c r="Q34" s="13">
        <f t="shared" si="5"/>
        <v>185</v>
      </c>
      <c r="R34" s="11">
        <f t="shared" si="6"/>
        <v>178</v>
      </c>
      <c r="S34" s="12">
        <f t="shared" si="7"/>
        <v>7</v>
      </c>
      <c r="T34" s="13">
        <f t="shared" si="7"/>
        <v>185</v>
      </c>
    </row>
    <row r="35" spans="1:20" ht="12.75">
      <c r="A35" s="4" t="s">
        <v>383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22</v>
      </c>
      <c r="N35" s="12">
        <v>0</v>
      </c>
      <c r="O35" s="11">
        <f t="shared" si="3"/>
        <v>22</v>
      </c>
      <c r="P35" s="13">
        <f t="shared" si="4"/>
        <v>0</v>
      </c>
      <c r="Q35" s="13">
        <f t="shared" si="5"/>
        <v>22</v>
      </c>
      <c r="R35" s="11">
        <f t="shared" si="6"/>
        <v>22</v>
      </c>
      <c r="S35" s="12">
        <f t="shared" si="7"/>
        <v>0</v>
      </c>
      <c r="T35" s="13">
        <f t="shared" si="7"/>
        <v>22</v>
      </c>
    </row>
    <row r="36" spans="1:20" ht="12.75">
      <c r="A36" s="4" t="s">
        <v>384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31</v>
      </c>
      <c r="N36" s="12">
        <v>0</v>
      </c>
      <c r="O36" s="11">
        <f t="shared" si="3"/>
        <v>31</v>
      </c>
      <c r="P36" s="13">
        <f t="shared" si="4"/>
        <v>0</v>
      </c>
      <c r="Q36" s="13">
        <f t="shared" si="5"/>
        <v>31</v>
      </c>
      <c r="R36" s="11">
        <f t="shared" si="6"/>
        <v>31</v>
      </c>
      <c r="S36" s="12">
        <f t="shared" si="7"/>
        <v>0</v>
      </c>
      <c r="T36" s="13">
        <f t="shared" si="7"/>
        <v>31</v>
      </c>
    </row>
    <row r="37" spans="1:20" ht="12.75">
      <c r="A37" s="4" t="s">
        <v>385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58</v>
      </c>
      <c r="N37" s="12">
        <v>0</v>
      </c>
      <c r="O37" s="11">
        <f t="shared" si="3"/>
        <v>58</v>
      </c>
      <c r="P37" s="13">
        <f t="shared" si="4"/>
        <v>0</v>
      </c>
      <c r="Q37" s="13">
        <f t="shared" si="5"/>
        <v>58</v>
      </c>
      <c r="R37" s="11">
        <f t="shared" si="6"/>
        <v>58</v>
      </c>
      <c r="S37" s="12">
        <f t="shared" si="7"/>
        <v>0</v>
      </c>
      <c r="T37" s="13">
        <f t="shared" si="7"/>
        <v>58</v>
      </c>
    </row>
    <row r="38" spans="1:20" ht="12.75">
      <c r="A38" s="4" t="s">
        <v>386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3</v>
      </c>
      <c r="N38" s="12">
        <v>0</v>
      </c>
      <c r="O38" s="11">
        <f t="shared" si="3"/>
        <v>3</v>
      </c>
      <c r="P38" s="13">
        <f t="shared" si="4"/>
        <v>0</v>
      </c>
      <c r="Q38" s="13">
        <f t="shared" si="5"/>
        <v>3</v>
      </c>
      <c r="R38" s="11">
        <f t="shared" si="6"/>
        <v>3</v>
      </c>
      <c r="S38" s="12">
        <f t="shared" si="7"/>
        <v>0</v>
      </c>
      <c r="T38" s="13">
        <f t="shared" si="7"/>
        <v>3</v>
      </c>
    </row>
    <row r="39" spans="1:20" ht="12.75">
      <c r="A39" s="4" t="s">
        <v>387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11</v>
      </c>
      <c r="N39" s="12">
        <v>0</v>
      </c>
      <c r="O39" s="11">
        <f t="shared" si="3"/>
        <v>11</v>
      </c>
      <c r="P39" s="13">
        <f t="shared" si="4"/>
        <v>0</v>
      </c>
      <c r="Q39" s="13">
        <f t="shared" si="5"/>
        <v>11</v>
      </c>
      <c r="R39" s="11">
        <f t="shared" si="6"/>
        <v>11</v>
      </c>
      <c r="S39" s="12">
        <f t="shared" si="7"/>
        <v>0</v>
      </c>
      <c r="T39" s="13">
        <f t="shared" si="7"/>
        <v>11</v>
      </c>
    </row>
    <row r="40" spans="1:20" ht="12.75">
      <c r="A40" s="4" t="s">
        <v>389</v>
      </c>
      <c r="B40" s="11">
        <v>26</v>
      </c>
      <c r="C40" s="12">
        <v>28</v>
      </c>
      <c r="D40" s="11">
        <v>33</v>
      </c>
      <c r="E40" s="12">
        <v>35</v>
      </c>
      <c r="F40" s="11">
        <f t="shared" si="0"/>
        <v>59</v>
      </c>
      <c r="G40" s="13">
        <f t="shared" si="1"/>
        <v>63</v>
      </c>
      <c r="H40" s="13">
        <f t="shared" si="2"/>
        <v>122</v>
      </c>
      <c r="I40" s="11">
        <v>25</v>
      </c>
      <c r="J40" s="12">
        <v>30</v>
      </c>
      <c r="K40" s="11">
        <v>29</v>
      </c>
      <c r="L40" s="12">
        <v>37</v>
      </c>
      <c r="M40" s="11">
        <v>0</v>
      </c>
      <c r="N40" s="12">
        <v>0</v>
      </c>
      <c r="O40" s="11">
        <f t="shared" si="3"/>
        <v>54</v>
      </c>
      <c r="P40" s="13">
        <f t="shared" si="4"/>
        <v>67</v>
      </c>
      <c r="Q40" s="13">
        <f t="shared" si="5"/>
        <v>121</v>
      </c>
      <c r="R40" s="11">
        <f t="shared" si="6"/>
        <v>113</v>
      </c>
      <c r="S40" s="12">
        <f t="shared" si="7"/>
        <v>130</v>
      </c>
      <c r="T40" s="13">
        <f t="shared" si="7"/>
        <v>243</v>
      </c>
    </row>
    <row r="41" spans="1:20" ht="12.75">
      <c r="A41" s="4" t="s">
        <v>390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13</v>
      </c>
      <c r="N41" s="12">
        <v>48</v>
      </c>
      <c r="O41" s="11">
        <f t="shared" si="3"/>
        <v>13</v>
      </c>
      <c r="P41" s="13">
        <f t="shared" si="4"/>
        <v>48</v>
      </c>
      <c r="Q41" s="13">
        <f t="shared" si="5"/>
        <v>61</v>
      </c>
      <c r="R41" s="11">
        <f t="shared" si="6"/>
        <v>13</v>
      </c>
      <c r="S41" s="12">
        <f t="shared" si="7"/>
        <v>48</v>
      </c>
      <c r="T41" s="13">
        <f t="shared" si="7"/>
        <v>61</v>
      </c>
    </row>
    <row r="42" spans="1:20" ht="12.75">
      <c r="A42" s="4" t="s">
        <v>391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76">SUM(B42,D42)</f>
        <v>0</v>
      </c>
      <c r="G42" s="13">
        <f aca="true" t="shared" si="9" ref="G42:G76">SUM(C42,E42)</f>
        <v>0</v>
      </c>
      <c r="H42" s="13">
        <f aca="true" t="shared" si="10" ref="H42:H73">SUM(F42:G42)</f>
        <v>0</v>
      </c>
      <c r="I42" s="11">
        <v>0</v>
      </c>
      <c r="J42" s="12">
        <v>0</v>
      </c>
      <c r="K42" s="11">
        <v>0</v>
      </c>
      <c r="L42" s="12">
        <v>0</v>
      </c>
      <c r="M42" s="11">
        <v>0</v>
      </c>
      <c r="N42" s="12">
        <v>16</v>
      </c>
      <c r="O42" s="11">
        <f aca="true" t="shared" si="11" ref="O42:O76">SUM(M42,K42,I42)</f>
        <v>0</v>
      </c>
      <c r="P42" s="13">
        <f aca="true" t="shared" si="12" ref="P42:P76">SUM(N42,L42,J42)</f>
        <v>16</v>
      </c>
      <c r="Q42" s="13">
        <f aca="true" t="shared" si="13" ref="Q42:Q73">SUM(O42:P42)</f>
        <v>16</v>
      </c>
      <c r="R42" s="11">
        <f aca="true" t="shared" si="14" ref="R42:R76">SUM(O42,F42)</f>
        <v>0</v>
      </c>
      <c r="S42" s="12">
        <f t="shared" si="7"/>
        <v>16</v>
      </c>
      <c r="T42" s="13">
        <f t="shared" si="7"/>
        <v>16</v>
      </c>
    </row>
    <row r="43" spans="1:20" ht="12.75">
      <c r="A43" s="4" t="s">
        <v>395</v>
      </c>
      <c r="B43" s="11">
        <v>0</v>
      </c>
      <c r="C43" s="12">
        <v>0</v>
      </c>
      <c r="D43" s="11">
        <v>0</v>
      </c>
      <c r="E43" s="12">
        <v>0</v>
      </c>
      <c r="F43" s="11">
        <f t="shared" si="8"/>
        <v>0</v>
      </c>
      <c r="G43" s="13">
        <f t="shared" si="9"/>
        <v>0</v>
      </c>
      <c r="H43" s="13">
        <f t="shared" si="10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33</v>
      </c>
      <c r="N43" s="12">
        <v>5</v>
      </c>
      <c r="O43" s="11">
        <f t="shared" si="11"/>
        <v>33</v>
      </c>
      <c r="P43" s="13">
        <f t="shared" si="12"/>
        <v>5</v>
      </c>
      <c r="Q43" s="13">
        <f t="shared" si="13"/>
        <v>38</v>
      </c>
      <c r="R43" s="11">
        <f t="shared" si="14"/>
        <v>33</v>
      </c>
      <c r="S43" s="12">
        <f t="shared" si="7"/>
        <v>5</v>
      </c>
      <c r="T43" s="13">
        <f t="shared" si="7"/>
        <v>38</v>
      </c>
    </row>
    <row r="44" spans="1:20" ht="12.75">
      <c r="A44" s="4" t="s">
        <v>396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23</v>
      </c>
      <c r="J44" s="12">
        <v>7</v>
      </c>
      <c r="K44" s="11">
        <v>19</v>
      </c>
      <c r="L44" s="12">
        <v>4</v>
      </c>
      <c r="M44" s="11">
        <v>0</v>
      </c>
      <c r="N44" s="12">
        <v>0</v>
      </c>
      <c r="O44" s="11">
        <f t="shared" si="11"/>
        <v>42</v>
      </c>
      <c r="P44" s="13">
        <f t="shared" si="12"/>
        <v>11</v>
      </c>
      <c r="Q44" s="13">
        <f t="shared" si="13"/>
        <v>53</v>
      </c>
      <c r="R44" s="11">
        <f t="shared" si="14"/>
        <v>42</v>
      </c>
      <c r="S44" s="12">
        <f t="shared" si="7"/>
        <v>11</v>
      </c>
      <c r="T44" s="13">
        <f t="shared" si="7"/>
        <v>53</v>
      </c>
    </row>
    <row r="45" spans="1:20" ht="12.75">
      <c r="A45" s="4" t="s">
        <v>397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66</v>
      </c>
      <c r="J45" s="12">
        <v>0</v>
      </c>
      <c r="K45" s="11">
        <v>61</v>
      </c>
      <c r="L45" s="12">
        <v>0</v>
      </c>
      <c r="M45" s="11">
        <v>0</v>
      </c>
      <c r="N45" s="12">
        <v>0</v>
      </c>
      <c r="O45" s="11">
        <f t="shared" si="11"/>
        <v>127</v>
      </c>
      <c r="P45" s="13">
        <f t="shared" si="12"/>
        <v>0</v>
      </c>
      <c r="Q45" s="13">
        <f t="shared" si="13"/>
        <v>127</v>
      </c>
      <c r="R45" s="11">
        <f t="shared" si="14"/>
        <v>127</v>
      </c>
      <c r="S45" s="12">
        <f t="shared" si="7"/>
        <v>0</v>
      </c>
      <c r="T45" s="13">
        <f t="shared" si="7"/>
        <v>127</v>
      </c>
    </row>
    <row r="46" spans="1:20" ht="12.75">
      <c r="A46" s="4" t="s">
        <v>405</v>
      </c>
      <c r="B46" s="11">
        <v>0</v>
      </c>
      <c r="C46" s="12">
        <v>19</v>
      </c>
      <c r="D46" s="11">
        <v>1</v>
      </c>
      <c r="E46" s="12">
        <v>13</v>
      </c>
      <c r="F46" s="11">
        <f t="shared" si="8"/>
        <v>1</v>
      </c>
      <c r="G46" s="13">
        <f t="shared" si="9"/>
        <v>32</v>
      </c>
      <c r="H46" s="13">
        <f t="shared" si="10"/>
        <v>33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2">
        <v>0</v>
      </c>
      <c r="O46" s="11">
        <f t="shared" si="11"/>
        <v>0</v>
      </c>
      <c r="P46" s="13">
        <f t="shared" si="12"/>
        <v>0</v>
      </c>
      <c r="Q46" s="13">
        <f t="shared" si="13"/>
        <v>0</v>
      </c>
      <c r="R46" s="11">
        <f t="shared" si="14"/>
        <v>1</v>
      </c>
      <c r="S46" s="12">
        <f t="shared" si="7"/>
        <v>32</v>
      </c>
      <c r="T46" s="13">
        <f t="shared" si="7"/>
        <v>33</v>
      </c>
    </row>
    <row r="47" spans="1:20" ht="12.75">
      <c r="A47" s="4" t="s">
        <v>406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2</v>
      </c>
      <c r="J47" s="12">
        <v>13</v>
      </c>
      <c r="K47" s="11">
        <v>3</v>
      </c>
      <c r="L47" s="12">
        <v>8</v>
      </c>
      <c r="M47" s="11">
        <v>0</v>
      </c>
      <c r="N47" s="12">
        <v>0</v>
      </c>
      <c r="O47" s="11">
        <f t="shared" si="11"/>
        <v>5</v>
      </c>
      <c r="P47" s="13">
        <f t="shared" si="12"/>
        <v>21</v>
      </c>
      <c r="Q47" s="13">
        <f t="shared" si="13"/>
        <v>26</v>
      </c>
      <c r="R47" s="11">
        <f t="shared" si="14"/>
        <v>5</v>
      </c>
      <c r="S47" s="12">
        <f t="shared" si="7"/>
        <v>21</v>
      </c>
      <c r="T47" s="13">
        <f t="shared" si="7"/>
        <v>26</v>
      </c>
    </row>
    <row r="48" spans="1:20" ht="12.75">
      <c r="A48" s="4" t="s">
        <v>407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2</v>
      </c>
      <c r="N48" s="12">
        <v>10</v>
      </c>
      <c r="O48" s="11">
        <f t="shared" si="11"/>
        <v>2</v>
      </c>
      <c r="P48" s="13">
        <f t="shared" si="12"/>
        <v>10</v>
      </c>
      <c r="Q48" s="13">
        <f t="shared" si="13"/>
        <v>12</v>
      </c>
      <c r="R48" s="11">
        <f t="shared" si="14"/>
        <v>2</v>
      </c>
      <c r="S48" s="12">
        <f t="shared" si="7"/>
        <v>10</v>
      </c>
      <c r="T48" s="13">
        <f t="shared" si="7"/>
        <v>12</v>
      </c>
    </row>
    <row r="49" spans="1:20" ht="12.75">
      <c r="A49" s="4" t="s">
        <v>25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8</v>
      </c>
      <c r="J49" s="12">
        <v>1</v>
      </c>
      <c r="K49" s="11">
        <v>10</v>
      </c>
      <c r="L49" s="12">
        <v>3</v>
      </c>
      <c r="M49" s="11">
        <v>0</v>
      </c>
      <c r="N49" s="12">
        <v>0</v>
      </c>
      <c r="O49" s="11">
        <f t="shared" si="11"/>
        <v>18</v>
      </c>
      <c r="P49" s="13">
        <f t="shared" si="12"/>
        <v>4</v>
      </c>
      <c r="Q49" s="13">
        <f t="shared" si="13"/>
        <v>22</v>
      </c>
      <c r="R49" s="11">
        <f t="shared" si="14"/>
        <v>18</v>
      </c>
      <c r="S49" s="12">
        <f t="shared" si="7"/>
        <v>4</v>
      </c>
      <c r="T49" s="13">
        <f t="shared" si="7"/>
        <v>22</v>
      </c>
    </row>
    <row r="50" spans="1:20" ht="12.75">
      <c r="A50" s="4" t="s">
        <v>409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44</v>
      </c>
      <c r="N50" s="12">
        <v>8</v>
      </c>
      <c r="O50" s="11">
        <f t="shared" si="11"/>
        <v>44</v>
      </c>
      <c r="P50" s="13">
        <f t="shared" si="12"/>
        <v>8</v>
      </c>
      <c r="Q50" s="13">
        <f t="shared" si="13"/>
        <v>52</v>
      </c>
      <c r="R50" s="11">
        <f t="shared" si="14"/>
        <v>44</v>
      </c>
      <c r="S50" s="12">
        <f t="shared" si="7"/>
        <v>8</v>
      </c>
      <c r="T50" s="13">
        <f t="shared" si="7"/>
        <v>52</v>
      </c>
    </row>
    <row r="51" spans="1:20" ht="12.75">
      <c r="A51" s="4" t="s">
        <v>410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10</v>
      </c>
      <c r="J51" s="12">
        <v>12</v>
      </c>
      <c r="K51" s="11">
        <v>14</v>
      </c>
      <c r="L51" s="12">
        <v>8</v>
      </c>
      <c r="M51" s="11">
        <v>0</v>
      </c>
      <c r="N51" s="12">
        <v>0</v>
      </c>
      <c r="O51" s="11">
        <f t="shared" si="11"/>
        <v>24</v>
      </c>
      <c r="P51" s="13">
        <f t="shared" si="12"/>
        <v>20</v>
      </c>
      <c r="Q51" s="13">
        <f t="shared" si="13"/>
        <v>44</v>
      </c>
      <c r="R51" s="11">
        <f t="shared" si="14"/>
        <v>24</v>
      </c>
      <c r="S51" s="12">
        <f t="shared" si="7"/>
        <v>20</v>
      </c>
      <c r="T51" s="13">
        <f t="shared" si="7"/>
        <v>44</v>
      </c>
    </row>
    <row r="52" spans="1:20" ht="12.75">
      <c r="A52" s="4" t="s">
        <v>414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19</v>
      </c>
      <c r="N52" s="12">
        <v>0</v>
      </c>
      <c r="O52" s="11">
        <f t="shared" si="11"/>
        <v>19</v>
      </c>
      <c r="P52" s="13">
        <f t="shared" si="12"/>
        <v>0</v>
      </c>
      <c r="Q52" s="13">
        <f t="shared" si="13"/>
        <v>19</v>
      </c>
      <c r="R52" s="11">
        <f t="shared" si="14"/>
        <v>19</v>
      </c>
      <c r="S52" s="12">
        <f t="shared" si="7"/>
        <v>0</v>
      </c>
      <c r="T52" s="13">
        <f t="shared" si="7"/>
        <v>19</v>
      </c>
    </row>
    <row r="53" spans="1:20" ht="12.75">
      <c r="A53" s="4" t="s">
        <v>415</v>
      </c>
      <c r="B53" s="11">
        <v>91</v>
      </c>
      <c r="C53" s="12">
        <v>51</v>
      </c>
      <c r="D53" s="11">
        <v>118</v>
      </c>
      <c r="E53" s="12">
        <v>57</v>
      </c>
      <c r="F53" s="11">
        <f t="shared" si="8"/>
        <v>209</v>
      </c>
      <c r="G53" s="13">
        <f t="shared" si="9"/>
        <v>108</v>
      </c>
      <c r="H53" s="13">
        <f t="shared" si="10"/>
        <v>317</v>
      </c>
      <c r="I53" s="11">
        <v>0</v>
      </c>
      <c r="J53" s="12">
        <v>0</v>
      </c>
      <c r="K53" s="11">
        <v>0</v>
      </c>
      <c r="L53" s="12">
        <v>0</v>
      </c>
      <c r="M53" s="11">
        <v>0</v>
      </c>
      <c r="N53" s="12">
        <v>0</v>
      </c>
      <c r="O53" s="11">
        <f t="shared" si="11"/>
        <v>0</v>
      </c>
      <c r="P53" s="13">
        <f t="shared" si="12"/>
        <v>0</v>
      </c>
      <c r="Q53" s="13">
        <f t="shared" si="13"/>
        <v>0</v>
      </c>
      <c r="R53" s="11">
        <f t="shared" si="14"/>
        <v>209</v>
      </c>
      <c r="S53" s="12">
        <f t="shared" si="7"/>
        <v>108</v>
      </c>
      <c r="T53" s="13">
        <f t="shared" si="7"/>
        <v>317</v>
      </c>
    </row>
    <row r="54" spans="1:20" ht="12.75">
      <c r="A54" s="4" t="s">
        <v>416</v>
      </c>
      <c r="B54" s="11">
        <v>8</v>
      </c>
      <c r="C54" s="12">
        <v>9</v>
      </c>
      <c r="D54" s="11">
        <v>1</v>
      </c>
      <c r="E54" s="12">
        <v>9</v>
      </c>
      <c r="F54" s="11">
        <f t="shared" si="8"/>
        <v>9</v>
      </c>
      <c r="G54" s="13">
        <f t="shared" si="9"/>
        <v>18</v>
      </c>
      <c r="H54" s="13">
        <f t="shared" si="10"/>
        <v>27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f t="shared" si="11"/>
        <v>0</v>
      </c>
      <c r="P54" s="13">
        <f t="shared" si="12"/>
        <v>0</v>
      </c>
      <c r="Q54" s="13">
        <f t="shared" si="13"/>
        <v>0</v>
      </c>
      <c r="R54" s="11">
        <f t="shared" si="14"/>
        <v>9</v>
      </c>
      <c r="S54" s="12">
        <f t="shared" si="7"/>
        <v>18</v>
      </c>
      <c r="T54" s="13">
        <f t="shared" si="7"/>
        <v>27</v>
      </c>
    </row>
    <row r="55" spans="1:20" ht="12.75">
      <c r="A55" s="4" t="s">
        <v>417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3">
        <f t="shared" si="9"/>
        <v>0</v>
      </c>
      <c r="H55" s="13">
        <f t="shared" si="10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3</v>
      </c>
      <c r="N55" s="12">
        <v>5</v>
      </c>
      <c r="O55" s="11">
        <f t="shared" si="11"/>
        <v>3</v>
      </c>
      <c r="P55" s="13">
        <f t="shared" si="12"/>
        <v>5</v>
      </c>
      <c r="Q55" s="13">
        <f t="shared" si="13"/>
        <v>8</v>
      </c>
      <c r="R55" s="11">
        <f t="shared" si="14"/>
        <v>3</v>
      </c>
      <c r="S55" s="12">
        <f t="shared" si="7"/>
        <v>5</v>
      </c>
      <c r="T55" s="13">
        <f t="shared" si="7"/>
        <v>8</v>
      </c>
    </row>
    <row r="56" spans="1:20" ht="12.75">
      <c r="A56" s="4" t="s">
        <v>418</v>
      </c>
      <c r="B56" s="11">
        <v>0</v>
      </c>
      <c r="C56" s="12">
        <v>0</v>
      </c>
      <c r="D56" s="11">
        <v>0</v>
      </c>
      <c r="E56" s="12">
        <v>0</v>
      </c>
      <c r="F56" s="11">
        <f t="shared" si="8"/>
        <v>0</v>
      </c>
      <c r="G56" s="13">
        <f t="shared" si="9"/>
        <v>0</v>
      </c>
      <c r="H56" s="13">
        <f t="shared" si="10"/>
        <v>0</v>
      </c>
      <c r="I56" s="11">
        <v>6</v>
      </c>
      <c r="J56" s="12">
        <v>10</v>
      </c>
      <c r="K56" s="11">
        <v>1</v>
      </c>
      <c r="L56" s="12">
        <v>9</v>
      </c>
      <c r="M56" s="11">
        <v>0</v>
      </c>
      <c r="N56" s="12">
        <v>0</v>
      </c>
      <c r="O56" s="11">
        <f t="shared" si="11"/>
        <v>7</v>
      </c>
      <c r="P56" s="13">
        <f t="shared" si="12"/>
        <v>19</v>
      </c>
      <c r="Q56" s="13">
        <f t="shared" si="13"/>
        <v>26</v>
      </c>
      <c r="R56" s="11">
        <f t="shared" si="14"/>
        <v>7</v>
      </c>
      <c r="S56" s="12">
        <f t="shared" si="7"/>
        <v>19</v>
      </c>
      <c r="T56" s="13">
        <f t="shared" si="7"/>
        <v>26</v>
      </c>
    </row>
    <row r="57" spans="1:20" ht="12.75">
      <c r="A57" s="4" t="s">
        <v>419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12</v>
      </c>
      <c r="N57" s="12">
        <v>0</v>
      </c>
      <c r="O57" s="11">
        <f t="shared" si="11"/>
        <v>12</v>
      </c>
      <c r="P57" s="13">
        <f t="shared" si="12"/>
        <v>0</v>
      </c>
      <c r="Q57" s="13">
        <f t="shared" si="13"/>
        <v>12</v>
      </c>
      <c r="R57" s="11">
        <f t="shared" si="14"/>
        <v>12</v>
      </c>
      <c r="S57" s="12">
        <f t="shared" si="7"/>
        <v>0</v>
      </c>
      <c r="T57" s="13">
        <f t="shared" si="7"/>
        <v>12</v>
      </c>
    </row>
    <row r="58" spans="1:20" ht="12.75">
      <c r="A58" s="4" t="s">
        <v>420</v>
      </c>
      <c r="B58" s="11">
        <v>30</v>
      </c>
      <c r="C58" s="12">
        <v>17</v>
      </c>
      <c r="D58" s="11">
        <v>33</v>
      </c>
      <c r="E58" s="12">
        <v>17</v>
      </c>
      <c r="F58" s="11">
        <f t="shared" si="8"/>
        <v>63</v>
      </c>
      <c r="G58" s="13">
        <f t="shared" si="9"/>
        <v>34</v>
      </c>
      <c r="H58" s="13">
        <f t="shared" si="10"/>
        <v>97</v>
      </c>
      <c r="I58" s="11">
        <v>31</v>
      </c>
      <c r="J58" s="12">
        <v>21</v>
      </c>
      <c r="K58" s="11">
        <v>21</v>
      </c>
      <c r="L58" s="12">
        <v>12</v>
      </c>
      <c r="M58" s="11">
        <v>0</v>
      </c>
      <c r="N58" s="12">
        <v>0</v>
      </c>
      <c r="O58" s="11">
        <f t="shared" si="11"/>
        <v>52</v>
      </c>
      <c r="P58" s="13">
        <f t="shared" si="12"/>
        <v>33</v>
      </c>
      <c r="Q58" s="13">
        <f t="shared" si="13"/>
        <v>85</v>
      </c>
      <c r="R58" s="11">
        <f t="shared" si="14"/>
        <v>115</v>
      </c>
      <c r="S58" s="12">
        <f t="shared" si="7"/>
        <v>67</v>
      </c>
      <c r="T58" s="13">
        <f t="shared" si="7"/>
        <v>182</v>
      </c>
    </row>
    <row r="59" spans="1:20" ht="12.75">
      <c r="A59" s="4" t="s">
        <v>421</v>
      </c>
      <c r="B59" s="11">
        <v>0</v>
      </c>
      <c r="C59" s="12">
        <v>0</v>
      </c>
      <c r="D59" s="11">
        <v>0</v>
      </c>
      <c r="E59" s="12">
        <v>0</v>
      </c>
      <c r="F59" s="11">
        <f t="shared" si="8"/>
        <v>0</v>
      </c>
      <c r="G59" s="13">
        <f t="shared" si="9"/>
        <v>0</v>
      </c>
      <c r="H59" s="13">
        <f t="shared" si="10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6</v>
      </c>
      <c r="N59" s="12">
        <v>4</v>
      </c>
      <c r="O59" s="11">
        <f t="shared" si="11"/>
        <v>6</v>
      </c>
      <c r="P59" s="13">
        <f t="shared" si="12"/>
        <v>4</v>
      </c>
      <c r="Q59" s="13">
        <f t="shared" si="13"/>
        <v>10</v>
      </c>
      <c r="R59" s="11">
        <f t="shared" si="14"/>
        <v>6</v>
      </c>
      <c r="S59" s="12">
        <f t="shared" si="7"/>
        <v>4</v>
      </c>
      <c r="T59" s="13">
        <f t="shared" si="7"/>
        <v>10</v>
      </c>
    </row>
    <row r="60" spans="1:20" ht="12.75">
      <c r="A60" s="4" t="s">
        <v>423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7</v>
      </c>
      <c r="N60" s="12">
        <v>0</v>
      </c>
      <c r="O60" s="11">
        <f t="shared" si="11"/>
        <v>7</v>
      </c>
      <c r="P60" s="13">
        <f t="shared" si="12"/>
        <v>0</v>
      </c>
      <c r="Q60" s="13">
        <f t="shared" si="13"/>
        <v>7</v>
      </c>
      <c r="R60" s="11">
        <f t="shared" si="14"/>
        <v>7</v>
      </c>
      <c r="S60" s="12">
        <f t="shared" si="7"/>
        <v>0</v>
      </c>
      <c r="T60" s="13">
        <f t="shared" si="7"/>
        <v>7</v>
      </c>
    </row>
    <row r="61" spans="1:20" ht="12.75">
      <c r="A61" s="4" t="s">
        <v>426</v>
      </c>
      <c r="B61" s="11">
        <v>0</v>
      </c>
      <c r="C61" s="12">
        <v>0</v>
      </c>
      <c r="D61" s="11">
        <v>0</v>
      </c>
      <c r="E61" s="12">
        <v>0</v>
      </c>
      <c r="F61" s="11">
        <f t="shared" si="8"/>
        <v>0</v>
      </c>
      <c r="G61" s="13">
        <f t="shared" si="9"/>
        <v>0</v>
      </c>
      <c r="H61" s="13">
        <f t="shared" si="10"/>
        <v>0</v>
      </c>
      <c r="I61" s="11">
        <v>24</v>
      </c>
      <c r="J61" s="12">
        <v>0</v>
      </c>
      <c r="K61" s="11">
        <v>15</v>
      </c>
      <c r="L61" s="12">
        <v>0</v>
      </c>
      <c r="M61" s="11">
        <v>0</v>
      </c>
      <c r="N61" s="12">
        <v>0</v>
      </c>
      <c r="O61" s="11">
        <f t="shared" si="11"/>
        <v>39</v>
      </c>
      <c r="P61" s="13">
        <f t="shared" si="12"/>
        <v>0</v>
      </c>
      <c r="Q61" s="13">
        <f t="shared" si="13"/>
        <v>39</v>
      </c>
      <c r="R61" s="11">
        <f t="shared" si="14"/>
        <v>39</v>
      </c>
      <c r="S61" s="12">
        <f t="shared" si="7"/>
        <v>0</v>
      </c>
      <c r="T61" s="13">
        <f t="shared" si="7"/>
        <v>39</v>
      </c>
    </row>
    <row r="62" spans="1:20" ht="12.75">
      <c r="A62" s="4" t="s">
        <v>431</v>
      </c>
      <c r="B62" s="11">
        <v>0</v>
      </c>
      <c r="C62" s="12">
        <v>0</v>
      </c>
      <c r="D62" s="11">
        <v>0</v>
      </c>
      <c r="E62" s="12">
        <v>0</v>
      </c>
      <c r="F62" s="11">
        <f t="shared" si="8"/>
        <v>0</v>
      </c>
      <c r="G62" s="13">
        <f t="shared" si="9"/>
        <v>0</v>
      </c>
      <c r="H62" s="13">
        <f t="shared" si="10"/>
        <v>0</v>
      </c>
      <c r="I62" s="11">
        <v>10</v>
      </c>
      <c r="J62" s="12">
        <v>2</v>
      </c>
      <c r="K62" s="11">
        <v>10</v>
      </c>
      <c r="L62" s="12">
        <v>2</v>
      </c>
      <c r="M62" s="11">
        <v>0</v>
      </c>
      <c r="N62" s="12">
        <v>0</v>
      </c>
      <c r="O62" s="11">
        <f t="shared" si="11"/>
        <v>20</v>
      </c>
      <c r="P62" s="13">
        <f t="shared" si="12"/>
        <v>4</v>
      </c>
      <c r="Q62" s="13">
        <f t="shared" si="13"/>
        <v>24</v>
      </c>
      <c r="R62" s="11">
        <f t="shared" si="14"/>
        <v>20</v>
      </c>
      <c r="S62" s="12">
        <f t="shared" si="7"/>
        <v>4</v>
      </c>
      <c r="T62" s="13">
        <f t="shared" si="7"/>
        <v>24</v>
      </c>
    </row>
    <row r="63" spans="1:20" ht="12.75">
      <c r="A63" s="4" t="s">
        <v>432</v>
      </c>
      <c r="B63" s="11">
        <v>9</v>
      </c>
      <c r="C63" s="12">
        <v>3</v>
      </c>
      <c r="D63" s="11">
        <v>14</v>
      </c>
      <c r="E63" s="12">
        <v>1</v>
      </c>
      <c r="F63" s="11">
        <f t="shared" si="8"/>
        <v>23</v>
      </c>
      <c r="G63" s="13">
        <f t="shared" si="9"/>
        <v>4</v>
      </c>
      <c r="H63" s="13">
        <f t="shared" si="10"/>
        <v>27</v>
      </c>
      <c r="I63" s="11">
        <v>0</v>
      </c>
      <c r="J63" s="12">
        <v>0</v>
      </c>
      <c r="K63" s="11">
        <v>0</v>
      </c>
      <c r="L63" s="12">
        <v>0</v>
      </c>
      <c r="M63" s="11">
        <v>0</v>
      </c>
      <c r="N63" s="12">
        <v>0</v>
      </c>
      <c r="O63" s="11">
        <f t="shared" si="11"/>
        <v>0</v>
      </c>
      <c r="P63" s="13">
        <f t="shared" si="12"/>
        <v>0</v>
      </c>
      <c r="Q63" s="13">
        <f t="shared" si="13"/>
        <v>0</v>
      </c>
      <c r="R63" s="11">
        <f t="shared" si="14"/>
        <v>23</v>
      </c>
      <c r="S63" s="12">
        <f t="shared" si="7"/>
        <v>4</v>
      </c>
      <c r="T63" s="13">
        <f t="shared" si="7"/>
        <v>27</v>
      </c>
    </row>
    <row r="64" spans="1:20" ht="12.75">
      <c r="A64" s="4" t="s">
        <v>433</v>
      </c>
      <c r="B64" s="11">
        <v>0</v>
      </c>
      <c r="C64" s="12">
        <v>0</v>
      </c>
      <c r="D64" s="11">
        <v>0</v>
      </c>
      <c r="E64" s="12">
        <v>0</v>
      </c>
      <c r="F64" s="11">
        <f t="shared" si="8"/>
        <v>0</v>
      </c>
      <c r="G64" s="13">
        <f t="shared" si="9"/>
        <v>0</v>
      </c>
      <c r="H64" s="13">
        <f t="shared" si="10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7</v>
      </c>
      <c r="N64" s="12">
        <v>1</v>
      </c>
      <c r="O64" s="11">
        <f t="shared" si="11"/>
        <v>7</v>
      </c>
      <c r="P64" s="13">
        <f t="shared" si="12"/>
        <v>1</v>
      </c>
      <c r="Q64" s="13">
        <f t="shared" si="13"/>
        <v>8</v>
      </c>
      <c r="R64" s="11">
        <f t="shared" si="14"/>
        <v>7</v>
      </c>
      <c r="S64" s="12">
        <f t="shared" si="7"/>
        <v>1</v>
      </c>
      <c r="T64" s="13">
        <f t="shared" si="7"/>
        <v>8</v>
      </c>
    </row>
    <row r="65" spans="1:20" ht="12.75">
      <c r="A65" s="4" t="s">
        <v>434</v>
      </c>
      <c r="B65" s="11">
        <v>0</v>
      </c>
      <c r="C65" s="12">
        <v>0</v>
      </c>
      <c r="D65" s="11">
        <v>0</v>
      </c>
      <c r="E65" s="12">
        <v>0</v>
      </c>
      <c r="F65" s="11">
        <f t="shared" si="8"/>
        <v>0</v>
      </c>
      <c r="G65" s="13">
        <f t="shared" si="9"/>
        <v>0</v>
      </c>
      <c r="H65" s="13">
        <f t="shared" si="10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8</v>
      </c>
      <c r="N65" s="12">
        <v>7</v>
      </c>
      <c r="O65" s="11">
        <f t="shared" si="11"/>
        <v>8</v>
      </c>
      <c r="P65" s="13">
        <f t="shared" si="12"/>
        <v>7</v>
      </c>
      <c r="Q65" s="13">
        <f t="shared" si="13"/>
        <v>15</v>
      </c>
      <c r="R65" s="11">
        <f t="shared" si="14"/>
        <v>8</v>
      </c>
      <c r="S65" s="12">
        <f t="shared" si="7"/>
        <v>7</v>
      </c>
      <c r="T65" s="13">
        <f t="shared" si="7"/>
        <v>15</v>
      </c>
    </row>
    <row r="66" spans="1:20" ht="12.75">
      <c r="A66" s="4" t="s">
        <v>13</v>
      </c>
      <c r="B66" s="11">
        <v>3</v>
      </c>
      <c r="C66" s="12">
        <v>0</v>
      </c>
      <c r="D66" s="11">
        <v>3</v>
      </c>
      <c r="E66" s="12">
        <v>0</v>
      </c>
      <c r="F66" s="11">
        <f t="shared" si="8"/>
        <v>6</v>
      </c>
      <c r="G66" s="13">
        <f t="shared" si="9"/>
        <v>0</v>
      </c>
      <c r="H66" s="13">
        <f t="shared" si="10"/>
        <v>6</v>
      </c>
      <c r="I66" s="11">
        <v>3</v>
      </c>
      <c r="J66" s="12">
        <v>0</v>
      </c>
      <c r="K66" s="11">
        <v>2</v>
      </c>
      <c r="L66" s="12">
        <v>0</v>
      </c>
      <c r="M66" s="11">
        <v>0</v>
      </c>
      <c r="N66" s="12">
        <v>0</v>
      </c>
      <c r="O66" s="11">
        <f t="shared" si="11"/>
        <v>5</v>
      </c>
      <c r="P66" s="13">
        <f t="shared" si="12"/>
        <v>0</v>
      </c>
      <c r="Q66" s="13">
        <f t="shared" si="13"/>
        <v>5</v>
      </c>
      <c r="R66" s="11">
        <f t="shared" si="14"/>
        <v>11</v>
      </c>
      <c r="S66" s="12">
        <f t="shared" si="7"/>
        <v>0</v>
      </c>
      <c r="T66" s="13">
        <f t="shared" si="7"/>
        <v>11</v>
      </c>
    </row>
    <row r="67" spans="1:20" ht="12.75">
      <c r="A67" s="4" t="s">
        <v>437</v>
      </c>
      <c r="B67" s="11">
        <v>0</v>
      </c>
      <c r="C67" s="12">
        <v>0</v>
      </c>
      <c r="D67" s="11">
        <v>0</v>
      </c>
      <c r="E67" s="12">
        <v>0</v>
      </c>
      <c r="F67" s="11">
        <f t="shared" si="8"/>
        <v>0</v>
      </c>
      <c r="G67" s="13">
        <f t="shared" si="9"/>
        <v>0</v>
      </c>
      <c r="H67" s="13">
        <f t="shared" si="10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4</v>
      </c>
      <c r="N67" s="12">
        <v>32</v>
      </c>
      <c r="O67" s="11">
        <f t="shared" si="11"/>
        <v>4</v>
      </c>
      <c r="P67" s="13">
        <f t="shared" si="12"/>
        <v>32</v>
      </c>
      <c r="Q67" s="13">
        <f t="shared" si="13"/>
        <v>36</v>
      </c>
      <c r="R67" s="11">
        <f t="shared" si="14"/>
        <v>4</v>
      </c>
      <c r="S67" s="12">
        <f t="shared" si="7"/>
        <v>32</v>
      </c>
      <c r="T67" s="13">
        <f t="shared" si="7"/>
        <v>36</v>
      </c>
    </row>
    <row r="68" spans="1:20" ht="12.75">
      <c r="A68" s="4" t="s">
        <v>440</v>
      </c>
      <c r="B68" s="11">
        <v>0</v>
      </c>
      <c r="C68" s="12">
        <v>0</v>
      </c>
      <c r="D68" s="11">
        <v>0</v>
      </c>
      <c r="E68" s="12">
        <v>0</v>
      </c>
      <c r="F68" s="11">
        <f t="shared" si="8"/>
        <v>0</v>
      </c>
      <c r="G68" s="13">
        <f t="shared" si="9"/>
        <v>0</v>
      </c>
      <c r="H68" s="13">
        <f t="shared" si="10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52</v>
      </c>
      <c r="N68" s="12">
        <v>2</v>
      </c>
      <c r="O68" s="11">
        <f t="shared" si="11"/>
        <v>52</v>
      </c>
      <c r="P68" s="13">
        <f t="shared" si="12"/>
        <v>2</v>
      </c>
      <c r="Q68" s="13">
        <f t="shared" si="13"/>
        <v>54</v>
      </c>
      <c r="R68" s="11">
        <f t="shared" si="14"/>
        <v>52</v>
      </c>
      <c r="S68" s="12">
        <f t="shared" si="7"/>
        <v>2</v>
      </c>
      <c r="T68" s="13">
        <f t="shared" si="7"/>
        <v>54</v>
      </c>
    </row>
    <row r="69" spans="1:20" ht="12.75">
      <c r="A69" s="4" t="s">
        <v>441</v>
      </c>
      <c r="B69" s="11">
        <v>0</v>
      </c>
      <c r="C69" s="12">
        <v>0</v>
      </c>
      <c r="D69" s="11">
        <v>0</v>
      </c>
      <c r="E69" s="12">
        <v>0</v>
      </c>
      <c r="F69" s="11">
        <f t="shared" si="8"/>
        <v>0</v>
      </c>
      <c r="G69" s="13">
        <f t="shared" si="9"/>
        <v>0</v>
      </c>
      <c r="H69" s="13">
        <f t="shared" si="10"/>
        <v>0</v>
      </c>
      <c r="I69" s="11">
        <v>85</v>
      </c>
      <c r="J69" s="12">
        <v>3</v>
      </c>
      <c r="K69" s="11">
        <v>84</v>
      </c>
      <c r="L69" s="12">
        <v>7</v>
      </c>
      <c r="M69" s="11">
        <v>0</v>
      </c>
      <c r="N69" s="12">
        <v>0</v>
      </c>
      <c r="O69" s="11">
        <f t="shared" si="11"/>
        <v>169</v>
      </c>
      <c r="P69" s="13">
        <f t="shared" si="12"/>
        <v>10</v>
      </c>
      <c r="Q69" s="13">
        <f t="shared" si="13"/>
        <v>179</v>
      </c>
      <c r="R69" s="11">
        <f t="shared" si="14"/>
        <v>169</v>
      </c>
      <c r="S69" s="12">
        <f t="shared" si="7"/>
        <v>10</v>
      </c>
      <c r="T69" s="13">
        <f t="shared" si="7"/>
        <v>179</v>
      </c>
    </row>
    <row r="70" spans="1:20" ht="12.75">
      <c r="A70" s="4" t="s">
        <v>446</v>
      </c>
      <c r="B70" s="11">
        <v>0</v>
      </c>
      <c r="C70" s="12">
        <v>0</v>
      </c>
      <c r="D70" s="11">
        <v>0</v>
      </c>
      <c r="E70" s="12">
        <v>0</v>
      </c>
      <c r="F70" s="11">
        <f t="shared" si="8"/>
        <v>0</v>
      </c>
      <c r="G70" s="13">
        <f t="shared" si="9"/>
        <v>0</v>
      </c>
      <c r="H70" s="13">
        <f t="shared" si="10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20</v>
      </c>
      <c r="N70" s="12">
        <v>3</v>
      </c>
      <c r="O70" s="11">
        <f t="shared" si="11"/>
        <v>20</v>
      </c>
      <c r="P70" s="13">
        <f t="shared" si="12"/>
        <v>3</v>
      </c>
      <c r="Q70" s="13">
        <f t="shared" si="13"/>
        <v>23</v>
      </c>
      <c r="R70" s="11">
        <f t="shared" si="14"/>
        <v>20</v>
      </c>
      <c r="S70" s="12">
        <f t="shared" si="7"/>
        <v>3</v>
      </c>
      <c r="T70" s="13">
        <f t="shared" si="7"/>
        <v>23</v>
      </c>
    </row>
    <row r="71" spans="1:20" ht="12.75">
      <c r="A71" s="4" t="s">
        <v>447</v>
      </c>
      <c r="B71" s="11">
        <v>1</v>
      </c>
      <c r="C71" s="12">
        <v>5</v>
      </c>
      <c r="D71" s="11">
        <v>4</v>
      </c>
      <c r="E71" s="12">
        <v>5</v>
      </c>
      <c r="F71" s="11">
        <f t="shared" si="8"/>
        <v>5</v>
      </c>
      <c r="G71" s="13">
        <f t="shared" si="9"/>
        <v>10</v>
      </c>
      <c r="H71" s="13">
        <f t="shared" si="10"/>
        <v>15</v>
      </c>
      <c r="I71" s="11">
        <v>10</v>
      </c>
      <c r="J71" s="12">
        <v>11</v>
      </c>
      <c r="K71" s="11">
        <v>8</v>
      </c>
      <c r="L71" s="12">
        <v>14</v>
      </c>
      <c r="M71" s="11">
        <v>0</v>
      </c>
      <c r="N71" s="12">
        <v>0</v>
      </c>
      <c r="O71" s="11">
        <f t="shared" si="11"/>
        <v>18</v>
      </c>
      <c r="P71" s="13">
        <f t="shared" si="12"/>
        <v>25</v>
      </c>
      <c r="Q71" s="13">
        <f t="shared" si="13"/>
        <v>43</v>
      </c>
      <c r="R71" s="11">
        <f t="shared" si="14"/>
        <v>23</v>
      </c>
      <c r="S71" s="12">
        <f t="shared" si="7"/>
        <v>35</v>
      </c>
      <c r="T71" s="13">
        <f t="shared" si="7"/>
        <v>58</v>
      </c>
    </row>
    <row r="72" spans="1:20" ht="12.75">
      <c r="A72" s="4" t="s">
        <v>449</v>
      </c>
      <c r="B72" s="11">
        <v>0</v>
      </c>
      <c r="C72" s="12">
        <v>0</v>
      </c>
      <c r="D72" s="11">
        <v>0</v>
      </c>
      <c r="E72" s="12">
        <v>0</v>
      </c>
      <c r="F72" s="11">
        <f t="shared" si="8"/>
        <v>0</v>
      </c>
      <c r="G72" s="13">
        <f t="shared" si="9"/>
        <v>0</v>
      </c>
      <c r="H72" s="13">
        <f t="shared" si="10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22</v>
      </c>
      <c r="N72" s="12">
        <v>0</v>
      </c>
      <c r="O72" s="11">
        <f t="shared" si="11"/>
        <v>22</v>
      </c>
      <c r="P72" s="13">
        <f t="shared" si="12"/>
        <v>0</v>
      </c>
      <c r="Q72" s="13">
        <f t="shared" si="13"/>
        <v>22</v>
      </c>
      <c r="R72" s="11">
        <f t="shared" si="14"/>
        <v>22</v>
      </c>
      <c r="S72" s="12">
        <f t="shared" si="7"/>
        <v>0</v>
      </c>
      <c r="T72" s="13">
        <f t="shared" si="7"/>
        <v>22</v>
      </c>
    </row>
    <row r="73" spans="1:20" ht="12.75">
      <c r="A73" s="4" t="s">
        <v>450</v>
      </c>
      <c r="B73" s="11">
        <v>0</v>
      </c>
      <c r="C73" s="12">
        <v>0</v>
      </c>
      <c r="D73" s="11">
        <v>0</v>
      </c>
      <c r="E73" s="12">
        <v>0</v>
      </c>
      <c r="F73" s="11">
        <f t="shared" si="8"/>
        <v>0</v>
      </c>
      <c r="G73" s="13">
        <f t="shared" si="9"/>
        <v>0</v>
      </c>
      <c r="H73" s="13">
        <f t="shared" si="10"/>
        <v>0</v>
      </c>
      <c r="I73" s="11">
        <v>5</v>
      </c>
      <c r="J73" s="12">
        <v>40</v>
      </c>
      <c r="K73" s="11">
        <v>3</v>
      </c>
      <c r="L73" s="12">
        <v>53</v>
      </c>
      <c r="M73" s="11">
        <v>0</v>
      </c>
      <c r="N73" s="12">
        <v>0</v>
      </c>
      <c r="O73" s="11">
        <f t="shared" si="11"/>
        <v>8</v>
      </c>
      <c r="P73" s="13">
        <f t="shared" si="12"/>
        <v>93</v>
      </c>
      <c r="Q73" s="13">
        <f t="shared" si="13"/>
        <v>101</v>
      </c>
      <c r="R73" s="11">
        <f t="shared" si="14"/>
        <v>8</v>
      </c>
      <c r="S73" s="12">
        <f t="shared" si="7"/>
        <v>93</v>
      </c>
      <c r="T73" s="13">
        <f t="shared" si="7"/>
        <v>101</v>
      </c>
    </row>
    <row r="74" spans="1:20" ht="12.75">
      <c r="A74" s="4" t="s">
        <v>451</v>
      </c>
      <c r="B74" s="11">
        <v>9</v>
      </c>
      <c r="C74" s="12">
        <v>65</v>
      </c>
      <c r="D74" s="11">
        <v>3</v>
      </c>
      <c r="E74" s="12">
        <v>43</v>
      </c>
      <c r="F74" s="11">
        <f t="shared" si="8"/>
        <v>12</v>
      </c>
      <c r="G74" s="13">
        <f t="shared" si="9"/>
        <v>108</v>
      </c>
      <c r="H74" s="13">
        <f>SUM(F74:G74)</f>
        <v>120</v>
      </c>
      <c r="I74" s="11">
        <v>0</v>
      </c>
      <c r="J74" s="12">
        <v>0</v>
      </c>
      <c r="K74" s="11">
        <v>0</v>
      </c>
      <c r="L74" s="12">
        <v>0</v>
      </c>
      <c r="M74" s="11">
        <v>0</v>
      </c>
      <c r="N74" s="12">
        <v>0</v>
      </c>
      <c r="O74" s="11">
        <f t="shared" si="11"/>
        <v>0</v>
      </c>
      <c r="P74" s="13">
        <f t="shared" si="12"/>
        <v>0</v>
      </c>
      <c r="Q74" s="13">
        <f>SUM(O74:P74)</f>
        <v>0</v>
      </c>
      <c r="R74" s="11">
        <f t="shared" si="14"/>
        <v>12</v>
      </c>
      <c r="S74" s="12">
        <f aca="true" t="shared" si="15" ref="S74:T76">SUM(P74,G74)</f>
        <v>108</v>
      </c>
      <c r="T74" s="13">
        <f t="shared" si="15"/>
        <v>120</v>
      </c>
    </row>
    <row r="75" spans="1:20" ht="12.75">
      <c r="A75" s="4" t="s">
        <v>455</v>
      </c>
      <c r="B75" s="11">
        <v>0</v>
      </c>
      <c r="C75" s="12">
        <v>0</v>
      </c>
      <c r="D75" s="11">
        <v>0</v>
      </c>
      <c r="E75" s="12">
        <v>0</v>
      </c>
      <c r="F75" s="11">
        <f t="shared" si="8"/>
        <v>0</v>
      </c>
      <c r="G75" s="13">
        <f t="shared" si="9"/>
        <v>0</v>
      </c>
      <c r="H75" s="13">
        <f>SUM(F75:G75)</f>
        <v>0</v>
      </c>
      <c r="I75" s="11">
        <v>44</v>
      </c>
      <c r="J75" s="12">
        <v>0</v>
      </c>
      <c r="K75" s="11">
        <v>50</v>
      </c>
      <c r="L75" s="12">
        <v>0</v>
      </c>
      <c r="M75" s="11">
        <v>0</v>
      </c>
      <c r="N75" s="12">
        <v>0</v>
      </c>
      <c r="O75" s="11">
        <f t="shared" si="11"/>
        <v>94</v>
      </c>
      <c r="P75" s="13">
        <f t="shared" si="12"/>
        <v>0</v>
      </c>
      <c r="Q75" s="13">
        <f>SUM(O75:P75)</f>
        <v>94</v>
      </c>
      <c r="R75" s="11">
        <f t="shared" si="14"/>
        <v>94</v>
      </c>
      <c r="S75" s="12">
        <f t="shared" si="15"/>
        <v>0</v>
      </c>
      <c r="T75" s="13">
        <f t="shared" si="15"/>
        <v>94</v>
      </c>
    </row>
    <row r="76" spans="1:20" ht="12.75">
      <c r="A76" s="4" t="s">
        <v>456</v>
      </c>
      <c r="B76" s="264">
        <v>0</v>
      </c>
      <c r="C76" s="12">
        <v>0</v>
      </c>
      <c r="D76" s="11">
        <v>0</v>
      </c>
      <c r="E76" s="12">
        <v>0</v>
      </c>
      <c r="F76" s="11">
        <f t="shared" si="8"/>
        <v>0</v>
      </c>
      <c r="G76" s="13">
        <f t="shared" si="9"/>
        <v>0</v>
      </c>
      <c r="H76" s="13">
        <f>SUM(F76:G76)</f>
        <v>0</v>
      </c>
      <c r="I76" s="11">
        <v>0</v>
      </c>
      <c r="J76" s="12">
        <v>0</v>
      </c>
      <c r="K76" s="11">
        <v>0</v>
      </c>
      <c r="L76" s="12">
        <v>0</v>
      </c>
      <c r="M76" s="11">
        <v>13</v>
      </c>
      <c r="N76" s="12">
        <v>12</v>
      </c>
      <c r="O76" s="11">
        <f t="shared" si="11"/>
        <v>13</v>
      </c>
      <c r="P76" s="13">
        <f t="shared" si="12"/>
        <v>12</v>
      </c>
      <c r="Q76" s="13">
        <f>SUM(O76:P76)</f>
        <v>25</v>
      </c>
      <c r="R76" s="11">
        <f t="shared" si="14"/>
        <v>13</v>
      </c>
      <c r="S76" s="12">
        <f t="shared" si="15"/>
        <v>12</v>
      </c>
      <c r="T76" s="13">
        <f t="shared" si="15"/>
        <v>25</v>
      </c>
    </row>
    <row r="77" spans="1:20" s="21" customFormat="1" ht="12.75">
      <c r="A77" s="111" t="s">
        <v>28</v>
      </c>
      <c r="B77" s="18">
        <f>SUM(B10:B76)</f>
        <v>637</v>
      </c>
      <c r="C77" s="18">
        <f aca="true" t="shared" si="16" ref="C77:T77">SUM(C10:C76)</f>
        <v>305</v>
      </c>
      <c r="D77" s="17">
        <f t="shared" si="16"/>
        <v>673</v>
      </c>
      <c r="E77" s="18">
        <f t="shared" si="16"/>
        <v>293</v>
      </c>
      <c r="F77" s="17">
        <f t="shared" si="16"/>
        <v>1310</v>
      </c>
      <c r="G77" s="18">
        <f t="shared" si="16"/>
        <v>598</v>
      </c>
      <c r="H77" s="18">
        <f t="shared" si="16"/>
        <v>1908</v>
      </c>
      <c r="I77" s="17">
        <f t="shared" si="16"/>
        <v>604</v>
      </c>
      <c r="J77" s="18">
        <f t="shared" si="16"/>
        <v>273</v>
      </c>
      <c r="K77" s="17">
        <f t="shared" si="16"/>
        <v>585</v>
      </c>
      <c r="L77" s="18">
        <f t="shared" si="16"/>
        <v>243</v>
      </c>
      <c r="M77" s="17">
        <f t="shared" si="16"/>
        <v>531</v>
      </c>
      <c r="N77" s="18">
        <f t="shared" si="16"/>
        <v>262</v>
      </c>
      <c r="O77" s="17">
        <f t="shared" si="16"/>
        <v>1720</v>
      </c>
      <c r="P77" s="18">
        <f t="shared" si="16"/>
        <v>778</v>
      </c>
      <c r="Q77" s="18">
        <f t="shared" si="16"/>
        <v>2498</v>
      </c>
      <c r="R77" s="17">
        <f t="shared" si="16"/>
        <v>3030</v>
      </c>
      <c r="S77" s="18">
        <f t="shared" si="16"/>
        <v>1376</v>
      </c>
      <c r="T77" s="18">
        <f t="shared" si="16"/>
        <v>4406</v>
      </c>
    </row>
    <row r="78" spans="1:20" s="16" customFormat="1" ht="6" customHeight="1">
      <c r="A78" s="111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/>
      <c r="S78" s="30"/>
      <c r="T78" s="30"/>
    </row>
    <row r="79" spans="1:20" s="16" customFormat="1" ht="12.75">
      <c r="A79" s="112" t="s">
        <v>85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1"/>
      <c r="S79" s="30"/>
      <c r="T79" s="30"/>
    </row>
    <row r="80" spans="1:20" s="16" customFormat="1" ht="12.75">
      <c r="A80" s="112" t="s">
        <v>86</v>
      </c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6"/>
      <c r="R80" s="141">
        <v>133</v>
      </c>
      <c r="S80" s="139">
        <v>1</v>
      </c>
      <c r="T80" s="140">
        <v>134</v>
      </c>
    </row>
    <row r="81" spans="1:20" s="16" customFormat="1" ht="12.75">
      <c r="A81" s="39" t="s">
        <v>115</v>
      </c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9"/>
      <c r="R81" s="41"/>
      <c r="S81" s="41"/>
      <c r="T81" s="40"/>
    </row>
    <row r="82" spans="2:20" s="3" customFormat="1" ht="12.75">
      <c r="B82" s="73"/>
      <c r="L82" s="91"/>
      <c r="M82" s="91"/>
      <c r="N82" s="91"/>
      <c r="O82" s="91"/>
      <c r="P82" s="91"/>
      <c r="Q82" s="91"/>
      <c r="R82" s="106"/>
      <c r="S82" s="108"/>
      <c r="T82" s="108"/>
    </row>
    <row r="83" spans="1:20" s="2" customFormat="1" ht="12.75">
      <c r="A83" s="16" t="s">
        <v>81</v>
      </c>
      <c r="B83" s="73"/>
      <c r="I83" s="3"/>
      <c r="J83" s="3"/>
      <c r="K83" s="3"/>
      <c r="L83" s="109"/>
      <c r="M83" s="109"/>
      <c r="N83" s="109"/>
      <c r="O83" s="109"/>
      <c r="P83" s="91"/>
      <c r="Q83" s="91"/>
      <c r="R83" s="106"/>
      <c r="S83" s="107"/>
      <c r="T83" s="108"/>
    </row>
    <row r="84" spans="1:20" s="21" customFormat="1" ht="12.75">
      <c r="A84" s="21" t="s">
        <v>83</v>
      </c>
      <c r="B84" s="256"/>
      <c r="C84" s="257"/>
      <c r="D84" s="257"/>
      <c r="E84" s="257"/>
      <c r="F84" s="257"/>
      <c r="G84" s="257"/>
      <c r="H84" s="257"/>
      <c r="I84" s="257"/>
      <c r="J84" s="257"/>
      <c r="K84" s="257"/>
      <c r="L84" s="265"/>
      <c r="M84" s="265"/>
      <c r="N84" s="265"/>
      <c r="O84" s="265"/>
      <c r="P84" s="265"/>
      <c r="Q84" s="265"/>
      <c r="R84" s="266">
        <f>SUM(R80,R77)</f>
        <v>3163</v>
      </c>
      <c r="S84" s="259">
        <f>SUM(S80,S77)</f>
        <v>1377</v>
      </c>
      <c r="T84" s="259">
        <f>SUM(T80,T77)</f>
        <v>4540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45.28125" style="92" customWidth="1"/>
    <col min="2" max="4" width="12.421875" style="92" customWidth="1"/>
    <col min="5" max="16384" width="9.140625" style="92" customWidth="1"/>
  </cols>
  <sheetData>
    <row r="1" spans="1:4" ht="12.75">
      <c r="A1" s="3" t="s">
        <v>523</v>
      </c>
      <c r="B1" s="109"/>
      <c r="C1" s="109"/>
      <c r="D1" s="109"/>
    </row>
    <row r="2" spans="1:4" ht="12.75">
      <c r="A2" s="292" t="s">
        <v>8</v>
      </c>
      <c r="B2" s="292"/>
      <c r="C2" s="292"/>
      <c r="D2" s="292"/>
    </row>
    <row r="3" spans="1:4" ht="12.75">
      <c r="A3" s="292" t="s">
        <v>72</v>
      </c>
      <c r="B3" s="292"/>
      <c r="C3" s="292"/>
      <c r="D3" s="292"/>
    </row>
    <row r="4" spans="1:4" ht="12.75">
      <c r="A4" s="292" t="s">
        <v>116</v>
      </c>
      <c r="B4" s="292"/>
      <c r="C4" s="292"/>
      <c r="D4" s="292"/>
    </row>
    <row r="5" spans="1:4" ht="12.75">
      <c r="A5" s="127"/>
      <c r="B5" s="127"/>
      <c r="C5" s="127"/>
      <c r="D5" s="127"/>
    </row>
    <row r="6" spans="1:4" ht="12.75">
      <c r="A6" s="292" t="s">
        <v>3</v>
      </c>
      <c r="B6" s="292"/>
      <c r="C6" s="292"/>
      <c r="D6" s="292"/>
    </row>
    <row r="7" ht="13.5" thickBot="1"/>
    <row r="8" spans="1:4" ht="12.75">
      <c r="A8" s="128" t="s">
        <v>117</v>
      </c>
      <c r="B8" s="129" t="s">
        <v>70</v>
      </c>
      <c r="C8" s="129" t="s">
        <v>71</v>
      </c>
      <c r="D8" s="130" t="s">
        <v>28</v>
      </c>
    </row>
    <row r="9" spans="1:4" ht="12.75">
      <c r="A9" s="92" t="s">
        <v>460</v>
      </c>
      <c r="B9" s="135">
        <v>4</v>
      </c>
      <c r="C9" s="135">
        <v>0</v>
      </c>
      <c r="D9" s="90">
        <v>4</v>
      </c>
    </row>
    <row r="10" spans="1:4" ht="12.75">
      <c r="A10" s="92" t="s">
        <v>461</v>
      </c>
      <c r="B10" s="132">
        <v>8</v>
      </c>
      <c r="C10" s="132">
        <v>0</v>
      </c>
      <c r="D10" s="90">
        <v>8</v>
      </c>
    </row>
    <row r="11" spans="1:4" ht="12.75">
      <c r="A11" s="92" t="s">
        <v>463</v>
      </c>
      <c r="B11" s="132">
        <v>8</v>
      </c>
      <c r="C11" s="132">
        <v>0</v>
      </c>
      <c r="D11" s="90">
        <v>8</v>
      </c>
    </row>
    <row r="12" spans="1:4" ht="12.75">
      <c r="A12" s="92" t="s">
        <v>464</v>
      </c>
      <c r="B12" s="132">
        <v>2</v>
      </c>
      <c r="C12" s="132">
        <v>0</v>
      </c>
      <c r="D12" s="90">
        <v>2</v>
      </c>
    </row>
    <row r="13" spans="1:4" ht="12.75">
      <c r="A13" s="92" t="s">
        <v>539</v>
      </c>
      <c r="B13" s="132">
        <v>30</v>
      </c>
      <c r="C13" s="132">
        <v>0</v>
      </c>
      <c r="D13" s="90">
        <v>30</v>
      </c>
    </row>
    <row r="14" spans="1:4" ht="12.75">
      <c r="A14" s="92" t="s">
        <v>541</v>
      </c>
      <c r="B14" s="132">
        <v>4</v>
      </c>
      <c r="C14" s="132">
        <v>0</v>
      </c>
      <c r="D14" s="90">
        <v>4</v>
      </c>
    </row>
    <row r="15" spans="1:4" ht="12.75">
      <c r="A15" s="92" t="s">
        <v>469</v>
      </c>
      <c r="B15" s="132">
        <v>3</v>
      </c>
      <c r="C15" s="132">
        <v>0</v>
      </c>
      <c r="D15" s="90">
        <v>3</v>
      </c>
    </row>
    <row r="16" spans="1:4" ht="12.75">
      <c r="A16" s="92" t="s">
        <v>473</v>
      </c>
      <c r="B16" s="132">
        <v>9</v>
      </c>
      <c r="C16" s="132">
        <v>0</v>
      </c>
      <c r="D16" s="90">
        <v>9</v>
      </c>
    </row>
    <row r="17" spans="1:4" ht="12.75">
      <c r="A17" s="232" t="s">
        <v>543</v>
      </c>
      <c r="B17" s="132">
        <v>8</v>
      </c>
      <c r="C17" s="132">
        <v>0</v>
      </c>
      <c r="D17" s="90">
        <v>8</v>
      </c>
    </row>
    <row r="18" spans="1:4" ht="12.75">
      <c r="A18" s="92" t="s">
        <v>474</v>
      </c>
      <c r="B18" s="132">
        <v>5</v>
      </c>
      <c r="C18" s="132">
        <v>0</v>
      </c>
      <c r="D18" s="90">
        <v>5</v>
      </c>
    </row>
    <row r="19" spans="1:4" ht="12.75">
      <c r="A19" s="92" t="s">
        <v>475</v>
      </c>
      <c r="B19" s="132">
        <v>13</v>
      </c>
      <c r="C19" s="132">
        <v>0</v>
      </c>
      <c r="D19" s="90">
        <v>13</v>
      </c>
    </row>
    <row r="20" spans="1:4" ht="12.75">
      <c r="A20" s="92" t="s">
        <v>476</v>
      </c>
      <c r="B20" s="132">
        <v>4</v>
      </c>
      <c r="C20" s="132">
        <v>0</v>
      </c>
      <c r="D20" s="90">
        <v>4</v>
      </c>
    </row>
    <row r="21" spans="1:4" ht="12.75">
      <c r="A21" s="92" t="s">
        <v>478</v>
      </c>
      <c r="B21" s="132">
        <v>8</v>
      </c>
      <c r="C21" s="132">
        <v>0</v>
      </c>
      <c r="D21" s="90">
        <v>8</v>
      </c>
    </row>
    <row r="22" spans="1:4" ht="12.75">
      <c r="A22" s="92" t="s">
        <v>479</v>
      </c>
      <c r="B22" s="132">
        <v>5</v>
      </c>
      <c r="C22" s="132">
        <v>1</v>
      </c>
      <c r="D22" s="90">
        <v>6</v>
      </c>
    </row>
    <row r="23" spans="1:4" ht="26.25">
      <c r="A23" s="274" t="s">
        <v>545</v>
      </c>
      <c r="B23" s="132">
        <v>3</v>
      </c>
      <c r="C23" s="132">
        <v>0</v>
      </c>
      <c r="D23" s="90">
        <v>3</v>
      </c>
    </row>
    <row r="24" spans="1:4" ht="12.75">
      <c r="A24" s="92" t="s">
        <v>484</v>
      </c>
      <c r="B24" s="132">
        <v>4</v>
      </c>
      <c r="C24" s="132">
        <v>0</v>
      </c>
      <c r="D24" s="90">
        <v>4</v>
      </c>
    </row>
    <row r="25" spans="1:4" ht="12.75">
      <c r="A25" s="92" t="s">
        <v>485</v>
      </c>
      <c r="B25" s="132">
        <v>15</v>
      </c>
      <c r="C25" s="132">
        <v>0</v>
      </c>
      <c r="D25" s="90">
        <v>15</v>
      </c>
    </row>
    <row r="26" spans="1:4" s="101" customFormat="1" ht="12.75">
      <c r="A26" s="101" t="s">
        <v>28</v>
      </c>
      <c r="B26" s="133">
        <f>SUM(B9:B25)</f>
        <v>133</v>
      </c>
      <c r="C26" s="133">
        <f>SUM(C9:C25)</f>
        <v>1</v>
      </c>
      <c r="D26" s="134">
        <f>SUM(D9:D25)</f>
        <v>134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30.7109375" style="4" customWidth="1"/>
    <col min="2" max="17" width="7.421875" style="0" customWidth="1"/>
    <col min="18" max="18" width="7.421875" style="4" customWidth="1"/>
    <col min="19" max="22" width="7.421875" style="0" customWidth="1"/>
    <col min="23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78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208</v>
      </c>
      <c r="B10" s="9">
        <v>59</v>
      </c>
      <c r="C10" s="10">
        <v>64</v>
      </c>
      <c r="D10" s="9">
        <v>28</v>
      </c>
      <c r="E10" s="10">
        <v>45</v>
      </c>
      <c r="F10" s="69">
        <f aca="true" t="shared" si="0" ref="F10:F23">SUM(B10,D10)</f>
        <v>87</v>
      </c>
      <c r="G10" s="70">
        <f aca="true" t="shared" si="1" ref="G10:G23">SUM(C10,E10)</f>
        <v>109</v>
      </c>
      <c r="H10" s="70">
        <f aca="true" t="shared" si="2" ref="H10:H23">SUM(F10:G10)</f>
        <v>196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66">
        <v>0</v>
      </c>
      <c r="O10" s="69">
        <f aca="true" t="shared" si="3" ref="O10:O23">SUM(M10,K10,I10)</f>
        <v>0</v>
      </c>
      <c r="P10" s="70">
        <f aca="true" t="shared" si="4" ref="P10:P23">SUM(N10,L10,J10)</f>
        <v>0</v>
      </c>
      <c r="Q10" s="70">
        <f aca="true" t="shared" si="5" ref="Q10:Q23">SUM(O10:P10)</f>
        <v>0</v>
      </c>
      <c r="R10" s="69">
        <f aca="true" t="shared" si="6" ref="R10:R23">SUM(O10,F10)</f>
        <v>87</v>
      </c>
      <c r="S10" s="70">
        <f aca="true" t="shared" si="7" ref="S10:T23">SUM(P10,G10)</f>
        <v>109</v>
      </c>
      <c r="T10" s="70">
        <f t="shared" si="7"/>
        <v>196</v>
      </c>
    </row>
    <row r="11" spans="1:20" ht="12.75">
      <c r="A11" s="4" t="s">
        <v>209</v>
      </c>
      <c r="B11" s="11">
        <v>0</v>
      </c>
      <c r="C11" s="13">
        <v>0</v>
      </c>
      <c r="D11" s="11">
        <v>0</v>
      </c>
      <c r="E11" s="13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16</v>
      </c>
      <c r="J11" s="13">
        <v>35</v>
      </c>
      <c r="K11" s="11">
        <v>26</v>
      </c>
      <c r="L11" s="13">
        <v>42</v>
      </c>
      <c r="M11" s="11">
        <v>0</v>
      </c>
      <c r="N11" s="67">
        <v>0</v>
      </c>
      <c r="O11" s="13">
        <f t="shared" si="3"/>
        <v>42</v>
      </c>
      <c r="P11" s="13">
        <f t="shared" si="4"/>
        <v>77</v>
      </c>
      <c r="Q11" s="13">
        <f t="shared" si="5"/>
        <v>119</v>
      </c>
      <c r="R11" s="11">
        <f t="shared" si="6"/>
        <v>42</v>
      </c>
      <c r="S11" s="13">
        <f t="shared" si="7"/>
        <v>77</v>
      </c>
      <c r="T11" s="13">
        <f t="shared" si="7"/>
        <v>119</v>
      </c>
    </row>
    <row r="12" spans="1:20" ht="12.75">
      <c r="A12" s="4" t="s">
        <v>211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10</v>
      </c>
      <c r="J12" s="13">
        <v>10</v>
      </c>
      <c r="K12" s="11">
        <v>17</v>
      </c>
      <c r="L12" s="13">
        <v>8</v>
      </c>
      <c r="M12" s="11">
        <v>0</v>
      </c>
      <c r="N12" s="67">
        <v>0</v>
      </c>
      <c r="O12" s="13">
        <f t="shared" si="3"/>
        <v>27</v>
      </c>
      <c r="P12" s="13">
        <f t="shared" si="4"/>
        <v>18</v>
      </c>
      <c r="Q12" s="13">
        <f t="shared" si="5"/>
        <v>45</v>
      </c>
      <c r="R12" s="11">
        <f t="shared" si="6"/>
        <v>27</v>
      </c>
      <c r="S12" s="13">
        <f t="shared" si="7"/>
        <v>18</v>
      </c>
      <c r="T12" s="13">
        <f t="shared" si="7"/>
        <v>45</v>
      </c>
    </row>
    <row r="13" spans="1:20" ht="12.75">
      <c r="A13" s="4" t="s">
        <v>216</v>
      </c>
      <c r="B13" s="11">
        <v>43</v>
      </c>
      <c r="C13" s="13">
        <v>131</v>
      </c>
      <c r="D13" s="11">
        <v>37</v>
      </c>
      <c r="E13" s="13">
        <v>107</v>
      </c>
      <c r="F13" s="11">
        <f t="shared" si="0"/>
        <v>80</v>
      </c>
      <c r="G13" s="13">
        <f t="shared" si="1"/>
        <v>238</v>
      </c>
      <c r="H13" s="13">
        <f t="shared" si="2"/>
        <v>318</v>
      </c>
      <c r="I13" s="11">
        <v>59</v>
      </c>
      <c r="J13" s="13">
        <v>110</v>
      </c>
      <c r="K13" s="11">
        <v>46</v>
      </c>
      <c r="L13" s="13">
        <v>79</v>
      </c>
      <c r="M13" s="11">
        <v>0</v>
      </c>
      <c r="N13" s="67">
        <v>0</v>
      </c>
      <c r="O13" s="13">
        <f t="shared" si="3"/>
        <v>105</v>
      </c>
      <c r="P13" s="13">
        <f t="shared" si="4"/>
        <v>189</v>
      </c>
      <c r="Q13" s="13">
        <f t="shared" si="5"/>
        <v>294</v>
      </c>
      <c r="R13" s="11">
        <f t="shared" si="6"/>
        <v>185</v>
      </c>
      <c r="S13" s="13">
        <f t="shared" si="7"/>
        <v>427</v>
      </c>
      <c r="T13" s="13">
        <f t="shared" si="7"/>
        <v>612</v>
      </c>
    </row>
    <row r="14" spans="1:20" ht="12.75">
      <c r="A14" s="4" t="s">
        <v>168</v>
      </c>
      <c r="B14" s="11">
        <v>44</v>
      </c>
      <c r="C14" s="13">
        <v>77</v>
      </c>
      <c r="D14" s="11">
        <v>48</v>
      </c>
      <c r="E14" s="13">
        <v>63</v>
      </c>
      <c r="F14" s="11">
        <f t="shared" si="0"/>
        <v>92</v>
      </c>
      <c r="G14" s="13">
        <f t="shared" si="1"/>
        <v>140</v>
      </c>
      <c r="H14" s="13">
        <f t="shared" si="2"/>
        <v>232</v>
      </c>
      <c r="I14" s="11">
        <v>0</v>
      </c>
      <c r="J14" s="13">
        <v>0</v>
      </c>
      <c r="K14" s="11">
        <v>0</v>
      </c>
      <c r="L14" s="13">
        <v>0</v>
      </c>
      <c r="M14" s="11">
        <v>0</v>
      </c>
      <c r="N14" s="67">
        <v>0</v>
      </c>
      <c r="O14" s="13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92</v>
      </c>
      <c r="S14" s="13">
        <f t="shared" si="7"/>
        <v>140</v>
      </c>
      <c r="T14" s="13">
        <f t="shared" si="7"/>
        <v>232</v>
      </c>
    </row>
    <row r="15" spans="1:20" ht="12.75">
      <c r="A15" s="4" t="s">
        <v>217</v>
      </c>
      <c r="B15" s="11">
        <v>0</v>
      </c>
      <c r="C15" s="13">
        <v>0</v>
      </c>
      <c r="D15" s="11">
        <v>0</v>
      </c>
      <c r="E15" s="13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10</v>
      </c>
      <c r="J15" s="13">
        <v>28</v>
      </c>
      <c r="K15" s="11">
        <v>12</v>
      </c>
      <c r="L15" s="13">
        <v>28</v>
      </c>
      <c r="M15" s="11">
        <v>0</v>
      </c>
      <c r="N15" s="67">
        <v>0</v>
      </c>
      <c r="O15" s="13">
        <f t="shared" si="3"/>
        <v>22</v>
      </c>
      <c r="P15" s="13">
        <f t="shared" si="4"/>
        <v>56</v>
      </c>
      <c r="Q15" s="13">
        <f t="shared" si="5"/>
        <v>78</v>
      </c>
      <c r="R15" s="11">
        <f t="shared" si="6"/>
        <v>22</v>
      </c>
      <c r="S15" s="13">
        <f t="shared" si="7"/>
        <v>56</v>
      </c>
      <c r="T15" s="13">
        <f t="shared" si="7"/>
        <v>78</v>
      </c>
    </row>
    <row r="16" spans="1:20" ht="12.75">
      <c r="A16" s="4" t="s">
        <v>218</v>
      </c>
      <c r="B16" s="11">
        <v>0</v>
      </c>
      <c r="C16" s="13">
        <v>0</v>
      </c>
      <c r="D16" s="11">
        <v>0</v>
      </c>
      <c r="E16" s="13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1</v>
      </c>
      <c r="J16" s="13">
        <v>3</v>
      </c>
      <c r="K16" s="11">
        <v>2</v>
      </c>
      <c r="L16" s="13">
        <v>3</v>
      </c>
      <c r="M16" s="11">
        <v>0</v>
      </c>
      <c r="N16" s="67">
        <v>0</v>
      </c>
      <c r="O16" s="13">
        <f t="shared" si="3"/>
        <v>3</v>
      </c>
      <c r="P16" s="13">
        <f t="shared" si="4"/>
        <v>6</v>
      </c>
      <c r="Q16" s="13">
        <f t="shared" si="5"/>
        <v>9</v>
      </c>
      <c r="R16" s="11">
        <f t="shared" si="6"/>
        <v>3</v>
      </c>
      <c r="S16" s="13">
        <f t="shared" si="7"/>
        <v>6</v>
      </c>
      <c r="T16" s="13">
        <f t="shared" si="7"/>
        <v>9</v>
      </c>
    </row>
    <row r="17" spans="1:20" ht="12.75">
      <c r="A17" s="4" t="s">
        <v>219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18</v>
      </c>
      <c r="J17" s="12">
        <v>31</v>
      </c>
      <c r="K17" s="11">
        <v>12</v>
      </c>
      <c r="L17" s="12">
        <v>15</v>
      </c>
      <c r="M17" s="11">
        <v>0</v>
      </c>
      <c r="N17" s="67">
        <v>0</v>
      </c>
      <c r="O17" s="13">
        <f t="shared" si="3"/>
        <v>30</v>
      </c>
      <c r="P17" s="13">
        <f t="shared" si="4"/>
        <v>46</v>
      </c>
      <c r="Q17" s="13">
        <f t="shared" si="5"/>
        <v>76</v>
      </c>
      <c r="R17" s="11">
        <f t="shared" si="6"/>
        <v>30</v>
      </c>
      <c r="S17" s="12">
        <f t="shared" si="7"/>
        <v>46</v>
      </c>
      <c r="T17" s="13">
        <f t="shared" si="7"/>
        <v>76</v>
      </c>
    </row>
    <row r="18" spans="1:20" ht="12.75">
      <c r="A18" s="4" t="s">
        <v>220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2</v>
      </c>
      <c r="J18" s="12">
        <v>2</v>
      </c>
      <c r="K18" s="11">
        <v>3</v>
      </c>
      <c r="L18" s="12">
        <v>0</v>
      </c>
      <c r="M18" s="11">
        <v>0</v>
      </c>
      <c r="N18" s="67">
        <v>0</v>
      </c>
      <c r="O18" s="13">
        <f t="shared" si="3"/>
        <v>5</v>
      </c>
      <c r="P18" s="13">
        <f t="shared" si="4"/>
        <v>2</v>
      </c>
      <c r="Q18" s="13">
        <f t="shared" si="5"/>
        <v>7</v>
      </c>
      <c r="R18" s="11">
        <f t="shared" si="6"/>
        <v>5</v>
      </c>
      <c r="S18" s="12">
        <f t="shared" si="7"/>
        <v>2</v>
      </c>
      <c r="T18" s="13">
        <f t="shared" si="7"/>
        <v>7</v>
      </c>
    </row>
    <row r="19" spans="1:20" ht="12.75">
      <c r="A19" s="4" t="s">
        <v>221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9</v>
      </c>
      <c r="J19" s="12">
        <v>23</v>
      </c>
      <c r="K19" s="11">
        <v>15</v>
      </c>
      <c r="L19" s="12">
        <v>21</v>
      </c>
      <c r="M19" s="11">
        <v>0</v>
      </c>
      <c r="N19" s="67">
        <v>0</v>
      </c>
      <c r="O19" s="13">
        <f t="shared" si="3"/>
        <v>24</v>
      </c>
      <c r="P19" s="13">
        <f t="shared" si="4"/>
        <v>44</v>
      </c>
      <c r="Q19" s="13">
        <f t="shared" si="5"/>
        <v>68</v>
      </c>
      <c r="R19" s="11">
        <f t="shared" si="6"/>
        <v>24</v>
      </c>
      <c r="S19" s="12">
        <f t="shared" si="7"/>
        <v>44</v>
      </c>
      <c r="T19" s="13">
        <f t="shared" si="7"/>
        <v>68</v>
      </c>
    </row>
    <row r="20" spans="1:20" ht="12.75">
      <c r="A20" s="4" t="s">
        <v>223</v>
      </c>
      <c r="B20" s="11">
        <v>5</v>
      </c>
      <c r="C20" s="12">
        <v>0</v>
      </c>
      <c r="D20" s="11">
        <v>8</v>
      </c>
      <c r="E20" s="12">
        <v>0</v>
      </c>
      <c r="F20" s="11">
        <f t="shared" si="0"/>
        <v>13</v>
      </c>
      <c r="G20" s="13">
        <f t="shared" si="1"/>
        <v>0</v>
      </c>
      <c r="H20" s="13">
        <f t="shared" si="2"/>
        <v>13</v>
      </c>
      <c r="I20" s="11">
        <v>23</v>
      </c>
      <c r="J20" s="12">
        <v>6</v>
      </c>
      <c r="K20" s="11">
        <v>12</v>
      </c>
      <c r="L20" s="12">
        <v>5</v>
      </c>
      <c r="M20" s="11">
        <v>0</v>
      </c>
      <c r="N20" s="67">
        <v>0</v>
      </c>
      <c r="O20" s="13">
        <f t="shared" si="3"/>
        <v>35</v>
      </c>
      <c r="P20" s="13">
        <f t="shared" si="4"/>
        <v>11</v>
      </c>
      <c r="Q20" s="13">
        <f t="shared" si="5"/>
        <v>46</v>
      </c>
      <c r="R20" s="11">
        <f t="shared" si="6"/>
        <v>48</v>
      </c>
      <c r="S20" s="12">
        <f t="shared" si="7"/>
        <v>11</v>
      </c>
      <c r="T20" s="13">
        <f t="shared" si="7"/>
        <v>59</v>
      </c>
    </row>
    <row r="21" spans="1:20" ht="12.75">
      <c r="A21" s="4" t="s">
        <v>224</v>
      </c>
      <c r="B21" s="11">
        <v>147</v>
      </c>
      <c r="C21" s="12">
        <v>142</v>
      </c>
      <c r="D21" s="11">
        <v>128</v>
      </c>
      <c r="E21" s="12">
        <v>121</v>
      </c>
      <c r="F21" s="11">
        <f t="shared" si="0"/>
        <v>275</v>
      </c>
      <c r="G21" s="13">
        <f t="shared" si="1"/>
        <v>263</v>
      </c>
      <c r="H21" s="13">
        <f t="shared" si="2"/>
        <v>538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67">
        <v>0</v>
      </c>
      <c r="O21" s="13">
        <f t="shared" si="3"/>
        <v>0</v>
      </c>
      <c r="P21" s="13">
        <f t="shared" si="4"/>
        <v>0</v>
      </c>
      <c r="Q21" s="13">
        <f t="shared" si="5"/>
        <v>0</v>
      </c>
      <c r="R21" s="11">
        <f t="shared" si="6"/>
        <v>275</v>
      </c>
      <c r="S21" s="12">
        <f t="shared" si="7"/>
        <v>263</v>
      </c>
      <c r="T21" s="13">
        <f t="shared" si="7"/>
        <v>538</v>
      </c>
    </row>
    <row r="22" spans="1:20" ht="12.75">
      <c r="A22" s="4" t="s">
        <v>225</v>
      </c>
      <c r="B22" s="11">
        <v>10</v>
      </c>
      <c r="C22" s="12">
        <v>6</v>
      </c>
      <c r="D22" s="11">
        <v>13</v>
      </c>
      <c r="E22" s="12">
        <v>5</v>
      </c>
      <c r="F22" s="11">
        <f t="shared" si="0"/>
        <v>23</v>
      </c>
      <c r="G22" s="13">
        <f t="shared" si="1"/>
        <v>11</v>
      </c>
      <c r="H22" s="13">
        <f t="shared" si="2"/>
        <v>34</v>
      </c>
      <c r="I22" s="11">
        <v>11</v>
      </c>
      <c r="J22" s="12">
        <v>5</v>
      </c>
      <c r="K22" s="11">
        <v>11</v>
      </c>
      <c r="L22" s="12">
        <v>1</v>
      </c>
      <c r="M22" s="11">
        <v>0</v>
      </c>
      <c r="N22" s="67">
        <v>0</v>
      </c>
      <c r="O22" s="13">
        <f t="shared" si="3"/>
        <v>22</v>
      </c>
      <c r="P22" s="13">
        <f t="shared" si="4"/>
        <v>6</v>
      </c>
      <c r="Q22" s="13">
        <f t="shared" si="5"/>
        <v>28</v>
      </c>
      <c r="R22" s="11">
        <f t="shared" si="6"/>
        <v>45</v>
      </c>
      <c r="S22" s="12">
        <f t="shared" si="7"/>
        <v>17</v>
      </c>
      <c r="T22" s="13">
        <f t="shared" si="7"/>
        <v>62</v>
      </c>
    </row>
    <row r="23" spans="1:20" ht="12.75">
      <c r="A23" s="4" t="s">
        <v>226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54</v>
      </c>
      <c r="J23" s="12">
        <v>69</v>
      </c>
      <c r="K23" s="11">
        <v>65</v>
      </c>
      <c r="L23" s="12">
        <v>41</v>
      </c>
      <c r="M23" s="11">
        <v>0</v>
      </c>
      <c r="N23" s="67">
        <v>0</v>
      </c>
      <c r="O23" s="13">
        <f t="shared" si="3"/>
        <v>119</v>
      </c>
      <c r="P23" s="13">
        <f t="shared" si="4"/>
        <v>110</v>
      </c>
      <c r="Q23" s="13">
        <f t="shared" si="5"/>
        <v>229</v>
      </c>
      <c r="R23" s="11">
        <f t="shared" si="6"/>
        <v>119</v>
      </c>
      <c r="S23" s="12">
        <f t="shared" si="7"/>
        <v>110</v>
      </c>
      <c r="T23" s="13">
        <f t="shared" si="7"/>
        <v>229</v>
      </c>
    </row>
    <row r="24" spans="1:20" s="21" customFormat="1" ht="12.75">
      <c r="A24" s="16" t="s">
        <v>28</v>
      </c>
      <c r="B24" s="17">
        <f>SUM(B10:B23)</f>
        <v>308</v>
      </c>
      <c r="C24" s="18">
        <f aca="true" t="shared" si="8" ref="C24:T24">SUM(C10:C23)</f>
        <v>420</v>
      </c>
      <c r="D24" s="17">
        <f t="shared" si="8"/>
        <v>262</v>
      </c>
      <c r="E24" s="18">
        <f t="shared" si="8"/>
        <v>341</v>
      </c>
      <c r="F24" s="17">
        <f t="shared" si="8"/>
        <v>570</v>
      </c>
      <c r="G24" s="18">
        <f t="shared" si="8"/>
        <v>761</v>
      </c>
      <c r="H24" s="18">
        <f t="shared" si="8"/>
        <v>1331</v>
      </c>
      <c r="I24" s="17">
        <f t="shared" si="8"/>
        <v>213</v>
      </c>
      <c r="J24" s="18">
        <f t="shared" si="8"/>
        <v>322</v>
      </c>
      <c r="K24" s="17">
        <f t="shared" si="8"/>
        <v>221</v>
      </c>
      <c r="L24" s="18">
        <f t="shared" si="8"/>
        <v>243</v>
      </c>
      <c r="M24" s="17">
        <f t="shared" si="8"/>
        <v>0</v>
      </c>
      <c r="N24" s="68">
        <f t="shared" si="8"/>
        <v>0</v>
      </c>
      <c r="O24" s="18">
        <f t="shared" si="8"/>
        <v>434</v>
      </c>
      <c r="P24" s="18">
        <f t="shared" si="8"/>
        <v>565</v>
      </c>
      <c r="Q24" s="18">
        <f t="shared" si="8"/>
        <v>999</v>
      </c>
      <c r="R24" s="17">
        <f t="shared" si="8"/>
        <v>1004</v>
      </c>
      <c r="S24" s="18">
        <f t="shared" si="8"/>
        <v>1326</v>
      </c>
      <c r="T24" s="18">
        <f t="shared" si="8"/>
        <v>2330</v>
      </c>
    </row>
    <row r="25" s="4" customFormat="1" ht="12.75"/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W29" sqref="W29"/>
    </sheetView>
  </sheetViews>
  <sheetFormatPr defaultColWidth="9.140625" defaultRowHeight="12.75"/>
  <cols>
    <col min="1" max="1" width="31.140625" style="4" customWidth="1"/>
    <col min="2" max="21" width="7.421875" style="0" customWidth="1"/>
    <col min="22" max="22" width="7.421875" style="4" customWidth="1"/>
    <col min="23" max="42" width="7.421875" style="0" customWidth="1"/>
    <col min="43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523</v>
      </c>
    </row>
    <row r="2" spans="1:22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2" ht="12.75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ht="12.75">
      <c r="A4" s="3"/>
    </row>
    <row r="5" spans="1:22" ht="12.75">
      <c r="A5" s="281" t="s">
        <v>79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</row>
    <row r="6" ht="13.5" thickBot="1"/>
    <row r="7" spans="1:22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0"/>
      <c r="R7" s="290"/>
      <c r="S7" s="291"/>
      <c r="T7" s="289" t="s">
        <v>31</v>
      </c>
      <c r="U7" s="290"/>
      <c r="V7" s="290"/>
    </row>
    <row r="8" spans="2:22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121</v>
      </c>
      <c r="P8" s="284"/>
      <c r="Q8" s="283" t="s">
        <v>28</v>
      </c>
      <c r="R8" s="285"/>
      <c r="S8" s="284"/>
      <c r="T8" s="49"/>
      <c r="U8" s="52"/>
      <c r="V8" s="53"/>
    </row>
    <row r="9" spans="1:22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29</v>
      </c>
      <c r="T9" s="8" t="s">
        <v>0</v>
      </c>
      <c r="U9" s="6" t="s">
        <v>1</v>
      </c>
      <c r="V9" s="6" t="s">
        <v>29</v>
      </c>
    </row>
    <row r="10" spans="1:22" ht="12.75">
      <c r="A10" s="1" t="s">
        <v>228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19">SUM(B10,D10)</f>
        <v>0</v>
      </c>
      <c r="G10" s="10">
        <f aca="true" t="shared" si="1" ref="G10:G19">SUM(C10,E10)</f>
        <v>0</v>
      </c>
      <c r="H10" s="10">
        <f aca="true" t="shared" si="2" ref="H10:H19">SUM(F10:G10)</f>
        <v>0</v>
      </c>
      <c r="I10" s="9">
        <v>14</v>
      </c>
      <c r="J10" s="10">
        <v>17</v>
      </c>
      <c r="K10" s="9">
        <v>7</v>
      </c>
      <c r="L10" s="10">
        <v>13</v>
      </c>
      <c r="M10" s="87">
        <v>0</v>
      </c>
      <c r="N10" s="123">
        <v>0</v>
      </c>
      <c r="O10" s="87">
        <v>0</v>
      </c>
      <c r="P10" s="88">
        <v>0</v>
      </c>
      <c r="Q10" s="9">
        <f aca="true" t="shared" si="3" ref="Q10:Q19">SUM(I10,K10,M10,O10)</f>
        <v>21</v>
      </c>
      <c r="R10" s="10">
        <f aca="true" t="shared" si="4" ref="R10:R19">SUM(J10,L10,N10,P10)</f>
        <v>30</v>
      </c>
      <c r="S10" s="10">
        <f aca="true" t="shared" si="5" ref="S10:S19">SUM(Q10:R10)</f>
        <v>51</v>
      </c>
      <c r="T10" s="9">
        <f>SUM(Q10,F10)</f>
        <v>21</v>
      </c>
      <c r="U10" s="10">
        <f>SUM(R10,G10)</f>
        <v>30</v>
      </c>
      <c r="V10" s="10">
        <f>SUM(S10,H10)</f>
        <v>51</v>
      </c>
    </row>
    <row r="11" spans="1:22" ht="12.75">
      <c r="A11" s="4" t="s">
        <v>230</v>
      </c>
      <c r="B11" s="11">
        <v>2</v>
      </c>
      <c r="C11" s="12">
        <v>16</v>
      </c>
      <c r="D11" s="11">
        <v>6</v>
      </c>
      <c r="E11" s="12">
        <v>16</v>
      </c>
      <c r="F11" s="11">
        <f t="shared" si="0"/>
        <v>8</v>
      </c>
      <c r="G11" s="13">
        <f t="shared" si="1"/>
        <v>32</v>
      </c>
      <c r="H11" s="67">
        <f t="shared" si="2"/>
        <v>40</v>
      </c>
      <c r="I11" s="13">
        <v>5</v>
      </c>
      <c r="J11" s="12">
        <v>16</v>
      </c>
      <c r="K11" s="11">
        <v>3</v>
      </c>
      <c r="L11" s="12">
        <v>22</v>
      </c>
      <c r="M11" s="89">
        <v>0</v>
      </c>
      <c r="N11" s="96">
        <v>0</v>
      </c>
      <c r="O11" s="89">
        <v>0</v>
      </c>
      <c r="P11" s="90">
        <v>0</v>
      </c>
      <c r="Q11" s="11">
        <f t="shared" si="3"/>
        <v>8</v>
      </c>
      <c r="R11" s="13">
        <f t="shared" si="4"/>
        <v>38</v>
      </c>
      <c r="S11" s="13">
        <f t="shared" si="5"/>
        <v>46</v>
      </c>
      <c r="T11" s="11">
        <f aca="true" t="shared" si="6" ref="T11:T20">SUM(Q11,F11)</f>
        <v>16</v>
      </c>
      <c r="U11" s="12">
        <f aca="true" t="shared" si="7" ref="U11:U20">SUM(R11,G11)</f>
        <v>70</v>
      </c>
      <c r="V11" s="13">
        <f aca="true" t="shared" si="8" ref="V11:V20">SUM(S11,H11)</f>
        <v>86</v>
      </c>
    </row>
    <row r="12" spans="1:22" ht="12.75">
      <c r="A12" s="4" t="s">
        <v>231</v>
      </c>
      <c r="B12" s="11">
        <v>31</v>
      </c>
      <c r="C12" s="12">
        <v>18</v>
      </c>
      <c r="D12" s="11">
        <v>21</v>
      </c>
      <c r="E12" s="12">
        <v>31</v>
      </c>
      <c r="F12" s="11">
        <f t="shared" si="0"/>
        <v>52</v>
      </c>
      <c r="G12" s="13">
        <f t="shared" si="1"/>
        <v>49</v>
      </c>
      <c r="H12" s="67">
        <f t="shared" si="2"/>
        <v>101</v>
      </c>
      <c r="I12" s="13">
        <v>37</v>
      </c>
      <c r="J12" s="12">
        <v>29</v>
      </c>
      <c r="K12" s="11">
        <v>30</v>
      </c>
      <c r="L12" s="12">
        <v>24</v>
      </c>
      <c r="M12" s="89">
        <v>0</v>
      </c>
      <c r="N12" s="96">
        <v>0</v>
      </c>
      <c r="O12" s="89">
        <v>0</v>
      </c>
      <c r="P12" s="90">
        <v>0</v>
      </c>
      <c r="Q12" s="11">
        <f t="shared" si="3"/>
        <v>67</v>
      </c>
      <c r="R12" s="13">
        <f t="shared" si="4"/>
        <v>53</v>
      </c>
      <c r="S12" s="13">
        <f t="shared" si="5"/>
        <v>120</v>
      </c>
      <c r="T12" s="11">
        <f t="shared" si="6"/>
        <v>119</v>
      </c>
      <c r="U12" s="12">
        <f t="shared" si="7"/>
        <v>102</v>
      </c>
      <c r="V12" s="13">
        <f t="shared" si="8"/>
        <v>221</v>
      </c>
    </row>
    <row r="13" spans="1:22" ht="12.75">
      <c r="A13" s="4" t="s">
        <v>17</v>
      </c>
      <c r="B13" s="11">
        <v>4</v>
      </c>
      <c r="C13" s="12">
        <v>11</v>
      </c>
      <c r="D13" s="11">
        <v>6</v>
      </c>
      <c r="E13" s="12">
        <v>9</v>
      </c>
      <c r="F13" s="11">
        <f t="shared" si="0"/>
        <v>10</v>
      </c>
      <c r="G13" s="13">
        <f t="shared" si="1"/>
        <v>20</v>
      </c>
      <c r="H13" s="67">
        <f t="shared" si="2"/>
        <v>30</v>
      </c>
      <c r="I13" s="13">
        <v>4</v>
      </c>
      <c r="J13" s="12">
        <v>12</v>
      </c>
      <c r="K13" s="11">
        <v>7</v>
      </c>
      <c r="L13" s="12">
        <v>13</v>
      </c>
      <c r="M13" s="89">
        <v>0</v>
      </c>
      <c r="N13" s="96">
        <v>0</v>
      </c>
      <c r="O13" s="89">
        <v>0</v>
      </c>
      <c r="P13" s="90">
        <v>0</v>
      </c>
      <c r="Q13" s="11">
        <f t="shared" si="3"/>
        <v>11</v>
      </c>
      <c r="R13" s="13">
        <f t="shared" si="4"/>
        <v>25</v>
      </c>
      <c r="S13" s="13">
        <f t="shared" si="5"/>
        <v>36</v>
      </c>
      <c r="T13" s="11">
        <f t="shared" si="6"/>
        <v>21</v>
      </c>
      <c r="U13" s="12">
        <f t="shared" si="7"/>
        <v>45</v>
      </c>
      <c r="V13" s="13">
        <f t="shared" si="8"/>
        <v>66</v>
      </c>
    </row>
    <row r="14" spans="1:22" ht="12.75">
      <c r="A14" s="4" t="s">
        <v>232</v>
      </c>
      <c r="B14" s="11">
        <v>26</v>
      </c>
      <c r="C14" s="12">
        <v>36</v>
      </c>
      <c r="D14" s="11">
        <v>13</v>
      </c>
      <c r="E14" s="12">
        <v>38</v>
      </c>
      <c r="F14" s="11">
        <f t="shared" si="0"/>
        <v>39</v>
      </c>
      <c r="G14" s="13">
        <f t="shared" si="1"/>
        <v>74</v>
      </c>
      <c r="H14" s="67">
        <f t="shared" si="2"/>
        <v>113</v>
      </c>
      <c r="I14" s="13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0">
        <v>0</v>
      </c>
      <c r="Q14" s="11">
        <f t="shared" si="3"/>
        <v>0</v>
      </c>
      <c r="R14" s="13">
        <f t="shared" si="4"/>
        <v>0</v>
      </c>
      <c r="S14" s="13">
        <f t="shared" si="5"/>
        <v>0</v>
      </c>
      <c r="T14" s="11">
        <f t="shared" si="6"/>
        <v>39</v>
      </c>
      <c r="U14" s="12">
        <f t="shared" si="7"/>
        <v>74</v>
      </c>
      <c r="V14" s="13">
        <f t="shared" si="8"/>
        <v>113</v>
      </c>
    </row>
    <row r="15" spans="1:22" ht="12.75">
      <c r="A15" s="4" t="s">
        <v>235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67">
        <f t="shared" si="2"/>
        <v>0</v>
      </c>
      <c r="I15" s="13">
        <v>0</v>
      </c>
      <c r="J15" s="12">
        <v>0</v>
      </c>
      <c r="K15" s="11">
        <v>0</v>
      </c>
      <c r="L15" s="12">
        <v>0</v>
      </c>
      <c r="M15" s="89">
        <v>13</v>
      </c>
      <c r="N15" s="96">
        <v>17</v>
      </c>
      <c r="O15" s="89">
        <v>0</v>
      </c>
      <c r="P15" s="90">
        <v>0</v>
      </c>
      <c r="Q15" s="11">
        <f t="shared" si="3"/>
        <v>13</v>
      </c>
      <c r="R15" s="13">
        <f t="shared" si="4"/>
        <v>17</v>
      </c>
      <c r="S15" s="13">
        <f t="shared" si="5"/>
        <v>30</v>
      </c>
      <c r="T15" s="11">
        <f t="shared" si="6"/>
        <v>13</v>
      </c>
      <c r="U15" s="12">
        <f t="shared" si="7"/>
        <v>17</v>
      </c>
      <c r="V15" s="13">
        <f t="shared" si="8"/>
        <v>30</v>
      </c>
    </row>
    <row r="16" spans="1:22" ht="12.75">
      <c r="A16" s="4" t="s">
        <v>526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67">
        <f t="shared" si="2"/>
        <v>0</v>
      </c>
      <c r="I16" s="13">
        <v>0</v>
      </c>
      <c r="J16" s="12">
        <v>0</v>
      </c>
      <c r="K16" s="11">
        <v>0</v>
      </c>
      <c r="L16" s="12">
        <v>0</v>
      </c>
      <c r="M16" s="89">
        <v>3</v>
      </c>
      <c r="N16" s="96">
        <v>10</v>
      </c>
      <c r="O16" s="89">
        <v>0</v>
      </c>
      <c r="P16" s="90">
        <v>0</v>
      </c>
      <c r="Q16" s="11">
        <f t="shared" si="3"/>
        <v>3</v>
      </c>
      <c r="R16" s="13">
        <f t="shared" si="4"/>
        <v>10</v>
      </c>
      <c r="S16" s="13">
        <f t="shared" si="5"/>
        <v>13</v>
      </c>
      <c r="T16" s="11">
        <f t="shared" si="6"/>
        <v>3</v>
      </c>
      <c r="U16" s="12">
        <f t="shared" si="7"/>
        <v>10</v>
      </c>
      <c r="V16" s="13">
        <f t="shared" si="8"/>
        <v>13</v>
      </c>
    </row>
    <row r="17" spans="1:22" ht="12.75">
      <c r="A17" s="4" t="s">
        <v>242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67">
        <f t="shared" si="2"/>
        <v>0</v>
      </c>
      <c r="I17" s="13">
        <v>18</v>
      </c>
      <c r="J17" s="12">
        <v>26</v>
      </c>
      <c r="K17" s="11">
        <v>15</v>
      </c>
      <c r="L17" s="12">
        <v>19</v>
      </c>
      <c r="M17" s="89">
        <v>0</v>
      </c>
      <c r="N17" s="96">
        <v>0</v>
      </c>
      <c r="O17" s="89">
        <v>0</v>
      </c>
      <c r="P17" s="90">
        <v>0</v>
      </c>
      <c r="Q17" s="11">
        <f t="shared" si="3"/>
        <v>33</v>
      </c>
      <c r="R17" s="13">
        <f t="shared" si="4"/>
        <v>45</v>
      </c>
      <c r="S17" s="13">
        <f t="shared" si="5"/>
        <v>78</v>
      </c>
      <c r="T17" s="11">
        <f t="shared" si="6"/>
        <v>33</v>
      </c>
      <c r="U17" s="12">
        <f t="shared" si="7"/>
        <v>45</v>
      </c>
      <c r="V17" s="13">
        <f t="shared" si="8"/>
        <v>78</v>
      </c>
    </row>
    <row r="18" spans="1:22" ht="12.75">
      <c r="A18" s="4" t="s">
        <v>243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67">
        <f t="shared" si="2"/>
        <v>0</v>
      </c>
      <c r="I18" s="13">
        <v>13</v>
      </c>
      <c r="J18" s="12">
        <v>29</v>
      </c>
      <c r="K18" s="11">
        <v>10</v>
      </c>
      <c r="L18" s="12">
        <v>25</v>
      </c>
      <c r="M18" s="89">
        <v>0</v>
      </c>
      <c r="N18" s="96">
        <v>0</v>
      </c>
      <c r="O18" s="89">
        <v>0</v>
      </c>
      <c r="P18" s="90">
        <v>0</v>
      </c>
      <c r="Q18" s="11">
        <f t="shared" si="3"/>
        <v>23</v>
      </c>
      <c r="R18" s="13">
        <f t="shared" si="4"/>
        <v>54</v>
      </c>
      <c r="S18" s="13">
        <f t="shared" si="5"/>
        <v>77</v>
      </c>
      <c r="T18" s="11">
        <f t="shared" si="6"/>
        <v>23</v>
      </c>
      <c r="U18" s="12">
        <f t="shared" si="7"/>
        <v>54</v>
      </c>
      <c r="V18" s="13">
        <f t="shared" si="8"/>
        <v>77</v>
      </c>
    </row>
    <row r="19" spans="1:22" ht="12.75">
      <c r="A19" s="4" t="s">
        <v>244</v>
      </c>
      <c r="B19" s="11">
        <v>23</v>
      </c>
      <c r="C19" s="12">
        <v>52</v>
      </c>
      <c r="D19" s="11">
        <v>22</v>
      </c>
      <c r="E19" s="12">
        <v>52</v>
      </c>
      <c r="F19" s="11">
        <f t="shared" si="0"/>
        <v>45</v>
      </c>
      <c r="G19" s="13">
        <f t="shared" si="1"/>
        <v>104</v>
      </c>
      <c r="H19" s="67">
        <f t="shared" si="2"/>
        <v>149</v>
      </c>
      <c r="I19" s="13">
        <v>16</v>
      </c>
      <c r="J19" s="12">
        <v>52</v>
      </c>
      <c r="K19" s="11">
        <v>21</v>
      </c>
      <c r="L19" s="12">
        <v>43</v>
      </c>
      <c r="M19" s="89">
        <v>0</v>
      </c>
      <c r="N19" s="96">
        <v>0</v>
      </c>
      <c r="O19" s="89">
        <v>0</v>
      </c>
      <c r="P19" s="90">
        <v>0</v>
      </c>
      <c r="Q19" s="11">
        <f t="shared" si="3"/>
        <v>37</v>
      </c>
      <c r="R19" s="13">
        <f t="shared" si="4"/>
        <v>95</v>
      </c>
      <c r="S19" s="13">
        <f t="shared" si="5"/>
        <v>132</v>
      </c>
      <c r="T19" s="11">
        <f t="shared" si="6"/>
        <v>82</v>
      </c>
      <c r="U19" s="12">
        <f t="shared" si="7"/>
        <v>199</v>
      </c>
      <c r="V19" s="13">
        <f t="shared" si="8"/>
        <v>281</v>
      </c>
    </row>
    <row r="20" spans="1:22" s="21" customFormat="1" ht="12.75">
      <c r="A20" s="16" t="s">
        <v>28</v>
      </c>
      <c r="B20" s="17">
        <f aca="true" t="shared" si="9" ref="B20:S20">SUM(B10:B19)</f>
        <v>86</v>
      </c>
      <c r="C20" s="18">
        <f t="shared" si="9"/>
        <v>133</v>
      </c>
      <c r="D20" s="17">
        <f t="shared" si="9"/>
        <v>68</v>
      </c>
      <c r="E20" s="18">
        <f t="shared" si="9"/>
        <v>146</v>
      </c>
      <c r="F20" s="17">
        <f t="shared" si="9"/>
        <v>154</v>
      </c>
      <c r="G20" s="18">
        <f t="shared" si="9"/>
        <v>279</v>
      </c>
      <c r="H20" s="18">
        <f t="shared" si="9"/>
        <v>433</v>
      </c>
      <c r="I20" s="17">
        <f t="shared" si="9"/>
        <v>107</v>
      </c>
      <c r="J20" s="18">
        <f t="shared" si="9"/>
        <v>181</v>
      </c>
      <c r="K20" s="17">
        <f t="shared" si="9"/>
        <v>93</v>
      </c>
      <c r="L20" s="18">
        <f t="shared" si="9"/>
        <v>159</v>
      </c>
      <c r="M20" s="94">
        <f t="shared" si="9"/>
        <v>16</v>
      </c>
      <c r="N20" s="102">
        <f t="shared" si="9"/>
        <v>27</v>
      </c>
      <c r="O20" s="94">
        <f t="shared" si="9"/>
        <v>0</v>
      </c>
      <c r="P20" s="95">
        <f t="shared" si="9"/>
        <v>0</v>
      </c>
      <c r="Q20" s="17">
        <f t="shared" si="9"/>
        <v>216</v>
      </c>
      <c r="R20" s="18">
        <f t="shared" si="9"/>
        <v>367</v>
      </c>
      <c r="S20" s="18">
        <f t="shared" si="9"/>
        <v>583</v>
      </c>
      <c r="T20" s="17">
        <f t="shared" si="6"/>
        <v>370</v>
      </c>
      <c r="U20" s="18">
        <f t="shared" si="7"/>
        <v>646</v>
      </c>
      <c r="V20" s="18">
        <f t="shared" si="8"/>
        <v>1016</v>
      </c>
    </row>
  </sheetData>
  <sheetProtection/>
  <mergeCells count="14">
    <mergeCell ref="K8:L8"/>
    <mergeCell ref="O8:P8"/>
    <mergeCell ref="Q8:S8"/>
    <mergeCell ref="B8:C8"/>
    <mergeCell ref="D8:E8"/>
    <mergeCell ref="F8:H8"/>
    <mergeCell ref="I8:J8"/>
    <mergeCell ref="M8:N8"/>
    <mergeCell ref="A2:V2"/>
    <mergeCell ref="A3:V3"/>
    <mergeCell ref="A5:V5"/>
    <mergeCell ref="B7:H7"/>
    <mergeCell ref="I7:S7"/>
    <mergeCell ref="T7:V7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PageLayoutView="0" workbookViewId="0" topLeftCell="A1">
      <selection activeCell="V33" sqref="V33"/>
    </sheetView>
  </sheetViews>
  <sheetFormatPr defaultColWidth="9.140625" defaultRowHeight="12.75"/>
  <cols>
    <col min="1" max="1" width="37.7109375" style="4" customWidth="1"/>
    <col min="2" max="19" width="7.8515625" style="0" customWidth="1"/>
    <col min="20" max="20" width="7.8515625" style="4" customWidth="1"/>
    <col min="21" max="37" width="7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6.75" customHeight="1">
      <c r="A4" s="3"/>
    </row>
    <row r="5" spans="1:20" ht="12.75">
      <c r="A5" s="281" t="s">
        <v>80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9" customHeight="1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121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3.5" customHeight="1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248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41">SUM(B10,D10)</f>
        <v>0</v>
      </c>
      <c r="G10" s="10">
        <f aca="true" t="shared" si="1" ref="G10:G41">SUM(C10,E10)</f>
        <v>0</v>
      </c>
      <c r="H10" s="10">
        <f aca="true" t="shared" si="2" ref="H10:H41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1</v>
      </c>
      <c r="N10" s="10">
        <v>6</v>
      </c>
      <c r="O10" s="9">
        <f aca="true" t="shared" si="3" ref="O10:O41">SUM(M10,K10,I10)</f>
        <v>1</v>
      </c>
      <c r="P10" s="10">
        <f aca="true" t="shared" si="4" ref="P10:P41">SUM(N10,L10,J10)</f>
        <v>6</v>
      </c>
      <c r="Q10" s="10">
        <f aca="true" t="shared" si="5" ref="Q10:Q41">SUM(O10:P10)</f>
        <v>7</v>
      </c>
      <c r="R10" s="9">
        <f aca="true" t="shared" si="6" ref="R10:R41">SUM(O10,F10)</f>
        <v>1</v>
      </c>
      <c r="S10" s="10">
        <f aca="true" t="shared" si="7" ref="S10:T62">SUM(P10,G10)</f>
        <v>6</v>
      </c>
      <c r="T10" s="10">
        <f t="shared" si="7"/>
        <v>7</v>
      </c>
    </row>
    <row r="11" spans="1:20" ht="12.75">
      <c r="A11" s="4" t="s">
        <v>252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24</v>
      </c>
      <c r="J11" s="12">
        <v>0</v>
      </c>
      <c r="K11" s="11">
        <v>13</v>
      </c>
      <c r="L11" s="12">
        <v>0</v>
      </c>
      <c r="M11" s="11">
        <v>0</v>
      </c>
      <c r="N11" s="12">
        <v>0</v>
      </c>
      <c r="O11" s="11">
        <f t="shared" si="3"/>
        <v>37</v>
      </c>
      <c r="P11" s="13">
        <f t="shared" si="4"/>
        <v>0</v>
      </c>
      <c r="Q11" s="13">
        <f t="shared" si="5"/>
        <v>37</v>
      </c>
      <c r="R11" s="11">
        <f t="shared" si="6"/>
        <v>37</v>
      </c>
      <c r="S11" s="12">
        <f t="shared" si="7"/>
        <v>0</v>
      </c>
      <c r="T11" s="13">
        <f t="shared" si="7"/>
        <v>37</v>
      </c>
    </row>
    <row r="12" spans="1:20" ht="12.75">
      <c r="A12" s="4" t="s">
        <v>254</v>
      </c>
      <c r="B12" s="11">
        <v>0</v>
      </c>
      <c r="C12" s="12">
        <v>31</v>
      </c>
      <c r="D12" s="11">
        <v>0</v>
      </c>
      <c r="E12" s="12">
        <v>37</v>
      </c>
      <c r="F12" s="11">
        <f t="shared" si="0"/>
        <v>0</v>
      </c>
      <c r="G12" s="13">
        <f t="shared" si="1"/>
        <v>68</v>
      </c>
      <c r="H12" s="13">
        <f t="shared" si="2"/>
        <v>68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f t="shared" si="3"/>
        <v>0</v>
      </c>
      <c r="P12" s="13">
        <f t="shared" si="4"/>
        <v>0</v>
      </c>
      <c r="Q12" s="13">
        <f t="shared" si="5"/>
        <v>0</v>
      </c>
      <c r="R12" s="11">
        <f t="shared" si="6"/>
        <v>0</v>
      </c>
      <c r="S12" s="12">
        <f t="shared" si="7"/>
        <v>68</v>
      </c>
      <c r="T12" s="13">
        <f t="shared" si="7"/>
        <v>68</v>
      </c>
    </row>
    <row r="13" spans="1:20" ht="12.75">
      <c r="A13" s="4" t="s">
        <v>255</v>
      </c>
      <c r="B13" s="11">
        <v>5</v>
      </c>
      <c r="C13" s="12">
        <v>6</v>
      </c>
      <c r="D13" s="11">
        <v>10</v>
      </c>
      <c r="E13" s="12">
        <v>2</v>
      </c>
      <c r="F13" s="11">
        <f t="shared" si="0"/>
        <v>15</v>
      </c>
      <c r="G13" s="13">
        <f t="shared" si="1"/>
        <v>8</v>
      </c>
      <c r="H13" s="13">
        <f t="shared" si="2"/>
        <v>23</v>
      </c>
      <c r="I13" s="11">
        <v>7</v>
      </c>
      <c r="J13" s="12">
        <v>3</v>
      </c>
      <c r="K13" s="11">
        <v>7</v>
      </c>
      <c r="L13" s="12">
        <v>4</v>
      </c>
      <c r="M13" s="11">
        <v>0</v>
      </c>
      <c r="N13" s="12">
        <v>0</v>
      </c>
      <c r="O13" s="11">
        <f t="shared" si="3"/>
        <v>14</v>
      </c>
      <c r="P13" s="13">
        <f t="shared" si="4"/>
        <v>7</v>
      </c>
      <c r="Q13" s="13">
        <f t="shared" si="5"/>
        <v>21</v>
      </c>
      <c r="R13" s="11">
        <f t="shared" si="6"/>
        <v>29</v>
      </c>
      <c r="S13" s="12">
        <f t="shared" si="7"/>
        <v>15</v>
      </c>
      <c r="T13" s="13">
        <f t="shared" si="7"/>
        <v>44</v>
      </c>
    </row>
    <row r="14" spans="1:20" ht="12.75">
      <c r="A14" s="4" t="s">
        <v>256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13">
        <f t="shared" si="2"/>
        <v>0</v>
      </c>
      <c r="I14" s="11">
        <v>54</v>
      </c>
      <c r="J14" s="12">
        <v>44</v>
      </c>
      <c r="K14" s="11">
        <v>35</v>
      </c>
      <c r="L14" s="12">
        <v>28</v>
      </c>
      <c r="M14" s="11">
        <v>0</v>
      </c>
      <c r="N14" s="12">
        <v>0</v>
      </c>
      <c r="O14" s="11">
        <f t="shared" si="3"/>
        <v>89</v>
      </c>
      <c r="P14" s="13">
        <f t="shared" si="4"/>
        <v>72</v>
      </c>
      <c r="Q14" s="13">
        <f t="shared" si="5"/>
        <v>161</v>
      </c>
      <c r="R14" s="11">
        <f t="shared" si="6"/>
        <v>89</v>
      </c>
      <c r="S14" s="12">
        <f t="shared" si="7"/>
        <v>72</v>
      </c>
      <c r="T14" s="13">
        <f t="shared" si="7"/>
        <v>161</v>
      </c>
    </row>
    <row r="15" spans="1:20" ht="12.75">
      <c r="A15" s="4" t="s">
        <v>258</v>
      </c>
      <c r="B15" s="11">
        <v>14</v>
      </c>
      <c r="C15" s="12">
        <v>1</v>
      </c>
      <c r="D15" s="11">
        <v>12</v>
      </c>
      <c r="E15" s="12">
        <v>1</v>
      </c>
      <c r="F15" s="11">
        <f t="shared" si="0"/>
        <v>26</v>
      </c>
      <c r="G15" s="13">
        <f t="shared" si="1"/>
        <v>2</v>
      </c>
      <c r="H15" s="13">
        <f t="shared" si="2"/>
        <v>28</v>
      </c>
      <c r="I15" s="11">
        <v>23</v>
      </c>
      <c r="J15" s="12">
        <v>2</v>
      </c>
      <c r="K15" s="11">
        <v>11</v>
      </c>
      <c r="L15" s="12">
        <v>0</v>
      </c>
      <c r="M15" s="11">
        <v>0</v>
      </c>
      <c r="N15" s="12">
        <v>0</v>
      </c>
      <c r="O15" s="11">
        <f t="shared" si="3"/>
        <v>34</v>
      </c>
      <c r="P15" s="13">
        <f t="shared" si="4"/>
        <v>2</v>
      </c>
      <c r="Q15" s="13">
        <f t="shared" si="5"/>
        <v>36</v>
      </c>
      <c r="R15" s="11">
        <f t="shared" si="6"/>
        <v>60</v>
      </c>
      <c r="S15" s="12">
        <f t="shared" si="7"/>
        <v>4</v>
      </c>
      <c r="T15" s="13">
        <f t="shared" si="7"/>
        <v>64</v>
      </c>
    </row>
    <row r="16" spans="1:20" ht="12.75">
      <c r="A16" s="4" t="s">
        <v>259</v>
      </c>
      <c r="B16" s="11">
        <v>2</v>
      </c>
      <c r="C16" s="12">
        <v>1</v>
      </c>
      <c r="D16" s="11">
        <v>4</v>
      </c>
      <c r="E16" s="12">
        <v>0</v>
      </c>
      <c r="F16" s="11">
        <f t="shared" si="0"/>
        <v>6</v>
      </c>
      <c r="G16" s="13">
        <f t="shared" si="1"/>
        <v>1</v>
      </c>
      <c r="H16" s="13">
        <f t="shared" si="2"/>
        <v>7</v>
      </c>
      <c r="I16" s="11">
        <v>3</v>
      </c>
      <c r="J16" s="12">
        <v>0</v>
      </c>
      <c r="K16" s="11">
        <v>8</v>
      </c>
      <c r="L16" s="12">
        <v>2</v>
      </c>
      <c r="M16" s="11">
        <v>0</v>
      </c>
      <c r="N16" s="12">
        <v>0</v>
      </c>
      <c r="O16" s="11">
        <f t="shared" si="3"/>
        <v>11</v>
      </c>
      <c r="P16" s="13">
        <f t="shared" si="4"/>
        <v>2</v>
      </c>
      <c r="Q16" s="13">
        <f t="shared" si="5"/>
        <v>13</v>
      </c>
      <c r="R16" s="11">
        <f t="shared" si="6"/>
        <v>17</v>
      </c>
      <c r="S16" s="12">
        <f t="shared" si="7"/>
        <v>3</v>
      </c>
      <c r="T16" s="13">
        <f t="shared" si="7"/>
        <v>20</v>
      </c>
    </row>
    <row r="17" spans="1:20" ht="12.75">
      <c r="A17" s="4" t="s">
        <v>260</v>
      </c>
      <c r="B17" s="11">
        <v>4</v>
      </c>
      <c r="C17" s="12">
        <v>3</v>
      </c>
      <c r="D17" s="11">
        <v>5</v>
      </c>
      <c r="E17" s="12">
        <v>1</v>
      </c>
      <c r="F17" s="11">
        <f t="shared" si="0"/>
        <v>9</v>
      </c>
      <c r="G17" s="13">
        <f t="shared" si="1"/>
        <v>4</v>
      </c>
      <c r="H17" s="13">
        <f t="shared" si="2"/>
        <v>13</v>
      </c>
      <c r="I17" s="11">
        <v>3</v>
      </c>
      <c r="J17" s="12">
        <v>4</v>
      </c>
      <c r="K17" s="11">
        <v>4</v>
      </c>
      <c r="L17" s="12">
        <v>2</v>
      </c>
      <c r="M17" s="11">
        <v>0</v>
      </c>
      <c r="N17" s="12">
        <v>0</v>
      </c>
      <c r="O17" s="11">
        <f t="shared" si="3"/>
        <v>7</v>
      </c>
      <c r="P17" s="13">
        <f t="shared" si="4"/>
        <v>6</v>
      </c>
      <c r="Q17" s="13">
        <f t="shared" si="5"/>
        <v>13</v>
      </c>
      <c r="R17" s="11">
        <f t="shared" si="6"/>
        <v>16</v>
      </c>
      <c r="S17" s="12">
        <f t="shared" si="7"/>
        <v>10</v>
      </c>
      <c r="T17" s="13">
        <f t="shared" si="7"/>
        <v>26</v>
      </c>
    </row>
    <row r="18" spans="1:20" ht="12.75">
      <c r="A18" s="4" t="s">
        <v>14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8</v>
      </c>
      <c r="J18" s="12">
        <v>2</v>
      </c>
      <c r="K18" s="11">
        <v>2</v>
      </c>
      <c r="L18" s="12">
        <v>4</v>
      </c>
      <c r="M18" s="11">
        <v>0</v>
      </c>
      <c r="N18" s="12">
        <v>0</v>
      </c>
      <c r="O18" s="11">
        <f t="shared" si="3"/>
        <v>10</v>
      </c>
      <c r="P18" s="13">
        <f t="shared" si="4"/>
        <v>6</v>
      </c>
      <c r="Q18" s="13">
        <f t="shared" si="5"/>
        <v>16</v>
      </c>
      <c r="R18" s="11">
        <f t="shared" si="6"/>
        <v>10</v>
      </c>
      <c r="S18" s="12">
        <f t="shared" si="7"/>
        <v>6</v>
      </c>
      <c r="T18" s="13">
        <f t="shared" si="7"/>
        <v>16</v>
      </c>
    </row>
    <row r="19" spans="1:20" ht="12.75">
      <c r="A19" s="122" t="s">
        <v>264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2</v>
      </c>
      <c r="N19" s="12">
        <v>1</v>
      </c>
      <c r="O19" s="11">
        <f t="shared" si="3"/>
        <v>2</v>
      </c>
      <c r="P19" s="13">
        <f t="shared" si="4"/>
        <v>1</v>
      </c>
      <c r="Q19" s="13">
        <f t="shared" si="5"/>
        <v>3</v>
      </c>
      <c r="R19" s="11">
        <f t="shared" si="6"/>
        <v>2</v>
      </c>
      <c r="S19" s="12">
        <f t="shared" si="7"/>
        <v>1</v>
      </c>
      <c r="T19" s="13">
        <f t="shared" si="7"/>
        <v>3</v>
      </c>
    </row>
    <row r="20" spans="1:20" ht="12.75">
      <c r="A20" s="4" t="s">
        <v>267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2</v>
      </c>
      <c r="N20" s="12">
        <v>1</v>
      </c>
      <c r="O20" s="11">
        <f t="shared" si="3"/>
        <v>2</v>
      </c>
      <c r="P20" s="13">
        <f t="shared" si="4"/>
        <v>1</v>
      </c>
      <c r="Q20" s="13">
        <f t="shared" si="5"/>
        <v>3</v>
      </c>
      <c r="R20" s="11">
        <f t="shared" si="6"/>
        <v>2</v>
      </c>
      <c r="S20" s="12">
        <f t="shared" si="7"/>
        <v>1</v>
      </c>
      <c r="T20" s="13">
        <f t="shared" si="7"/>
        <v>3</v>
      </c>
    </row>
    <row r="21" spans="1:20" ht="12.75">
      <c r="A21" s="34" t="s">
        <v>532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7</v>
      </c>
      <c r="J21" s="12">
        <v>12</v>
      </c>
      <c r="K21" s="11">
        <v>6</v>
      </c>
      <c r="L21" s="12">
        <v>16</v>
      </c>
      <c r="M21" s="11">
        <v>0</v>
      </c>
      <c r="N21" s="12">
        <v>0</v>
      </c>
      <c r="O21" s="11">
        <f t="shared" si="3"/>
        <v>13</v>
      </c>
      <c r="P21" s="13">
        <f t="shared" si="4"/>
        <v>28</v>
      </c>
      <c r="Q21" s="13">
        <f t="shared" si="5"/>
        <v>41</v>
      </c>
      <c r="R21" s="11">
        <f t="shared" si="6"/>
        <v>13</v>
      </c>
      <c r="S21" s="12">
        <f t="shared" si="7"/>
        <v>28</v>
      </c>
      <c r="T21" s="13">
        <f t="shared" si="7"/>
        <v>41</v>
      </c>
    </row>
    <row r="22" spans="1:20" ht="12.75">
      <c r="A22" s="4" t="s">
        <v>268</v>
      </c>
      <c r="B22" s="11">
        <v>33</v>
      </c>
      <c r="C22" s="12">
        <v>0</v>
      </c>
      <c r="D22" s="11">
        <v>31</v>
      </c>
      <c r="E22" s="12">
        <v>1</v>
      </c>
      <c r="F22" s="11">
        <f t="shared" si="0"/>
        <v>64</v>
      </c>
      <c r="G22" s="13">
        <f t="shared" si="1"/>
        <v>1</v>
      </c>
      <c r="H22" s="13">
        <f t="shared" si="2"/>
        <v>65</v>
      </c>
      <c r="I22" s="11">
        <v>23</v>
      </c>
      <c r="J22" s="12">
        <v>0</v>
      </c>
      <c r="K22" s="11">
        <v>8</v>
      </c>
      <c r="L22" s="12">
        <v>0</v>
      </c>
      <c r="M22" s="11">
        <v>0</v>
      </c>
      <c r="N22" s="12">
        <v>0</v>
      </c>
      <c r="O22" s="11">
        <f t="shared" si="3"/>
        <v>31</v>
      </c>
      <c r="P22" s="13">
        <f t="shared" si="4"/>
        <v>0</v>
      </c>
      <c r="Q22" s="13">
        <f t="shared" si="5"/>
        <v>31</v>
      </c>
      <c r="R22" s="11">
        <f t="shared" si="6"/>
        <v>95</v>
      </c>
      <c r="S22" s="12">
        <f t="shared" si="7"/>
        <v>1</v>
      </c>
      <c r="T22" s="13">
        <f t="shared" si="7"/>
        <v>96</v>
      </c>
    </row>
    <row r="23" spans="1:20" ht="12.75">
      <c r="A23" s="4" t="s">
        <v>269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66</v>
      </c>
      <c r="J23" s="12">
        <v>2</v>
      </c>
      <c r="K23" s="11">
        <v>85</v>
      </c>
      <c r="L23" s="12">
        <v>1</v>
      </c>
      <c r="M23" s="11">
        <v>0</v>
      </c>
      <c r="N23" s="12">
        <v>0</v>
      </c>
      <c r="O23" s="11">
        <f t="shared" si="3"/>
        <v>151</v>
      </c>
      <c r="P23" s="13">
        <f t="shared" si="4"/>
        <v>3</v>
      </c>
      <c r="Q23" s="13">
        <f t="shared" si="5"/>
        <v>154</v>
      </c>
      <c r="R23" s="11">
        <f t="shared" si="6"/>
        <v>151</v>
      </c>
      <c r="S23" s="12">
        <f t="shared" si="7"/>
        <v>3</v>
      </c>
      <c r="T23" s="13">
        <f t="shared" si="7"/>
        <v>154</v>
      </c>
    </row>
    <row r="24" spans="1:20" ht="12.75">
      <c r="A24" s="4" t="s">
        <v>270</v>
      </c>
      <c r="B24" s="11">
        <v>137</v>
      </c>
      <c r="C24" s="12">
        <v>3</v>
      </c>
      <c r="D24" s="11">
        <v>117</v>
      </c>
      <c r="E24" s="12">
        <v>1</v>
      </c>
      <c r="F24" s="11">
        <f t="shared" si="0"/>
        <v>254</v>
      </c>
      <c r="G24" s="13">
        <f t="shared" si="1"/>
        <v>4</v>
      </c>
      <c r="H24" s="13">
        <f t="shared" si="2"/>
        <v>258</v>
      </c>
      <c r="I24" s="11">
        <v>101</v>
      </c>
      <c r="J24" s="12">
        <v>3</v>
      </c>
      <c r="K24" s="11">
        <v>80</v>
      </c>
      <c r="L24" s="12">
        <v>0</v>
      </c>
      <c r="M24" s="11">
        <v>0</v>
      </c>
      <c r="N24" s="12">
        <v>0</v>
      </c>
      <c r="O24" s="11">
        <f t="shared" si="3"/>
        <v>181</v>
      </c>
      <c r="P24" s="13">
        <f t="shared" si="4"/>
        <v>3</v>
      </c>
      <c r="Q24" s="13">
        <f t="shared" si="5"/>
        <v>184</v>
      </c>
      <c r="R24" s="11">
        <f t="shared" si="6"/>
        <v>435</v>
      </c>
      <c r="S24" s="12">
        <f t="shared" si="7"/>
        <v>7</v>
      </c>
      <c r="T24" s="13">
        <f t="shared" si="7"/>
        <v>442</v>
      </c>
    </row>
    <row r="25" spans="1:20" ht="12.75">
      <c r="A25" s="4" t="s">
        <v>272</v>
      </c>
      <c r="B25" s="11">
        <v>75</v>
      </c>
      <c r="C25" s="12">
        <v>0</v>
      </c>
      <c r="D25" s="11">
        <v>67</v>
      </c>
      <c r="E25" s="12">
        <v>1</v>
      </c>
      <c r="F25" s="11">
        <f t="shared" si="0"/>
        <v>142</v>
      </c>
      <c r="G25" s="13">
        <f t="shared" si="1"/>
        <v>1</v>
      </c>
      <c r="H25" s="13">
        <f t="shared" si="2"/>
        <v>143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f t="shared" si="3"/>
        <v>0</v>
      </c>
      <c r="P25" s="13">
        <f t="shared" si="4"/>
        <v>0</v>
      </c>
      <c r="Q25" s="13">
        <f t="shared" si="5"/>
        <v>0</v>
      </c>
      <c r="R25" s="11">
        <f t="shared" si="6"/>
        <v>142</v>
      </c>
      <c r="S25" s="12">
        <f t="shared" si="7"/>
        <v>1</v>
      </c>
      <c r="T25" s="13">
        <f t="shared" si="7"/>
        <v>143</v>
      </c>
    </row>
    <row r="26" spans="1:20" ht="12.75">
      <c r="A26" s="4" t="s">
        <v>274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7</v>
      </c>
      <c r="J26" s="12">
        <v>8</v>
      </c>
      <c r="K26" s="11">
        <v>4</v>
      </c>
      <c r="L26" s="12">
        <v>10</v>
      </c>
      <c r="M26" s="11">
        <v>0</v>
      </c>
      <c r="N26" s="12">
        <v>0</v>
      </c>
      <c r="O26" s="11">
        <f t="shared" si="3"/>
        <v>11</v>
      </c>
      <c r="P26" s="13">
        <f t="shared" si="4"/>
        <v>18</v>
      </c>
      <c r="Q26" s="13">
        <f t="shared" si="5"/>
        <v>29</v>
      </c>
      <c r="R26" s="11">
        <f t="shared" si="6"/>
        <v>11</v>
      </c>
      <c r="S26" s="12">
        <f t="shared" si="7"/>
        <v>18</v>
      </c>
      <c r="T26" s="13">
        <f t="shared" si="7"/>
        <v>29</v>
      </c>
    </row>
    <row r="27" spans="1:20" ht="12.75">
      <c r="A27" s="4" t="s">
        <v>19</v>
      </c>
      <c r="B27" s="11">
        <v>12</v>
      </c>
      <c r="C27" s="12">
        <v>12</v>
      </c>
      <c r="D27" s="11">
        <v>20</v>
      </c>
      <c r="E27" s="12">
        <v>15</v>
      </c>
      <c r="F27" s="11">
        <f t="shared" si="0"/>
        <v>32</v>
      </c>
      <c r="G27" s="13">
        <f t="shared" si="1"/>
        <v>27</v>
      </c>
      <c r="H27" s="13">
        <f t="shared" si="2"/>
        <v>59</v>
      </c>
      <c r="I27" s="11">
        <v>2</v>
      </c>
      <c r="J27" s="12">
        <v>14</v>
      </c>
      <c r="K27" s="11">
        <v>3</v>
      </c>
      <c r="L27" s="12">
        <v>8</v>
      </c>
      <c r="M27" s="11">
        <v>0</v>
      </c>
      <c r="N27" s="12">
        <v>0</v>
      </c>
      <c r="O27" s="11">
        <f t="shared" si="3"/>
        <v>5</v>
      </c>
      <c r="P27" s="13">
        <f t="shared" si="4"/>
        <v>22</v>
      </c>
      <c r="Q27" s="13">
        <f t="shared" si="5"/>
        <v>27</v>
      </c>
      <c r="R27" s="11">
        <f t="shared" si="6"/>
        <v>37</v>
      </c>
      <c r="S27" s="12">
        <f t="shared" si="7"/>
        <v>49</v>
      </c>
      <c r="T27" s="13">
        <f t="shared" si="7"/>
        <v>86</v>
      </c>
    </row>
    <row r="28" spans="1:20" ht="12.75">
      <c r="A28" s="4" t="s">
        <v>275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11</v>
      </c>
      <c r="J28" s="12">
        <v>34</v>
      </c>
      <c r="K28" s="11">
        <v>10</v>
      </c>
      <c r="L28" s="12">
        <v>39</v>
      </c>
      <c r="M28" s="11">
        <v>0</v>
      </c>
      <c r="N28" s="12">
        <v>0</v>
      </c>
      <c r="O28" s="11">
        <f t="shared" si="3"/>
        <v>21</v>
      </c>
      <c r="P28" s="13">
        <f t="shared" si="4"/>
        <v>73</v>
      </c>
      <c r="Q28" s="13">
        <f t="shared" si="5"/>
        <v>94</v>
      </c>
      <c r="R28" s="11">
        <f t="shared" si="6"/>
        <v>21</v>
      </c>
      <c r="S28" s="12">
        <f t="shared" si="7"/>
        <v>73</v>
      </c>
      <c r="T28" s="13">
        <f t="shared" si="7"/>
        <v>94</v>
      </c>
    </row>
    <row r="29" spans="1:20" ht="12.75">
      <c r="A29" s="4" t="s">
        <v>278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5</v>
      </c>
      <c r="O29" s="11">
        <f t="shared" si="3"/>
        <v>0</v>
      </c>
      <c r="P29" s="13">
        <f t="shared" si="4"/>
        <v>5</v>
      </c>
      <c r="Q29" s="13">
        <f t="shared" si="5"/>
        <v>5</v>
      </c>
      <c r="R29" s="11">
        <f t="shared" si="6"/>
        <v>0</v>
      </c>
      <c r="S29" s="12">
        <f t="shared" si="7"/>
        <v>5</v>
      </c>
      <c r="T29" s="13">
        <f t="shared" si="7"/>
        <v>5</v>
      </c>
    </row>
    <row r="30" spans="1:20" ht="12.75">
      <c r="A30" s="4" t="s">
        <v>15</v>
      </c>
      <c r="B30" s="11">
        <v>90</v>
      </c>
      <c r="C30" s="12">
        <v>47</v>
      </c>
      <c r="D30" s="11">
        <v>88</v>
      </c>
      <c r="E30" s="12">
        <v>43</v>
      </c>
      <c r="F30" s="11">
        <f t="shared" si="0"/>
        <v>178</v>
      </c>
      <c r="G30" s="13">
        <f t="shared" si="1"/>
        <v>90</v>
      </c>
      <c r="H30" s="13">
        <f t="shared" si="2"/>
        <v>268</v>
      </c>
      <c r="I30" s="11">
        <v>40</v>
      </c>
      <c r="J30" s="12">
        <v>18</v>
      </c>
      <c r="K30" s="11">
        <v>24</v>
      </c>
      <c r="L30" s="12">
        <v>14</v>
      </c>
      <c r="M30" s="11">
        <v>0</v>
      </c>
      <c r="N30" s="12">
        <v>0</v>
      </c>
      <c r="O30" s="11">
        <f t="shared" si="3"/>
        <v>64</v>
      </c>
      <c r="P30" s="13">
        <f t="shared" si="4"/>
        <v>32</v>
      </c>
      <c r="Q30" s="13">
        <f t="shared" si="5"/>
        <v>96</v>
      </c>
      <c r="R30" s="11">
        <f t="shared" si="6"/>
        <v>242</v>
      </c>
      <c r="S30" s="12">
        <f t="shared" si="7"/>
        <v>122</v>
      </c>
      <c r="T30" s="13">
        <f t="shared" si="7"/>
        <v>364</v>
      </c>
    </row>
    <row r="31" spans="1:20" ht="12.75">
      <c r="A31" s="4" t="s">
        <v>279</v>
      </c>
      <c r="B31" s="11">
        <v>1</v>
      </c>
      <c r="C31" s="12">
        <v>3</v>
      </c>
      <c r="D31" s="11">
        <v>2</v>
      </c>
      <c r="E31" s="12">
        <v>1</v>
      </c>
      <c r="F31" s="11">
        <f t="shared" si="0"/>
        <v>3</v>
      </c>
      <c r="G31" s="13">
        <f t="shared" si="1"/>
        <v>4</v>
      </c>
      <c r="H31" s="13">
        <f t="shared" si="2"/>
        <v>7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2">
        <v>0</v>
      </c>
      <c r="O31" s="11">
        <f t="shared" si="3"/>
        <v>0</v>
      </c>
      <c r="P31" s="13">
        <f t="shared" si="4"/>
        <v>0</v>
      </c>
      <c r="Q31" s="13">
        <f t="shared" si="5"/>
        <v>0</v>
      </c>
      <c r="R31" s="11">
        <f t="shared" si="6"/>
        <v>3</v>
      </c>
      <c r="S31" s="12">
        <f t="shared" si="7"/>
        <v>4</v>
      </c>
      <c r="T31" s="13">
        <f t="shared" si="7"/>
        <v>7</v>
      </c>
    </row>
    <row r="32" spans="1:20" ht="12.75">
      <c r="A32" s="4" t="s">
        <v>280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12</v>
      </c>
      <c r="N32" s="12">
        <v>0</v>
      </c>
      <c r="O32" s="11">
        <f t="shared" si="3"/>
        <v>12</v>
      </c>
      <c r="P32" s="13">
        <f t="shared" si="4"/>
        <v>0</v>
      </c>
      <c r="Q32" s="13">
        <f t="shared" si="5"/>
        <v>12</v>
      </c>
      <c r="R32" s="11">
        <f t="shared" si="6"/>
        <v>12</v>
      </c>
      <c r="S32" s="12">
        <f t="shared" si="7"/>
        <v>0</v>
      </c>
      <c r="T32" s="13">
        <f t="shared" si="7"/>
        <v>12</v>
      </c>
    </row>
    <row r="33" spans="1:20" ht="12.75">
      <c r="A33" s="4" t="s">
        <v>282</v>
      </c>
      <c r="B33" s="11">
        <v>9</v>
      </c>
      <c r="C33" s="12">
        <v>10</v>
      </c>
      <c r="D33" s="11">
        <v>10</v>
      </c>
      <c r="E33" s="12">
        <v>9</v>
      </c>
      <c r="F33" s="11">
        <f t="shared" si="0"/>
        <v>19</v>
      </c>
      <c r="G33" s="13">
        <f t="shared" si="1"/>
        <v>19</v>
      </c>
      <c r="H33" s="13">
        <f t="shared" si="2"/>
        <v>38</v>
      </c>
      <c r="I33" s="11">
        <v>14</v>
      </c>
      <c r="J33" s="12">
        <v>7</v>
      </c>
      <c r="K33" s="11">
        <v>10</v>
      </c>
      <c r="L33" s="12">
        <v>8</v>
      </c>
      <c r="M33" s="11">
        <v>0</v>
      </c>
      <c r="N33" s="12">
        <v>0</v>
      </c>
      <c r="O33" s="11">
        <f t="shared" si="3"/>
        <v>24</v>
      </c>
      <c r="P33" s="13">
        <f t="shared" si="4"/>
        <v>15</v>
      </c>
      <c r="Q33" s="13">
        <f t="shared" si="5"/>
        <v>39</v>
      </c>
      <c r="R33" s="11">
        <f t="shared" si="6"/>
        <v>43</v>
      </c>
      <c r="S33" s="12">
        <f t="shared" si="7"/>
        <v>34</v>
      </c>
      <c r="T33" s="13">
        <f t="shared" si="7"/>
        <v>77</v>
      </c>
    </row>
    <row r="34" spans="1:20" ht="12.75">
      <c r="A34" s="4" t="s">
        <v>285</v>
      </c>
      <c r="B34" s="11">
        <v>16</v>
      </c>
      <c r="C34" s="12">
        <v>0</v>
      </c>
      <c r="D34" s="11">
        <v>14</v>
      </c>
      <c r="E34" s="12">
        <v>0</v>
      </c>
      <c r="F34" s="11">
        <f t="shared" si="0"/>
        <v>30</v>
      </c>
      <c r="G34" s="13">
        <f t="shared" si="1"/>
        <v>0</v>
      </c>
      <c r="H34" s="13">
        <f t="shared" si="2"/>
        <v>30</v>
      </c>
      <c r="I34" s="11">
        <v>11</v>
      </c>
      <c r="J34" s="12">
        <v>0</v>
      </c>
      <c r="K34" s="11">
        <v>16</v>
      </c>
      <c r="L34" s="12">
        <v>0</v>
      </c>
      <c r="M34" s="11">
        <v>0</v>
      </c>
      <c r="N34" s="12">
        <v>0</v>
      </c>
      <c r="O34" s="11">
        <f t="shared" si="3"/>
        <v>27</v>
      </c>
      <c r="P34" s="13">
        <f t="shared" si="4"/>
        <v>0</v>
      </c>
      <c r="Q34" s="13">
        <f t="shared" si="5"/>
        <v>27</v>
      </c>
      <c r="R34" s="11">
        <f t="shared" si="6"/>
        <v>57</v>
      </c>
      <c r="S34" s="12">
        <f t="shared" si="7"/>
        <v>0</v>
      </c>
      <c r="T34" s="13">
        <f t="shared" si="7"/>
        <v>57</v>
      </c>
    </row>
    <row r="35" spans="1:20" ht="12.75">
      <c r="A35" s="4" t="s">
        <v>288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36</v>
      </c>
      <c r="J35" s="12">
        <v>1</v>
      </c>
      <c r="K35" s="11">
        <v>9</v>
      </c>
      <c r="L35" s="12">
        <v>0</v>
      </c>
      <c r="M35" s="11">
        <v>0</v>
      </c>
      <c r="N35" s="12">
        <v>0</v>
      </c>
      <c r="O35" s="11">
        <f t="shared" si="3"/>
        <v>45</v>
      </c>
      <c r="P35" s="13">
        <f t="shared" si="4"/>
        <v>1</v>
      </c>
      <c r="Q35" s="13">
        <f t="shared" si="5"/>
        <v>46</v>
      </c>
      <c r="R35" s="11">
        <f t="shared" si="6"/>
        <v>45</v>
      </c>
      <c r="S35" s="12">
        <f t="shared" si="7"/>
        <v>1</v>
      </c>
      <c r="T35" s="13">
        <f t="shared" si="7"/>
        <v>46</v>
      </c>
    </row>
    <row r="36" spans="1:20" ht="12.75">
      <c r="A36" s="4" t="s">
        <v>289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9</v>
      </c>
      <c r="N36" s="12">
        <v>0</v>
      </c>
      <c r="O36" s="11">
        <f t="shared" si="3"/>
        <v>9</v>
      </c>
      <c r="P36" s="13">
        <f t="shared" si="4"/>
        <v>0</v>
      </c>
      <c r="Q36" s="13">
        <f t="shared" si="5"/>
        <v>9</v>
      </c>
      <c r="R36" s="11">
        <f t="shared" si="6"/>
        <v>9</v>
      </c>
      <c r="S36" s="12">
        <f t="shared" si="7"/>
        <v>0</v>
      </c>
      <c r="T36" s="13">
        <f t="shared" si="7"/>
        <v>9</v>
      </c>
    </row>
    <row r="37" spans="1:20" ht="12.75">
      <c r="A37" s="4" t="s">
        <v>167</v>
      </c>
      <c r="B37" s="11">
        <v>87</v>
      </c>
      <c r="C37" s="12">
        <v>4</v>
      </c>
      <c r="D37" s="11">
        <v>75</v>
      </c>
      <c r="E37" s="12">
        <v>3</v>
      </c>
      <c r="F37" s="11">
        <f t="shared" si="0"/>
        <v>162</v>
      </c>
      <c r="G37" s="13">
        <f t="shared" si="1"/>
        <v>7</v>
      </c>
      <c r="H37" s="13">
        <f t="shared" si="2"/>
        <v>169</v>
      </c>
      <c r="I37" s="11">
        <v>66</v>
      </c>
      <c r="J37" s="12">
        <v>3</v>
      </c>
      <c r="K37" s="11">
        <v>45</v>
      </c>
      <c r="L37" s="12">
        <v>2</v>
      </c>
      <c r="M37" s="11">
        <v>0</v>
      </c>
      <c r="N37" s="12">
        <v>0</v>
      </c>
      <c r="O37" s="11">
        <f t="shared" si="3"/>
        <v>111</v>
      </c>
      <c r="P37" s="13">
        <f t="shared" si="4"/>
        <v>5</v>
      </c>
      <c r="Q37" s="13">
        <f t="shared" si="5"/>
        <v>116</v>
      </c>
      <c r="R37" s="11">
        <f t="shared" si="6"/>
        <v>273</v>
      </c>
      <c r="S37" s="12">
        <f t="shared" si="7"/>
        <v>12</v>
      </c>
      <c r="T37" s="13">
        <f t="shared" si="7"/>
        <v>285</v>
      </c>
    </row>
    <row r="38" spans="1:20" ht="12.75">
      <c r="A38" s="4" t="s">
        <v>292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22</v>
      </c>
      <c r="J38" s="12">
        <v>3</v>
      </c>
      <c r="K38" s="11">
        <v>14</v>
      </c>
      <c r="L38" s="12">
        <v>0</v>
      </c>
      <c r="M38" s="11">
        <v>0</v>
      </c>
      <c r="N38" s="12">
        <v>0</v>
      </c>
      <c r="O38" s="11">
        <f t="shared" si="3"/>
        <v>36</v>
      </c>
      <c r="P38" s="13">
        <f t="shared" si="4"/>
        <v>3</v>
      </c>
      <c r="Q38" s="13">
        <f t="shared" si="5"/>
        <v>39</v>
      </c>
      <c r="R38" s="11">
        <f t="shared" si="6"/>
        <v>36</v>
      </c>
      <c r="S38" s="12">
        <f t="shared" si="7"/>
        <v>3</v>
      </c>
      <c r="T38" s="13">
        <f t="shared" si="7"/>
        <v>39</v>
      </c>
    </row>
    <row r="39" spans="1:20" ht="12.75">
      <c r="A39" s="4" t="s">
        <v>293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20</v>
      </c>
      <c r="N39" s="12">
        <v>3</v>
      </c>
      <c r="O39" s="11">
        <f t="shared" si="3"/>
        <v>20</v>
      </c>
      <c r="P39" s="13">
        <f t="shared" si="4"/>
        <v>3</v>
      </c>
      <c r="Q39" s="13">
        <f t="shared" si="5"/>
        <v>23</v>
      </c>
      <c r="R39" s="11">
        <f t="shared" si="6"/>
        <v>20</v>
      </c>
      <c r="S39" s="12">
        <f t="shared" si="7"/>
        <v>3</v>
      </c>
      <c r="T39" s="13">
        <f t="shared" si="7"/>
        <v>23</v>
      </c>
    </row>
    <row r="40" spans="1:20" ht="12.75">
      <c r="A40" s="4" t="s">
        <v>296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8</v>
      </c>
      <c r="J40" s="12">
        <v>32</v>
      </c>
      <c r="K40" s="11">
        <v>3</v>
      </c>
      <c r="L40" s="12">
        <v>25</v>
      </c>
      <c r="M40" s="11">
        <v>0</v>
      </c>
      <c r="N40" s="12">
        <v>0</v>
      </c>
      <c r="O40" s="11">
        <f t="shared" si="3"/>
        <v>11</v>
      </c>
      <c r="P40" s="13">
        <f t="shared" si="4"/>
        <v>57</v>
      </c>
      <c r="Q40" s="13">
        <f t="shared" si="5"/>
        <v>68</v>
      </c>
      <c r="R40" s="11">
        <f t="shared" si="6"/>
        <v>11</v>
      </c>
      <c r="S40" s="12">
        <f t="shared" si="7"/>
        <v>57</v>
      </c>
      <c r="T40" s="13">
        <f t="shared" si="7"/>
        <v>68</v>
      </c>
    </row>
    <row r="41" spans="1:20" ht="12.75">
      <c r="A41" s="4" t="s">
        <v>298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15</v>
      </c>
      <c r="J41" s="12">
        <v>0</v>
      </c>
      <c r="K41" s="11">
        <v>15</v>
      </c>
      <c r="L41" s="12">
        <v>0</v>
      </c>
      <c r="M41" s="11">
        <v>0</v>
      </c>
      <c r="N41" s="12">
        <v>0</v>
      </c>
      <c r="O41" s="11">
        <f t="shared" si="3"/>
        <v>30</v>
      </c>
      <c r="P41" s="13">
        <f t="shared" si="4"/>
        <v>0</v>
      </c>
      <c r="Q41" s="13">
        <f t="shared" si="5"/>
        <v>30</v>
      </c>
      <c r="R41" s="11">
        <f t="shared" si="6"/>
        <v>30</v>
      </c>
      <c r="S41" s="12">
        <f t="shared" si="7"/>
        <v>0</v>
      </c>
      <c r="T41" s="13">
        <f t="shared" si="7"/>
        <v>30</v>
      </c>
    </row>
    <row r="42" spans="1:20" ht="12.75">
      <c r="A42" s="4" t="s">
        <v>528</v>
      </c>
      <c r="B42" s="11">
        <v>40</v>
      </c>
      <c r="C42" s="12">
        <v>12</v>
      </c>
      <c r="D42" s="11">
        <v>52</v>
      </c>
      <c r="E42" s="12">
        <v>12</v>
      </c>
      <c r="F42" s="11">
        <f aca="true" t="shared" si="8" ref="F42:F62">SUM(B42,D42)</f>
        <v>92</v>
      </c>
      <c r="G42" s="13">
        <f aca="true" t="shared" si="9" ref="G42:G62">SUM(C42,E42)</f>
        <v>24</v>
      </c>
      <c r="H42" s="13">
        <f aca="true" t="shared" si="10" ref="H42:H62">SUM(F42:G42)</f>
        <v>116</v>
      </c>
      <c r="I42" s="11">
        <v>39</v>
      </c>
      <c r="J42" s="12">
        <v>7</v>
      </c>
      <c r="K42" s="11">
        <v>25</v>
      </c>
      <c r="L42" s="12">
        <v>12</v>
      </c>
      <c r="M42" s="11">
        <v>0</v>
      </c>
      <c r="N42" s="12">
        <v>0</v>
      </c>
      <c r="O42" s="11">
        <f aca="true" t="shared" si="11" ref="O42:O62">SUM(M42,K42,I42)</f>
        <v>64</v>
      </c>
      <c r="P42" s="13">
        <f aca="true" t="shared" si="12" ref="P42:P62">SUM(N42,L42,J42)</f>
        <v>19</v>
      </c>
      <c r="Q42" s="13">
        <f aca="true" t="shared" si="13" ref="Q42:Q62">SUM(O42:P42)</f>
        <v>83</v>
      </c>
      <c r="R42" s="11">
        <f aca="true" t="shared" si="14" ref="R42:R62">SUM(O42,F42)</f>
        <v>156</v>
      </c>
      <c r="S42" s="12">
        <f t="shared" si="7"/>
        <v>43</v>
      </c>
      <c r="T42" s="13">
        <f t="shared" si="7"/>
        <v>199</v>
      </c>
    </row>
    <row r="43" spans="1:20" ht="12.75">
      <c r="A43" s="4" t="s">
        <v>303</v>
      </c>
      <c r="B43" s="11">
        <v>58</v>
      </c>
      <c r="C43" s="12">
        <v>1</v>
      </c>
      <c r="D43" s="11">
        <v>69</v>
      </c>
      <c r="E43" s="12">
        <v>0</v>
      </c>
      <c r="F43" s="11">
        <f t="shared" si="8"/>
        <v>127</v>
      </c>
      <c r="G43" s="13">
        <f t="shared" si="9"/>
        <v>1</v>
      </c>
      <c r="H43" s="13">
        <f t="shared" si="10"/>
        <v>128</v>
      </c>
      <c r="I43" s="11">
        <v>0</v>
      </c>
      <c r="J43" s="12">
        <v>0</v>
      </c>
      <c r="K43" s="11">
        <v>0</v>
      </c>
      <c r="L43" s="12">
        <v>0</v>
      </c>
      <c r="M43" s="11">
        <v>0</v>
      </c>
      <c r="N43" s="12">
        <v>0</v>
      </c>
      <c r="O43" s="11">
        <f t="shared" si="11"/>
        <v>0</v>
      </c>
      <c r="P43" s="13">
        <f t="shared" si="12"/>
        <v>0</v>
      </c>
      <c r="Q43" s="13">
        <f t="shared" si="13"/>
        <v>0</v>
      </c>
      <c r="R43" s="11">
        <f t="shared" si="14"/>
        <v>127</v>
      </c>
      <c r="S43" s="12">
        <f t="shared" si="7"/>
        <v>1</v>
      </c>
      <c r="T43" s="13">
        <f t="shared" si="7"/>
        <v>128</v>
      </c>
    </row>
    <row r="44" spans="1:20" ht="12.75">
      <c r="A44" s="4" t="s">
        <v>304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32</v>
      </c>
      <c r="J44" s="12">
        <v>0</v>
      </c>
      <c r="K44" s="11">
        <v>31</v>
      </c>
      <c r="L44" s="12">
        <v>1</v>
      </c>
      <c r="M44" s="11">
        <v>0</v>
      </c>
      <c r="N44" s="12">
        <v>0</v>
      </c>
      <c r="O44" s="11">
        <f t="shared" si="11"/>
        <v>63</v>
      </c>
      <c r="P44" s="13">
        <f t="shared" si="12"/>
        <v>1</v>
      </c>
      <c r="Q44" s="13">
        <f t="shared" si="13"/>
        <v>64</v>
      </c>
      <c r="R44" s="11">
        <f t="shared" si="14"/>
        <v>63</v>
      </c>
      <c r="S44" s="12">
        <f t="shared" si="7"/>
        <v>1</v>
      </c>
      <c r="T44" s="13">
        <f t="shared" si="7"/>
        <v>64</v>
      </c>
    </row>
    <row r="45" spans="1:20" ht="12.75">
      <c r="A45" s="4" t="s">
        <v>306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44</v>
      </c>
      <c r="J45" s="12">
        <v>6</v>
      </c>
      <c r="K45" s="11">
        <v>32</v>
      </c>
      <c r="L45" s="12">
        <v>6</v>
      </c>
      <c r="M45" s="11">
        <v>0</v>
      </c>
      <c r="N45" s="12">
        <v>0</v>
      </c>
      <c r="O45" s="11">
        <f t="shared" si="11"/>
        <v>76</v>
      </c>
      <c r="P45" s="13">
        <f t="shared" si="12"/>
        <v>12</v>
      </c>
      <c r="Q45" s="13">
        <f t="shared" si="13"/>
        <v>88</v>
      </c>
      <c r="R45" s="11">
        <f t="shared" si="14"/>
        <v>76</v>
      </c>
      <c r="S45" s="12">
        <f t="shared" si="7"/>
        <v>12</v>
      </c>
      <c r="T45" s="13">
        <f t="shared" si="7"/>
        <v>88</v>
      </c>
    </row>
    <row r="46" spans="1:20" ht="12.75">
      <c r="A46" s="4" t="s">
        <v>308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6</v>
      </c>
      <c r="J46" s="12">
        <v>5</v>
      </c>
      <c r="K46" s="11">
        <v>7</v>
      </c>
      <c r="L46" s="12">
        <v>7</v>
      </c>
      <c r="M46" s="11">
        <v>0</v>
      </c>
      <c r="N46" s="12">
        <v>0</v>
      </c>
      <c r="O46" s="11">
        <f t="shared" si="11"/>
        <v>13</v>
      </c>
      <c r="P46" s="13">
        <f t="shared" si="12"/>
        <v>12</v>
      </c>
      <c r="Q46" s="13">
        <f t="shared" si="13"/>
        <v>25</v>
      </c>
      <c r="R46" s="11">
        <f t="shared" si="14"/>
        <v>13</v>
      </c>
      <c r="S46" s="12">
        <f t="shared" si="7"/>
        <v>12</v>
      </c>
      <c r="T46" s="13">
        <f t="shared" si="7"/>
        <v>25</v>
      </c>
    </row>
    <row r="47" spans="1:20" ht="12.75">
      <c r="A47" s="4" t="s">
        <v>309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0</v>
      </c>
      <c r="J47" s="12">
        <v>2</v>
      </c>
      <c r="K47" s="11">
        <v>1</v>
      </c>
      <c r="L47" s="12">
        <v>1</v>
      </c>
      <c r="M47" s="11">
        <v>0</v>
      </c>
      <c r="N47" s="12">
        <v>0</v>
      </c>
      <c r="O47" s="11">
        <f t="shared" si="11"/>
        <v>1</v>
      </c>
      <c r="P47" s="13">
        <f t="shared" si="12"/>
        <v>3</v>
      </c>
      <c r="Q47" s="13">
        <f t="shared" si="13"/>
        <v>4</v>
      </c>
      <c r="R47" s="11">
        <f t="shared" si="14"/>
        <v>1</v>
      </c>
      <c r="S47" s="12">
        <f t="shared" si="7"/>
        <v>3</v>
      </c>
      <c r="T47" s="13">
        <f t="shared" si="7"/>
        <v>4</v>
      </c>
    </row>
    <row r="48" spans="1:20" ht="12.75">
      <c r="A48" s="4" t="s">
        <v>312</v>
      </c>
      <c r="B48" s="11">
        <v>19</v>
      </c>
      <c r="C48" s="12">
        <v>10</v>
      </c>
      <c r="D48" s="11">
        <v>8</v>
      </c>
      <c r="E48" s="12">
        <v>6</v>
      </c>
      <c r="F48" s="11">
        <f t="shared" si="8"/>
        <v>27</v>
      </c>
      <c r="G48" s="13">
        <f t="shared" si="9"/>
        <v>16</v>
      </c>
      <c r="H48" s="13">
        <f t="shared" si="10"/>
        <v>43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0</v>
      </c>
      <c r="O48" s="11">
        <f t="shared" si="11"/>
        <v>0</v>
      </c>
      <c r="P48" s="13">
        <f t="shared" si="12"/>
        <v>0</v>
      </c>
      <c r="Q48" s="13">
        <f t="shared" si="13"/>
        <v>0</v>
      </c>
      <c r="R48" s="11">
        <f t="shared" si="14"/>
        <v>27</v>
      </c>
      <c r="S48" s="12">
        <f t="shared" si="7"/>
        <v>16</v>
      </c>
      <c r="T48" s="13">
        <f t="shared" si="7"/>
        <v>43</v>
      </c>
    </row>
    <row r="49" spans="1:20" ht="12.75">
      <c r="A49" s="4" t="s">
        <v>313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18</v>
      </c>
      <c r="J49" s="12">
        <v>2</v>
      </c>
      <c r="K49" s="11">
        <v>12</v>
      </c>
      <c r="L49" s="12">
        <v>1</v>
      </c>
      <c r="M49" s="11">
        <v>0</v>
      </c>
      <c r="N49" s="12">
        <v>0</v>
      </c>
      <c r="O49" s="11">
        <f t="shared" si="11"/>
        <v>30</v>
      </c>
      <c r="P49" s="13">
        <f t="shared" si="12"/>
        <v>3</v>
      </c>
      <c r="Q49" s="13">
        <f t="shared" si="13"/>
        <v>33</v>
      </c>
      <c r="R49" s="11">
        <f t="shared" si="14"/>
        <v>30</v>
      </c>
      <c r="S49" s="12">
        <f t="shared" si="7"/>
        <v>3</v>
      </c>
      <c r="T49" s="13">
        <f t="shared" si="7"/>
        <v>33</v>
      </c>
    </row>
    <row r="50" spans="1:20" ht="12.75">
      <c r="A50" s="4" t="s">
        <v>314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7</v>
      </c>
      <c r="J50" s="12">
        <v>0</v>
      </c>
      <c r="K50" s="11">
        <v>8</v>
      </c>
      <c r="L50" s="12">
        <v>0</v>
      </c>
      <c r="M50" s="11">
        <v>0</v>
      </c>
      <c r="N50" s="12">
        <v>0</v>
      </c>
      <c r="O50" s="11">
        <f t="shared" si="11"/>
        <v>15</v>
      </c>
      <c r="P50" s="13">
        <f t="shared" si="12"/>
        <v>0</v>
      </c>
      <c r="Q50" s="13">
        <f t="shared" si="13"/>
        <v>15</v>
      </c>
      <c r="R50" s="11">
        <f t="shared" si="14"/>
        <v>15</v>
      </c>
      <c r="S50" s="12">
        <f t="shared" si="7"/>
        <v>0</v>
      </c>
      <c r="T50" s="13">
        <f t="shared" si="7"/>
        <v>15</v>
      </c>
    </row>
    <row r="51" spans="1:20" ht="12.75">
      <c r="A51" s="4" t="s">
        <v>316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9</v>
      </c>
      <c r="N51" s="12">
        <v>0</v>
      </c>
      <c r="O51" s="11">
        <f t="shared" si="11"/>
        <v>9</v>
      </c>
      <c r="P51" s="13">
        <f t="shared" si="12"/>
        <v>0</v>
      </c>
      <c r="Q51" s="13">
        <f t="shared" si="13"/>
        <v>9</v>
      </c>
      <c r="R51" s="11">
        <f t="shared" si="14"/>
        <v>9</v>
      </c>
      <c r="S51" s="12">
        <f t="shared" si="7"/>
        <v>0</v>
      </c>
      <c r="T51" s="13">
        <f t="shared" si="7"/>
        <v>9</v>
      </c>
    </row>
    <row r="52" spans="1:20" ht="12.75">
      <c r="A52" s="4" t="s">
        <v>318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7</v>
      </c>
      <c r="N52" s="12">
        <v>0</v>
      </c>
      <c r="O52" s="11">
        <f t="shared" si="11"/>
        <v>7</v>
      </c>
      <c r="P52" s="13">
        <f t="shared" si="12"/>
        <v>0</v>
      </c>
      <c r="Q52" s="13">
        <f t="shared" si="13"/>
        <v>7</v>
      </c>
      <c r="R52" s="11">
        <f t="shared" si="14"/>
        <v>7</v>
      </c>
      <c r="S52" s="12">
        <f t="shared" si="7"/>
        <v>0</v>
      </c>
      <c r="T52" s="13">
        <f t="shared" si="7"/>
        <v>7</v>
      </c>
    </row>
    <row r="53" spans="1:20" ht="12.75">
      <c r="A53" s="4" t="s">
        <v>319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0</v>
      </c>
      <c r="J53" s="12">
        <v>18</v>
      </c>
      <c r="K53" s="11">
        <v>0</v>
      </c>
      <c r="L53" s="12">
        <v>34</v>
      </c>
      <c r="M53" s="11">
        <v>0</v>
      </c>
      <c r="N53" s="12">
        <v>0</v>
      </c>
      <c r="O53" s="11">
        <f t="shared" si="11"/>
        <v>0</v>
      </c>
      <c r="P53" s="13">
        <f t="shared" si="12"/>
        <v>52</v>
      </c>
      <c r="Q53" s="13">
        <f t="shared" si="13"/>
        <v>52</v>
      </c>
      <c r="R53" s="11">
        <f t="shared" si="14"/>
        <v>0</v>
      </c>
      <c r="S53" s="12">
        <f t="shared" si="7"/>
        <v>52</v>
      </c>
      <c r="T53" s="13">
        <f t="shared" si="7"/>
        <v>52</v>
      </c>
    </row>
    <row r="54" spans="1:20" ht="12.75">
      <c r="A54" s="4" t="s">
        <v>320</v>
      </c>
      <c r="B54" s="11">
        <v>0</v>
      </c>
      <c r="C54" s="12">
        <v>0</v>
      </c>
      <c r="D54" s="11">
        <v>0</v>
      </c>
      <c r="E54" s="12">
        <v>0</v>
      </c>
      <c r="F54" s="11">
        <f t="shared" si="8"/>
        <v>0</v>
      </c>
      <c r="G54" s="13">
        <f t="shared" si="9"/>
        <v>0</v>
      </c>
      <c r="H54" s="13">
        <f t="shared" si="10"/>
        <v>0</v>
      </c>
      <c r="I54" s="11">
        <v>0</v>
      </c>
      <c r="J54" s="12">
        <v>4</v>
      </c>
      <c r="K54" s="11">
        <v>1</v>
      </c>
      <c r="L54" s="12">
        <v>1</v>
      </c>
      <c r="M54" s="11">
        <v>0</v>
      </c>
      <c r="N54" s="12">
        <v>0</v>
      </c>
      <c r="O54" s="11">
        <f t="shared" si="11"/>
        <v>1</v>
      </c>
      <c r="P54" s="13">
        <f t="shared" si="12"/>
        <v>5</v>
      </c>
      <c r="Q54" s="13">
        <f t="shared" si="13"/>
        <v>6</v>
      </c>
      <c r="R54" s="11">
        <f t="shared" si="14"/>
        <v>1</v>
      </c>
      <c r="S54" s="12">
        <f t="shared" si="7"/>
        <v>5</v>
      </c>
      <c r="T54" s="13">
        <f t="shared" si="7"/>
        <v>6</v>
      </c>
    </row>
    <row r="55" spans="1:20" ht="12.75">
      <c r="A55" s="4" t="s">
        <v>322</v>
      </c>
      <c r="B55" s="11">
        <v>17</v>
      </c>
      <c r="C55" s="12">
        <v>89</v>
      </c>
      <c r="D55" s="11">
        <v>21</v>
      </c>
      <c r="E55" s="12">
        <v>81</v>
      </c>
      <c r="F55" s="11">
        <f t="shared" si="8"/>
        <v>38</v>
      </c>
      <c r="G55" s="13">
        <f t="shared" si="9"/>
        <v>170</v>
      </c>
      <c r="H55" s="13">
        <f t="shared" si="10"/>
        <v>208</v>
      </c>
      <c r="I55" s="11">
        <v>18</v>
      </c>
      <c r="J55" s="12">
        <v>29</v>
      </c>
      <c r="K55" s="11">
        <v>18</v>
      </c>
      <c r="L55" s="12">
        <v>25</v>
      </c>
      <c r="M55" s="11">
        <v>0</v>
      </c>
      <c r="N55" s="12">
        <v>0</v>
      </c>
      <c r="O55" s="11">
        <f t="shared" si="11"/>
        <v>36</v>
      </c>
      <c r="P55" s="13">
        <f t="shared" si="12"/>
        <v>54</v>
      </c>
      <c r="Q55" s="13">
        <f t="shared" si="13"/>
        <v>90</v>
      </c>
      <c r="R55" s="11">
        <f t="shared" si="14"/>
        <v>74</v>
      </c>
      <c r="S55" s="12">
        <f t="shared" si="7"/>
        <v>224</v>
      </c>
      <c r="T55" s="13">
        <f t="shared" si="7"/>
        <v>298</v>
      </c>
    </row>
    <row r="56" spans="1:20" ht="12.75">
      <c r="A56" s="4" t="s">
        <v>323</v>
      </c>
      <c r="B56" s="11">
        <v>0</v>
      </c>
      <c r="C56" s="12">
        <v>0</v>
      </c>
      <c r="D56" s="11">
        <v>0</v>
      </c>
      <c r="E56" s="12">
        <v>0</v>
      </c>
      <c r="F56" s="11">
        <f t="shared" si="8"/>
        <v>0</v>
      </c>
      <c r="G56" s="13">
        <f t="shared" si="9"/>
        <v>0</v>
      </c>
      <c r="H56" s="13">
        <f t="shared" si="10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7</v>
      </c>
      <c r="N56" s="12">
        <v>3</v>
      </c>
      <c r="O56" s="11">
        <f t="shared" si="11"/>
        <v>7</v>
      </c>
      <c r="P56" s="13">
        <f t="shared" si="12"/>
        <v>3</v>
      </c>
      <c r="Q56" s="13">
        <f t="shared" si="13"/>
        <v>10</v>
      </c>
      <c r="R56" s="11">
        <f t="shared" si="14"/>
        <v>7</v>
      </c>
      <c r="S56" s="12">
        <f t="shared" si="7"/>
        <v>3</v>
      </c>
      <c r="T56" s="13">
        <f t="shared" si="7"/>
        <v>10</v>
      </c>
    </row>
    <row r="57" spans="1:20" ht="12.75">
      <c r="A57" s="4" t="s">
        <v>23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1</v>
      </c>
      <c r="J57" s="12">
        <v>4</v>
      </c>
      <c r="K57" s="11">
        <v>1</v>
      </c>
      <c r="L57" s="12">
        <v>2</v>
      </c>
      <c r="M57" s="11">
        <v>0</v>
      </c>
      <c r="N57" s="12">
        <v>0</v>
      </c>
      <c r="O57" s="11">
        <f t="shared" si="11"/>
        <v>2</v>
      </c>
      <c r="P57" s="13">
        <f t="shared" si="12"/>
        <v>6</v>
      </c>
      <c r="Q57" s="13">
        <f t="shared" si="13"/>
        <v>8</v>
      </c>
      <c r="R57" s="11">
        <f t="shared" si="14"/>
        <v>2</v>
      </c>
      <c r="S57" s="12">
        <f t="shared" si="7"/>
        <v>6</v>
      </c>
      <c r="T57" s="13">
        <f t="shared" si="7"/>
        <v>8</v>
      </c>
    </row>
    <row r="58" spans="1:20" ht="12.75">
      <c r="A58" s="4" t="s">
        <v>173</v>
      </c>
      <c r="B58" s="11">
        <v>20</v>
      </c>
      <c r="C58" s="12">
        <v>1</v>
      </c>
      <c r="D58" s="11">
        <v>14</v>
      </c>
      <c r="E58" s="12">
        <v>8</v>
      </c>
      <c r="F58" s="11">
        <f t="shared" si="8"/>
        <v>34</v>
      </c>
      <c r="G58" s="13">
        <f t="shared" si="9"/>
        <v>9</v>
      </c>
      <c r="H58" s="13">
        <f t="shared" si="10"/>
        <v>43</v>
      </c>
      <c r="I58" s="11">
        <v>17</v>
      </c>
      <c r="J58" s="12">
        <v>1</v>
      </c>
      <c r="K58" s="11">
        <v>7</v>
      </c>
      <c r="L58" s="12">
        <v>1</v>
      </c>
      <c r="M58" s="11">
        <v>0</v>
      </c>
      <c r="N58" s="12">
        <v>0</v>
      </c>
      <c r="O58" s="11">
        <f t="shared" si="11"/>
        <v>24</v>
      </c>
      <c r="P58" s="13">
        <f t="shared" si="12"/>
        <v>2</v>
      </c>
      <c r="Q58" s="13">
        <f t="shared" si="13"/>
        <v>26</v>
      </c>
      <c r="R58" s="11">
        <f t="shared" si="14"/>
        <v>58</v>
      </c>
      <c r="S58" s="12">
        <f t="shared" si="7"/>
        <v>11</v>
      </c>
      <c r="T58" s="13">
        <f t="shared" si="7"/>
        <v>69</v>
      </c>
    </row>
    <row r="59" spans="1:20" ht="12.75">
      <c r="A59" s="4" t="s">
        <v>16</v>
      </c>
      <c r="B59" s="11">
        <v>3</v>
      </c>
      <c r="C59" s="12">
        <v>14</v>
      </c>
      <c r="D59" s="11">
        <v>3</v>
      </c>
      <c r="E59" s="12">
        <v>16</v>
      </c>
      <c r="F59" s="11">
        <f t="shared" si="8"/>
        <v>6</v>
      </c>
      <c r="G59" s="13">
        <f t="shared" si="9"/>
        <v>30</v>
      </c>
      <c r="H59" s="13">
        <f t="shared" si="10"/>
        <v>36</v>
      </c>
      <c r="I59" s="11">
        <v>4</v>
      </c>
      <c r="J59" s="12">
        <v>14</v>
      </c>
      <c r="K59" s="11">
        <v>10</v>
      </c>
      <c r="L59" s="12">
        <v>9</v>
      </c>
      <c r="M59" s="11">
        <v>0</v>
      </c>
      <c r="N59" s="12">
        <v>0</v>
      </c>
      <c r="O59" s="11">
        <f t="shared" si="11"/>
        <v>14</v>
      </c>
      <c r="P59" s="13">
        <f t="shared" si="12"/>
        <v>23</v>
      </c>
      <c r="Q59" s="13">
        <f t="shared" si="13"/>
        <v>37</v>
      </c>
      <c r="R59" s="11">
        <f t="shared" si="14"/>
        <v>20</v>
      </c>
      <c r="S59" s="12">
        <f t="shared" si="7"/>
        <v>53</v>
      </c>
      <c r="T59" s="13">
        <f t="shared" si="7"/>
        <v>73</v>
      </c>
    </row>
    <row r="60" spans="1:20" ht="12.75">
      <c r="A60" s="4" t="s">
        <v>174</v>
      </c>
      <c r="B60" s="11">
        <v>4</v>
      </c>
      <c r="C60" s="12">
        <v>2</v>
      </c>
      <c r="D60" s="11">
        <v>4</v>
      </c>
      <c r="E60" s="12">
        <v>2</v>
      </c>
      <c r="F60" s="11">
        <f t="shared" si="8"/>
        <v>8</v>
      </c>
      <c r="G60" s="13">
        <f t="shared" si="9"/>
        <v>4</v>
      </c>
      <c r="H60" s="13">
        <f t="shared" si="10"/>
        <v>12</v>
      </c>
      <c r="I60" s="11">
        <v>8</v>
      </c>
      <c r="J60" s="12">
        <v>2</v>
      </c>
      <c r="K60" s="11">
        <v>7</v>
      </c>
      <c r="L60" s="12">
        <v>0</v>
      </c>
      <c r="M60" s="11">
        <v>0</v>
      </c>
      <c r="N60" s="12">
        <v>0</v>
      </c>
      <c r="O60" s="11">
        <f t="shared" si="11"/>
        <v>15</v>
      </c>
      <c r="P60" s="13">
        <f t="shared" si="12"/>
        <v>2</v>
      </c>
      <c r="Q60" s="13">
        <f t="shared" si="13"/>
        <v>17</v>
      </c>
      <c r="R60" s="11">
        <f t="shared" si="14"/>
        <v>23</v>
      </c>
      <c r="S60" s="12">
        <f t="shared" si="7"/>
        <v>6</v>
      </c>
      <c r="T60" s="13">
        <f t="shared" si="7"/>
        <v>29</v>
      </c>
    </row>
    <row r="61" spans="1:20" ht="12.75">
      <c r="A61" s="4" t="s">
        <v>335</v>
      </c>
      <c r="B61" s="11">
        <v>0</v>
      </c>
      <c r="C61" s="12">
        <v>0</v>
      </c>
      <c r="D61" s="11">
        <v>0</v>
      </c>
      <c r="E61" s="12">
        <v>0</v>
      </c>
      <c r="F61" s="11">
        <f t="shared" si="8"/>
        <v>0</v>
      </c>
      <c r="G61" s="13">
        <f t="shared" si="9"/>
        <v>0</v>
      </c>
      <c r="H61" s="13">
        <f t="shared" si="10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5</v>
      </c>
      <c r="N61" s="12">
        <v>0</v>
      </c>
      <c r="O61" s="11">
        <f t="shared" si="11"/>
        <v>5</v>
      </c>
      <c r="P61" s="13">
        <f t="shared" si="12"/>
        <v>0</v>
      </c>
      <c r="Q61" s="13">
        <f t="shared" si="13"/>
        <v>5</v>
      </c>
      <c r="R61" s="11">
        <f t="shared" si="14"/>
        <v>5</v>
      </c>
      <c r="S61" s="12">
        <f t="shared" si="7"/>
        <v>0</v>
      </c>
      <c r="T61" s="13">
        <f t="shared" si="7"/>
        <v>5</v>
      </c>
    </row>
    <row r="62" spans="1:20" ht="12.75">
      <c r="A62" s="4" t="s">
        <v>336</v>
      </c>
      <c r="B62" s="11">
        <v>0</v>
      </c>
      <c r="C62" s="12">
        <v>0</v>
      </c>
      <c r="D62" s="11">
        <v>0</v>
      </c>
      <c r="E62" s="12">
        <v>0</v>
      </c>
      <c r="F62" s="11">
        <f t="shared" si="8"/>
        <v>0</v>
      </c>
      <c r="G62" s="13">
        <f t="shared" si="9"/>
        <v>0</v>
      </c>
      <c r="H62" s="13">
        <f t="shared" si="10"/>
        <v>0</v>
      </c>
      <c r="I62" s="11">
        <v>7</v>
      </c>
      <c r="J62" s="12">
        <v>0</v>
      </c>
      <c r="K62" s="11">
        <v>7</v>
      </c>
      <c r="L62" s="12">
        <v>0</v>
      </c>
      <c r="M62" s="11">
        <v>0</v>
      </c>
      <c r="N62" s="12">
        <v>0</v>
      </c>
      <c r="O62" s="11">
        <f t="shared" si="11"/>
        <v>14</v>
      </c>
      <c r="P62" s="13">
        <f t="shared" si="12"/>
        <v>0</v>
      </c>
      <c r="Q62" s="13">
        <f t="shared" si="13"/>
        <v>14</v>
      </c>
      <c r="R62" s="11">
        <f t="shared" si="14"/>
        <v>14</v>
      </c>
      <c r="S62" s="12">
        <f t="shared" si="7"/>
        <v>0</v>
      </c>
      <c r="T62" s="13">
        <f t="shared" si="7"/>
        <v>14</v>
      </c>
    </row>
    <row r="63" spans="1:20" s="21" customFormat="1" ht="12.75">
      <c r="A63" s="16" t="s">
        <v>28</v>
      </c>
      <c r="B63" s="17">
        <f aca="true" t="shared" si="15" ref="B63:T63">SUM(B10:B62)</f>
        <v>646</v>
      </c>
      <c r="C63" s="18">
        <f t="shared" si="15"/>
        <v>250</v>
      </c>
      <c r="D63" s="17">
        <f t="shared" si="15"/>
        <v>626</v>
      </c>
      <c r="E63" s="18">
        <f t="shared" si="15"/>
        <v>240</v>
      </c>
      <c r="F63" s="17">
        <f t="shared" si="15"/>
        <v>1272</v>
      </c>
      <c r="G63" s="18">
        <f t="shared" si="15"/>
        <v>490</v>
      </c>
      <c r="H63" s="18">
        <f t="shared" si="15"/>
        <v>1762</v>
      </c>
      <c r="I63" s="17">
        <f t="shared" si="15"/>
        <v>752</v>
      </c>
      <c r="J63" s="18">
        <f t="shared" si="15"/>
        <v>286</v>
      </c>
      <c r="K63" s="17">
        <f t="shared" si="15"/>
        <v>579</v>
      </c>
      <c r="L63" s="18">
        <f t="shared" si="15"/>
        <v>263</v>
      </c>
      <c r="M63" s="17">
        <f t="shared" si="15"/>
        <v>74</v>
      </c>
      <c r="N63" s="18">
        <f t="shared" si="15"/>
        <v>19</v>
      </c>
      <c r="O63" s="17">
        <f t="shared" si="15"/>
        <v>1405</v>
      </c>
      <c r="P63" s="18">
        <f t="shared" si="15"/>
        <v>568</v>
      </c>
      <c r="Q63" s="18">
        <f t="shared" si="15"/>
        <v>1973</v>
      </c>
      <c r="R63" s="17">
        <f t="shared" si="15"/>
        <v>2677</v>
      </c>
      <c r="S63" s="18">
        <f t="shared" si="15"/>
        <v>1058</v>
      </c>
      <c r="T63" s="18">
        <f t="shared" si="15"/>
        <v>3735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68" r:id="rId1"/>
  <headerFooter alignWithMargins="0"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37.7109375" style="4" bestFit="1" customWidth="1"/>
    <col min="2" max="6" width="7.28125" style="0" customWidth="1"/>
    <col min="7" max="7" width="7.28125" style="4" customWidth="1"/>
    <col min="8" max="19" width="7.28125" style="0" customWidth="1"/>
    <col min="20" max="20" width="7.28125" style="4" customWidth="1"/>
    <col min="21" max="21" width="7.28125" style="0" customWidth="1"/>
    <col min="22" max="26" width="8.421875" style="0" customWidth="1"/>
    <col min="27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2.75">
      <c r="A4" s="3"/>
    </row>
    <row r="5" spans="1:20" ht="12.75">
      <c r="A5" s="281" t="s">
        <v>72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</row>
    <row r="6" ht="13.5" thickBot="1"/>
    <row r="7" spans="1:20" ht="12.75">
      <c r="A7" s="5"/>
      <c r="B7" s="286" t="s">
        <v>73</v>
      </c>
      <c r="C7" s="287"/>
      <c r="D7" s="287"/>
      <c r="E7" s="287"/>
      <c r="F7" s="287"/>
      <c r="G7" s="287"/>
      <c r="H7" s="288"/>
      <c r="I7" s="289" t="s">
        <v>74</v>
      </c>
      <c r="J7" s="290"/>
      <c r="K7" s="290"/>
      <c r="L7" s="290"/>
      <c r="M7" s="290"/>
      <c r="N7" s="290"/>
      <c r="O7" s="290"/>
      <c r="P7" s="290"/>
      <c r="Q7" s="291"/>
      <c r="R7" s="289" t="s">
        <v>31</v>
      </c>
      <c r="S7" s="290"/>
      <c r="T7" s="290"/>
    </row>
    <row r="8" spans="2:20" ht="12.75">
      <c r="B8" s="283" t="s">
        <v>5</v>
      </c>
      <c r="C8" s="284"/>
      <c r="D8" s="283" t="s">
        <v>27</v>
      </c>
      <c r="E8" s="285"/>
      <c r="F8" s="283" t="s">
        <v>28</v>
      </c>
      <c r="G8" s="285"/>
      <c r="H8" s="284"/>
      <c r="I8" s="283" t="s">
        <v>5</v>
      </c>
      <c r="J8" s="284"/>
      <c r="K8" s="283" t="s">
        <v>27</v>
      </c>
      <c r="L8" s="285"/>
      <c r="M8" s="283" t="s">
        <v>30</v>
      </c>
      <c r="N8" s="284"/>
      <c r="O8" s="283" t="s">
        <v>28</v>
      </c>
      <c r="P8" s="285"/>
      <c r="Q8" s="284"/>
      <c r="R8" s="49"/>
      <c r="S8" s="52"/>
      <c r="T8" s="53"/>
    </row>
    <row r="9" spans="1:20" s="56" customFormat="1" ht="12.75">
      <c r="A9" s="33" t="s">
        <v>34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29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29</v>
      </c>
      <c r="R9" s="8" t="s">
        <v>0</v>
      </c>
      <c r="S9" s="6" t="s">
        <v>1</v>
      </c>
      <c r="T9" s="6" t="s">
        <v>29</v>
      </c>
    </row>
    <row r="10" spans="1:20" ht="12.75">
      <c r="A10" s="1" t="s">
        <v>52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1">SUM(B10,D10)</f>
        <v>0</v>
      </c>
      <c r="G10" s="70">
        <f aca="true" t="shared" si="1" ref="G10:G41">SUM(C10,E10)</f>
        <v>0</v>
      </c>
      <c r="H10" s="70">
        <f aca="true" t="shared" si="2" ref="H10:H41">SUM(F10:G10)</f>
        <v>0</v>
      </c>
      <c r="I10" s="9">
        <v>89</v>
      </c>
      <c r="J10" s="10">
        <v>2</v>
      </c>
      <c r="K10" s="9">
        <v>63</v>
      </c>
      <c r="L10" s="10">
        <v>4</v>
      </c>
      <c r="M10" s="9">
        <v>0</v>
      </c>
      <c r="N10" s="10">
        <v>0</v>
      </c>
      <c r="O10" s="9">
        <f aca="true" t="shared" si="3" ref="O10:O41">SUM(M10,K10,I10)</f>
        <v>152</v>
      </c>
      <c r="P10" s="10">
        <f aca="true" t="shared" si="4" ref="P10:P41">SUM(N10,L10,J10)</f>
        <v>6</v>
      </c>
      <c r="Q10" s="10">
        <f aca="true" t="shared" si="5" ref="Q10:Q41">SUM(O10:P10)</f>
        <v>158</v>
      </c>
      <c r="R10" s="9">
        <f aca="true" t="shared" si="6" ref="R10:R41">SUM(O10,F10)</f>
        <v>152</v>
      </c>
      <c r="S10" s="10">
        <f aca="true" t="shared" si="7" ref="S10:T73">SUM(P10,G10)</f>
        <v>6</v>
      </c>
      <c r="T10" s="10">
        <f t="shared" si="7"/>
        <v>158</v>
      </c>
    </row>
    <row r="11" spans="1:20" ht="12.75">
      <c r="A11" s="4" t="s">
        <v>340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9</v>
      </c>
      <c r="N11" s="12">
        <v>5</v>
      </c>
      <c r="O11" s="11">
        <f t="shared" si="3"/>
        <v>9</v>
      </c>
      <c r="P11" s="13">
        <f t="shared" si="4"/>
        <v>5</v>
      </c>
      <c r="Q11" s="13">
        <f t="shared" si="5"/>
        <v>14</v>
      </c>
      <c r="R11" s="11">
        <f t="shared" si="6"/>
        <v>9</v>
      </c>
      <c r="S11" s="12">
        <f t="shared" si="7"/>
        <v>5</v>
      </c>
      <c r="T11" s="13">
        <f t="shared" si="7"/>
        <v>14</v>
      </c>
    </row>
    <row r="12" spans="1:20" ht="12.75">
      <c r="A12" s="4" t="s">
        <v>341</v>
      </c>
      <c r="B12" s="11">
        <v>283</v>
      </c>
      <c r="C12" s="12">
        <v>1</v>
      </c>
      <c r="D12" s="11">
        <v>254</v>
      </c>
      <c r="E12" s="12">
        <v>0</v>
      </c>
      <c r="F12" s="11">
        <f t="shared" si="0"/>
        <v>537</v>
      </c>
      <c r="G12" s="13">
        <f t="shared" si="1"/>
        <v>1</v>
      </c>
      <c r="H12" s="13">
        <f t="shared" si="2"/>
        <v>538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f t="shared" si="3"/>
        <v>0</v>
      </c>
      <c r="P12" s="13">
        <f t="shared" si="4"/>
        <v>0</v>
      </c>
      <c r="Q12" s="13">
        <f t="shared" si="5"/>
        <v>0</v>
      </c>
      <c r="R12" s="11">
        <f t="shared" si="6"/>
        <v>537</v>
      </c>
      <c r="S12" s="12">
        <f t="shared" si="7"/>
        <v>1</v>
      </c>
      <c r="T12" s="13">
        <f t="shared" si="7"/>
        <v>538</v>
      </c>
    </row>
    <row r="13" spans="1:20" ht="12.75">
      <c r="A13" s="4" t="s">
        <v>345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1</v>
      </c>
      <c r="N13" s="12">
        <v>0</v>
      </c>
      <c r="O13" s="11">
        <f t="shared" si="3"/>
        <v>1</v>
      </c>
      <c r="P13" s="13">
        <f t="shared" si="4"/>
        <v>0</v>
      </c>
      <c r="Q13" s="13">
        <f t="shared" si="5"/>
        <v>1</v>
      </c>
      <c r="R13" s="11">
        <f t="shared" si="6"/>
        <v>1</v>
      </c>
      <c r="S13" s="12">
        <f t="shared" si="7"/>
        <v>0</v>
      </c>
      <c r="T13" s="13">
        <f t="shared" si="7"/>
        <v>1</v>
      </c>
    </row>
    <row r="14" spans="1:20" ht="12.75">
      <c r="A14" s="4" t="s">
        <v>346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13">
        <f t="shared" si="2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29</v>
      </c>
      <c r="N14" s="12">
        <v>1</v>
      </c>
      <c r="O14" s="11">
        <f t="shared" si="3"/>
        <v>29</v>
      </c>
      <c r="P14" s="13">
        <f t="shared" si="4"/>
        <v>1</v>
      </c>
      <c r="Q14" s="13">
        <f t="shared" si="5"/>
        <v>30</v>
      </c>
      <c r="R14" s="11">
        <f t="shared" si="6"/>
        <v>29</v>
      </c>
      <c r="S14" s="12">
        <f t="shared" si="7"/>
        <v>1</v>
      </c>
      <c r="T14" s="13">
        <f t="shared" si="7"/>
        <v>30</v>
      </c>
    </row>
    <row r="15" spans="1:20" ht="12.75">
      <c r="A15" s="4" t="s">
        <v>348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1</v>
      </c>
      <c r="O15" s="11">
        <f t="shared" si="3"/>
        <v>0</v>
      </c>
      <c r="P15" s="13">
        <f t="shared" si="4"/>
        <v>1</v>
      </c>
      <c r="Q15" s="13">
        <f t="shared" si="5"/>
        <v>1</v>
      </c>
      <c r="R15" s="11">
        <f t="shared" si="6"/>
        <v>0</v>
      </c>
      <c r="S15" s="12">
        <f t="shared" si="7"/>
        <v>1</v>
      </c>
      <c r="T15" s="13">
        <f t="shared" si="7"/>
        <v>1</v>
      </c>
    </row>
    <row r="16" spans="1:20" ht="12.75">
      <c r="A16" s="4" t="s">
        <v>11</v>
      </c>
      <c r="B16" s="11">
        <v>14</v>
      </c>
      <c r="C16" s="12">
        <v>0</v>
      </c>
      <c r="D16" s="11">
        <v>17</v>
      </c>
      <c r="E16" s="12">
        <v>0</v>
      </c>
      <c r="F16" s="11">
        <f t="shared" si="0"/>
        <v>31</v>
      </c>
      <c r="G16" s="13">
        <f t="shared" si="1"/>
        <v>0</v>
      </c>
      <c r="H16" s="13">
        <f t="shared" si="2"/>
        <v>31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f t="shared" si="3"/>
        <v>0</v>
      </c>
      <c r="P16" s="13">
        <f t="shared" si="4"/>
        <v>0</v>
      </c>
      <c r="Q16" s="13">
        <f t="shared" si="5"/>
        <v>0</v>
      </c>
      <c r="R16" s="11">
        <f t="shared" si="6"/>
        <v>31</v>
      </c>
      <c r="S16" s="12">
        <f t="shared" si="7"/>
        <v>0</v>
      </c>
      <c r="T16" s="13">
        <f t="shared" si="7"/>
        <v>31</v>
      </c>
    </row>
    <row r="17" spans="1:20" ht="12.75">
      <c r="A17" s="4" t="s">
        <v>352</v>
      </c>
      <c r="B17" s="11">
        <v>18</v>
      </c>
      <c r="C17" s="12">
        <v>14</v>
      </c>
      <c r="D17" s="11">
        <v>22</v>
      </c>
      <c r="E17" s="12">
        <v>7</v>
      </c>
      <c r="F17" s="11">
        <f t="shared" si="0"/>
        <v>40</v>
      </c>
      <c r="G17" s="13">
        <f t="shared" si="1"/>
        <v>21</v>
      </c>
      <c r="H17" s="13">
        <f t="shared" si="2"/>
        <v>61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3"/>
        <v>0</v>
      </c>
      <c r="P17" s="13">
        <f t="shared" si="4"/>
        <v>0</v>
      </c>
      <c r="Q17" s="13">
        <f t="shared" si="5"/>
        <v>0</v>
      </c>
      <c r="R17" s="11">
        <f t="shared" si="6"/>
        <v>40</v>
      </c>
      <c r="S17" s="12">
        <f t="shared" si="7"/>
        <v>21</v>
      </c>
      <c r="T17" s="13">
        <f t="shared" si="7"/>
        <v>61</v>
      </c>
    </row>
    <row r="18" spans="1:20" ht="12.75">
      <c r="A18" s="4" t="s">
        <v>353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18</v>
      </c>
      <c r="J18" s="12">
        <v>10</v>
      </c>
      <c r="K18" s="11">
        <v>12</v>
      </c>
      <c r="L18" s="12">
        <v>5</v>
      </c>
      <c r="M18" s="11">
        <v>0</v>
      </c>
      <c r="N18" s="12">
        <v>0</v>
      </c>
      <c r="O18" s="11">
        <f t="shared" si="3"/>
        <v>30</v>
      </c>
      <c r="P18" s="13">
        <f t="shared" si="4"/>
        <v>15</v>
      </c>
      <c r="Q18" s="13">
        <f t="shared" si="5"/>
        <v>45</v>
      </c>
      <c r="R18" s="11">
        <f t="shared" si="6"/>
        <v>30</v>
      </c>
      <c r="S18" s="12">
        <f t="shared" si="7"/>
        <v>15</v>
      </c>
      <c r="T18" s="13">
        <f t="shared" si="7"/>
        <v>45</v>
      </c>
    </row>
    <row r="19" spans="1:20" ht="12.75">
      <c r="A19" s="4" t="s">
        <v>354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28</v>
      </c>
      <c r="J19" s="12">
        <v>1</v>
      </c>
      <c r="K19" s="11">
        <v>25</v>
      </c>
      <c r="L19" s="12">
        <v>0</v>
      </c>
      <c r="M19" s="11">
        <v>0</v>
      </c>
      <c r="N19" s="12">
        <v>0</v>
      </c>
      <c r="O19" s="11">
        <f t="shared" si="3"/>
        <v>53</v>
      </c>
      <c r="P19" s="13">
        <f t="shared" si="4"/>
        <v>1</v>
      </c>
      <c r="Q19" s="13">
        <f t="shared" si="5"/>
        <v>54</v>
      </c>
      <c r="R19" s="11">
        <f t="shared" si="6"/>
        <v>53</v>
      </c>
      <c r="S19" s="12">
        <f t="shared" si="7"/>
        <v>1</v>
      </c>
      <c r="T19" s="13">
        <f t="shared" si="7"/>
        <v>54</v>
      </c>
    </row>
    <row r="20" spans="1:20" ht="12.75">
      <c r="A20" s="34" t="s">
        <v>535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52</v>
      </c>
      <c r="J20" s="12">
        <v>0</v>
      </c>
      <c r="K20" s="11">
        <v>63</v>
      </c>
      <c r="L20" s="12">
        <v>0</v>
      </c>
      <c r="M20" s="11">
        <v>0</v>
      </c>
      <c r="N20" s="12">
        <v>0</v>
      </c>
      <c r="O20" s="11">
        <f t="shared" si="3"/>
        <v>115</v>
      </c>
      <c r="P20" s="13">
        <f t="shared" si="4"/>
        <v>0</v>
      </c>
      <c r="Q20" s="13">
        <f t="shared" si="5"/>
        <v>115</v>
      </c>
      <c r="R20" s="11">
        <f t="shared" si="6"/>
        <v>115</v>
      </c>
      <c r="S20" s="12">
        <f t="shared" si="7"/>
        <v>0</v>
      </c>
      <c r="T20" s="13">
        <f t="shared" si="7"/>
        <v>115</v>
      </c>
    </row>
    <row r="21" spans="1:20" ht="12.75">
      <c r="A21" s="4" t="s">
        <v>357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13</v>
      </c>
      <c r="N21" s="12">
        <v>0</v>
      </c>
      <c r="O21" s="11">
        <f t="shared" si="3"/>
        <v>13</v>
      </c>
      <c r="P21" s="13">
        <f t="shared" si="4"/>
        <v>0</v>
      </c>
      <c r="Q21" s="13">
        <f t="shared" si="5"/>
        <v>13</v>
      </c>
      <c r="R21" s="11">
        <f t="shared" si="6"/>
        <v>13</v>
      </c>
      <c r="S21" s="12">
        <f t="shared" si="7"/>
        <v>0</v>
      </c>
      <c r="T21" s="13">
        <f t="shared" si="7"/>
        <v>13</v>
      </c>
    </row>
    <row r="22" spans="1:20" ht="12.75">
      <c r="A22" s="4" t="s">
        <v>359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4</v>
      </c>
      <c r="N22" s="12">
        <v>12</v>
      </c>
      <c r="O22" s="11">
        <f t="shared" si="3"/>
        <v>4</v>
      </c>
      <c r="P22" s="13">
        <f t="shared" si="4"/>
        <v>12</v>
      </c>
      <c r="Q22" s="13">
        <f t="shared" si="5"/>
        <v>16</v>
      </c>
      <c r="R22" s="11">
        <f t="shared" si="6"/>
        <v>4</v>
      </c>
      <c r="S22" s="12">
        <f t="shared" si="7"/>
        <v>12</v>
      </c>
      <c r="T22" s="13">
        <f t="shared" si="7"/>
        <v>16</v>
      </c>
    </row>
    <row r="23" spans="1:20" ht="12.75">
      <c r="A23" s="4" t="s">
        <v>360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8</v>
      </c>
      <c r="N23" s="12">
        <v>4</v>
      </c>
      <c r="O23" s="11">
        <f t="shared" si="3"/>
        <v>8</v>
      </c>
      <c r="P23" s="13">
        <f t="shared" si="4"/>
        <v>4</v>
      </c>
      <c r="Q23" s="13">
        <f t="shared" si="5"/>
        <v>12</v>
      </c>
      <c r="R23" s="11">
        <f t="shared" si="6"/>
        <v>8</v>
      </c>
      <c r="S23" s="12">
        <f t="shared" si="7"/>
        <v>4</v>
      </c>
      <c r="T23" s="13">
        <f t="shared" si="7"/>
        <v>12</v>
      </c>
    </row>
    <row r="24" spans="1:20" ht="12.75">
      <c r="A24" s="4" t="s">
        <v>361</v>
      </c>
      <c r="B24" s="11">
        <v>4</v>
      </c>
      <c r="C24" s="12">
        <v>0</v>
      </c>
      <c r="D24" s="11">
        <v>5</v>
      </c>
      <c r="E24" s="12">
        <v>1</v>
      </c>
      <c r="F24" s="11">
        <f t="shared" si="0"/>
        <v>9</v>
      </c>
      <c r="G24" s="13">
        <f t="shared" si="1"/>
        <v>1</v>
      </c>
      <c r="H24" s="13">
        <f t="shared" si="2"/>
        <v>10</v>
      </c>
      <c r="I24" s="11">
        <v>4</v>
      </c>
      <c r="J24" s="12">
        <v>1</v>
      </c>
      <c r="K24" s="11">
        <v>3</v>
      </c>
      <c r="L24" s="12">
        <v>1</v>
      </c>
      <c r="M24" s="11">
        <v>0</v>
      </c>
      <c r="N24" s="12">
        <v>0</v>
      </c>
      <c r="O24" s="11">
        <f t="shared" si="3"/>
        <v>7</v>
      </c>
      <c r="P24" s="13">
        <f t="shared" si="4"/>
        <v>2</v>
      </c>
      <c r="Q24" s="13">
        <f t="shared" si="5"/>
        <v>9</v>
      </c>
      <c r="R24" s="11">
        <f t="shared" si="6"/>
        <v>16</v>
      </c>
      <c r="S24" s="12">
        <f t="shared" si="7"/>
        <v>3</v>
      </c>
      <c r="T24" s="13">
        <f t="shared" si="7"/>
        <v>19</v>
      </c>
    </row>
    <row r="25" spans="1:20" ht="12.75">
      <c r="A25" s="4" t="s">
        <v>364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11">
        <v>6</v>
      </c>
      <c r="N25" s="12">
        <v>0</v>
      </c>
      <c r="O25" s="11">
        <f t="shared" si="3"/>
        <v>6</v>
      </c>
      <c r="P25" s="13">
        <f t="shared" si="4"/>
        <v>0</v>
      </c>
      <c r="Q25" s="13">
        <f t="shared" si="5"/>
        <v>6</v>
      </c>
      <c r="R25" s="11">
        <f t="shared" si="6"/>
        <v>6</v>
      </c>
      <c r="S25" s="12">
        <f t="shared" si="7"/>
        <v>0</v>
      </c>
      <c r="T25" s="13">
        <f t="shared" si="7"/>
        <v>6</v>
      </c>
    </row>
    <row r="26" spans="1:20" ht="12.75">
      <c r="A26" s="4" t="s">
        <v>365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8</v>
      </c>
      <c r="J26" s="12">
        <v>1</v>
      </c>
      <c r="K26" s="11">
        <v>7</v>
      </c>
      <c r="L26" s="12">
        <v>0</v>
      </c>
      <c r="M26" s="11">
        <v>0</v>
      </c>
      <c r="N26" s="12">
        <v>0</v>
      </c>
      <c r="O26" s="11">
        <f t="shared" si="3"/>
        <v>15</v>
      </c>
      <c r="P26" s="13">
        <f t="shared" si="4"/>
        <v>1</v>
      </c>
      <c r="Q26" s="13">
        <f t="shared" si="5"/>
        <v>16</v>
      </c>
      <c r="R26" s="11">
        <f t="shared" si="6"/>
        <v>15</v>
      </c>
      <c r="S26" s="12">
        <f t="shared" si="7"/>
        <v>1</v>
      </c>
      <c r="T26" s="13">
        <f t="shared" si="7"/>
        <v>16</v>
      </c>
    </row>
    <row r="27" spans="1:20" ht="12.75">
      <c r="A27" s="4" t="s">
        <v>366</v>
      </c>
      <c r="B27" s="11">
        <v>2</v>
      </c>
      <c r="C27" s="12">
        <v>0</v>
      </c>
      <c r="D27" s="11">
        <v>10</v>
      </c>
      <c r="E27" s="12">
        <v>0</v>
      </c>
      <c r="F27" s="11">
        <f t="shared" si="0"/>
        <v>12</v>
      </c>
      <c r="G27" s="13">
        <f t="shared" si="1"/>
        <v>0</v>
      </c>
      <c r="H27" s="13">
        <f t="shared" si="2"/>
        <v>12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0</v>
      </c>
      <c r="O27" s="11">
        <f t="shared" si="3"/>
        <v>0</v>
      </c>
      <c r="P27" s="13">
        <f t="shared" si="4"/>
        <v>0</v>
      </c>
      <c r="Q27" s="13">
        <f t="shared" si="5"/>
        <v>0</v>
      </c>
      <c r="R27" s="11">
        <f t="shared" si="6"/>
        <v>12</v>
      </c>
      <c r="S27" s="12">
        <f t="shared" si="7"/>
        <v>0</v>
      </c>
      <c r="T27" s="13">
        <f t="shared" si="7"/>
        <v>12</v>
      </c>
    </row>
    <row r="28" spans="1:20" ht="12.75">
      <c r="A28" s="4" t="s">
        <v>367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15</v>
      </c>
      <c r="J28" s="12">
        <v>1</v>
      </c>
      <c r="K28" s="11">
        <v>7</v>
      </c>
      <c r="L28" s="12">
        <v>0</v>
      </c>
      <c r="M28" s="11">
        <v>0</v>
      </c>
      <c r="N28" s="12">
        <v>0</v>
      </c>
      <c r="O28" s="11">
        <f t="shared" si="3"/>
        <v>22</v>
      </c>
      <c r="P28" s="13">
        <f t="shared" si="4"/>
        <v>1</v>
      </c>
      <c r="Q28" s="13">
        <f t="shared" si="5"/>
        <v>23</v>
      </c>
      <c r="R28" s="11">
        <f t="shared" si="6"/>
        <v>22</v>
      </c>
      <c r="S28" s="12">
        <f t="shared" si="7"/>
        <v>1</v>
      </c>
      <c r="T28" s="13">
        <f t="shared" si="7"/>
        <v>23</v>
      </c>
    </row>
    <row r="29" spans="1:20" ht="12.75">
      <c r="A29" s="4" t="s">
        <v>369</v>
      </c>
      <c r="B29" s="11">
        <v>103</v>
      </c>
      <c r="C29" s="12">
        <v>1</v>
      </c>
      <c r="D29" s="11">
        <v>96</v>
      </c>
      <c r="E29" s="12">
        <v>0</v>
      </c>
      <c r="F29" s="11">
        <f t="shared" si="0"/>
        <v>199</v>
      </c>
      <c r="G29" s="13">
        <f t="shared" si="1"/>
        <v>1</v>
      </c>
      <c r="H29" s="13">
        <f t="shared" si="2"/>
        <v>200</v>
      </c>
      <c r="I29" s="11">
        <v>91</v>
      </c>
      <c r="J29" s="12">
        <v>1</v>
      </c>
      <c r="K29" s="11">
        <v>63</v>
      </c>
      <c r="L29" s="12">
        <v>0</v>
      </c>
      <c r="M29" s="11">
        <v>0</v>
      </c>
      <c r="N29" s="12">
        <v>0</v>
      </c>
      <c r="O29" s="11">
        <f t="shared" si="3"/>
        <v>154</v>
      </c>
      <c r="P29" s="13">
        <f t="shared" si="4"/>
        <v>1</v>
      </c>
      <c r="Q29" s="13">
        <f t="shared" si="5"/>
        <v>155</v>
      </c>
      <c r="R29" s="11">
        <f t="shared" si="6"/>
        <v>353</v>
      </c>
      <c r="S29" s="12">
        <f t="shared" si="7"/>
        <v>2</v>
      </c>
      <c r="T29" s="13">
        <f t="shared" si="7"/>
        <v>355</v>
      </c>
    </row>
    <row r="30" spans="1:20" ht="12.75">
      <c r="A30" s="4" t="s">
        <v>370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5</v>
      </c>
      <c r="J30" s="12">
        <v>18</v>
      </c>
      <c r="K30" s="11">
        <v>3</v>
      </c>
      <c r="L30" s="12">
        <v>24</v>
      </c>
      <c r="M30" s="11">
        <v>0</v>
      </c>
      <c r="N30" s="12">
        <v>0</v>
      </c>
      <c r="O30" s="11">
        <f t="shared" si="3"/>
        <v>8</v>
      </c>
      <c r="P30" s="13">
        <f t="shared" si="4"/>
        <v>42</v>
      </c>
      <c r="Q30" s="13">
        <f t="shared" si="5"/>
        <v>50</v>
      </c>
      <c r="R30" s="11">
        <f t="shared" si="6"/>
        <v>8</v>
      </c>
      <c r="S30" s="12">
        <f t="shared" si="7"/>
        <v>42</v>
      </c>
      <c r="T30" s="13">
        <f t="shared" si="7"/>
        <v>50</v>
      </c>
    </row>
    <row r="31" spans="1:20" ht="12.75">
      <c r="A31" s="4" t="s">
        <v>371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19</v>
      </c>
      <c r="N31" s="12">
        <v>0</v>
      </c>
      <c r="O31" s="11">
        <f t="shared" si="3"/>
        <v>19</v>
      </c>
      <c r="P31" s="13">
        <f t="shared" si="4"/>
        <v>0</v>
      </c>
      <c r="Q31" s="13">
        <f t="shared" si="5"/>
        <v>19</v>
      </c>
      <c r="R31" s="11">
        <f t="shared" si="6"/>
        <v>19</v>
      </c>
      <c r="S31" s="12">
        <f t="shared" si="7"/>
        <v>0</v>
      </c>
      <c r="T31" s="13">
        <f t="shared" si="7"/>
        <v>19</v>
      </c>
    </row>
    <row r="32" spans="1:20" ht="26.25">
      <c r="A32" s="227" t="s">
        <v>536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2</v>
      </c>
      <c r="N32" s="12">
        <v>1</v>
      </c>
      <c r="O32" s="11">
        <f t="shared" si="3"/>
        <v>2</v>
      </c>
      <c r="P32" s="13">
        <f t="shared" si="4"/>
        <v>1</v>
      </c>
      <c r="Q32" s="13">
        <f t="shared" si="5"/>
        <v>3</v>
      </c>
      <c r="R32" s="11">
        <f t="shared" si="6"/>
        <v>2</v>
      </c>
      <c r="S32" s="12">
        <f t="shared" si="7"/>
        <v>1</v>
      </c>
      <c r="T32" s="13">
        <f t="shared" si="7"/>
        <v>3</v>
      </c>
    </row>
    <row r="33" spans="1:20" ht="12.75">
      <c r="A33" s="4" t="s">
        <v>372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3</v>
      </c>
      <c r="N33" s="12">
        <v>4</v>
      </c>
      <c r="O33" s="11">
        <f t="shared" si="3"/>
        <v>3</v>
      </c>
      <c r="P33" s="13">
        <f t="shared" si="4"/>
        <v>4</v>
      </c>
      <c r="Q33" s="13">
        <f t="shared" si="5"/>
        <v>7</v>
      </c>
      <c r="R33" s="11">
        <f t="shared" si="6"/>
        <v>3</v>
      </c>
      <c r="S33" s="12">
        <f t="shared" si="7"/>
        <v>4</v>
      </c>
      <c r="T33" s="13">
        <f t="shared" si="7"/>
        <v>7</v>
      </c>
    </row>
    <row r="34" spans="1:20" ht="12.75">
      <c r="A34" s="4" t="s">
        <v>374</v>
      </c>
      <c r="B34" s="11">
        <v>1</v>
      </c>
      <c r="C34" s="12">
        <v>0</v>
      </c>
      <c r="D34" s="11">
        <v>8</v>
      </c>
      <c r="E34" s="12">
        <v>4</v>
      </c>
      <c r="F34" s="11">
        <f t="shared" si="0"/>
        <v>9</v>
      </c>
      <c r="G34" s="13">
        <f t="shared" si="1"/>
        <v>4</v>
      </c>
      <c r="H34" s="13">
        <f t="shared" si="2"/>
        <v>13</v>
      </c>
      <c r="I34" s="11">
        <v>7</v>
      </c>
      <c r="J34" s="12">
        <v>2</v>
      </c>
      <c r="K34" s="11">
        <v>1</v>
      </c>
      <c r="L34" s="12">
        <v>3</v>
      </c>
      <c r="M34" s="11">
        <v>0</v>
      </c>
      <c r="N34" s="12">
        <v>0</v>
      </c>
      <c r="O34" s="11">
        <f t="shared" si="3"/>
        <v>8</v>
      </c>
      <c r="P34" s="13">
        <f t="shared" si="4"/>
        <v>5</v>
      </c>
      <c r="Q34" s="13">
        <f t="shared" si="5"/>
        <v>13</v>
      </c>
      <c r="R34" s="11">
        <f t="shared" si="6"/>
        <v>17</v>
      </c>
      <c r="S34" s="12">
        <f t="shared" si="7"/>
        <v>9</v>
      </c>
      <c r="T34" s="13">
        <f t="shared" si="7"/>
        <v>26</v>
      </c>
    </row>
    <row r="35" spans="1:20" ht="12.75">
      <c r="A35" s="4" t="s">
        <v>375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4</v>
      </c>
      <c r="N35" s="12">
        <v>1</v>
      </c>
      <c r="O35" s="11">
        <f t="shared" si="3"/>
        <v>4</v>
      </c>
      <c r="P35" s="13">
        <f t="shared" si="4"/>
        <v>1</v>
      </c>
      <c r="Q35" s="13">
        <f t="shared" si="5"/>
        <v>5</v>
      </c>
      <c r="R35" s="11">
        <f t="shared" si="6"/>
        <v>4</v>
      </c>
      <c r="S35" s="12">
        <f t="shared" si="7"/>
        <v>1</v>
      </c>
      <c r="T35" s="13">
        <f t="shared" si="7"/>
        <v>5</v>
      </c>
    </row>
    <row r="36" spans="1:20" ht="12.75">
      <c r="A36" s="4" t="s">
        <v>378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9</v>
      </c>
      <c r="N36" s="12">
        <v>50</v>
      </c>
      <c r="O36" s="11">
        <f t="shared" si="3"/>
        <v>9</v>
      </c>
      <c r="P36" s="13">
        <f t="shared" si="4"/>
        <v>50</v>
      </c>
      <c r="Q36" s="13">
        <f t="shared" si="5"/>
        <v>59</v>
      </c>
      <c r="R36" s="11">
        <f t="shared" si="6"/>
        <v>9</v>
      </c>
      <c r="S36" s="12">
        <f t="shared" si="7"/>
        <v>50</v>
      </c>
      <c r="T36" s="13">
        <f t="shared" si="7"/>
        <v>59</v>
      </c>
    </row>
    <row r="37" spans="1:20" ht="12.75">
      <c r="A37" s="4" t="s">
        <v>379</v>
      </c>
      <c r="B37" s="11">
        <v>15</v>
      </c>
      <c r="C37" s="12">
        <v>90</v>
      </c>
      <c r="D37" s="11">
        <v>22</v>
      </c>
      <c r="E37" s="12">
        <v>103</v>
      </c>
      <c r="F37" s="11">
        <f t="shared" si="0"/>
        <v>37</v>
      </c>
      <c r="G37" s="13">
        <f t="shared" si="1"/>
        <v>193</v>
      </c>
      <c r="H37" s="13">
        <f t="shared" si="2"/>
        <v>230</v>
      </c>
      <c r="I37" s="11">
        <v>14</v>
      </c>
      <c r="J37" s="12">
        <v>85</v>
      </c>
      <c r="K37" s="11">
        <v>5</v>
      </c>
      <c r="L37" s="12">
        <v>78</v>
      </c>
      <c r="M37" s="11">
        <v>0</v>
      </c>
      <c r="N37" s="12">
        <v>0</v>
      </c>
      <c r="O37" s="11">
        <f t="shared" si="3"/>
        <v>19</v>
      </c>
      <c r="P37" s="13">
        <f t="shared" si="4"/>
        <v>163</v>
      </c>
      <c r="Q37" s="13">
        <f t="shared" si="5"/>
        <v>182</v>
      </c>
      <c r="R37" s="11">
        <f t="shared" si="6"/>
        <v>56</v>
      </c>
      <c r="S37" s="12">
        <f t="shared" si="7"/>
        <v>356</v>
      </c>
      <c r="T37" s="13">
        <f t="shared" si="7"/>
        <v>412</v>
      </c>
    </row>
    <row r="38" spans="1:20" ht="12.75">
      <c r="A38" s="4" t="s">
        <v>12</v>
      </c>
      <c r="B38" s="11">
        <v>68</v>
      </c>
      <c r="C38" s="12">
        <v>2</v>
      </c>
      <c r="D38" s="11">
        <v>85</v>
      </c>
      <c r="E38" s="12">
        <v>0</v>
      </c>
      <c r="F38" s="11">
        <f t="shared" si="0"/>
        <v>153</v>
      </c>
      <c r="G38" s="13">
        <f t="shared" si="1"/>
        <v>2</v>
      </c>
      <c r="H38" s="13">
        <f t="shared" si="2"/>
        <v>155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3"/>
        <v>0</v>
      </c>
      <c r="P38" s="13">
        <f t="shared" si="4"/>
        <v>0</v>
      </c>
      <c r="Q38" s="13">
        <f t="shared" si="5"/>
        <v>0</v>
      </c>
      <c r="R38" s="11">
        <f t="shared" si="6"/>
        <v>153</v>
      </c>
      <c r="S38" s="12">
        <f t="shared" si="7"/>
        <v>2</v>
      </c>
      <c r="T38" s="13">
        <f t="shared" si="7"/>
        <v>155</v>
      </c>
    </row>
    <row r="39" spans="1:20" ht="12.75">
      <c r="A39" s="4" t="s">
        <v>381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92</v>
      </c>
      <c r="J39" s="12">
        <v>2</v>
      </c>
      <c r="K39" s="11">
        <v>80</v>
      </c>
      <c r="L39" s="12">
        <v>0</v>
      </c>
      <c r="M39" s="11">
        <v>0</v>
      </c>
      <c r="N39" s="12">
        <v>0</v>
      </c>
      <c r="O39" s="11">
        <f t="shared" si="3"/>
        <v>172</v>
      </c>
      <c r="P39" s="13">
        <f t="shared" si="4"/>
        <v>2</v>
      </c>
      <c r="Q39" s="13">
        <f t="shared" si="5"/>
        <v>174</v>
      </c>
      <c r="R39" s="11">
        <f t="shared" si="6"/>
        <v>172</v>
      </c>
      <c r="S39" s="12">
        <f t="shared" si="7"/>
        <v>2</v>
      </c>
      <c r="T39" s="13">
        <f t="shared" si="7"/>
        <v>174</v>
      </c>
    </row>
    <row r="40" spans="1:20" ht="12.75">
      <c r="A40" s="4" t="s">
        <v>383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26</v>
      </c>
      <c r="N40" s="12">
        <v>0</v>
      </c>
      <c r="O40" s="11">
        <f t="shared" si="3"/>
        <v>26</v>
      </c>
      <c r="P40" s="13">
        <f t="shared" si="4"/>
        <v>0</v>
      </c>
      <c r="Q40" s="13">
        <f t="shared" si="5"/>
        <v>26</v>
      </c>
      <c r="R40" s="11">
        <f t="shared" si="6"/>
        <v>26</v>
      </c>
      <c r="S40" s="12">
        <f t="shared" si="7"/>
        <v>0</v>
      </c>
      <c r="T40" s="13">
        <f t="shared" si="7"/>
        <v>26</v>
      </c>
    </row>
    <row r="41" spans="1:20" ht="12.75">
      <c r="A41" s="4" t="s">
        <v>384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0</v>
      </c>
      <c r="J41" s="12">
        <v>0</v>
      </c>
      <c r="K41" s="11">
        <v>0</v>
      </c>
      <c r="L41" s="12">
        <v>0</v>
      </c>
      <c r="M41" s="11">
        <v>21</v>
      </c>
      <c r="N41" s="12">
        <v>0</v>
      </c>
      <c r="O41" s="11">
        <f t="shared" si="3"/>
        <v>21</v>
      </c>
      <c r="P41" s="13">
        <f t="shared" si="4"/>
        <v>0</v>
      </c>
      <c r="Q41" s="13">
        <f t="shared" si="5"/>
        <v>21</v>
      </c>
      <c r="R41" s="11">
        <f t="shared" si="6"/>
        <v>21</v>
      </c>
      <c r="S41" s="12">
        <f t="shared" si="7"/>
        <v>0</v>
      </c>
      <c r="T41" s="13">
        <f t="shared" si="7"/>
        <v>21</v>
      </c>
    </row>
    <row r="42" spans="1:20" ht="12.75">
      <c r="A42" s="4" t="s">
        <v>385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77">SUM(B42,D42)</f>
        <v>0</v>
      </c>
      <c r="G42" s="13">
        <f aca="true" t="shared" si="9" ref="G42:G77">SUM(C42,E42)</f>
        <v>0</v>
      </c>
      <c r="H42" s="13">
        <f aca="true" t="shared" si="10" ref="H42:H73">SUM(F42:G42)</f>
        <v>0</v>
      </c>
      <c r="I42" s="11">
        <v>0</v>
      </c>
      <c r="J42" s="12">
        <v>0</v>
      </c>
      <c r="K42" s="11">
        <v>0</v>
      </c>
      <c r="L42" s="12">
        <v>0</v>
      </c>
      <c r="M42" s="11">
        <v>24</v>
      </c>
      <c r="N42" s="12">
        <v>1</v>
      </c>
      <c r="O42" s="11">
        <f aca="true" t="shared" si="11" ref="O42:O77">SUM(M42,K42,I42)</f>
        <v>24</v>
      </c>
      <c r="P42" s="13">
        <f aca="true" t="shared" si="12" ref="P42:P77">SUM(N42,L42,J42)</f>
        <v>1</v>
      </c>
      <c r="Q42" s="13">
        <f aca="true" t="shared" si="13" ref="Q42:Q73">SUM(O42:P42)</f>
        <v>25</v>
      </c>
      <c r="R42" s="11">
        <f aca="true" t="shared" si="14" ref="R42:R77">SUM(O42,F42)</f>
        <v>24</v>
      </c>
      <c r="S42" s="12">
        <f t="shared" si="7"/>
        <v>1</v>
      </c>
      <c r="T42" s="13">
        <f t="shared" si="7"/>
        <v>25</v>
      </c>
    </row>
    <row r="43" spans="1:20" ht="12.75">
      <c r="A43" s="4" t="s">
        <v>389</v>
      </c>
      <c r="B43" s="11">
        <v>53</v>
      </c>
      <c r="C43" s="12">
        <v>77</v>
      </c>
      <c r="D43" s="11">
        <v>73</v>
      </c>
      <c r="E43" s="12">
        <v>53</v>
      </c>
      <c r="F43" s="11">
        <f t="shared" si="8"/>
        <v>126</v>
      </c>
      <c r="G43" s="13">
        <f t="shared" si="9"/>
        <v>130</v>
      </c>
      <c r="H43" s="13">
        <f t="shared" si="10"/>
        <v>256</v>
      </c>
      <c r="I43" s="11">
        <v>59</v>
      </c>
      <c r="J43" s="12">
        <v>66</v>
      </c>
      <c r="K43" s="11">
        <v>37</v>
      </c>
      <c r="L43" s="12">
        <v>51</v>
      </c>
      <c r="M43" s="11">
        <v>0</v>
      </c>
      <c r="N43" s="12">
        <v>0</v>
      </c>
      <c r="O43" s="11">
        <f t="shared" si="11"/>
        <v>96</v>
      </c>
      <c r="P43" s="13">
        <f t="shared" si="12"/>
        <v>117</v>
      </c>
      <c r="Q43" s="13">
        <f t="shared" si="13"/>
        <v>213</v>
      </c>
      <c r="R43" s="11">
        <f t="shared" si="14"/>
        <v>222</v>
      </c>
      <c r="S43" s="12">
        <f t="shared" si="7"/>
        <v>247</v>
      </c>
      <c r="T43" s="13">
        <f t="shared" si="7"/>
        <v>469</v>
      </c>
    </row>
    <row r="44" spans="1:20" ht="12.75">
      <c r="A44" s="4" t="s">
        <v>390</v>
      </c>
      <c r="B44" s="11">
        <v>0</v>
      </c>
      <c r="C44" s="12">
        <v>0</v>
      </c>
      <c r="D44" s="11">
        <v>0</v>
      </c>
      <c r="E44" s="12">
        <v>0</v>
      </c>
      <c r="F44" s="11">
        <f t="shared" si="8"/>
        <v>0</v>
      </c>
      <c r="G44" s="13">
        <f t="shared" si="9"/>
        <v>0</v>
      </c>
      <c r="H44" s="13">
        <f t="shared" si="10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33</v>
      </c>
      <c r="N44" s="12">
        <v>36</v>
      </c>
      <c r="O44" s="11">
        <f t="shared" si="11"/>
        <v>33</v>
      </c>
      <c r="P44" s="13">
        <f t="shared" si="12"/>
        <v>36</v>
      </c>
      <c r="Q44" s="13">
        <f t="shared" si="13"/>
        <v>69</v>
      </c>
      <c r="R44" s="11">
        <f t="shared" si="14"/>
        <v>33</v>
      </c>
      <c r="S44" s="12">
        <f t="shared" si="7"/>
        <v>36</v>
      </c>
      <c r="T44" s="13">
        <f t="shared" si="7"/>
        <v>69</v>
      </c>
    </row>
    <row r="45" spans="1:20" ht="12.75">
      <c r="A45" s="4" t="s">
        <v>391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1</v>
      </c>
      <c r="N45" s="12">
        <v>46</v>
      </c>
      <c r="O45" s="11">
        <f t="shared" si="11"/>
        <v>1</v>
      </c>
      <c r="P45" s="13">
        <f t="shared" si="12"/>
        <v>46</v>
      </c>
      <c r="Q45" s="13">
        <f t="shared" si="13"/>
        <v>47</v>
      </c>
      <c r="R45" s="11">
        <f t="shared" si="14"/>
        <v>1</v>
      </c>
      <c r="S45" s="12">
        <f t="shared" si="7"/>
        <v>46</v>
      </c>
      <c r="T45" s="13">
        <f t="shared" si="7"/>
        <v>47</v>
      </c>
    </row>
    <row r="46" spans="1:20" ht="12.75">
      <c r="A46" s="4" t="s">
        <v>397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61</v>
      </c>
      <c r="J46" s="12">
        <v>1</v>
      </c>
      <c r="K46" s="11">
        <v>49</v>
      </c>
      <c r="L46" s="12">
        <v>0</v>
      </c>
      <c r="M46" s="11">
        <v>0</v>
      </c>
      <c r="N46" s="12">
        <v>0</v>
      </c>
      <c r="O46" s="11">
        <f t="shared" si="11"/>
        <v>110</v>
      </c>
      <c r="P46" s="13">
        <f t="shared" si="12"/>
        <v>1</v>
      </c>
      <c r="Q46" s="13">
        <f t="shared" si="13"/>
        <v>111</v>
      </c>
      <c r="R46" s="11">
        <f t="shared" si="14"/>
        <v>110</v>
      </c>
      <c r="S46" s="12">
        <f t="shared" si="7"/>
        <v>1</v>
      </c>
      <c r="T46" s="13">
        <f t="shared" si="7"/>
        <v>111</v>
      </c>
    </row>
    <row r="47" spans="1:20" ht="12.75">
      <c r="A47" s="4" t="s">
        <v>398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0</v>
      </c>
      <c r="J47" s="12">
        <v>0</v>
      </c>
      <c r="K47" s="11">
        <v>0</v>
      </c>
      <c r="L47" s="12">
        <v>0</v>
      </c>
      <c r="M47" s="11">
        <v>10</v>
      </c>
      <c r="N47" s="12">
        <v>0</v>
      </c>
      <c r="O47" s="11">
        <f t="shared" si="11"/>
        <v>10</v>
      </c>
      <c r="P47" s="13">
        <f t="shared" si="12"/>
        <v>0</v>
      </c>
      <c r="Q47" s="13">
        <f t="shared" si="13"/>
        <v>10</v>
      </c>
      <c r="R47" s="11">
        <f t="shared" si="14"/>
        <v>10</v>
      </c>
      <c r="S47" s="12">
        <f t="shared" si="7"/>
        <v>0</v>
      </c>
      <c r="T47" s="13">
        <f t="shared" si="7"/>
        <v>10</v>
      </c>
    </row>
    <row r="48" spans="1:20" ht="12.75">
      <c r="A48" s="4" t="s">
        <v>403</v>
      </c>
      <c r="B48" s="11">
        <v>0</v>
      </c>
      <c r="C48" s="12">
        <v>0</v>
      </c>
      <c r="D48" s="11">
        <v>0</v>
      </c>
      <c r="E48" s="12">
        <v>0</v>
      </c>
      <c r="F48" s="11">
        <f t="shared" si="8"/>
        <v>0</v>
      </c>
      <c r="G48" s="13">
        <f t="shared" si="9"/>
        <v>0</v>
      </c>
      <c r="H48" s="13">
        <f t="shared" si="10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6</v>
      </c>
      <c r="N48" s="12">
        <v>0</v>
      </c>
      <c r="O48" s="11">
        <f t="shared" si="11"/>
        <v>6</v>
      </c>
      <c r="P48" s="13">
        <f t="shared" si="12"/>
        <v>0</v>
      </c>
      <c r="Q48" s="13">
        <f t="shared" si="13"/>
        <v>6</v>
      </c>
      <c r="R48" s="11">
        <f t="shared" si="14"/>
        <v>6</v>
      </c>
      <c r="S48" s="12">
        <f t="shared" si="7"/>
        <v>0</v>
      </c>
      <c r="T48" s="13">
        <f t="shared" si="7"/>
        <v>6</v>
      </c>
    </row>
    <row r="49" spans="1:20" ht="12.75">
      <c r="A49" s="4" t="s">
        <v>409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101</v>
      </c>
      <c r="N49" s="12">
        <v>5</v>
      </c>
      <c r="O49" s="11">
        <f t="shared" si="11"/>
        <v>101</v>
      </c>
      <c r="P49" s="13">
        <f t="shared" si="12"/>
        <v>5</v>
      </c>
      <c r="Q49" s="13">
        <f t="shared" si="13"/>
        <v>106</v>
      </c>
      <c r="R49" s="11">
        <f t="shared" si="14"/>
        <v>101</v>
      </c>
      <c r="S49" s="12">
        <f t="shared" si="7"/>
        <v>5</v>
      </c>
      <c r="T49" s="13">
        <f t="shared" si="7"/>
        <v>106</v>
      </c>
    </row>
    <row r="50" spans="1:20" ht="12.75">
      <c r="A50" s="4" t="s">
        <v>410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22</v>
      </c>
      <c r="J50" s="12">
        <v>18</v>
      </c>
      <c r="K50" s="11">
        <v>15</v>
      </c>
      <c r="L50" s="12">
        <v>16</v>
      </c>
      <c r="M50" s="11">
        <v>0</v>
      </c>
      <c r="N50" s="12">
        <v>0</v>
      </c>
      <c r="O50" s="11">
        <f t="shared" si="11"/>
        <v>37</v>
      </c>
      <c r="P50" s="13">
        <f t="shared" si="12"/>
        <v>34</v>
      </c>
      <c r="Q50" s="13">
        <f t="shared" si="13"/>
        <v>71</v>
      </c>
      <c r="R50" s="11">
        <f t="shared" si="14"/>
        <v>37</v>
      </c>
      <c r="S50" s="12">
        <f t="shared" si="7"/>
        <v>34</v>
      </c>
      <c r="T50" s="13">
        <f t="shared" si="7"/>
        <v>71</v>
      </c>
    </row>
    <row r="51" spans="1:20" ht="12.75">
      <c r="A51" s="4" t="s">
        <v>411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3</v>
      </c>
      <c r="N51" s="12">
        <v>8</v>
      </c>
      <c r="O51" s="11">
        <f t="shared" si="11"/>
        <v>3</v>
      </c>
      <c r="P51" s="13">
        <f t="shared" si="12"/>
        <v>8</v>
      </c>
      <c r="Q51" s="13">
        <f t="shared" si="13"/>
        <v>11</v>
      </c>
      <c r="R51" s="11">
        <f t="shared" si="14"/>
        <v>3</v>
      </c>
      <c r="S51" s="12">
        <f t="shared" si="7"/>
        <v>8</v>
      </c>
      <c r="T51" s="13">
        <f t="shared" si="7"/>
        <v>11</v>
      </c>
    </row>
    <row r="52" spans="1:20" ht="12.75">
      <c r="A52" s="4" t="s">
        <v>412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4</v>
      </c>
      <c r="J52" s="12">
        <v>23</v>
      </c>
      <c r="K52" s="11">
        <v>2</v>
      </c>
      <c r="L52" s="12">
        <v>18</v>
      </c>
      <c r="M52" s="11">
        <v>0</v>
      </c>
      <c r="N52" s="12">
        <v>0</v>
      </c>
      <c r="O52" s="11">
        <f t="shared" si="11"/>
        <v>6</v>
      </c>
      <c r="P52" s="13">
        <f t="shared" si="12"/>
        <v>41</v>
      </c>
      <c r="Q52" s="13">
        <f t="shared" si="13"/>
        <v>47</v>
      </c>
      <c r="R52" s="11">
        <f t="shared" si="14"/>
        <v>6</v>
      </c>
      <c r="S52" s="12">
        <f t="shared" si="7"/>
        <v>41</v>
      </c>
      <c r="T52" s="13">
        <f t="shared" si="7"/>
        <v>47</v>
      </c>
    </row>
    <row r="53" spans="1:20" ht="12.75">
      <c r="A53" s="4" t="s">
        <v>414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11</v>
      </c>
      <c r="N53" s="12">
        <v>0</v>
      </c>
      <c r="O53" s="11">
        <f t="shared" si="11"/>
        <v>11</v>
      </c>
      <c r="P53" s="13">
        <f t="shared" si="12"/>
        <v>0</v>
      </c>
      <c r="Q53" s="13">
        <f t="shared" si="13"/>
        <v>11</v>
      </c>
      <c r="R53" s="11">
        <f t="shared" si="14"/>
        <v>11</v>
      </c>
      <c r="S53" s="12">
        <f t="shared" si="7"/>
        <v>0</v>
      </c>
      <c r="T53" s="13">
        <f t="shared" si="7"/>
        <v>11</v>
      </c>
    </row>
    <row r="54" spans="1:20" ht="12.75">
      <c r="A54" s="4" t="s">
        <v>415</v>
      </c>
      <c r="B54" s="11">
        <v>19</v>
      </c>
      <c r="C54" s="12">
        <v>5</v>
      </c>
      <c r="D54" s="11">
        <v>23</v>
      </c>
      <c r="E54" s="12">
        <v>6</v>
      </c>
      <c r="F54" s="11">
        <f t="shared" si="8"/>
        <v>42</v>
      </c>
      <c r="G54" s="13">
        <f t="shared" si="9"/>
        <v>11</v>
      </c>
      <c r="H54" s="13">
        <f t="shared" si="10"/>
        <v>53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f t="shared" si="11"/>
        <v>0</v>
      </c>
      <c r="P54" s="13">
        <f t="shared" si="12"/>
        <v>0</v>
      </c>
      <c r="Q54" s="13">
        <f t="shared" si="13"/>
        <v>0</v>
      </c>
      <c r="R54" s="11">
        <f t="shared" si="14"/>
        <v>42</v>
      </c>
      <c r="S54" s="12">
        <f t="shared" si="7"/>
        <v>11</v>
      </c>
      <c r="T54" s="13">
        <f t="shared" si="7"/>
        <v>53</v>
      </c>
    </row>
    <row r="55" spans="1:20" ht="12.75">
      <c r="A55" s="4" t="s">
        <v>416</v>
      </c>
      <c r="B55" s="11">
        <v>27</v>
      </c>
      <c r="C55" s="12">
        <v>24</v>
      </c>
      <c r="D55" s="11">
        <v>29</v>
      </c>
      <c r="E55" s="12">
        <v>47</v>
      </c>
      <c r="F55" s="11">
        <f t="shared" si="8"/>
        <v>56</v>
      </c>
      <c r="G55" s="13">
        <f t="shared" si="9"/>
        <v>71</v>
      </c>
      <c r="H55" s="13">
        <f t="shared" si="10"/>
        <v>127</v>
      </c>
      <c r="I55" s="11">
        <v>0</v>
      </c>
      <c r="J55" s="12">
        <v>0</v>
      </c>
      <c r="K55" s="11">
        <v>0</v>
      </c>
      <c r="L55" s="12">
        <v>0</v>
      </c>
      <c r="M55" s="11">
        <v>0</v>
      </c>
      <c r="N55" s="12">
        <v>0</v>
      </c>
      <c r="O55" s="11">
        <f t="shared" si="11"/>
        <v>0</v>
      </c>
      <c r="P55" s="13">
        <f t="shared" si="12"/>
        <v>0</v>
      </c>
      <c r="Q55" s="13">
        <f t="shared" si="13"/>
        <v>0</v>
      </c>
      <c r="R55" s="11">
        <f t="shared" si="14"/>
        <v>56</v>
      </c>
      <c r="S55" s="12">
        <f t="shared" si="7"/>
        <v>71</v>
      </c>
      <c r="T55" s="13">
        <f t="shared" si="7"/>
        <v>127</v>
      </c>
    </row>
    <row r="56" spans="1:20" ht="12.75">
      <c r="A56" s="4" t="s">
        <v>417</v>
      </c>
      <c r="B56" s="11">
        <v>0</v>
      </c>
      <c r="C56" s="12">
        <v>0</v>
      </c>
      <c r="D56" s="11">
        <v>0</v>
      </c>
      <c r="E56" s="12">
        <v>0</v>
      </c>
      <c r="F56" s="11">
        <f t="shared" si="8"/>
        <v>0</v>
      </c>
      <c r="G56" s="13">
        <f t="shared" si="9"/>
        <v>0</v>
      </c>
      <c r="H56" s="13">
        <f t="shared" si="10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11</v>
      </c>
      <c r="N56" s="12">
        <v>24</v>
      </c>
      <c r="O56" s="11">
        <f t="shared" si="11"/>
        <v>11</v>
      </c>
      <c r="P56" s="13">
        <f t="shared" si="12"/>
        <v>24</v>
      </c>
      <c r="Q56" s="13">
        <f t="shared" si="13"/>
        <v>35</v>
      </c>
      <c r="R56" s="11">
        <f t="shared" si="14"/>
        <v>11</v>
      </c>
      <c r="S56" s="12">
        <f t="shared" si="7"/>
        <v>24</v>
      </c>
      <c r="T56" s="13">
        <f t="shared" si="7"/>
        <v>35</v>
      </c>
    </row>
    <row r="57" spans="1:20" ht="12.75">
      <c r="A57" s="4" t="s">
        <v>418</v>
      </c>
      <c r="B57" s="11">
        <v>0</v>
      </c>
      <c r="C57" s="12">
        <v>0</v>
      </c>
      <c r="D57" s="11">
        <v>0</v>
      </c>
      <c r="E57" s="12">
        <v>0</v>
      </c>
      <c r="F57" s="11">
        <f t="shared" si="8"/>
        <v>0</v>
      </c>
      <c r="G57" s="13">
        <f t="shared" si="9"/>
        <v>0</v>
      </c>
      <c r="H57" s="13">
        <f t="shared" si="10"/>
        <v>0</v>
      </c>
      <c r="I57" s="11">
        <v>30</v>
      </c>
      <c r="J57" s="12">
        <v>48</v>
      </c>
      <c r="K57" s="11">
        <v>32</v>
      </c>
      <c r="L57" s="12">
        <v>26</v>
      </c>
      <c r="M57" s="11">
        <v>0</v>
      </c>
      <c r="N57" s="12">
        <v>0</v>
      </c>
      <c r="O57" s="11">
        <f t="shared" si="11"/>
        <v>62</v>
      </c>
      <c r="P57" s="13">
        <f t="shared" si="12"/>
        <v>74</v>
      </c>
      <c r="Q57" s="13">
        <f t="shared" si="13"/>
        <v>136</v>
      </c>
      <c r="R57" s="11">
        <f t="shared" si="14"/>
        <v>62</v>
      </c>
      <c r="S57" s="12">
        <f t="shared" si="7"/>
        <v>74</v>
      </c>
      <c r="T57" s="13">
        <f t="shared" si="7"/>
        <v>136</v>
      </c>
    </row>
    <row r="58" spans="1:20" ht="12.75">
      <c r="A58" s="4" t="s">
        <v>420</v>
      </c>
      <c r="B58" s="11">
        <v>47</v>
      </c>
      <c r="C58" s="12">
        <v>23</v>
      </c>
      <c r="D58" s="11">
        <v>40</v>
      </c>
      <c r="E58" s="12">
        <v>22</v>
      </c>
      <c r="F58" s="11">
        <f t="shared" si="8"/>
        <v>87</v>
      </c>
      <c r="G58" s="13">
        <f t="shared" si="9"/>
        <v>45</v>
      </c>
      <c r="H58" s="13">
        <f t="shared" si="10"/>
        <v>132</v>
      </c>
      <c r="I58" s="11">
        <v>41</v>
      </c>
      <c r="J58" s="12">
        <v>22</v>
      </c>
      <c r="K58" s="11">
        <v>29</v>
      </c>
      <c r="L58" s="12">
        <v>21</v>
      </c>
      <c r="M58" s="11">
        <v>0</v>
      </c>
      <c r="N58" s="12">
        <v>0</v>
      </c>
      <c r="O58" s="11">
        <f t="shared" si="11"/>
        <v>70</v>
      </c>
      <c r="P58" s="13">
        <f t="shared" si="12"/>
        <v>43</v>
      </c>
      <c r="Q58" s="13">
        <f t="shared" si="13"/>
        <v>113</v>
      </c>
      <c r="R58" s="11">
        <f t="shared" si="14"/>
        <v>157</v>
      </c>
      <c r="S58" s="12">
        <f t="shared" si="7"/>
        <v>88</v>
      </c>
      <c r="T58" s="13">
        <f t="shared" si="7"/>
        <v>245</v>
      </c>
    </row>
    <row r="59" spans="1:20" ht="12.75">
      <c r="A59" s="4" t="s">
        <v>426</v>
      </c>
      <c r="B59" s="11">
        <v>0</v>
      </c>
      <c r="C59" s="12">
        <v>0</v>
      </c>
      <c r="D59" s="11">
        <v>0</v>
      </c>
      <c r="E59" s="12">
        <v>0</v>
      </c>
      <c r="F59" s="11">
        <f t="shared" si="8"/>
        <v>0</v>
      </c>
      <c r="G59" s="13">
        <f t="shared" si="9"/>
        <v>0</v>
      </c>
      <c r="H59" s="13">
        <f t="shared" si="10"/>
        <v>0</v>
      </c>
      <c r="I59" s="11">
        <v>10</v>
      </c>
      <c r="J59" s="12">
        <v>0</v>
      </c>
      <c r="K59" s="11">
        <v>17</v>
      </c>
      <c r="L59" s="12">
        <v>0</v>
      </c>
      <c r="M59" s="11">
        <v>0</v>
      </c>
      <c r="N59" s="12">
        <v>0</v>
      </c>
      <c r="O59" s="11">
        <f t="shared" si="11"/>
        <v>27</v>
      </c>
      <c r="P59" s="13">
        <f t="shared" si="12"/>
        <v>0</v>
      </c>
      <c r="Q59" s="13">
        <f t="shared" si="13"/>
        <v>27</v>
      </c>
      <c r="R59" s="11">
        <f t="shared" si="14"/>
        <v>27</v>
      </c>
      <c r="S59" s="12">
        <f t="shared" si="7"/>
        <v>0</v>
      </c>
      <c r="T59" s="13">
        <f t="shared" si="7"/>
        <v>27</v>
      </c>
    </row>
    <row r="60" spans="1:20" ht="12.75">
      <c r="A60" s="4" t="s">
        <v>428</v>
      </c>
      <c r="B60" s="11">
        <v>0</v>
      </c>
      <c r="C60" s="12">
        <v>0</v>
      </c>
      <c r="D60" s="11">
        <v>0</v>
      </c>
      <c r="E60" s="12">
        <v>0</v>
      </c>
      <c r="F60" s="11">
        <f t="shared" si="8"/>
        <v>0</v>
      </c>
      <c r="G60" s="13">
        <f t="shared" si="9"/>
        <v>0</v>
      </c>
      <c r="H60" s="13">
        <f t="shared" si="10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9</v>
      </c>
      <c r="N60" s="12">
        <v>0</v>
      </c>
      <c r="O60" s="11">
        <f t="shared" si="11"/>
        <v>9</v>
      </c>
      <c r="P60" s="13">
        <f t="shared" si="12"/>
        <v>0</v>
      </c>
      <c r="Q60" s="13">
        <f t="shared" si="13"/>
        <v>9</v>
      </c>
      <c r="R60" s="11">
        <f t="shared" si="14"/>
        <v>9</v>
      </c>
      <c r="S60" s="12">
        <f t="shared" si="7"/>
        <v>0</v>
      </c>
      <c r="T60" s="13">
        <f t="shared" si="7"/>
        <v>9</v>
      </c>
    </row>
    <row r="61" spans="1:20" ht="12.75">
      <c r="A61" s="4" t="s">
        <v>429</v>
      </c>
      <c r="B61" s="11">
        <v>17</v>
      </c>
      <c r="C61" s="12">
        <v>2</v>
      </c>
      <c r="D61" s="11">
        <v>19</v>
      </c>
      <c r="E61" s="12">
        <v>4</v>
      </c>
      <c r="F61" s="11">
        <f t="shared" si="8"/>
        <v>36</v>
      </c>
      <c r="G61" s="13">
        <f t="shared" si="9"/>
        <v>6</v>
      </c>
      <c r="H61" s="13">
        <f t="shared" si="10"/>
        <v>42</v>
      </c>
      <c r="I61" s="11">
        <v>12</v>
      </c>
      <c r="J61" s="12">
        <v>1</v>
      </c>
      <c r="K61" s="11">
        <v>12</v>
      </c>
      <c r="L61" s="12">
        <v>4</v>
      </c>
      <c r="M61" s="11">
        <v>0</v>
      </c>
      <c r="N61" s="12">
        <v>0</v>
      </c>
      <c r="O61" s="11">
        <f t="shared" si="11"/>
        <v>24</v>
      </c>
      <c r="P61" s="13">
        <f t="shared" si="12"/>
        <v>5</v>
      </c>
      <c r="Q61" s="13">
        <f t="shared" si="13"/>
        <v>29</v>
      </c>
      <c r="R61" s="11">
        <f t="shared" si="14"/>
        <v>60</v>
      </c>
      <c r="S61" s="12">
        <f t="shared" si="7"/>
        <v>11</v>
      </c>
      <c r="T61" s="13">
        <f t="shared" si="7"/>
        <v>71</v>
      </c>
    </row>
    <row r="62" spans="1:20" ht="12.75">
      <c r="A62" s="4" t="s">
        <v>434</v>
      </c>
      <c r="B62" s="11">
        <v>0</v>
      </c>
      <c r="C62" s="12">
        <v>0</v>
      </c>
      <c r="D62" s="11">
        <v>0</v>
      </c>
      <c r="E62" s="12">
        <v>0</v>
      </c>
      <c r="F62" s="11">
        <f t="shared" si="8"/>
        <v>0</v>
      </c>
      <c r="G62" s="13">
        <f t="shared" si="9"/>
        <v>0</v>
      </c>
      <c r="H62" s="13">
        <f t="shared" si="10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16</v>
      </c>
      <c r="N62" s="12">
        <v>12</v>
      </c>
      <c r="O62" s="11">
        <f t="shared" si="11"/>
        <v>16</v>
      </c>
      <c r="P62" s="13">
        <f t="shared" si="12"/>
        <v>12</v>
      </c>
      <c r="Q62" s="13">
        <f t="shared" si="13"/>
        <v>28</v>
      </c>
      <c r="R62" s="11">
        <f t="shared" si="14"/>
        <v>16</v>
      </c>
      <c r="S62" s="12">
        <f t="shared" si="7"/>
        <v>12</v>
      </c>
      <c r="T62" s="13">
        <f t="shared" si="7"/>
        <v>28</v>
      </c>
    </row>
    <row r="63" spans="1:20" ht="12.75">
      <c r="A63" s="4" t="s">
        <v>437</v>
      </c>
      <c r="B63" s="11">
        <v>0</v>
      </c>
      <c r="C63" s="12">
        <v>0</v>
      </c>
      <c r="D63" s="11">
        <v>0</v>
      </c>
      <c r="E63" s="12">
        <v>0</v>
      </c>
      <c r="F63" s="11">
        <f t="shared" si="8"/>
        <v>0</v>
      </c>
      <c r="G63" s="13">
        <f t="shared" si="9"/>
        <v>0</v>
      </c>
      <c r="H63" s="13">
        <f t="shared" si="10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3</v>
      </c>
      <c r="N63" s="12">
        <v>40</v>
      </c>
      <c r="O63" s="11">
        <f t="shared" si="11"/>
        <v>3</v>
      </c>
      <c r="P63" s="13">
        <f t="shared" si="12"/>
        <v>40</v>
      </c>
      <c r="Q63" s="13">
        <f t="shared" si="13"/>
        <v>43</v>
      </c>
      <c r="R63" s="11">
        <f t="shared" si="14"/>
        <v>3</v>
      </c>
      <c r="S63" s="12">
        <f t="shared" si="7"/>
        <v>40</v>
      </c>
      <c r="T63" s="13">
        <f t="shared" si="7"/>
        <v>43</v>
      </c>
    </row>
    <row r="64" spans="1:20" ht="12.75">
      <c r="A64" s="4" t="s">
        <v>438</v>
      </c>
      <c r="B64" s="11">
        <v>0</v>
      </c>
      <c r="C64" s="12">
        <v>0</v>
      </c>
      <c r="D64" s="11">
        <v>0</v>
      </c>
      <c r="E64" s="12">
        <v>0</v>
      </c>
      <c r="F64" s="11">
        <f t="shared" si="8"/>
        <v>0</v>
      </c>
      <c r="G64" s="13">
        <f t="shared" si="9"/>
        <v>0</v>
      </c>
      <c r="H64" s="13">
        <f t="shared" si="10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1</v>
      </c>
      <c r="N64" s="12">
        <v>1</v>
      </c>
      <c r="O64" s="11">
        <f t="shared" si="11"/>
        <v>1</v>
      </c>
      <c r="P64" s="13">
        <f t="shared" si="12"/>
        <v>1</v>
      </c>
      <c r="Q64" s="13">
        <f t="shared" si="13"/>
        <v>2</v>
      </c>
      <c r="R64" s="11">
        <f t="shared" si="14"/>
        <v>1</v>
      </c>
      <c r="S64" s="12">
        <f t="shared" si="7"/>
        <v>1</v>
      </c>
      <c r="T64" s="13">
        <f t="shared" si="7"/>
        <v>2</v>
      </c>
    </row>
    <row r="65" spans="1:20" ht="12.75">
      <c r="A65" s="4" t="s">
        <v>439</v>
      </c>
      <c r="B65" s="11">
        <v>4</v>
      </c>
      <c r="C65" s="12">
        <v>0</v>
      </c>
      <c r="D65" s="11">
        <v>0</v>
      </c>
      <c r="E65" s="12">
        <v>0</v>
      </c>
      <c r="F65" s="11">
        <f t="shared" si="8"/>
        <v>4</v>
      </c>
      <c r="G65" s="13">
        <f t="shared" si="9"/>
        <v>0</v>
      </c>
      <c r="H65" s="13">
        <f t="shared" si="10"/>
        <v>4</v>
      </c>
      <c r="I65" s="11">
        <v>2</v>
      </c>
      <c r="J65" s="12">
        <v>1</v>
      </c>
      <c r="K65" s="11">
        <v>4</v>
      </c>
      <c r="L65" s="12">
        <v>0</v>
      </c>
      <c r="M65" s="11">
        <v>0</v>
      </c>
      <c r="N65" s="12">
        <v>0</v>
      </c>
      <c r="O65" s="11">
        <f t="shared" si="11"/>
        <v>6</v>
      </c>
      <c r="P65" s="13">
        <f t="shared" si="12"/>
        <v>1</v>
      </c>
      <c r="Q65" s="13">
        <f t="shared" si="13"/>
        <v>7</v>
      </c>
      <c r="R65" s="11">
        <f t="shared" si="14"/>
        <v>10</v>
      </c>
      <c r="S65" s="12">
        <f t="shared" si="7"/>
        <v>1</v>
      </c>
      <c r="T65" s="13">
        <f t="shared" si="7"/>
        <v>11</v>
      </c>
    </row>
    <row r="66" spans="1:20" ht="12.75">
      <c r="A66" s="4" t="s">
        <v>440</v>
      </c>
      <c r="B66" s="11">
        <v>0</v>
      </c>
      <c r="C66" s="12">
        <v>0</v>
      </c>
      <c r="D66" s="11">
        <v>0</v>
      </c>
      <c r="E66" s="12">
        <v>0</v>
      </c>
      <c r="F66" s="11">
        <f t="shared" si="8"/>
        <v>0</v>
      </c>
      <c r="G66" s="13">
        <f t="shared" si="9"/>
        <v>0</v>
      </c>
      <c r="H66" s="13">
        <f t="shared" si="10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11</v>
      </c>
      <c r="N66" s="12">
        <v>0</v>
      </c>
      <c r="O66" s="11">
        <f t="shared" si="11"/>
        <v>11</v>
      </c>
      <c r="P66" s="13">
        <f t="shared" si="12"/>
        <v>0</v>
      </c>
      <c r="Q66" s="13">
        <f t="shared" si="13"/>
        <v>11</v>
      </c>
      <c r="R66" s="11">
        <f t="shared" si="14"/>
        <v>11</v>
      </c>
      <c r="S66" s="12">
        <f t="shared" si="7"/>
        <v>0</v>
      </c>
      <c r="T66" s="13">
        <f t="shared" si="7"/>
        <v>11</v>
      </c>
    </row>
    <row r="67" spans="1:20" ht="12.75">
      <c r="A67" s="4" t="s">
        <v>441</v>
      </c>
      <c r="B67" s="11">
        <v>0</v>
      </c>
      <c r="C67" s="12">
        <v>0</v>
      </c>
      <c r="D67" s="11">
        <v>0</v>
      </c>
      <c r="E67" s="12">
        <v>0</v>
      </c>
      <c r="F67" s="11">
        <f t="shared" si="8"/>
        <v>0</v>
      </c>
      <c r="G67" s="13">
        <f t="shared" si="9"/>
        <v>0</v>
      </c>
      <c r="H67" s="13">
        <f t="shared" si="10"/>
        <v>0</v>
      </c>
      <c r="I67" s="11">
        <v>22</v>
      </c>
      <c r="J67" s="12">
        <v>4</v>
      </c>
      <c r="K67" s="11">
        <v>18</v>
      </c>
      <c r="L67" s="12">
        <v>4</v>
      </c>
      <c r="M67" s="11">
        <v>0</v>
      </c>
      <c r="N67" s="12">
        <v>0</v>
      </c>
      <c r="O67" s="11">
        <f t="shared" si="11"/>
        <v>40</v>
      </c>
      <c r="P67" s="13">
        <f t="shared" si="12"/>
        <v>8</v>
      </c>
      <c r="Q67" s="13">
        <f t="shared" si="13"/>
        <v>48</v>
      </c>
      <c r="R67" s="11">
        <f t="shared" si="14"/>
        <v>40</v>
      </c>
      <c r="S67" s="12">
        <f t="shared" si="7"/>
        <v>8</v>
      </c>
      <c r="T67" s="13">
        <f t="shared" si="7"/>
        <v>48</v>
      </c>
    </row>
    <row r="68" spans="1:20" ht="12.75">
      <c r="A68" s="4" t="s">
        <v>442</v>
      </c>
      <c r="B68" s="11">
        <v>0</v>
      </c>
      <c r="C68" s="12">
        <v>0</v>
      </c>
      <c r="D68" s="11">
        <v>0</v>
      </c>
      <c r="E68" s="12">
        <v>0</v>
      </c>
      <c r="F68" s="11">
        <f t="shared" si="8"/>
        <v>0</v>
      </c>
      <c r="G68" s="13">
        <f t="shared" si="9"/>
        <v>0</v>
      </c>
      <c r="H68" s="13">
        <f t="shared" si="10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1</v>
      </c>
      <c r="N68" s="12">
        <v>0</v>
      </c>
      <c r="O68" s="11">
        <f t="shared" si="11"/>
        <v>1</v>
      </c>
      <c r="P68" s="13">
        <f t="shared" si="12"/>
        <v>0</v>
      </c>
      <c r="Q68" s="13">
        <f t="shared" si="13"/>
        <v>1</v>
      </c>
      <c r="R68" s="11">
        <f t="shared" si="14"/>
        <v>1</v>
      </c>
      <c r="S68" s="12">
        <f t="shared" si="7"/>
        <v>0</v>
      </c>
      <c r="T68" s="13">
        <f t="shared" si="7"/>
        <v>1</v>
      </c>
    </row>
    <row r="69" spans="1:20" ht="12.75">
      <c r="A69" s="4" t="s">
        <v>446</v>
      </c>
      <c r="B69" s="11">
        <v>0</v>
      </c>
      <c r="C69" s="12">
        <v>0</v>
      </c>
      <c r="D69" s="11">
        <v>0</v>
      </c>
      <c r="E69" s="12">
        <v>0</v>
      </c>
      <c r="F69" s="11">
        <f t="shared" si="8"/>
        <v>0</v>
      </c>
      <c r="G69" s="13">
        <f t="shared" si="9"/>
        <v>0</v>
      </c>
      <c r="H69" s="13">
        <f t="shared" si="10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17</v>
      </c>
      <c r="N69" s="12">
        <v>1</v>
      </c>
      <c r="O69" s="11">
        <f t="shared" si="11"/>
        <v>17</v>
      </c>
      <c r="P69" s="13">
        <f t="shared" si="12"/>
        <v>1</v>
      </c>
      <c r="Q69" s="13">
        <f t="shared" si="13"/>
        <v>18</v>
      </c>
      <c r="R69" s="11">
        <f t="shared" si="14"/>
        <v>17</v>
      </c>
      <c r="S69" s="12">
        <f t="shared" si="7"/>
        <v>1</v>
      </c>
      <c r="T69" s="13">
        <f t="shared" si="7"/>
        <v>18</v>
      </c>
    </row>
    <row r="70" spans="1:20" ht="12.75">
      <c r="A70" s="34" t="s">
        <v>447</v>
      </c>
      <c r="B70" s="11">
        <v>3</v>
      </c>
      <c r="C70" s="12">
        <v>6</v>
      </c>
      <c r="D70" s="11">
        <v>4</v>
      </c>
      <c r="E70" s="12">
        <v>4</v>
      </c>
      <c r="F70" s="11">
        <f t="shared" si="8"/>
        <v>7</v>
      </c>
      <c r="G70" s="13">
        <f t="shared" si="9"/>
        <v>10</v>
      </c>
      <c r="H70" s="13">
        <f t="shared" si="10"/>
        <v>17</v>
      </c>
      <c r="I70" s="11">
        <v>13</v>
      </c>
      <c r="J70" s="12">
        <v>15</v>
      </c>
      <c r="K70" s="11">
        <v>27</v>
      </c>
      <c r="L70" s="12">
        <v>13</v>
      </c>
      <c r="M70" s="11">
        <v>0</v>
      </c>
      <c r="N70" s="12">
        <v>0</v>
      </c>
      <c r="O70" s="11">
        <f t="shared" si="11"/>
        <v>40</v>
      </c>
      <c r="P70" s="13">
        <f t="shared" si="12"/>
        <v>28</v>
      </c>
      <c r="Q70" s="13">
        <f t="shared" si="13"/>
        <v>68</v>
      </c>
      <c r="R70" s="11">
        <f t="shared" si="14"/>
        <v>47</v>
      </c>
      <c r="S70" s="12">
        <f t="shared" si="7"/>
        <v>38</v>
      </c>
      <c r="T70" s="13">
        <f t="shared" si="7"/>
        <v>85</v>
      </c>
    </row>
    <row r="71" spans="1:20" ht="12.75">
      <c r="A71" s="4" t="s">
        <v>449</v>
      </c>
      <c r="B71" s="11">
        <v>0</v>
      </c>
      <c r="C71" s="12">
        <v>0</v>
      </c>
      <c r="D71" s="11">
        <v>0</v>
      </c>
      <c r="E71" s="12">
        <v>0</v>
      </c>
      <c r="F71" s="11">
        <f t="shared" si="8"/>
        <v>0</v>
      </c>
      <c r="G71" s="13">
        <f t="shared" si="9"/>
        <v>0</v>
      </c>
      <c r="H71" s="13">
        <f t="shared" si="10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32</v>
      </c>
      <c r="N71" s="12">
        <v>0</v>
      </c>
      <c r="O71" s="11">
        <f t="shared" si="11"/>
        <v>32</v>
      </c>
      <c r="P71" s="13">
        <f t="shared" si="12"/>
        <v>0</v>
      </c>
      <c r="Q71" s="13">
        <f t="shared" si="13"/>
        <v>32</v>
      </c>
      <c r="R71" s="11">
        <f t="shared" si="14"/>
        <v>32</v>
      </c>
      <c r="S71" s="12">
        <f t="shared" si="7"/>
        <v>0</v>
      </c>
      <c r="T71" s="13">
        <f t="shared" si="7"/>
        <v>32</v>
      </c>
    </row>
    <row r="72" spans="1:20" ht="12.75">
      <c r="A72" s="4" t="s">
        <v>450</v>
      </c>
      <c r="B72" s="11">
        <v>0</v>
      </c>
      <c r="C72" s="12">
        <v>0</v>
      </c>
      <c r="D72" s="11">
        <v>0</v>
      </c>
      <c r="E72" s="12">
        <v>0</v>
      </c>
      <c r="F72" s="11">
        <f t="shared" si="8"/>
        <v>0</v>
      </c>
      <c r="G72" s="13">
        <f t="shared" si="9"/>
        <v>0</v>
      </c>
      <c r="H72" s="13">
        <f t="shared" si="10"/>
        <v>0</v>
      </c>
      <c r="I72" s="11">
        <v>26</v>
      </c>
      <c r="J72" s="12">
        <v>139</v>
      </c>
      <c r="K72" s="11">
        <v>7</v>
      </c>
      <c r="L72" s="12">
        <v>111</v>
      </c>
      <c r="M72" s="11">
        <v>0</v>
      </c>
      <c r="N72" s="12">
        <v>0</v>
      </c>
      <c r="O72" s="11">
        <f t="shared" si="11"/>
        <v>33</v>
      </c>
      <c r="P72" s="13">
        <f t="shared" si="12"/>
        <v>250</v>
      </c>
      <c r="Q72" s="13">
        <f t="shared" si="13"/>
        <v>283</v>
      </c>
      <c r="R72" s="11">
        <f t="shared" si="14"/>
        <v>33</v>
      </c>
      <c r="S72" s="12">
        <f t="shared" si="7"/>
        <v>250</v>
      </c>
      <c r="T72" s="13">
        <f t="shared" si="7"/>
        <v>283</v>
      </c>
    </row>
    <row r="73" spans="1:20" ht="12.75">
      <c r="A73" s="4" t="s">
        <v>451</v>
      </c>
      <c r="B73" s="11">
        <v>22</v>
      </c>
      <c r="C73" s="12">
        <v>204</v>
      </c>
      <c r="D73" s="11">
        <v>19</v>
      </c>
      <c r="E73" s="12">
        <v>179</v>
      </c>
      <c r="F73" s="11">
        <f t="shared" si="8"/>
        <v>41</v>
      </c>
      <c r="G73" s="13">
        <f t="shared" si="9"/>
        <v>383</v>
      </c>
      <c r="H73" s="13">
        <f t="shared" si="10"/>
        <v>424</v>
      </c>
      <c r="I73" s="11">
        <v>0</v>
      </c>
      <c r="J73" s="12">
        <v>0</v>
      </c>
      <c r="K73" s="11">
        <v>0</v>
      </c>
      <c r="L73" s="12">
        <v>0</v>
      </c>
      <c r="M73" s="11">
        <v>0</v>
      </c>
      <c r="N73" s="12">
        <v>0</v>
      </c>
      <c r="O73" s="11">
        <f t="shared" si="11"/>
        <v>0</v>
      </c>
      <c r="P73" s="13">
        <f t="shared" si="12"/>
        <v>0</v>
      </c>
      <c r="Q73" s="13">
        <f t="shared" si="13"/>
        <v>0</v>
      </c>
      <c r="R73" s="11">
        <f t="shared" si="14"/>
        <v>41</v>
      </c>
      <c r="S73" s="12">
        <f t="shared" si="7"/>
        <v>383</v>
      </c>
      <c r="T73" s="13">
        <f t="shared" si="7"/>
        <v>424</v>
      </c>
    </row>
    <row r="74" spans="1:20" ht="12.75">
      <c r="A74" s="4" t="s">
        <v>452</v>
      </c>
      <c r="B74" s="11">
        <v>0</v>
      </c>
      <c r="C74" s="12">
        <v>0</v>
      </c>
      <c r="D74" s="11">
        <v>0</v>
      </c>
      <c r="E74" s="12">
        <v>0</v>
      </c>
      <c r="F74" s="11">
        <f t="shared" si="8"/>
        <v>0</v>
      </c>
      <c r="G74" s="13">
        <f t="shared" si="9"/>
        <v>0</v>
      </c>
      <c r="H74" s="13">
        <f>SUM(F74:G74)</f>
        <v>0</v>
      </c>
      <c r="I74" s="11">
        <v>11</v>
      </c>
      <c r="J74" s="12">
        <v>1</v>
      </c>
      <c r="K74" s="11">
        <v>8</v>
      </c>
      <c r="L74" s="12">
        <v>0</v>
      </c>
      <c r="M74" s="11">
        <v>0</v>
      </c>
      <c r="N74" s="12">
        <v>0</v>
      </c>
      <c r="O74" s="11">
        <f t="shared" si="11"/>
        <v>19</v>
      </c>
      <c r="P74" s="13">
        <f t="shared" si="12"/>
        <v>1</v>
      </c>
      <c r="Q74" s="13">
        <f>SUM(O74:P74)</f>
        <v>20</v>
      </c>
      <c r="R74" s="11">
        <f t="shared" si="14"/>
        <v>19</v>
      </c>
      <c r="S74" s="12">
        <f aca="true" t="shared" si="15" ref="S74:T77">SUM(P74,G74)</f>
        <v>1</v>
      </c>
      <c r="T74" s="13">
        <f t="shared" si="15"/>
        <v>20</v>
      </c>
    </row>
    <row r="75" spans="1:20" ht="12.75">
      <c r="A75" s="4" t="s">
        <v>454</v>
      </c>
      <c r="B75" s="11">
        <v>0</v>
      </c>
      <c r="C75" s="12">
        <v>0</v>
      </c>
      <c r="D75" s="11">
        <v>0</v>
      </c>
      <c r="E75" s="12">
        <v>0</v>
      </c>
      <c r="F75" s="11">
        <f t="shared" si="8"/>
        <v>0</v>
      </c>
      <c r="G75" s="13">
        <f t="shared" si="9"/>
        <v>0</v>
      </c>
      <c r="H75" s="13">
        <f>SUM(F75:G75)</f>
        <v>0</v>
      </c>
      <c r="I75" s="11">
        <v>0</v>
      </c>
      <c r="J75" s="12">
        <v>0</v>
      </c>
      <c r="K75" s="11">
        <v>0</v>
      </c>
      <c r="L75" s="12">
        <v>0</v>
      </c>
      <c r="M75" s="11">
        <v>6</v>
      </c>
      <c r="N75" s="12">
        <v>1</v>
      </c>
      <c r="O75" s="11">
        <f t="shared" si="11"/>
        <v>6</v>
      </c>
      <c r="P75" s="13">
        <f t="shared" si="12"/>
        <v>1</v>
      </c>
      <c r="Q75" s="13">
        <f>SUM(O75:P75)</f>
        <v>7</v>
      </c>
      <c r="R75" s="11">
        <f t="shared" si="14"/>
        <v>6</v>
      </c>
      <c r="S75" s="12">
        <f t="shared" si="15"/>
        <v>1</v>
      </c>
      <c r="T75" s="13">
        <f t="shared" si="15"/>
        <v>7</v>
      </c>
    </row>
    <row r="76" spans="1:20" ht="12.75">
      <c r="A76" s="4" t="s">
        <v>455</v>
      </c>
      <c r="B76" s="11">
        <v>0</v>
      </c>
      <c r="C76" s="12">
        <v>0</v>
      </c>
      <c r="D76" s="11">
        <v>0</v>
      </c>
      <c r="E76" s="12">
        <v>0</v>
      </c>
      <c r="F76" s="11">
        <f t="shared" si="8"/>
        <v>0</v>
      </c>
      <c r="G76" s="13">
        <f t="shared" si="9"/>
        <v>0</v>
      </c>
      <c r="H76" s="13">
        <f>SUM(F76:G76)</f>
        <v>0</v>
      </c>
      <c r="I76" s="11">
        <v>35</v>
      </c>
      <c r="J76" s="12">
        <v>0</v>
      </c>
      <c r="K76" s="11">
        <v>27</v>
      </c>
      <c r="L76" s="12">
        <v>0</v>
      </c>
      <c r="M76" s="11">
        <v>0</v>
      </c>
      <c r="N76" s="12">
        <v>0</v>
      </c>
      <c r="O76" s="11">
        <f t="shared" si="11"/>
        <v>62</v>
      </c>
      <c r="P76" s="13">
        <f t="shared" si="12"/>
        <v>0</v>
      </c>
      <c r="Q76" s="13">
        <f>SUM(O76:P76)</f>
        <v>62</v>
      </c>
      <c r="R76" s="11">
        <f t="shared" si="14"/>
        <v>62</v>
      </c>
      <c r="S76" s="12">
        <f t="shared" si="15"/>
        <v>0</v>
      </c>
      <c r="T76" s="13">
        <f t="shared" si="15"/>
        <v>62</v>
      </c>
    </row>
    <row r="77" spans="1:20" ht="12.75">
      <c r="A77" s="4" t="s">
        <v>456</v>
      </c>
      <c r="B77" s="11">
        <v>0</v>
      </c>
      <c r="C77" s="12">
        <v>0</v>
      </c>
      <c r="D77" s="11">
        <v>0</v>
      </c>
      <c r="E77" s="12">
        <v>0</v>
      </c>
      <c r="F77" s="11">
        <f t="shared" si="8"/>
        <v>0</v>
      </c>
      <c r="G77" s="13">
        <f t="shared" si="9"/>
        <v>0</v>
      </c>
      <c r="H77" s="13">
        <f>SUM(F77:G77)</f>
        <v>0</v>
      </c>
      <c r="I77" s="11">
        <v>0</v>
      </c>
      <c r="J77" s="12">
        <v>0</v>
      </c>
      <c r="K77" s="11">
        <v>0</v>
      </c>
      <c r="L77" s="12">
        <v>0</v>
      </c>
      <c r="M77" s="11">
        <v>5</v>
      </c>
      <c r="N77" s="12">
        <v>14</v>
      </c>
      <c r="O77" s="11">
        <f t="shared" si="11"/>
        <v>5</v>
      </c>
      <c r="P77" s="13">
        <f t="shared" si="12"/>
        <v>14</v>
      </c>
      <c r="Q77" s="13">
        <f>SUM(O77:P77)</f>
        <v>19</v>
      </c>
      <c r="R77" s="11">
        <f t="shared" si="14"/>
        <v>5</v>
      </c>
      <c r="S77" s="12">
        <f t="shared" si="15"/>
        <v>14</v>
      </c>
      <c r="T77" s="13">
        <f t="shared" si="15"/>
        <v>19</v>
      </c>
    </row>
    <row r="78" spans="1:20" s="21" customFormat="1" ht="12.75">
      <c r="A78" s="7" t="s">
        <v>28</v>
      </c>
      <c r="B78" s="17">
        <f>SUM(B10:B77)</f>
        <v>700</v>
      </c>
      <c r="C78" s="18">
        <f aca="true" t="shared" si="16" ref="C78:T78">SUM(C10:C77)</f>
        <v>449</v>
      </c>
      <c r="D78" s="17">
        <f t="shared" si="16"/>
        <v>726</v>
      </c>
      <c r="E78" s="18">
        <f t="shared" si="16"/>
        <v>430</v>
      </c>
      <c r="F78" s="17">
        <f t="shared" si="16"/>
        <v>1426</v>
      </c>
      <c r="G78" s="18">
        <f t="shared" si="16"/>
        <v>879</v>
      </c>
      <c r="H78" s="18">
        <f t="shared" si="16"/>
        <v>2305</v>
      </c>
      <c r="I78" s="17">
        <f t="shared" si="16"/>
        <v>771</v>
      </c>
      <c r="J78" s="18">
        <f t="shared" si="16"/>
        <v>463</v>
      </c>
      <c r="K78" s="17">
        <f t="shared" si="16"/>
        <v>616</v>
      </c>
      <c r="L78" s="18">
        <f t="shared" si="16"/>
        <v>379</v>
      </c>
      <c r="M78" s="17">
        <f t="shared" si="16"/>
        <v>455</v>
      </c>
      <c r="N78" s="18">
        <f t="shared" si="16"/>
        <v>268</v>
      </c>
      <c r="O78" s="17">
        <f t="shared" si="16"/>
        <v>1842</v>
      </c>
      <c r="P78" s="18">
        <f t="shared" si="16"/>
        <v>1110</v>
      </c>
      <c r="Q78" s="18">
        <f t="shared" si="16"/>
        <v>2952</v>
      </c>
      <c r="R78" s="17">
        <f t="shared" si="16"/>
        <v>3268</v>
      </c>
      <c r="S78" s="18">
        <f t="shared" si="16"/>
        <v>1989</v>
      </c>
      <c r="T78" s="18">
        <f t="shared" si="16"/>
        <v>5257</v>
      </c>
    </row>
    <row r="79" spans="1:20" s="16" customFormat="1" ht="6" customHeight="1">
      <c r="A79" s="7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1"/>
      <c r="S79" s="30"/>
      <c r="T79" s="30"/>
    </row>
    <row r="80" spans="1:20" s="16" customFormat="1" ht="12.75">
      <c r="A80" s="112" t="s">
        <v>85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71"/>
      <c r="S80" s="30"/>
      <c r="T80" s="30"/>
    </row>
    <row r="81" spans="1:20" s="16" customFormat="1" ht="12.75">
      <c r="A81" s="112" t="s">
        <v>86</v>
      </c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5"/>
      <c r="R81" s="137">
        <v>93</v>
      </c>
      <c r="S81" s="138">
        <v>2</v>
      </c>
      <c r="T81" s="138">
        <f>SUM(R81:S81)</f>
        <v>95</v>
      </c>
    </row>
    <row r="82" spans="1:20" s="16" customFormat="1" ht="12.75">
      <c r="A82" s="39" t="s">
        <v>115</v>
      </c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9"/>
      <c r="R82" s="30"/>
      <c r="S82" s="30"/>
      <c r="T82" s="30"/>
    </row>
    <row r="83" spans="1:20" s="16" customFormat="1" ht="12.75">
      <c r="A83" s="24"/>
      <c r="B83" s="7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120"/>
      <c r="R83" s="30"/>
      <c r="S83" s="30"/>
      <c r="T83" s="30"/>
    </row>
    <row r="84" spans="1:20" s="2" customFormat="1" ht="12.75">
      <c r="A84" s="16" t="s">
        <v>81</v>
      </c>
      <c r="B84" s="73"/>
      <c r="I84" s="3"/>
      <c r="J84" s="3"/>
      <c r="K84" s="3"/>
      <c r="P84" s="3"/>
      <c r="Q84" s="3"/>
      <c r="R84" s="43"/>
      <c r="S84" s="72"/>
      <c r="T84" s="44"/>
    </row>
    <row r="85" spans="1:20" s="21" customFormat="1" ht="12.75">
      <c r="A85" s="21" t="s">
        <v>84</v>
      </c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6">
        <f>SUM(R81,R78)</f>
        <v>3361</v>
      </c>
      <c r="S85" s="38">
        <f>SUM(S81,S78)</f>
        <v>1991</v>
      </c>
      <c r="T85" s="38">
        <f>SUM(T81,T78)</f>
        <v>5352</v>
      </c>
    </row>
  </sheetData>
  <sheetProtection/>
  <mergeCells count="13">
    <mergeCell ref="K8:L8"/>
    <mergeCell ref="M8:N8"/>
    <mergeCell ref="O8:Q8"/>
    <mergeCell ref="B8:C8"/>
    <mergeCell ref="D8:E8"/>
    <mergeCell ref="F8:H8"/>
    <mergeCell ref="I8:J8"/>
    <mergeCell ref="A2:T2"/>
    <mergeCell ref="A3:T3"/>
    <mergeCell ref="A5:T5"/>
    <mergeCell ref="B7:H7"/>
    <mergeCell ref="I7:Q7"/>
    <mergeCell ref="R7:T7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43.28125" style="92" customWidth="1"/>
    <col min="2" max="4" width="13.28125" style="92" customWidth="1"/>
    <col min="5" max="16384" width="9.140625" style="92" customWidth="1"/>
  </cols>
  <sheetData>
    <row r="1" spans="1:4" ht="12.75">
      <c r="A1" s="3" t="s">
        <v>523</v>
      </c>
      <c r="B1" s="109"/>
      <c r="C1" s="109"/>
      <c r="D1" s="109"/>
    </row>
    <row r="2" spans="1:4" ht="12.75">
      <c r="A2" s="292" t="s">
        <v>8</v>
      </c>
      <c r="B2" s="292"/>
      <c r="C2" s="292"/>
      <c r="D2" s="292"/>
    </row>
    <row r="3" spans="1:4" ht="12.75">
      <c r="A3" s="292" t="s">
        <v>72</v>
      </c>
      <c r="B3" s="292"/>
      <c r="C3" s="292"/>
      <c r="D3" s="292"/>
    </row>
    <row r="4" spans="1:4" ht="12.75">
      <c r="A4" s="292" t="s">
        <v>116</v>
      </c>
      <c r="B4" s="292"/>
      <c r="C4" s="292"/>
      <c r="D4" s="292"/>
    </row>
    <row r="5" spans="1:4" ht="12.75">
      <c r="A5" s="127"/>
      <c r="B5" s="127"/>
      <c r="C5" s="127"/>
      <c r="D5" s="127"/>
    </row>
    <row r="6" spans="1:4" ht="12.75">
      <c r="A6" s="292" t="s">
        <v>4</v>
      </c>
      <c r="B6" s="292"/>
      <c r="C6" s="292"/>
      <c r="D6" s="292"/>
    </row>
    <row r="7" ht="13.5" thickBot="1"/>
    <row r="8" spans="1:4" ht="12.75">
      <c r="A8" s="128" t="s">
        <v>117</v>
      </c>
      <c r="B8" s="129" t="s">
        <v>70</v>
      </c>
      <c r="C8" s="129" t="s">
        <v>71</v>
      </c>
      <c r="D8" s="130" t="s">
        <v>28</v>
      </c>
    </row>
    <row r="9" spans="1:4" ht="12.75">
      <c r="A9" s="92" t="s">
        <v>462</v>
      </c>
      <c r="B9" s="135">
        <v>6</v>
      </c>
      <c r="C9" s="135">
        <v>0</v>
      </c>
      <c r="D9" s="90">
        <v>6</v>
      </c>
    </row>
    <row r="10" spans="1:4" ht="12.75">
      <c r="A10" s="232" t="s">
        <v>540</v>
      </c>
      <c r="B10" s="132">
        <v>5</v>
      </c>
      <c r="C10" s="132">
        <v>0</v>
      </c>
      <c r="D10" s="90">
        <v>5</v>
      </c>
    </row>
    <row r="11" spans="1:4" ht="12.75">
      <c r="A11" s="92" t="s">
        <v>541</v>
      </c>
      <c r="B11" s="132">
        <v>8</v>
      </c>
      <c r="C11" s="132">
        <v>0</v>
      </c>
      <c r="D11" s="90">
        <v>8</v>
      </c>
    </row>
    <row r="12" spans="1:4" ht="12.75">
      <c r="A12" s="92" t="s">
        <v>468</v>
      </c>
      <c r="B12" s="132">
        <v>7</v>
      </c>
      <c r="C12" s="132">
        <v>0</v>
      </c>
      <c r="D12" s="90">
        <v>7</v>
      </c>
    </row>
    <row r="13" spans="1:4" ht="12.75">
      <c r="A13" s="92" t="s">
        <v>470</v>
      </c>
      <c r="B13" s="132">
        <v>17</v>
      </c>
      <c r="C13" s="132">
        <v>2</v>
      </c>
      <c r="D13" s="90">
        <v>19</v>
      </c>
    </row>
    <row r="14" spans="1:4" ht="12.75">
      <c r="A14" s="92" t="s">
        <v>471</v>
      </c>
      <c r="B14" s="132">
        <v>3</v>
      </c>
      <c r="C14" s="132">
        <v>0</v>
      </c>
      <c r="D14" s="90">
        <v>3</v>
      </c>
    </row>
    <row r="15" spans="1:4" ht="12.75">
      <c r="A15" s="92" t="s">
        <v>476</v>
      </c>
      <c r="B15" s="132">
        <v>8</v>
      </c>
      <c r="C15" s="132">
        <v>0</v>
      </c>
      <c r="D15" s="90">
        <v>8</v>
      </c>
    </row>
    <row r="16" spans="1:4" ht="12.75">
      <c r="A16" s="92" t="s">
        <v>478</v>
      </c>
      <c r="B16" s="132">
        <v>15</v>
      </c>
      <c r="C16" s="132">
        <v>0</v>
      </c>
      <c r="D16" s="90">
        <v>15</v>
      </c>
    </row>
    <row r="17" spans="1:4" ht="12.75">
      <c r="A17" s="232" t="s">
        <v>544</v>
      </c>
      <c r="B17" s="132">
        <v>8</v>
      </c>
      <c r="C17" s="132">
        <v>0</v>
      </c>
      <c r="D17" s="90">
        <v>8</v>
      </c>
    </row>
    <row r="18" spans="1:4" ht="12.75">
      <c r="A18" s="92" t="s">
        <v>479</v>
      </c>
      <c r="B18" s="132">
        <v>16</v>
      </c>
      <c r="C18" s="132">
        <v>0</v>
      </c>
      <c r="D18" s="90">
        <v>16</v>
      </c>
    </row>
    <row r="19" spans="1:4" ht="12.75">
      <c r="A19" s="101" t="s">
        <v>28</v>
      </c>
      <c r="B19" s="133">
        <f>SUM(B9:B18)</f>
        <v>93</v>
      </c>
      <c r="C19" s="133">
        <f>SUM(C9:C18)</f>
        <v>2</v>
      </c>
      <c r="D19" s="134">
        <f>SUM(D9:D18)</f>
        <v>95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29.00390625" style="4" customWidth="1"/>
    <col min="2" max="3" width="7.57421875" style="0" customWidth="1"/>
    <col min="4" max="4" width="7.57421875" style="4" customWidth="1"/>
    <col min="5" max="6" width="7.57421875" style="0" customWidth="1"/>
    <col min="7" max="7" width="7.57421875" style="4" customWidth="1"/>
    <col min="8" max="9" width="7.57421875" style="0" customWidth="1"/>
    <col min="10" max="10" width="7.57421875" style="4" customWidth="1"/>
    <col min="11" max="12" width="7.57421875" style="0" customWidth="1"/>
    <col min="13" max="13" width="7.57421875" style="4" customWidth="1"/>
    <col min="14" max="15" width="7.57421875" style="0" customWidth="1"/>
    <col min="16" max="16" width="7.57421875" style="4" customWidth="1"/>
    <col min="17" max="21" width="9.421875" style="0" customWidth="1"/>
    <col min="22" max="22" width="9.57421875" style="0" customWidth="1"/>
    <col min="23" max="24" width="6.00390625" style="0" customWidth="1"/>
    <col min="25" max="25" width="9.57421875" style="0" customWidth="1"/>
    <col min="26" max="27" width="5.00390625" style="0" customWidth="1"/>
    <col min="28" max="28" width="9.57421875" style="0" customWidth="1"/>
    <col min="29" max="30" width="6.00390625" style="0" customWidth="1"/>
    <col min="31" max="31" width="9.28125" style="0" customWidth="1"/>
    <col min="32" max="32" width="15.57421875" style="0" customWidth="1"/>
    <col min="33" max="34" width="11.421875" style="0" customWidth="1"/>
    <col min="35" max="35" width="9.57421875" style="0" customWidth="1"/>
    <col min="36" max="36" width="16.00390625" style="0" customWidth="1"/>
    <col min="37" max="38" width="10.57421875" style="0" customWidth="1"/>
    <col min="39" max="39" width="17.00390625" style="0" customWidth="1"/>
    <col min="40" max="41" width="11.421875" style="0" customWidth="1"/>
    <col min="42" max="42" width="9.57421875" style="0" customWidth="1"/>
    <col min="43" max="43" width="16.00390625" style="0" customWidth="1"/>
    <col min="44" max="44" width="10.57421875" style="0" customWidth="1"/>
  </cols>
  <sheetData>
    <row r="1" ht="12.75">
      <c r="A1" s="3" t="s">
        <v>523</v>
      </c>
    </row>
    <row r="2" spans="1:16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2.75">
      <c r="A3" s="281" t="s">
        <v>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ht="13.5" thickBot="1"/>
    <row r="5" spans="1:16" s="4" customFormat="1" ht="12.75">
      <c r="A5" s="32"/>
      <c r="B5" s="279" t="s">
        <v>26</v>
      </c>
      <c r="C5" s="280"/>
      <c r="D5" s="282"/>
      <c r="E5" s="279" t="s">
        <v>2</v>
      </c>
      <c r="F5" s="280"/>
      <c r="G5" s="282"/>
      <c r="H5" s="279" t="s">
        <v>3</v>
      </c>
      <c r="I5" s="280"/>
      <c r="J5" s="282"/>
      <c r="K5" s="279" t="s">
        <v>4</v>
      </c>
      <c r="L5" s="280"/>
      <c r="M5" s="282"/>
      <c r="N5" s="279" t="s">
        <v>28</v>
      </c>
      <c r="O5" s="280"/>
      <c r="P5" s="280"/>
    </row>
    <row r="6" spans="2:15" ht="12.75">
      <c r="B6" s="46"/>
      <c r="C6" s="47"/>
      <c r="D6" s="47"/>
      <c r="E6" s="46"/>
      <c r="F6" s="47"/>
      <c r="G6" s="47"/>
      <c r="H6" s="46"/>
      <c r="I6" s="47"/>
      <c r="J6" s="47"/>
      <c r="K6" s="46"/>
      <c r="L6" s="47"/>
      <c r="M6" s="47"/>
      <c r="N6" s="25"/>
      <c r="O6" s="22"/>
    </row>
    <row r="7" spans="1:16" ht="12.75">
      <c r="A7" s="19" t="s">
        <v>75</v>
      </c>
      <c r="B7" s="57" t="s">
        <v>0</v>
      </c>
      <c r="C7" s="26" t="s">
        <v>1</v>
      </c>
      <c r="D7" s="26" t="s">
        <v>29</v>
      </c>
      <c r="E7" s="57" t="s">
        <v>0</v>
      </c>
      <c r="F7" s="26" t="s">
        <v>1</v>
      </c>
      <c r="G7" s="26" t="s">
        <v>29</v>
      </c>
      <c r="H7" s="57" t="s">
        <v>0</v>
      </c>
      <c r="I7" s="26" t="s">
        <v>1</v>
      </c>
      <c r="J7" s="26" t="s">
        <v>29</v>
      </c>
      <c r="K7" s="57" t="s">
        <v>0</v>
      </c>
      <c r="L7" s="26" t="s">
        <v>1</v>
      </c>
      <c r="M7" s="26" t="s">
        <v>29</v>
      </c>
      <c r="N7" s="57" t="s">
        <v>0</v>
      </c>
      <c r="O7" s="26" t="s">
        <v>1</v>
      </c>
      <c r="P7" s="26" t="s">
        <v>29</v>
      </c>
    </row>
    <row r="8" spans="1:15" s="4" customFormat="1" ht="12.75">
      <c r="A8" s="20" t="s">
        <v>5</v>
      </c>
      <c r="B8" s="58"/>
      <c r="C8" s="22"/>
      <c r="D8" s="22"/>
      <c r="E8" s="58"/>
      <c r="F8" s="22"/>
      <c r="G8" s="22"/>
      <c r="H8" s="58"/>
      <c r="I8" s="22"/>
      <c r="J8" s="22"/>
      <c r="K8" s="58"/>
      <c r="L8" s="22"/>
      <c r="M8" s="22"/>
      <c r="N8" s="25"/>
      <c r="O8" s="22"/>
    </row>
    <row r="9" spans="1:16" ht="12.75">
      <c r="A9" s="23" t="s">
        <v>32</v>
      </c>
      <c r="B9" s="268">
        <v>4710</v>
      </c>
      <c r="C9" s="78">
        <v>4699</v>
      </c>
      <c r="D9" s="269">
        <v>9409</v>
      </c>
      <c r="E9" s="268">
        <v>21922</v>
      </c>
      <c r="F9" s="78">
        <v>22711</v>
      </c>
      <c r="G9" s="269">
        <v>44633</v>
      </c>
      <c r="H9" s="268">
        <v>636</v>
      </c>
      <c r="I9" s="78">
        <v>290</v>
      </c>
      <c r="J9" s="269">
        <v>926</v>
      </c>
      <c r="K9" s="268">
        <v>1006</v>
      </c>
      <c r="L9" s="78">
        <v>730</v>
      </c>
      <c r="M9" s="269">
        <v>1736</v>
      </c>
      <c r="N9" s="270">
        <f aca="true" t="shared" si="0" ref="N9:P11">SUM(B9,E9,H9,K9)</f>
        <v>28274</v>
      </c>
      <c r="O9" s="269">
        <f t="shared" si="0"/>
        <v>28430</v>
      </c>
      <c r="P9" s="78">
        <f t="shared" si="0"/>
        <v>56704</v>
      </c>
    </row>
    <row r="10" spans="1:16" ht="12.75">
      <c r="A10" s="23" t="s">
        <v>33</v>
      </c>
      <c r="B10" s="268">
        <v>1132</v>
      </c>
      <c r="C10" s="90">
        <v>994</v>
      </c>
      <c r="D10" s="269">
        <v>2126</v>
      </c>
      <c r="E10" s="268">
        <v>3102</v>
      </c>
      <c r="F10" s="90">
        <v>2584</v>
      </c>
      <c r="G10" s="269">
        <v>5686</v>
      </c>
      <c r="H10" s="268">
        <v>369</v>
      </c>
      <c r="I10" s="90">
        <v>149</v>
      </c>
      <c r="J10" s="269">
        <v>518</v>
      </c>
      <c r="K10" s="268">
        <v>453</v>
      </c>
      <c r="L10" s="90">
        <v>235</v>
      </c>
      <c r="M10" s="269">
        <v>688</v>
      </c>
      <c r="N10" s="270">
        <f t="shared" si="0"/>
        <v>5056</v>
      </c>
      <c r="O10" s="271">
        <f t="shared" si="0"/>
        <v>3962</v>
      </c>
      <c r="P10" s="78">
        <f t="shared" si="0"/>
        <v>9018</v>
      </c>
    </row>
    <row r="11" spans="1:16" s="16" customFormat="1" ht="12.75">
      <c r="A11" s="7" t="s">
        <v>28</v>
      </c>
      <c r="B11" s="60">
        <f>SUM(B9:B10)</f>
        <v>5842</v>
      </c>
      <c r="C11" s="18">
        <f aca="true" t="shared" si="1" ref="C11:M11">SUM(C9:C10)</f>
        <v>5693</v>
      </c>
      <c r="D11" s="18">
        <f t="shared" si="1"/>
        <v>11535</v>
      </c>
      <c r="E11" s="60">
        <f t="shared" si="1"/>
        <v>25024</v>
      </c>
      <c r="F11" s="18">
        <f t="shared" si="1"/>
        <v>25295</v>
      </c>
      <c r="G11" s="18">
        <f t="shared" si="1"/>
        <v>50319</v>
      </c>
      <c r="H11" s="60">
        <f t="shared" si="1"/>
        <v>1005</v>
      </c>
      <c r="I11" s="18">
        <f t="shared" si="1"/>
        <v>439</v>
      </c>
      <c r="J11" s="18">
        <f t="shared" si="1"/>
        <v>1444</v>
      </c>
      <c r="K11" s="60">
        <f t="shared" si="1"/>
        <v>1459</v>
      </c>
      <c r="L11" s="18">
        <f t="shared" si="1"/>
        <v>965</v>
      </c>
      <c r="M11" s="18">
        <f t="shared" si="1"/>
        <v>2424</v>
      </c>
      <c r="N11" s="17">
        <f t="shared" si="0"/>
        <v>33330</v>
      </c>
      <c r="O11" s="18">
        <f t="shared" si="0"/>
        <v>32392</v>
      </c>
      <c r="P11" s="18">
        <f t="shared" si="0"/>
        <v>65722</v>
      </c>
    </row>
    <row r="12" spans="2:16" s="16" customFormat="1" ht="12.75">
      <c r="B12" s="61"/>
      <c r="C12" s="30"/>
      <c r="D12" s="30"/>
      <c r="E12" s="61"/>
      <c r="F12" s="30"/>
      <c r="G12" s="30"/>
      <c r="H12" s="61"/>
      <c r="I12" s="30"/>
      <c r="J12" s="30"/>
      <c r="K12" s="61"/>
      <c r="L12" s="30"/>
      <c r="M12" s="30"/>
      <c r="N12" s="31"/>
      <c r="O12" s="30"/>
      <c r="P12" s="30"/>
    </row>
    <row r="13" spans="1:16" s="16" customFormat="1" ht="12.75">
      <c r="A13" s="24" t="s">
        <v>27</v>
      </c>
      <c r="B13" s="61"/>
      <c r="C13" s="30"/>
      <c r="D13" s="30"/>
      <c r="E13" s="61"/>
      <c r="F13" s="30"/>
      <c r="G13" s="30"/>
      <c r="H13" s="61"/>
      <c r="I13" s="30"/>
      <c r="J13" s="30"/>
      <c r="K13" s="61"/>
      <c r="L13" s="30"/>
      <c r="M13" s="30"/>
      <c r="N13" s="31"/>
      <c r="O13" s="30"/>
      <c r="P13" s="30"/>
    </row>
    <row r="14" spans="1:16" ht="12.75">
      <c r="A14" s="4" t="s">
        <v>161</v>
      </c>
      <c r="B14" s="59">
        <v>41</v>
      </c>
      <c r="C14" s="13">
        <v>51</v>
      </c>
      <c r="D14" s="27">
        <v>92</v>
      </c>
      <c r="E14" s="59">
        <v>269</v>
      </c>
      <c r="F14" s="13">
        <v>117</v>
      </c>
      <c r="G14" s="27">
        <v>386</v>
      </c>
      <c r="H14" s="59">
        <v>74</v>
      </c>
      <c r="I14" s="13">
        <v>39</v>
      </c>
      <c r="J14" s="27">
        <v>113</v>
      </c>
      <c r="K14" s="59">
        <v>16</v>
      </c>
      <c r="L14" s="13">
        <v>5</v>
      </c>
      <c r="M14" s="27">
        <v>21</v>
      </c>
      <c r="N14" s="253">
        <f aca="true" t="shared" si="2" ref="N14:N34">SUM(B14,E14,H14,K14)</f>
        <v>400</v>
      </c>
      <c r="O14" s="27">
        <f aca="true" t="shared" si="3" ref="O14:O34">SUM(C14,F14,I14,L14)</f>
        <v>212</v>
      </c>
      <c r="P14" s="13">
        <f aca="true" t="shared" si="4" ref="P14:P34">SUM(D14,G14,J14,M14)</f>
        <v>612</v>
      </c>
    </row>
    <row r="15" spans="1:16" ht="12.75">
      <c r="A15" s="4" t="s">
        <v>162</v>
      </c>
      <c r="B15" s="59">
        <v>82</v>
      </c>
      <c r="C15" s="12">
        <v>145</v>
      </c>
      <c r="D15" s="27">
        <v>227</v>
      </c>
      <c r="E15" s="59">
        <v>78</v>
      </c>
      <c r="F15" s="12">
        <v>220</v>
      </c>
      <c r="G15" s="27">
        <v>298</v>
      </c>
      <c r="H15" s="59">
        <v>18</v>
      </c>
      <c r="I15" s="12">
        <v>38</v>
      </c>
      <c r="J15" s="27">
        <v>56</v>
      </c>
      <c r="K15" s="59">
        <v>30</v>
      </c>
      <c r="L15" s="12">
        <v>33</v>
      </c>
      <c r="M15" s="27">
        <v>63</v>
      </c>
      <c r="N15" s="28">
        <f t="shared" si="2"/>
        <v>208</v>
      </c>
      <c r="O15" s="29">
        <f t="shared" si="3"/>
        <v>436</v>
      </c>
      <c r="P15" s="13">
        <f t="shared" si="4"/>
        <v>644</v>
      </c>
    </row>
    <row r="16" spans="1:16" ht="12.75">
      <c r="A16" s="4" t="s">
        <v>17</v>
      </c>
      <c r="B16" s="59">
        <v>0</v>
      </c>
      <c r="C16" s="12">
        <v>0</v>
      </c>
      <c r="D16" s="27">
        <v>0</v>
      </c>
      <c r="E16" s="59">
        <v>0</v>
      </c>
      <c r="F16" s="12">
        <v>0</v>
      </c>
      <c r="G16" s="27">
        <v>0</v>
      </c>
      <c r="H16" s="59">
        <v>0</v>
      </c>
      <c r="I16" s="12">
        <v>0</v>
      </c>
      <c r="J16" s="27">
        <v>0</v>
      </c>
      <c r="K16" s="59">
        <v>5</v>
      </c>
      <c r="L16" s="12">
        <v>10</v>
      </c>
      <c r="M16" s="27">
        <v>15</v>
      </c>
      <c r="N16" s="28">
        <f t="shared" si="2"/>
        <v>5</v>
      </c>
      <c r="O16" s="29">
        <f t="shared" si="3"/>
        <v>10</v>
      </c>
      <c r="P16" s="13">
        <f t="shared" si="4"/>
        <v>15</v>
      </c>
    </row>
    <row r="17" spans="1:16" ht="12.75">
      <c r="A17" s="4" t="s">
        <v>163</v>
      </c>
      <c r="B17" s="59">
        <v>15</v>
      </c>
      <c r="C17" s="12">
        <v>1</v>
      </c>
      <c r="D17" s="27">
        <v>16</v>
      </c>
      <c r="E17" s="59">
        <v>624</v>
      </c>
      <c r="F17" s="12">
        <v>11</v>
      </c>
      <c r="G17" s="27">
        <v>635</v>
      </c>
      <c r="H17" s="59">
        <v>42</v>
      </c>
      <c r="I17" s="12">
        <v>0</v>
      </c>
      <c r="J17" s="27">
        <v>42</v>
      </c>
      <c r="K17" s="59">
        <v>31</v>
      </c>
      <c r="L17" s="12">
        <v>0</v>
      </c>
      <c r="M17" s="27">
        <v>31</v>
      </c>
      <c r="N17" s="28">
        <f t="shared" si="2"/>
        <v>712</v>
      </c>
      <c r="O17" s="29">
        <f t="shared" si="3"/>
        <v>12</v>
      </c>
      <c r="P17" s="13">
        <f t="shared" si="4"/>
        <v>724</v>
      </c>
    </row>
    <row r="18" spans="1:16" ht="12.75">
      <c r="A18" s="4" t="s">
        <v>164</v>
      </c>
      <c r="B18" s="59">
        <v>0</v>
      </c>
      <c r="C18" s="12">
        <v>2</v>
      </c>
      <c r="D18" s="27">
        <v>2</v>
      </c>
      <c r="E18" s="59">
        <v>9</v>
      </c>
      <c r="F18" s="12">
        <v>207</v>
      </c>
      <c r="G18" s="27">
        <v>216</v>
      </c>
      <c r="H18" s="59">
        <v>5</v>
      </c>
      <c r="I18" s="12">
        <v>15</v>
      </c>
      <c r="J18" s="27">
        <v>20</v>
      </c>
      <c r="K18" s="59">
        <v>0</v>
      </c>
      <c r="L18" s="12">
        <v>0</v>
      </c>
      <c r="M18" s="27">
        <v>0</v>
      </c>
      <c r="N18" s="28">
        <f t="shared" si="2"/>
        <v>14</v>
      </c>
      <c r="O18" s="29">
        <f t="shared" si="3"/>
        <v>224</v>
      </c>
      <c r="P18" s="13">
        <f t="shared" si="4"/>
        <v>238</v>
      </c>
    </row>
    <row r="19" spans="1:16" ht="12.75">
      <c r="A19" s="4" t="s">
        <v>108</v>
      </c>
      <c r="B19" s="59">
        <v>13</v>
      </c>
      <c r="C19" s="12">
        <v>2</v>
      </c>
      <c r="D19" s="27">
        <v>15</v>
      </c>
      <c r="E19" s="59">
        <v>107</v>
      </c>
      <c r="F19" s="12">
        <v>38</v>
      </c>
      <c r="G19" s="27">
        <v>145</v>
      </c>
      <c r="H19" s="59">
        <v>0</v>
      </c>
      <c r="I19" s="12">
        <v>0</v>
      </c>
      <c r="J19" s="27">
        <v>0</v>
      </c>
      <c r="K19" s="59">
        <v>0</v>
      </c>
      <c r="L19" s="12">
        <v>0</v>
      </c>
      <c r="M19" s="27">
        <v>0</v>
      </c>
      <c r="N19" s="28">
        <f t="shared" si="2"/>
        <v>120</v>
      </c>
      <c r="O19" s="29">
        <f t="shared" si="3"/>
        <v>40</v>
      </c>
      <c r="P19" s="13">
        <f t="shared" si="4"/>
        <v>160</v>
      </c>
    </row>
    <row r="20" spans="1:16" ht="12.75">
      <c r="A20" s="4" t="s">
        <v>165</v>
      </c>
      <c r="B20" s="59">
        <v>127</v>
      </c>
      <c r="C20" s="12">
        <v>202</v>
      </c>
      <c r="D20" s="27">
        <v>329</v>
      </c>
      <c r="E20" s="59">
        <v>859</v>
      </c>
      <c r="F20" s="12">
        <v>941</v>
      </c>
      <c r="G20" s="27">
        <v>1800</v>
      </c>
      <c r="H20" s="59">
        <v>0</v>
      </c>
      <c r="I20" s="12">
        <v>0</v>
      </c>
      <c r="J20" s="27">
        <v>0</v>
      </c>
      <c r="K20" s="59">
        <v>0</v>
      </c>
      <c r="L20" s="12">
        <v>0</v>
      </c>
      <c r="M20" s="27">
        <v>0</v>
      </c>
      <c r="N20" s="28">
        <f t="shared" si="2"/>
        <v>986</v>
      </c>
      <c r="O20" s="29">
        <f t="shared" si="3"/>
        <v>1143</v>
      </c>
      <c r="P20" s="13">
        <f t="shared" si="4"/>
        <v>2129</v>
      </c>
    </row>
    <row r="21" spans="1:16" ht="12.75">
      <c r="A21" s="4" t="s">
        <v>15</v>
      </c>
      <c r="B21" s="59">
        <v>213</v>
      </c>
      <c r="C21" s="12">
        <v>165</v>
      </c>
      <c r="D21" s="27">
        <v>378</v>
      </c>
      <c r="E21" s="59">
        <v>1202</v>
      </c>
      <c r="F21" s="12">
        <v>1276</v>
      </c>
      <c r="G21" s="27">
        <v>2478</v>
      </c>
      <c r="H21" s="59">
        <v>23</v>
      </c>
      <c r="I21" s="12">
        <v>36</v>
      </c>
      <c r="J21" s="27">
        <v>59</v>
      </c>
      <c r="K21" s="59">
        <v>52</v>
      </c>
      <c r="L21" s="12">
        <v>16</v>
      </c>
      <c r="M21" s="27">
        <v>68</v>
      </c>
      <c r="N21" s="28">
        <f t="shared" si="2"/>
        <v>1490</v>
      </c>
      <c r="O21" s="29">
        <f t="shared" si="3"/>
        <v>1493</v>
      </c>
      <c r="P21" s="13">
        <f t="shared" si="4"/>
        <v>2983</v>
      </c>
    </row>
    <row r="22" spans="1:16" ht="12.75">
      <c r="A22" s="4" t="s">
        <v>166</v>
      </c>
      <c r="B22" s="59">
        <v>41</v>
      </c>
      <c r="C22" s="12">
        <v>27</v>
      </c>
      <c r="D22" s="27">
        <v>68</v>
      </c>
      <c r="E22" s="59">
        <v>137</v>
      </c>
      <c r="F22" s="12">
        <v>81</v>
      </c>
      <c r="G22" s="27">
        <v>218</v>
      </c>
      <c r="H22" s="59">
        <v>19</v>
      </c>
      <c r="I22" s="12">
        <v>24</v>
      </c>
      <c r="J22" s="27">
        <v>43</v>
      </c>
      <c r="K22" s="59">
        <v>15</v>
      </c>
      <c r="L22" s="12">
        <v>7</v>
      </c>
      <c r="M22" s="27">
        <v>22</v>
      </c>
      <c r="N22" s="28">
        <f t="shared" si="2"/>
        <v>212</v>
      </c>
      <c r="O22" s="29">
        <f t="shared" si="3"/>
        <v>139</v>
      </c>
      <c r="P22" s="13">
        <f t="shared" si="4"/>
        <v>351</v>
      </c>
    </row>
    <row r="23" spans="1:16" ht="12.75">
      <c r="A23" s="4" t="s">
        <v>167</v>
      </c>
      <c r="B23" s="59">
        <v>50</v>
      </c>
      <c r="C23" s="12">
        <v>6</v>
      </c>
      <c r="D23" s="27">
        <v>56</v>
      </c>
      <c r="E23" s="59">
        <v>1304</v>
      </c>
      <c r="F23" s="12">
        <v>39</v>
      </c>
      <c r="G23" s="27">
        <v>1343</v>
      </c>
      <c r="H23" s="59">
        <v>75</v>
      </c>
      <c r="I23" s="12">
        <v>1</v>
      </c>
      <c r="J23" s="27">
        <v>76</v>
      </c>
      <c r="K23" s="59">
        <v>128</v>
      </c>
      <c r="L23" s="12">
        <v>1</v>
      </c>
      <c r="M23" s="27">
        <v>129</v>
      </c>
      <c r="N23" s="28">
        <f t="shared" si="2"/>
        <v>1557</v>
      </c>
      <c r="O23" s="29">
        <f t="shared" si="3"/>
        <v>47</v>
      </c>
      <c r="P23" s="13">
        <f t="shared" si="4"/>
        <v>1604</v>
      </c>
    </row>
    <row r="24" spans="1:16" ht="12.75">
      <c r="A24" s="4" t="s">
        <v>168</v>
      </c>
      <c r="B24" s="59">
        <v>656</v>
      </c>
      <c r="C24" s="12">
        <v>816</v>
      </c>
      <c r="D24" s="27">
        <v>1472</v>
      </c>
      <c r="E24" s="59">
        <v>3753</v>
      </c>
      <c r="F24" s="12">
        <v>4528</v>
      </c>
      <c r="G24" s="27">
        <v>8281</v>
      </c>
      <c r="H24" s="59">
        <v>9</v>
      </c>
      <c r="I24" s="12">
        <v>9</v>
      </c>
      <c r="J24" s="27">
        <v>18</v>
      </c>
      <c r="K24" s="59">
        <v>88</v>
      </c>
      <c r="L24" s="12">
        <v>119</v>
      </c>
      <c r="M24" s="27">
        <v>207</v>
      </c>
      <c r="N24" s="28">
        <f t="shared" si="2"/>
        <v>4506</v>
      </c>
      <c r="O24" s="29">
        <f t="shared" si="3"/>
        <v>5472</v>
      </c>
      <c r="P24" s="13">
        <f t="shared" si="4"/>
        <v>9978</v>
      </c>
    </row>
    <row r="25" spans="1:16" ht="12.75">
      <c r="A25" s="4" t="s">
        <v>169</v>
      </c>
      <c r="B25" s="59">
        <v>22</v>
      </c>
      <c r="C25" s="12">
        <v>0</v>
      </c>
      <c r="D25" s="27">
        <v>22</v>
      </c>
      <c r="E25" s="59">
        <v>6</v>
      </c>
      <c r="F25" s="12">
        <v>0</v>
      </c>
      <c r="G25" s="27">
        <v>6</v>
      </c>
      <c r="H25" s="59">
        <v>0</v>
      </c>
      <c r="I25" s="12">
        <v>0</v>
      </c>
      <c r="J25" s="27">
        <v>0</v>
      </c>
      <c r="K25" s="59">
        <v>0</v>
      </c>
      <c r="L25" s="12">
        <v>0</v>
      </c>
      <c r="M25" s="27">
        <v>0</v>
      </c>
      <c r="N25" s="28">
        <f t="shared" si="2"/>
        <v>28</v>
      </c>
      <c r="O25" s="29">
        <f t="shared" si="3"/>
        <v>0</v>
      </c>
      <c r="P25" s="13">
        <f t="shared" si="4"/>
        <v>28</v>
      </c>
    </row>
    <row r="26" spans="1:16" ht="12.75">
      <c r="A26" s="4" t="s">
        <v>24</v>
      </c>
      <c r="B26" s="59">
        <v>263</v>
      </c>
      <c r="C26" s="12">
        <v>7</v>
      </c>
      <c r="D26" s="27">
        <v>270</v>
      </c>
      <c r="E26" s="59">
        <v>1949</v>
      </c>
      <c r="F26" s="12">
        <v>20</v>
      </c>
      <c r="G26" s="27">
        <v>1969</v>
      </c>
      <c r="H26" s="59">
        <v>256</v>
      </c>
      <c r="I26" s="12">
        <v>3</v>
      </c>
      <c r="J26" s="27">
        <v>259</v>
      </c>
      <c r="K26" s="59">
        <v>183</v>
      </c>
      <c r="L26" s="12">
        <v>4</v>
      </c>
      <c r="M26" s="27">
        <v>187</v>
      </c>
      <c r="N26" s="28">
        <f t="shared" si="2"/>
        <v>2651</v>
      </c>
      <c r="O26" s="29">
        <f t="shared" si="3"/>
        <v>34</v>
      </c>
      <c r="P26" s="13">
        <f t="shared" si="4"/>
        <v>2685</v>
      </c>
    </row>
    <row r="27" spans="1:16" ht="12.75">
      <c r="A27" s="4" t="s">
        <v>170</v>
      </c>
      <c r="B27" s="59">
        <v>2639</v>
      </c>
      <c r="C27" s="12">
        <v>2538</v>
      </c>
      <c r="D27" s="27">
        <v>5177</v>
      </c>
      <c r="E27" s="59">
        <v>9136</v>
      </c>
      <c r="F27" s="12">
        <v>10565</v>
      </c>
      <c r="G27" s="27">
        <v>19701</v>
      </c>
      <c r="H27" s="59">
        <v>89</v>
      </c>
      <c r="I27" s="12">
        <v>108</v>
      </c>
      <c r="J27" s="27">
        <v>197</v>
      </c>
      <c r="K27" s="59">
        <v>409</v>
      </c>
      <c r="L27" s="12">
        <v>403</v>
      </c>
      <c r="M27" s="27">
        <v>812</v>
      </c>
      <c r="N27" s="28">
        <f t="shared" si="2"/>
        <v>12273</v>
      </c>
      <c r="O27" s="29">
        <f t="shared" si="3"/>
        <v>13614</v>
      </c>
      <c r="P27" s="13">
        <f t="shared" si="4"/>
        <v>25887</v>
      </c>
    </row>
    <row r="28" spans="1:16" ht="12.75">
      <c r="A28" s="4" t="s">
        <v>171</v>
      </c>
      <c r="B28" s="59">
        <v>0</v>
      </c>
      <c r="C28" s="12">
        <v>0</v>
      </c>
      <c r="D28" s="27">
        <v>0</v>
      </c>
      <c r="E28" s="59">
        <v>88</v>
      </c>
      <c r="F28" s="12">
        <v>101</v>
      </c>
      <c r="G28" s="27">
        <v>189</v>
      </c>
      <c r="H28" s="59">
        <v>0</v>
      </c>
      <c r="I28" s="12">
        <v>0</v>
      </c>
      <c r="J28" s="27">
        <v>0</v>
      </c>
      <c r="K28" s="59">
        <v>0</v>
      </c>
      <c r="L28" s="12">
        <v>0</v>
      </c>
      <c r="M28" s="27">
        <v>0</v>
      </c>
      <c r="N28" s="28">
        <f t="shared" si="2"/>
        <v>88</v>
      </c>
      <c r="O28" s="29">
        <f t="shared" si="3"/>
        <v>101</v>
      </c>
      <c r="P28" s="13">
        <f t="shared" si="4"/>
        <v>189</v>
      </c>
    </row>
    <row r="29" spans="1:16" ht="12.75">
      <c r="A29" s="4" t="s">
        <v>172</v>
      </c>
      <c r="B29" s="59">
        <v>133</v>
      </c>
      <c r="C29" s="12">
        <v>456</v>
      </c>
      <c r="D29" s="27">
        <v>589</v>
      </c>
      <c r="E29" s="59">
        <v>1062</v>
      </c>
      <c r="F29" s="12">
        <v>3764</v>
      </c>
      <c r="G29" s="27">
        <v>4826</v>
      </c>
      <c r="H29" s="59">
        <v>18</v>
      </c>
      <c r="I29" s="12">
        <v>47</v>
      </c>
      <c r="J29" s="27">
        <v>65</v>
      </c>
      <c r="K29" s="59">
        <v>29</v>
      </c>
      <c r="L29" s="12">
        <v>62</v>
      </c>
      <c r="M29" s="27">
        <v>91</v>
      </c>
      <c r="N29" s="28">
        <f t="shared" si="2"/>
        <v>1242</v>
      </c>
      <c r="O29" s="29">
        <f t="shared" si="3"/>
        <v>4329</v>
      </c>
      <c r="P29" s="13">
        <f t="shared" si="4"/>
        <v>5571</v>
      </c>
    </row>
    <row r="30" spans="1:16" ht="12.75">
      <c r="A30" s="4" t="s">
        <v>173</v>
      </c>
      <c r="B30" s="59">
        <v>0</v>
      </c>
      <c r="C30" s="12">
        <v>0</v>
      </c>
      <c r="D30" s="27">
        <v>0</v>
      </c>
      <c r="E30" s="59">
        <v>590</v>
      </c>
      <c r="F30" s="12">
        <v>362</v>
      </c>
      <c r="G30" s="27">
        <v>952</v>
      </c>
      <c r="H30" s="59">
        <v>19</v>
      </c>
      <c r="I30" s="12">
        <v>7</v>
      </c>
      <c r="J30" s="27">
        <v>26</v>
      </c>
      <c r="K30" s="59">
        <v>0</v>
      </c>
      <c r="L30" s="12">
        <v>0</v>
      </c>
      <c r="M30" s="27">
        <v>0</v>
      </c>
      <c r="N30" s="28">
        <f t="shared" si="2"/>
        <v>609</v>
      </c>
      <c r="O30" s="29">
        <f t="shared" si="3"/>
        <v>369</v>
      </c>
      <c r="P30" s="13">
        <f t="shared" si="4"/>
        <v>978</v>
      </c>
    </row>
    <row r="31" spans="1:16" ht="12.75">
      <c r="A31" s="4" t="s">
        <v>13</v>
      </c>
      <c r="B31" s="59">
        <v>0</v>
      </c>
      <c r="C31" s="12">
        <v>0</v>
      </c>
      <c r="D31" s="27">
        <v>0</v>
      </c>
      <c r="E31" s="59">
        <v>0</v>
      </c>
      <c r="F31" s="12">
        <v>0</v>
      </c>
      <c r="G31" s="27">
        <v>0</v>
      </c>
      <c r="H31" s="59">
        <v>9</v>
      </c>
      <c r="I31" s="12">
        <v>0</v>
      </c>
      <c r="J31" s="27">
        <v>9</v>
      </c>
      <c r="K31" s="59">
        <v>0</v>
      </c>
      <c r="L31" s="12">
        <v>0</v>
      </c>
      <c r="M31" s="27">
        <v>0</v>
      </c>
      <c r="N31" s="28">
        <f t="shared" si="2"/>
        <v>9</v>
      </c>
      <c r="O31" s="29">
        <f t="shared" si="3"/>
        <v>0</v>
      </c>
      <c r="P31" s="13">
        <f t="shared" si="4"/>
        <v>9</v>
      </c>
    </row>
    <row r="32" spans="1:16" ht="12.75">
      <c r="A32" s="4" t="s">
        <v>174</v>
      </c>
      <c r="B32" s="59">
        <v>71</v>
      </c>
      <c r="C32" s="12">
        <v>26</v>
      </c>
      <c r="D32" s="27">
        <v>97</v>
      </c>
      <c r="E32" s="59">
        <v>0</v>
      </c>
      <c r="F32" s="12">
        <v>0</v>
      </c>
      <c r="G32" s="27">
        <v>0</v>
      </c>
      <c r="H32" s="59">
        <v>0</v>
      </c>
      <c r="I32" s="12">
        <v>0</v>
      </c>
      <c r="J32" s="27">
        <v>0</v>
      </c>
      <c r="K32" s="59">
        <v>0</v>
      </c>
      <c r="L32" s="12">
        <v>0</v>
      </c>
      <c r="M32" s="27">
        <v>0</v>
      </c>
      <c r="N32" s="28">
        <f t="shared" si="2"/>
        <v>71</v>
      </c>
      <c r="O32" s="29">
        <f t="shared" si="3"/>
        <v>26</v>
      </c>
      <c r="P32" s="13">
        <f t="shared" si="4"/>
        <v>97</v>
      </c>
    </row>
    <row r="33" spans="1:16" s="79" customFormat="1" ht="12.75">
      <c r="A33" s="83" t="s">
        <v>175</v>
      </c>
      <c r="B33" s="84">
        <v>0</v>
      </c>
      <c r="C33" s="80">
        <v>0</v>
      </c>
      <c r="D33" s="80">
        <v>0</v>
      </c>
      <c r="E33" s="84">
        <v>5</v>
      </c>
      <c r="F33" s="80">
        <v>36</v>
      </c>
      <c r="G33" s="80">
        <v>41</v>
      </c>
      <c r="H33" s="84">
        <v>0</v>
      </c>
      <c r="I33" s="80">
        <v>0</v>
      </c>
      <c r="J33" s="80">
        <v>0</v>
      </c>
      <c r="K33" s="84">
        <v>0</v>
      </c>
      <c r="L33" s="80">
        <v>0</v>
      </c>
      <c r="M33" s="80">
        <v>0</v>
      </c>
      <c r="N33" s="85">
        <f t="shared" si="2"/>
        <v>5</v>
      </c>
      <c r="O33" s="80">
        <f t="shared" si="3"/>
        <v>36</v>
      </c>
      <c r="P33" s="80">
        <f t="shared" si="4"/>
        <v>41</v>
      </c>
    </row>
    <row r="34" spans="1:16" s="16" customFormat="1" ht="12.75">
      <c r="A34" s="7" t="s">
        <v>28</v>
      </c>
      <c r="B34" s="60">
        <f aca="true" t="shared" si="5" ref="B34:M34">SUM(B14:B33)</f>
        <v>4366</v>
      </c>
      <c r="C34" s="18">
        <f t="shared" si="5"/>
        <v>4444</v>
      </c>
      <c r="D34" s="18">
        <f t="shared" si="5"/>
        <v>8810</v>
      </c>
      <c r="E34" s="60">
        <f t="shared" si="5"/>
        <v>21178</v>
      </c>
      <c r="F34" s="18">
        <f t="shared" si="5"/>
        <v>22306</v>
      </c>
      <c r="G34" s="18">
        <f t="shared" si="5"/>
        <v>43484</v>
      </c>
      <c r="H34" s="60">
        <f t="shared" si="5"/>
        <v>656</v>
      </c>
      <c r="I34" s="18">
        <f t="shared" si="5"/>
        <v>327</v>
      </c>
      <c r="J34" s="18">
        <f t="shared" si="5"/>
        <v>983</v>
      </c>
      <c r="K34" s="60">
        <f t="shared" si="5"/>
        <v>986</v>
      </c>
      <c r="L34" s="18">
        <f t="shared" si="5"/>
        <v>660</v>
      </c>
      <c r="M34" s="18">
        <f t="shared" si="5"/>
        <v>1646</v>
      </c>
      <c r="N34" s="17">
        <f t="shared" si="2"/>
        <v>27186</v>
      </c>
      <c r="O34" s="18">
        <f t="shared" si="3"/>
        <v>27737</v>
      </c>
      <c r="P34" s="18">
        <f t="shared" si="4"/>
        <v>54923</v>
      </c>
    </row>
  </sheetData>
  <sheetProtection/>
  <mergeCells count="7">
    <mergeCell ref="N5:P5"/>
    <mergeCell ref="A2:P2"/>
    <mergeCell ref="A3:P3"/>
    <mergeCell ref="B5:D5"/>
    <mergeCell ref="E5:G5"/>
    <mergeCell ref="H5:J5"/>
    <mergeCell ref="K5:M5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1">
      <selection activeCell="S34" sqref="S34"/>
    </sheetView>
  </sheetViews>
  <sheetFormatPr defaultColWidth="9.140625" defaultRowHeight="12.75"/>
  <cols>
    <col min="1" max="1" width="24.28125" style="93" customWidth="1"/>
    <col min="2" max="2" width="9.7109375" style="92" customWidth="1"/>
    <col min="3" max="4" width="7.8515625" style="92" customWidth="1"/>
    <col min="5" max="5" width="7.8515625" style="93" customWidth="1"/>
    <col min="6" max="7" width="7.8515625" style="92" customWidth="1"/>
    <col min="8" max="8" width="7.8515625" style="93" customWidth="1"/>
    <col min="9" max="10" width="7.8515625" style="92" customWidth="1"/>
    <col min="11" max="11" width="7.8515625" style="93" customWidth="1"/>
    <col min="12" max="13" width="7.8515625" style="92" customWidth="1"/>
    <col min="14" max="17" width="7.8515625" style="93" customWidth="1"/>
    <col min="18" max="16384" width="9.140625" style="92" customWidth="1"/>
  </cols>
  <sheetData>
    <row r="1" ht="12.75">
      <c r="A1" s="3" t="s">
        <v>523</v>
      </c>
    </row>
    <row r="2" spans="1:17" ht="12.75">
      <c r="A2" s="278" t="s">
        <v>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ht="7.5" customHeight="1">
      <c r="A3" s="91"/>
    </row>
    <row r="4" spans="1:17" ht="12.75">
      <c r="A4" s="278" t="s">
        <v>530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ht="13.5" thickBot="1"/>
    <row r="6" spans="1:17" ht="12.75">
      <c r="A6" s="178"/>
      <c r="B6" s="179"/>
      <c r="C6" s="293" t="s">
        <v>26</v>
      </c>
      <c r="D6" s="294"/>
      <c r="E6" s="295"/>
      <c r="F6" s="293" t="s">
        <v>2</v>
      </c>
      <c r="G6" s="294"/>
      <c r="H6" s="295"/>
      <c r="I6" s="293" t="s">
        <v>3</v>
      </c>
      <c r="J6" s="294"/>
      <c r="K6" s="295"/>
      <c r="L6" s="293" t="s">
        <v>4</v>
      </c>
      <c r="M6" s="294"/>
      <c r="N6" s="295"/>
      <c r="O6" s="293" t="s">
        <v>28</v>
      </c>
      <c r="P6" s="294"/>
      <c r="Q6" s="294"/>
    </row>
    <row r="7" spans="1:17" s="183" customFormat="1" ht="12.75">
      <c r="A7" s="180" t="s">
        <v>63</v>
      </c>
      <c r="B7" s="181" t="s">
        <v>62</v>
      </c>
      <c r="C7" s="182" t="s">
        <v>0</v>
      </c>
      <c r="D7" s="98" t="s">
        <v>1</v>
      </c>
      <c r="E7" s="98" t="s">
        <v>29</v>
      </c>
      <c r="F7" s="182" t="s">
        <v>0</v>
      </c>
      <c r="G7" s="98" t="s">
        <v>1</v>
      </c>
      <c r="H7" s="98" t="s">
        <v>29</v>
      </c>
      <c r="I7" s="182" t="s">
        <v>0</v>
      </c>
      <c r="J7" s="98" t="s">
        <v>1</v>
      </c>
      <c r="K7" s="98" t="s">
        <v>29</v>
      </c>
      <c r="L7" s="182" t="s">
        <v>0</v>
      </c>
      <c r="M7" s="98" t="s">
        <v>1</v>
      </c>
      <c r="N7" s="98" t="s">
        <v>29</v>
      </c>
      <c r="O7" s="182" t="s">
        <v>0</v>
      </c>
      <c r="P7" s="98" t="s">
        <v>1</v>
      </c>
      <c r="Q7" s="98" t="s">
        <v>29</v>
      </c>
    </row>
    <row r="8" spans="1:15" s="183" customFormat="1" ht="12.75">
      <c r="A8" s="93" t="s">
        <v>64</v>
      </c>
      <c r="B8" s="184"/>
      <c r="C8" s="185"/>
      <c r="F8" s="185"/>
      <c r="I8" s="185"/>
      <c r="L8" s="185"/>
      <c r="O8" s="185"/>
    </row>
    <row r="9" spans="1:17" s="93" customFormat="1" ht="12.75">
      <c r="A9" s="93" t="s">
        <v>65</v>
      </c>
      <c r="B9" s="124" t="s">
        <v>42</v>
      </c>
      <c r="C9" s="89">
        <v>8132</v>
      </c>
      <c r="D9" s="78">
        <v>9934</v>
      </c>
      <c r="E9" s="78">
        <v>18066</v>
      </c>
      <c r="F9" s="89">
        <v>39914</v>
      </c>
      <c r="G9" s="78">
        <v>50419</v>
      </c>
      <c r="H9" s="78">
        <v>90333</v>
      </c>
      <c r="I9" s="89">
        <v>203</v>
      </c>
      <c r="J9" s="78">
        <v>275</v>
      </c>
      <c r="K9" s="78">
        <v>478</v>
      </c>
      <c r="L9" s="89">
        <v>906</v>
      </c>
      <c r="M9" s="78">
        <v>1296</v>
      </c>
      <c r="N9" s="78">
        <v>2202</v>
      </c>
      <c r="O9" s="89">
        <f aca="true" t="shared" si="0" ref="O9:Q10">SUM(L9,I9,F9,C9)</f>
        <v>49155</v>
      </c>
      <c r="P9" s="186">
        <f t="shared" si="0"/>
        <v>61924</v>
      </c>
      <c r="Q9" s="186">
        <f t="shared" si="0"/>
        <v>111079</v>
      </c>
    </row>
    <row r="10" spans="2:17" s="35" customFormat="1" ht="12.75">
      <c r="B10" s="187" t="s">
        <v>28</v>
      </c>
      <c r="C10" s="94">
        <v>8132</v>
      </c>
      <c r="D10" s="95">
        <v>9934</v>
      </c>
      <c r="E10" s="95">
        <v>18066</v>
      </c>
      <c r="F10" s="94">
        <v>39914</v>
      </c>
      <c r="G10" s="95">
        <v>50419</v>
      </c>
      <c r="H10" s="95">
        <v>90333</v>
      </c>
      <c r="I10" s="94">
        <v>203</v>
      </c>
      <c r="J10" s="95">
        <v>275</v>
      </c>
      <c r="K10" s="95">
        <v>478</v>
      </c>
      <c r="L10" s="94">
        <v>906</v>
      </c>
      <c r="M10" s="95">
        <v>1296</v>
      </c>
      <c r="N10" s="95">
        <v>2202</v>
      </c>
      <c r="O10" s="94">
        <f t="shared" si="0"/>
        <v>49155</v>
      </c>
      <c r="P10" s="95">
        <f t="shared" si="0"/>
        <v>61924</v>
      </c>
      <c r="Q10" s="95">
        <f t="shared" si="0"/>
        <v>111079</v>
      </c>
    </row>
    <row r="11" spans="2:17" s="35" customFormat="1" ht="6.75" customHeight="1">
      <c r="B11" s="187"/>
      <c r="C11" s="188"/>
      <c r="D11" s="138"/>
      <c r="E11" s="138"/>
      <c r="F11" s="188"/>
      <c r="G11" s="138"/>
      <c r="H11" s="138"/>
      <c r="I11" s="188"/>
      <c r="J11" s="138"/>
      <c r="K11" s="138"/>
      <c r="L11" s="188"/>
      <c r="M11" s="138"/>
      <c r="N11" s="138"/>
      <c r="O11" s="188"/>
      <c r="P11" s="138"/>
      <c r="Q11" s="138"/>
    </row>
    <row r="12" spans="1:17" ht="12.75">
      <c r="A12" s="93" t="s">
        <v>52</v>
      </c>
      <c r="B12" s="124" t="s">
        <v>43</v>
      </c>
      <c r="C12" s="89">
        <v>56</v>
      </c>
      <c r="D12" s="78">
        <v>0</v>
      </c>
      <c r="E12" s="78">
        <v>56</v>
      </c>
      <c r="F12" s="89">
        <v>508</v>
      </c>
      <c r="G12" s="78">
        <v>1</v>
      </c>
      <c r="H12" s="78">
        <v>509</v>
      </c>
      <c r="I12" s="89">
        <v>42</v>
      </c>
      <c r="J12" s="78">
        <v>0</v>
      </c>
      <c r="K12" s="78">
        <v>42</v>
      </c>
      <c r="L12" s="89">
        <v>37</v>
      </c>
      <c r="M12" s="78">
        <v>0</v>
      </c>
      <c r="N12" s="78">
        <v>37</v>
      </c>
      <c r="O12" s="89">
        <f aca="true" t="shared" si="1" ref="O12:Q13">SUM(L12,I12,F12,C12)</f>
        <v>643</v>
      </c>
      <c r="P12" s="78">
        <f t="shared" si="1"/>
        <v>1</v>
      </c>
      <c r="Q12" s="78">
        <f t="shared" si="1"/>
        <v>644</v>
      </c>
    </row>
    <row r="13" spans="2:17" ht="12.75">
      <c r="B13" s="124" t="s">
        <v>44</v>
      </c>
      <c r="C13" s="89">
        <v>589</v>
      </c>
      <c r="D13" s="90">
        <v>8</v>
      </c>
      <c r="E13" s="78">
        <v>597</v>
      </c>
      <c r="F13" s="89">
        <v>1394</v>
      </c>
      <c r="G13" s="90">
        <v>36</v>
      </c>
      <c r="H13" s="78">
        <v>1430</v>
      </c>
      <c r="I13" s="89">
        <v>156</v>
      </c>
      <c r="J13" s="90">
        <v>1</v>
      </c>
      <c r="K13" s="78">
        <v>157</v>
      </c>
      <c r="L13" s="89">
        <v>286</v>
      </c>
      <c r="M13" s="90">
        <v>8</v>
      </c>
      <c r="N13" s="78">
        <v>294</v>
      </c>
      <c r="O13" s="89">
        <f t="shared" si="1"/>
        <v>2425</v>
      </c>
      <c r="P13" s="78">
        <f t="shared" si="1"/>
        <v>53</v>
      </c>
      <c r="Q13" s="78">
        <f t="shared" si="1"/>
        <v>2478</v>
      </c>
    </row>
    <row r="14" spans="2:17" s="35" customFormat="1" ht="12.75">
      <c r="B14" s="187" t="s">
        <v>28</v>
      </c>
      <c r="C14" s="94">
        <f>SUM(C12:C13)</f>
        <v>645</v>
      </c>
      <c r="D14" s="95">
        <f aca="true" t="shared" si="2" ref="D14:Q14">SUM(D12:D13)</f>
        <v>8</v>
      </c>
      <c r="E14" s="95">
        <f t="shared" si="2"/>
        <v>653</v>
      </c>
      <c r="F14" s="94">
        <f t="shared" si="2"/>
        <v>1902</v>
      </c>
      <c r="G14" s="95">
        <f t="shared" si="2"/>
        <v>37</v>
      </c>
      <c r="H14" s="95">
        <f t="shared" si="2"/>
        <v>1939</v>
      </c>
      <c r="I14" s="94">
        <f t="shared" si="2"/>
        <v>198</v>
      </c>
      <c r="J14" s="95">
        <f t="shared" si="2"/>
        <v>1</v>
      </c>
      <c r="K14" s="95">
        <f t="shared" si="2"/>
        <v>199</v>
      </c>
      <c r="L14" s="94">
        <f t="shared" si="2"/>
        <v>323</v>
      </c>
      <c r="M14" s="95">
        <f t="shared" si="2"/>
        <v>8</v>
      </c>
      <c r="N14" s="95">
        <f t="shared" si="2"/>
        <v>331</v>
      </c>
      <c r="O14" s="94">
        <f t="shared" si="2"/>
        <v>3068</v>
      </c>
      <c r="P14" s="95">
        <f t="shared" si="2"/>
        <v>54</v>
      </c>
      <c r="Q14" s="95">
        <f t="shared" si="2"/>
        <v>3122</v>
      </c>
    </row>
    <row r="15" spans="2:17" s="35" customFormat="1" ht="6.75" customHeight="1">
      <c r="B15" s="187"/>
      <c r="C15" s="188"/>
      <c r="D15" s="138"/>
      <c r="E15" s="138"/>
      <c r="F15" s="188"/>
      <c r="G15" s="138"/>
      <c r="H15" s="138"/>
      <c r="I15" s="188"/>
      <c r="J15" s="138"/>
      <c r="K15" s="138"/>
      <c r="L15" s="188"/>
      <c r="M15" s="138"/>
      <c r="N15" s="138"/>
      <c r="O15" s="188"/>
      <c r="P15" s="138"/>
      <c r="Q15" s="138"/>
    </row>
    <row r="16" spans="1:17" ht="12.75">
      <c r="A16" s="93" t="s">
        <v>17</v>
      </c>
      <c r="B16" s="124" t="s">
        <v>45</v>
      </c>
      <c r="C16" s="89">
        <v>0</v>
      </c>
      <c r="D16" s="78">
        <v>0</v>
      </c>
      <c r="E16" s="78">
        <v>0</v>
      </c>
      <c r="F16" s="89">
        <v>0</v>
      </c>
      <c r="G16" s="78">
        <v>0</v>
      </c>
      <c r="H16" s="78">
        <v>0</v>
      </c>
      <c r="I16" s="89">
        <v>0</v>
      </c>
      <c r="J16" s="78">
        <v>0</v>
      </c>
      <c r="K16" s="78">
        <v>0</v>
      </c>
      <c r="L16" s="89">
        <v>21</v>
      </c>
      <c r="M16" s="78">
        <v>45</v>
      </c>
      <c r="N16" s="78">
        <v>66</v>
      </c>
      <c r="O16" s="89">
        <f aca="true" t="shared" si="3" ref="O16:Q17">SUM(L16,I16,F16,C16)</f>
        <v>21</v>
      </c>
      <c r="P16" s="78">
        <f t="shared" si="3"/>
        <v>45</v>
      </c>
      <c r="Q16" s="78">
        <f t="shared" si="3"/>
        <v>66</v>
      </c>
    </row>
    <row r="17" spans="2:17" s="35" customFormat="1" ht="12.75">
      <c r="B17" s="187" t="s">
        <v>28</v>
      </c>
      <c r="C17" s="94">
        <v>0</v>
      </c>
      <c r="D17" s="95">
        <v>0</v>
      </c>
      <c r="E17" s="95">
        <v>0</v>
      </c>
      <c r="F17" s="94">
        <v>0</v>
      </c>
      <c r="G17" s="95">
        <v>0</v>
      </c>
      <c r="H17" s="95">
        <v>0</v>
      </c>
      <c r="I17" s="94">
        <v>0</v>
      </c>
      <c r="J17" s="95">
        <v>0</v>
      </c>
      <c r="K17" s="95">
        <v>0</v>
      </c>
      <c r="L17" s="94">
        <v>21</v>
      </c>
      <c r="M17" s="95">
        <v>45</v>
      </c>
      <c r="N17" s="95">
        <v>66</v>
      </c>
      <c r="O17" s="94">
        <f t="shared" si="3"/>
        <v>21</v>
      </c>
      <c r="P17" s="95">
        <f t="shared" si="3"/>
        <v>45</v>
      </c>
      <c r="Q17" s="95">
        <f t="shared" si="3"/>
        <v>66</v>
      </c>
    </row>
    <row r="18" spans="2:17" s="35" customFormat="1" ht="6.75" customHeight="1">
      <c r="B18" s="187"/>
      <c r="C18" s="188"/>
      <c r="D18" s="138"/>
      <c r="E18" s="138"/>
      <c r="F18" s="188"/>
      <c r="G18" s="138"/>
      <c r="H18" s="138"/>
      <c r="I18" s="188"/>
      <c r="J18" s="138"/>
      <c r="K18" s="138"/>
      <c r="L18" s="188"/>
      <c r="M18" s="138"/>
      <c r="N18" s="138"/>
      <c r="O18" s="188"/>
      <c r="P18" s="138"/>
      <c r="Q18" s="138"/>
    </row>
    <row r="19" spans="1:17" ht="12.75">
      <c r="A19" s="93" t="s">
        <v>53</v>
      </c>
      <c r="B19" s="124" t="s">
        <v>45</v>
      </c>
      <c r="C19" s="89">
        <v>277</v>
      </c>
      <c r="D19" s="78">
        <v>411</v>
      </c>
      <c r="E19" s="78">
        <v>688</v>
      </c>
      <c r="F19" s="89">
        <v>891</v>
      </c>
      <c r="G19" s="78">
        <v>1802</v>
      </c>
      <c r="H19" s="78">
        <v>2693</v>
      </c>
      <c r="I19" s="89">
        <v>235</v>
      </c>
      <c r="J19" s="78">
        <v>446</v>
      </c>
      <c r="K19" s="78">
        <v>681</v>
      </c>
      <c r="L19" s="89">
        <v>264</v>
      </c>
      <c r="M19" s="78">
        <v>392</v>
      </c>
      <c r="N19" s="78">
        <v>656</v>
      </c>
      <c r="O19" s="89">
        <f aca="true" t="shared" si="4" ref="O19:Q20">SUM(L19,I19,F19,C19)</f>
        <v>1667</v>
      </c>
      <c r="P19" s="78">
        <f t="shared" si="4"/>
        <v>3051</v>
      </c>
      <c r="Q19" s="78">
        <f t="shared" si="4"/>
        <v>4718</v>
      </c>
    </row>
    <row r="20" spans="2:17" s="35" customFormat="1" ht="12.75">
      <c r="B20" s="187" t="s">
        <v>28</v>
      </c>
      <c r="C20" s="94">
        <v>277</v>
      </c>
      <c r="D20" s="95">
        <v>411</v>
      </c>
      <c r="E20" s="95">
        <v>688</v>
      </c>
      <c r="F20" s="94">
        <v>891</v>
      </c>
      <c r="G20" s="95">
        <v>1802</v>
      </c>
      <c r="H20" s="95">
        <v>2693</v>
      </c>
      <c r="I20" s="94">
        <v>235</v>
      </c>
      <c r="J20" s="95">
        <v>446</v>
      </c>
      <c r="K20" s="95">
        <v>681</v>
      </c>
      <c r="L20" s="94">
        <v>264</v>
      </c>
      <c r="M20" s="95">
        <v>392</v>
      </c>
      <c r="N20" s="95">
        <v>656</v>
      </c>
      <c r="O20" s="94">
        <f t="shared" si="4"/>
        <v>1667</v>
      </c>
      <c r="P20" s="95">
        <f t="shared" si="4"/>
        <v>3051</v>
      </c>
      <c r="Q20" s="95">
        <f t="shared" si="4"/>
        <v>4718</v>
      </c>
    </row>
    <row r="21" spans="2:17" s="35" customFormat="1" ht="6.75" customHeight="1">
      <c r="B21" s="187"/>
      <c r="C21" s="188"/>
      <c r="D21" s="138"/>
      <c r="E21" s="138"/>
      <c r="F21" s="188"/>
      <c r="G21" s="138"/>
      <c r="H21" s="138"/>
      <c r="I21" s="188"/>
      <c r="J21" s="138"/>
      <c r="K21" s="138"/>
      <c r="L21" s="188"/>
      <c r="M21" s="138"/>
      <c r="N21" s="138"/>
      <c r="O21" s="188"/>
      <c r="P21" s="138"/>
      <c r="Q21" s="138"/>
    </row>
    <row r="22" spans="1:17" ht="12.75">
      <c r="A22" s="93" t="s">
        <v>11</v>
      </c>
      <c r="B22" s="124" t="s">
        <v>43</v>
      </c>
      <c r="C22" s="89">
        <v>19</v>
      </c>
      <c r="D22" s="78">
        <v>0</v>
      </c>
      <c r="E22" s="78">
        <v>19</v>
      </c>
      <c r="F22" s="89">
        <v>952</v>
      </c>
      <c r="G22" s="78">
        <v>28</v>
      </c>
      <c r="H22" s="78">
        <v>980</v>
      </c>
      <c r="I22" s="89">
        <v>58</v>
      </c>
      <c r="J22" s="78">
        <v>0</v>
      </c>
      <c r="K22" s="78">
        <v>58</v>
      </c>
      <c r="L22" s="89">
        <v>77</v>
      </c>
      <c r="M22" s="78">
        <v>7</v>
      </c>
      <c r="N22" s="78">
        <v>84</v>
      </c>
      <c r="O22" s="89">
        <f aca="true" t="shared" si="5" ref="O22:Q23">SUM(L22,I22,F22,C22)</f>
        <v>1106</v>
      </c>
      <c r="P22" s="78">
        <f t="shared" si="5"/>
        <v>35</v>
      </c>
      <c r="Q22" s="78">
        <f t="shared" si="5"/>
        <v>1141</v>
      </c>
    </row>
    <row r="23" spans="2:17" ht="12.75">
      <c r="B23" s="124" t="s">
        <v>44</v>
      </c>
      <c r="C23" s="89">
        <v>531</v>
      </c>
      <c r="D23" s="90">
        <v>63</v>
      </c>
      <c r="E23" s="78">
        <v>594</v>
      </c>
      <c r="F23" s="89">
        <v>2082</v>
      </c>
      <c r="G23" s="90">
        <v>195</v>
      </c>
      <c r="H23" s="78">
        <v>2277</v>
      </c>
      <c r="I23" s="89">
        <v>137</v>
      </c>
      <c r="J23" s="90">
        <v>0</v>
      </c>
      <c r="K23" s="78">
        <v>137</v>
      </c>
      <c r="L23" s="89">
        <v>126</v>
      </c>
      <c r="M23" s="90">
        <v>15</v>
      </c>
      <c r="N23" s="78">
        <v>141</v>
      </c>
      <c r="O23" s="89">
        <f t="shared" si="5"/>
        <v>2876</v>
      </c>
      <c r="P23" s="78">
        <f t="shared" si="5"/>
        <v>273</v>
      </c>
      <c r="Q23" s="78">
        <f t="shared" si="5"/>
        <v>3149</v>
      </c>
    </row>
    <row r="24" spans="2:17" s="35" customFormat="1" ht="12.75">
      <c r="B24" s="187" t="s">
        <v>28</v>
      </c>
      <c r="C24" s="94">
        <f>SUM(C22:C23)</f>
        <v>550</v>
      </c>
      <c r="D24" s="95">
        <f aca="true" t="shared" si="6" ref="D24:Q24">SUM(D22:D23)</f>
        <v>63</v>
      </c>
      <c r="E24" s="95">
        <f t="shared" si="6"/>
        <v>613</v>
      </c>
      <c r="F24" s="94">
        <f t="shared" si="6"/>
        <v>3034</v>
      </c>
      <c r="G24" s="95">
        <f t="shared" si="6"/>
        <v>223</v>
      </c>
      <c r="H24" s="95">
        <f t="shared" si="6"/>
        <v>3257</v>
      </c>
      <c r="I24" s="94">
        <f t="shared" si="6"/>
        <v>195</v>
      </c>
      <c r="J24" s="95">
        <f t="shared" si="6"/>
        <v>0</v>
      </c>
      <c r="K24" s="95">
        <f t="shared" si="6"/>
        <v>195</v>
      </c>
      <c r="L24" s="94">
        <f t="shared" si="6"/>
        <v>203</v>
      </c>
      <c r="M24" s="95">
        <f t="shared" si="6"/>
        <v>22</v>
      </c>
      <c r="N24" s="95">
        <f t="shared" si="6"/>
        <v>225</v>
      </c>
      <c r="O24" s="94">
        <f t="shared" si="6"/>
        <v>3982</v>
      </c>
      <c r="P24" s="95">
        <f t="shared" si="6"/>
        <v>308</v>
      </c>
      <c r="Q24" s="95">
        <f t="shared" si="6"/>
        <v>4290</v>
      </c>
    </row>
    <row r="25" spans="2:17" s="35" customFormat="1" ht="6.75" customHeight="1">
      <c r="B25" s="187"/>
      <c r="C25" s="188"/>
      <c r="D25" s="138"/>
      <c r="E25" s="138"/>
      <c r="F25" s="188"/>
      <c r="G25" s="138"/>
      <c r="H25" s="138"/>
      <c r="I25" s="188"/>
      <c r="J25" s="138"/>
      <c r="K25" s="138"/>
      <c r="L25" s="188"/>
      <c r="M25" s="138"/>
      <c r="N25" s="138"/>
      <c r="O25" s="188"/>
      <c r="P25" s="138"/>
      <c r="Q25" s="138"/>
    </row>
    <row r="26" spans="1:17" ht="12.75">
      <c r="A26" s="93" t="s">
        <v>14</v>
      </c>
      <c r="B26" s="124" t="s">
        <v>43</v>
      </c>
      <c r="C26" s="89">
        <v>80</v>
      </c>
      <c r="D26" s="78">
        <v>118</v>
      </c>
      <c r="E26" s="78">
        <v>198</v>
      </c>
      <c r="F26" s="89">
        <v>2739</v>
      </c>
      <c r="G26" s="78">
        <v>1533</v>
      </c>
      <c r="H26" s="78">
        <v>4272</v>
      </c>
      <c r="I26" s="89">
        <v>141</v>
      </c>
      <c r="J26" s="78">
        <v>41</v>
      </c>
      <c r="K26" s="78">
        <v>182</v>
      </c>
      <c r="L26" s="89">
        <v>79</v>
      </c>
      <c r="M26" s="78">
        <v>35</v>
      </c>
      <c r="N26" s="78">
        <v>114</v>
      </c>
      <c r="O26" s="89">
        <f aca="true" t="shared" si="7" ref="O26:Q27">SUM(L26,I26,F26,C26)</f>
        <v>3039</v>
      </c>
      <c r="P26" s="78">
        <f t="shared" si="7"/>
        <v>1727</v>
      </c>
      <c r="Q26" s="78">
        <f t="shared" si="7"/>
        <v>4766</v>
      </c>
    </row>
    <row r="27" spans="2:17" s="35" customFormat="1" ht="12.75">
      <c r="B27" s="187" t="s">
        <v>28</v>
      </c>
      <c r="C27" s="94">
        <v>80</v>
      </c>
      <c r="D27" s="95">
        <v>118</v>
      </c>
      <c r="E27" s="95">
        <v>198</v>
      </c>
      <c r="F27" s="94">
        <v>2739</v>
      </c>
      <c r="G27" s="95">
        <v>1533</v>
      </c>
      <c r="H27" s="95">
        <v>4272</v>
      </c>
      <c r="I27" s="94">
        <v>141</v>
      </c>
      <c r="J27" s="95">
        <v>41</v>
      </c>
      <c r="K27" s="95">
        <v>182</v>
      </c>
      <c r="L27" s="94">
        <v>79</v>
      </c>
      <c r="M27" s="95">
        <v>35</v>
      </c>
      <c r="N27" s="95">
        <v>114</v>
      </c>
      <c r="O27" s="94">
        <f t="shared" si="7"/>
        <v>3039</v>
      </c>
      <c r="P27" s="95">
        <f t="shared" si="7"/>
        <v>1727</v>
      </c>
      <c r="Q27" s="95">
        <f t="shared" si="7"/>
        <v>4766</v>
      </c>
    </row>
    <row r="28" spans="2:17" s="35" customFormat="1" ht="6.75" customHeight="1">
      <c r="B28" s="187"/>
      <c r="C28" s="188"/>
      <c r="D28" s="138"/>
      <c r="E28" s="138"/>
      <c r="F28" s="188"/>
      <c r="G28" s="138"/>
      <c r="H28" s="138"/>
      <c r="I28" s="188"/>
      <c r="J28" s="138"/>
      <c r="K28" s="138"/>
      <c r="L28" s="188"/>
      <c r="M28" s="138"/>
      <c r="N28" s="138"/>
      <c r="O28" s="188"/>
      <c r="P28" s="138"/>
      <c r="Q28" s="138"/>
    </row>
    <row r="29" spans="1:17" ht="12.75">
      <c r="A29" s="93" t="s">
        <v>54</v>
      </c>
      <c r="B29" s="124" t="s">
        <v>44</v>
      </c>
      <c r="C29" s="89">
        <v>277</v>
      </c>
      <c r="D29" s="90">
        <v>351</v>
      </c>
      <c r="E29" s="78">
        <v>628</v>
      </c>
      <c r="F29" s="89">
        <v>359</v>
      </c>
      <c r="G29" s="90">
        <v>548</v>
      </c>
      <c r="H29" s="78">
        <v>907</v>
      </c>
      <c r="I29" s="89">
        <v>19</v>
      </c>
      <c r="J29" s="90">
        <v>42</v>
      </c>
      <c r="K29" s="78">
        <v>61</v>
      </c>
      <c r="L29" s="89">
        <v>141</v>
      </c>
      <c r="M29" s="90">
        <v>223</v>
      </c>
      <c r="N29" s="78">
        <v>364</v>
      </c>
      <c r="O29" s="89">
        <f aca="true" t="shared" si="8" ref="O29:Q30">SUM(L29,I29,F29,C29)</f>
        <v>796</v>
      </c>
      <c r="P29" s="78">
        <f t="shared" si="8"/>
        <v>1164</v>
      </c>
      <c r="Q29" s="78">
        <f t="shared" si="8"/>
        <v>1960</v>
      </c>
    </row>
    <row r="30" spans="2:17" s="35" customFormat="1" ht="12.75">
      <c r="B30" s="187" t="s">
        <v>28</v>
      </c>
      <c r="C30" s="94">
        <v>277</v>
      </c>
      <c r="D30" s="95">
        <v>351</v>
      </c>
      <c r="E30" s="95">
        <v>628</v>
      </c>
      <c r="F30" s="94">
        <v>359</v>
      </c>
      <c r="G30" s="95">
        <v>548</v>
      </c>
      <c r="H30" s="95">
        <v>907</v>
      </c>
      <c r="I30" s="94">
        <v>19</v>
      </c>
      <c r="J30" s="95">
        <v>42</v>
      </c>
      <c r="K30" s="95">
        <v>61</v>
      </c>
      <c r="L30" s="94">
        <v>141</v>
      </c>
      <c r="M30" s="95">
        <v>223</v>
      </c>
      <c r="N30" s="95">
        <v>364</v>
      </c>
      <c r="O30" s="94">
        <f t="shared" si="8"/>
        <v>796</v>
      </c>
      <c r="P30" s="95">
        <f t="shared" si="8"/>
        <v>1164</v>
      </c>
      <c r="Q30" s="95">
        <f t="shared" si="8"/>
        <v>1960</v>
      </c>
    </row>
    <row r="31" spans="2:17" s="35" customFormat="1" ht="6.75" customHeight="1">
      <c r="B31" s="187"/>
      <c r="C31" s="188"/>
      <c r="D31" s="138"/>
      <c r="E31" s="138"/>
      <c r="F31" s="188"/>
      <c r="G31" s="138"/>
      <c r="H31" s="138"/>
      <c r="I31" s="188"/>
      <c r="J31" s="138"/>
      <c r="K31" s="138"/>
      <c r="L31" s="188"/>
      <c r="M31" s="138"/>
      <c r="N31" s="138"/>
      <c r="O31" s="188"/>
      <c r="P31" s="138"/>
      <c r="Q31" s="138"/>
    </row>
    <row r="32" spans="1:17" ht="12.75">
      <c r="A32" s="93" t="s">
        <v>19</v>
      </c>
      <c r="B32" s="124" t="s">
        <v>43</v>
      </c>
      <c r="C32" s="89">
        <v>19</v>
      </c>
      <c r="D32" s="78">
        <v>34</v>
      </c>
      <c r="E32" s="78">
        <v>53</v>
      </c>
      <c r="F32" s="89">
        <v>55</v>
      </c>
      <c r="G32" s="78">
        <v>142</v>
      </c>
      <c r="H32" s="78">
        <v>197</v>
      </c>
      <c r="I32" s="89">
        <v>0</v>
      </c>
      <c r="J32" s="78">
        <v>0</v>
      </c>
      <c r="K32" s="78">
        <v>0</v>
      </c>
      <c r="L32" s="89">
        <v>37</v>
      </c>
      <c r="M32" s="78">
        <v>49</v>
      </c>
      <c r="N32" s="78">
        <v>86</v>
      </c>
      <c r="O32" s="89">
        <f aca="true" t="shared" si="9" ref="O32:Q33">SUM(L32,I32,F32,C32)</f>
        <v>111</v>
      </c>
      <c r="P32" s="78">
        <f t="shared" si="9"/>
        <v>225</v>
      </c>
      <c r="Q32" s="78">
        <f t="shared" si="9"/>
        <v>336</v>
      </c>
    </row>
    <row r="33" spans="2:17" s="35" customFormat="1" ht="12.75">
      <c r="B33" s="187" t="s">
        <v>28</v>
      </c>
      <c r="C33" s="94">
        <v>19</v>
      </c>
      <c r="D33" s="95">
        <v>34</v>
      </c>
      <c r="E33" s="95">
        <v>53</v>
      </c>
      <c r="F33" s="94">
        <v>55</v>
      </c>
      <c r="G33" s="95">
        <v>142</v>
      </c>
      <c r="H33" s="95">
        <v>197</v>
      </c>
      <c r="I33" s="94">
        <v>0</v>
      </c>
      <c r="J33" s="95">
        <v>0</v>
      </c>
      <c r="K33" s="95">
        <v>0</v>
      </c>
      <c r="L33" s="94">
        <v>37</v>
      </c>
      <c r="M33" s="95">
        <v>49</v>
      </c>
      <c r="N33" s="95">
        <v>86</v>
      </c>
      <c r="O33" s="94">
        <f t="shared" si="9"/>
        <v>111</v>
      </c>
      <c r="P33" s="95">
        <f t="shared" si="9"/>
        <v>225</v>
      </c>
      <c r="Q33" s="95">
        <f t="shared" si="9"/>
        <v>336</v>
      </c>
    </row>
    <row r="34" spans="2:17" s="35" customFormat="1" ht="6.75" customHeight="1">
      <c r="B34" s="187"/>
      <c r="C34" s="188"/>
      <c r="D34" s="138"/>
      <c r="E34" s="138"/>
      <c r="F34" s="188"/>
      <c r="G34" s="138"/>
      <c r="H34" s="138"/>
      <c r="I34" s="188"/>
      <c r="J34" s="138"/>
      <c r="K34" s="138"/>
      <c r="L34" s="188"/>
      <c r="M34" s="138"/>
      <c r="N34" s="138"/>
      <c r="O34" s="188"/>
      <c r="P34" s="138"/>
      <c r="Q34" s="138"/>
    </row>
    <row r="35" spans="1:17" ht="26.25">
      <c r="A35" s="189" t="s">
        <v>108</v>
      </c>
      <c r="B35" s="124" t="s">
        <v>43</v>
      </c>
      <c r="C35" s="89">
        <v>256</v>
      </c>
      <c r="D35" s="78">
        <v>73</v>
      </c>
      <c r="E35" s="78">
        <v>329</v>
      </c>
      <c r="F35" s="89">
        <v>1059</v>
      </c>
      <c r="G35" s="78">
        <v>324</v>
      </c>
      <c r="H35" s="78">
        <v>1383</v>
      </c>
      <c r="I35" s="89">
        <v>10</v>
      </c>
      <c r="J35" s="78">
        <v>0</v>
      </c>
      <c r="K35" s="78">
        <v>10</v>
      </c>
      <c r="L35" s="89">
        <v>76</v>
      </c>
      <c r="M35" s="78">
        <v>12</v>
      </c>
      <c r="N35" s="78">
        <v>88</v>
      </c>
      <c r="O35" s="89">
        <f aca="true" t="shared" si="10" ref="O35:Q37">SUM(L35,I35,F35,C35)</f>
        <v>1401</v>
      </c>
      <c r="P35" s="78">
        <f t="shared" si="10"/>
        <v>409</v>
      </c>
      <c r="Q35" s="78">
        <f t="shared" si="10"/>
        <v>1810</v>
      </c>
    </row>
    <row r="36" spans="2:17" ht="12.75">
      <c r="B36" s="124" t="s">
        <v>44</v>
      </c>
      <c r="C36" s="89">
        <v>74</v>
      </c>
      <c r="D36" s="90">
        <v>17</v>
      </c>
      <c r="E36" s="78">
        <v>91</v>
      </c>
      <c r="F36" s="89">
        <v>230</v>
      </c>
      <c r="G36" s="90">
        <v>63</v>
      </c>
      <c r="H36" s="78">
        <v>293</v>
      </c>
      <c r="I36" s="89">
        <v>0</v>
      </c>
      <c r="J36" s="90">
        <v>0</v>
      </c>
      <c r="K36" s="78">
        <v>0</v>
      </c>
      <c r="L36" s="89">
        <v>59</v>
      </c>
      <c r="M36" s="90">
        <v>3</v>
      </c>
      <c r="N36" s="78">
        <v>62</v>
      </c>
      <c r="O36" s="89">
        <f t="shared" si="10"/>
        <v>363</v>
      </c>
      <c r="P36" s="78">
        <f t="shared" si="10"/>
        <v>83</v>
      </c>
      <c r="Q36" s="78">
        <f t="shared" si="10"/>
        <v>446</v>
      </c>
    </row>
    <row r="37" spans="2:17" s="35" customFormat="1" ht="12.75">
      <c r="B37" s="187" t="s">
        <v>28</v>
      </c>
      <c r="C37" s="94">
        <v>330</v>
      </c>
      <c r="D37" s="95">
        <v>90</v>
      </c>
      <c r="E37" s="95">
        <v>420</v>
      </c>
      <c r="F37" s="94">
        <v>1289</v>
      </c>
      <c r="G37" s="95">
        <v>387</v>
      </c>
      <c r="H37" s="95">
        <v>1676</v>
      </c>
      <c r="I37" s="94">
        <v>10</v>
      </c>
      <c r="J37" s="95">
        <v>0</v>
      </c>
      <c r="K37" s="95">
        <v>10</v>
      </c>
      <c r="L37" s="94">
        <v>135</v>
      </c>
      <c r="M37" s="95">
        <v>15</v>
      </c>
      <c r="N37" s="95">
        <v>150</v>
      </c>
      <c r="O37" s="94">
        <f t="shared" si="10"/>
        <v>1764</v>
      </c>
      <c r="P37" s="95">
        <f t="shared" si="10"/>
        <v>492</v>
      </c>
      <c r="Q37" s="95">
        <f t="shared" si="10"/>
        <v>2256</v>
      </c>
    </row>
    <row r="38" spans="2:17" s="35" customFormat="1" ht="6.75" customHeight="1">
      <c r="B38" s="187"/>
      <c r="C38" s="188"/>
      <c r="D38" s="138"/>
      <c r="E38" s="138"/>
      <c r="F38" s="188"/>
      <c r="G38" s="138"/>
      <c r="H38" s="138"/>
      <c r="I38" s="188"/>
      <c r="J38" s="138"/>
      <c r="K38" s="138"/>
      <c r="L38" s="188"/>
      <c r="M38" s="138"/>
      <c r="N38" s="138"/>
      <c r="O38" s="188"/>
      <c r="P38" s="138"/>
      <c r="Q38" s="138"/>
    </row>
    <row r="39" spans="1:17" ht="12.75">
      <c r="A39" s="93" t="s">
        <v>15</v>
      </c>
      <c r="B39" s="124" t="s">
        <v>43</v>
      </c>
      <c r="C39" s="89">
        <v>2135</v>
      </c>
      <c r="D39" s="78">
        <v>1247</v>
      </c>
      <c r="E39" s="78">
        <v>3382</v>
      </c>
      <c r="F39" s="89">
        <v>8421</v>
      </c>
      <c r="G39" s="78">
        <v>6876</v>
      </c>
      <c r="H39" s="78">
        <v>15297</v>
      </c>
      <c r="I39" s="89">
        <v>257</v>
      </c>
      <c r="J39" s="78">
        <v>251</v>
      </c>
      <c r="K39" s="78">
        <v>508</v>
      </c>
      <c r="L39" s="89">
        <v>371</v>
      </c>
      <c r="M39" s="78">
        <v>206</v>
      </c>
      <c r="N39" s="78">
        <v>577</v>
      </c>
      <c r="O39" s="89">
        <f aca="true" t="shared" si="11" ref="O39:Q41">SUM(L39,I39,F39,C39)</f>
        <v>11184</v>
      </c>
      <c r="P39" s="78">
        <f t="shared" si="11"/>
        <v>8580</v>
      </c>
      <c r="Q39" s="78">
        <f t="shared" si="11"/>
        <v>19764</v>
      </c>
    </row>
    <row r="40" spans="2:17" ht="12.75">
      <c r="B40" s="124" t="s">
        <v>44</v>
      </c>
      <c r="C40" s="89">
        <v>1818</v>
      </c>
      <c r="D40" s="90">
        <v>1651</v>
      </c>
      <c r="E40" s="78">
        <v>3469</v>
      </c>
      <c r="F40" s="89">
        <v>4103</v>
      </c>
      <c r="G40" s="90">
        <v>4719</v>
      </c>
      <c r="H40" s="78">
        <v>8822</v>
      </c>
      <c r="I40" s="89">
        <v>162</v>
      </c>
      <c r="J40" s="90">
        <v>225</v>
      </c>
      <c r="K40" s="78">
        <v>387</v>
      </c>
      <c r="L40" s="89">
        <v>317</v>
      </c>
      <c r="M40" s="90">
        <v>335</v>
      </c>
      <c r="N40" s="78">
        <v>652</v>
      </c>
      <c r="O40" s="89">
        <f t="shared" si="11"/>
        <v>6400</v>
      </c>
      <c r="P40" s="78">
        <f t="shared" si="11"/>
        <v>6930</v>
      </c>
      <c r="Q40" s="78">
        <f t="shared" si="11"/>
        <v>13330</v>
      </c>
    </row>
    <row r="41" spans="2:17" s="35" customFormat="1" ht="12.75">
      <c r="B41" s="187" t="s">
        <v>28</v>
      </c>
      <c r="C41" s="94">
        <v>3953</v>
      </c>
      <c r="D41" s="95">
        <v>2898</v>
      </c>
      <c r="E41" s="95">
        <v>6851</v>
      </c>
      <c r="F41" s="94">
        <v>12524</v>
      </c>
      <c r="G41" s="95">
        <v>11595</v>
      </c>
      <c r="H41" s="95">
        <v>24119</v>
      </c>
      <c r="I41" s="94">
        <v>419</v>
      </c>
      <c r="J41" s="95">
        <v>476</v>
      </c>
      <c r="K41" s="95">
        <v>895</v>
      </c>
      <c r="L41" s="94">
        <v>688</v>
      </c>
      <c r="M41" s="95">
        <v>541</v>
      </c>
      <c r="N41" s="95">
        <v>1229</v>
      </c>
      <c r="O41" s="94">
        <f t="shared" si="11"/>
        <v>17584</v>
      </c>
      <c r="P41" s="95">
        <f t="shared" si="11"/>
        <v>15510</v>
      </c>
      <c r="Q41" s="95">
        <f t="shared" si="11"/>
        <v>33094</v>
      </c>
    </row>
    <row r="42" spans="2:17" s="35" customFormat="1" ht="6.75" customHeight="1">
      <c r="B42" s="187"/>
      <c r="C42" s="188"/>
      <c r="D42" s="138"/>
      <c r="E42" s="138"/>
      <c r="F42" s="188"/>
      <c r="G42" s="138"/>
      <c r="H42" s="138"/>
      <c r="I42" s="188"/>
      <c r="J42" s="138"/>
      <c r="K42" s="138"/>
      <c r="L42" s="188"/>
      <c r="M42" s="138"/>
      <c r="N42" s="138"/>
      <c r="O42" s="188"/>
      <c r="P42" s="138"/>
      <c r="Q42" s="138"/>
    </row>
    <row r="43" spans="1:17" ht="12.75">
      <c r="A43" s="93" t="s">
        <v>12</v>
      </c>
      <c r="B43" s="124" t="s">
        <v>43</v>
      </c>
      <c r="C43" s="89">
        <v>28</v>
      </c>
      <c r="D43" s="78"/>
      <c r="E43" s="78">
        <v>28</v>
      </c>
      <c r="F43" s="89">
        <v>1887</v>
      </c>
      <c r="G43" s="78">
        <v>24</v>
      </c>
      <c r="H43" s="78">
        <v>1911</v>
      </c>
      <c r="I43" s="89">
        <v>119</v>
      </c>
      <c r="J43" s="78">
        <v>2</v>
      </c>
      <c r="K43" s="78">
        <v>121</v>
      </c>
      <c r="L43" s="89">
        <v>57</v>
      </c>
      <c r="M43" s="78">
        <v>0</v>
      </c>
      <c r="N43" s="78">
        <v>57</v>
      </c>
      <c r="O43" s="89">
        <f aca="true" t="shared" si="12" ref="O43:Q44">SUM(L43,I43,F43,C43)</f>
        <v>2091</v>
      </c>
      <c r="P43" s="78">
        <f t="shared" si="12"/>
        <v>26</v>
      </c>
      <c r="Q43" s="78">
        <f t="shared" si="12"/>
        <v>2117</v>
      </c>
    </row>
    <row r="44" spans="2:17" ht="12.75">
      <c r="B44" s="124" t="s">
        <v>44</v>
      </c>
      <c r="C44" s="89">
        <v>1244</v>
      </c>
      <c r="D44" s="90">
        <v>40</v>
      </c>
      <c r="E44" s="78">
        <v>1284</v>
      </c>
      <c r="F44" s="89">
        <v>3606</v>
      </c>
      <c r="G44" s="90">
        <v>82</v>
      </c>
      <c r="H44" s="78">
        <v>3688</v>
      </c>
      <c r="I44" s="89">
        <v>472</v>
      </c>
      <c r="J44" s="90">
        <v>11</v>
      </c>
      <c r="K44" s="78">
        <v>483</v>
      </c>
      <c r="L44" s="89">
        <v>378</v>
      </c>
      <c r="M44" s="90">
        <v>6</v>
      </c>
      <c r="N44" s="78">
        <v>384</v>
      </c>
      <c r="O44" s="89">
        <f t="shared" si="12"/>
        <v>5700</v>
      </c>
      <c r="P44" s="78">
        <f t="shared" si="12"/>
        <v>139</v>
      </c>
      <c r="Q44" s="78">
        <f t="shared" si="12"/>
        <v>5839</v>
      </c>
    </row>
    <row r="45" spans="2:17" s="35" customFormat="1" ht="12.75">
      <c r="B45" s="187" t="s">
        <v>28</v>
      </c>
      <c r="C45" s="94">
        <f>SUM(C43:C44)</f>
        <v>1272</v>
      </c>
      <c r="D45" s="95">
        <f aca="true" t="shared" si="13" ref="D45:Q45">SUM(D43:D44)</f>
        <v>40</v>
      </c>
      <c r="E45" s="95">
        <f t="shared" si="13"/>
        <v>1312</v>
      </c>
      <c r="F45" s="94">
        <f t="shared" si="13"/>
        <v>5493</v>
      </c>
      <c r="G45" s="95">
        <f t="shared" si="13"/>
        <v>106</v>
      </c>
      <c r="H45" s="95">
        <f t="shared" si="13"/>
        <v>5599</v>
      </c>
      <c r="I45" s="94">
        <f t="shared" si="13"/>
        <v>591</v>
      </c>
      <c r="J45" s="95">
        <f t="shared" si="13"/>
        <v>13</v>
      </c>
      <c r="K45" s="95">
        <f t="shared" si="13"/>
        <v>604</v>
      </c>
      <c r="L45" s="94">
        <f t="shared" si="13"/>
        <v>435</v>
      </c>
      <c r="M45" s="95">
        <f t="shared" si="13"/>
        <v>6</v>
      </c>
      <c r="N45" s="95">
        <f t="shared" si="13"/>
        <v>441</v>
      </c>
      <c r="O45" s="94">
        <f t="shared" si="13"/>
        <v>7791</v>
      </c>
      <c r="P45" s="95">
        <f t="shared" si="13"/>
        <v>165</v>
      </c>
      <c r="Q45" s="95">
        <f t="shared" si="13"/>
        <v>7956</v>
      </c>
    </row>
    <row r="46" spans="2:17" s="35" customFormat="1" ht="6.75" customHeight="1">
      <c r="B46" s="187"/>
      <c r="C46" s="188"/>
      <c r="D46" s="138"/>
      <c r="E46" s="138"/>
      <c r="F46" s="188"/>
      <c r="G46" s="138"/>
      <c r="H46" s="138"/>
      <c r="I46" s="188"/>
      <c r="J46" s="138"/>
      <c r="K46" s="138"/>
      <c r="L46" s="188"/>
      <c r="M46" s="138"/>
      <c r="N46" s="138"/>
      <c r="O46" s="188"/>
      <c r="P46" s="138"/>
      <c r="Q46" s="138"/>
    </row>
    <row r="47" spans="1:17" ht="12.75">
      <c r="A47" s="93" t="s">
        <v>55</v>
      </c>
      <c r="B47" s="124" t="s">
        <v>44</v>
      </c>
      <c r="C47" s="89">
        <v>6</v>
      </c>
      <c r="D47" s="78">
        <v>8</v>
      </c>
      <c r="E47" s="78">
        <v>14</v>
      </c>
      <c r="F47" s="89">
        <v>44</v>
      </c>
      <c r="G47" s="78">
        <v>19</v>
      </c>
      <c r="H47" s="78">
        <v>63</v>
      </c>
      <c r="I47" s="89">
        <v>0</v>
      </c>
      <c r="J47" s="78">
        <v>0</v>
      </c>
      <c r="K47" s="78">
        <v>0</v>
      </c>
      <c r="L47" s="89">
        <v>35</v>
      </c>
      <c r="M47" s="78">
        <v>13</v>
      </c>
      <c r="N47" s="78">
        <v>48</v>
      </c>
      <c r="O47" s="89">
        <f aca="true" t="shared" si="14" ref="O47:Q48">SUM(L47,I47,F47,C47)</f>
        <v>85</v>
      </c>
      <c r="P47" s="78">
        <f t="shared" si="14"/>
        <v>40</v>
      </c>
      <c r="Q47" s="78">
        <f t="shared" si="14"/>
        <v>125</v>
      </c>
    </row>
    <row r="48" spans="2:17" s="35" customFormat="1" ht="12.75">
      <c r="B48" s="187" t="s">
        <v>28</v>
      </c>
      <c r="C48" s="94">
        <v>6</v>
      </c>
      <c r="D48" s="95">
        <v>8</v>
      </c>
      <c r="E48" s="95">
        <v>14</v>
      </c>
      <c r="F48" s="94">
        <v>44</v>
      </c>
      <c r="G48" s="95">
        <v>19</v>
      </c>
      <c r="H48" s="95">
        <v>63</v>
      </c>
      <c r="I48" s="94">
        <v>0</v>
      </c>
      <c r="J48" s="95">
        <v>0</v>
      </c>
      <c r="K48" s="95">
        <v>0</v>
      </c>
      <c r="L48" s="94">
        <v>35</v>
      </c>
      <c r="M48" s="95">
        <v>13</v>
      </c>
      <c r="N48" s="95">
        <v>48</v>
      </c>
      <c r="O48" s="94">
        <f t="shared" si="14"/>
        <v>85</v>
      </c>
      <c r="P48" s="95">
        <f t="shared" si="14"/>
        <v>40</v>
      </c>
      <c r="Q48" s="95">
        <f t="shared" si="14"/>
        <v>125</v>
      </c>
    </row>
    <row r="49" spans="2:17" s="35" customFormat="1" ht="6.75" customHeight="1">
      <c r="B49" s="187"/>
      <c r="C49" s="188"/>
      <c r="D49" s="138"/>
      <c r="E49" s="138"/>
      <c r="F49" s="188"/>
      <c r="G49" s="138"/>
      <c r="H49" s="138"/>
      <c r="I49" s="188"/>
      <c r="J49" s="138"/>
      <c r="K49" s="138"/>
      <c r="L49" s="188"/>
      <c r="M49" s="138"/>
      <c r="N49" s="138"/>
      <c r="O49" s="188"/>
      <c r="P49" s="138"/>
      <c r="Q49" s="138"/>
    </row>
    <row r="50" spans="1:17" ht="12.75">
      <c r="A50" s="93" t="s">
        <v>56</v>
      </c>
      <c r="B50" s="124" t="s">
        <v>43</v>
      </c>
      <c r="C50" s="89">
        <v>0</v>
      </c>
      <c r="D50" s="78">
        <v>0</v>
      </c>
      <c r="E50" s="78">
        <v>0</v>
      </c>
      <c r="F50" s="89">
        <v>95</v>
      </c>
      <c r="G50" s="78">
        <v>0</v>
      </c>
      <c r="H50" s="78">
        <v>95</v>
      </c>
      <c r="I50" s="89">
        <v>0</v>
      </c>
      <c r="J50" s="78">
        <v>0</v>
      </c>
      <c r="K50" s="78">
        <v>0</v>
      </c>
      <c r="L50" s="89">
        <v>39</v>
      </c>
      <c r="M50" s="78">
        <v>0</v>
      </c>
      <c r="N50" s="78">
        <v>39</v>
      </c>
      <c r="O50" s="89">
        <f aca="true" t="shared" si="15" ref="O50:Q51">SUM(L50,I50,F50,C50)</f>
        <v>134</v>
      </c>
      <c r="P50" s="78">
        <f t="shared" si="15"/>
        <v>0</v>
      </c>
      <c r="Q50" s="78">
        <f t="shared" si="15"/>
        <v>134</v>
      </c>
    </row>
    <row r="51" spans="2:17" ht="12.75">
      <c r="B51" s="124" t="s">
        <v>44</v>
      </c>
      <c r="C51" s="89">
        <v>172</v>
      </c>
      <c r="D51" s="90">
        <v>0</v>
      </c>
      <c r="E51" s="78">
        <v>172</v>
      </c>
      <c r="F51" s="89">
        <v>687</v>
      </c>
      <c r="G51" s="90">
        <v>0</v>
      </c>
      <c r="H51" s="78">
        <v>687</v>
      </c>
      <c r="I51" s="89">
        <v>102</v>
      </c>
      <c r="J51" s="90">
        <v>0</v>
      </c>
      <c r="K51" s="78">
        <v>102</v>
      </c>
      <c r="L51" s="89">
        <v>147</v>
      </c>
      <c r="M51" s="90">
        <v>0</v>
      </c>
      <c r="N51" s="78">
        <v>147</v>
      </c>
      <c r="O51" s="89">
        <f t="shared" si="15"/>
        <v>1108</v>
      </c>
      <c r="P51" s="78">
        <f t="shared" si="15"/>
        <v>0</v>
      </c>
      <c r="Q51" s="78">
        <f t="shared" si="15"/>
        <v>1108</v>
      </c>
    </row>
    <row r="52" spans="2:17" s="35" customFormat="1" ht="12.75">
      <c r="B52" s="187" t="s">
        <v>28</v>
      </c>
      <c r="C52" s="94">
        <f>SUM(C50:C51)</f>
        <v>172</v>
      </c>
      <c r="D52" s="95">
        <f aca="true" t="shared" si="16" ref="D52:Q52">SUM(D50:D51)</f>
        <v>0</v>
      </c>
      <c r="E52" s="95">
        <f t="shared" si="16"/>
        <v>172</v>
      </c>
      <c r="F52" s="94">
        <f t="shared" si="16"/>
        <v>782</v>
      </c>
      <c r="G52" s="95">
        <f t="shared" si="16"/>
        <v>0</v>
      </c>
      <c r="H52" s="95">
        <f t="shared" si="16"/>
        <v>782</v>
      </c>
      <c r="I52" s="94">
        <f t="shared" si="16"/>
        <v>102</v>
      </c>
      <c r="J52" s="95">
        <f t="shared" si="16"/>
        <v>0</v>
      </c>
      <c r="K52" s="95">
        <f t="shared" si="16"/>
        <v>102</v>
      </c>
      <c r="L52" s="94">
        <f t="shared" si="16"/>
        <v>186</v>
      </c>
      <c r="M52" s="95">
        <f t="shared" si="16"/>
        <v>0</v>
      </c>
      <c r="N52" s="95">
        <f t="shared" si="16"/>
        <v>186</v>
      </c>
      <c r="O52" s="94">
        <f t="shared" si="16"/>
        <v>1242</v>
      </c>
      <c r="P52" s="95">
        <f t="shared" si="16"/>
        <v>0</v>
      </c>
      <c r="Q52" s="95">
        <f t="shared" si="16"/>
        <v>1242</v>
      </c>
    </row>
    <row r="53" spans="2:17" s="35" customFormat="1" ht="6.75" customHeight="1">
      <c r="B53" s="187"/>
      <c r="C53" s="188"/>
      <c r="D53" s="138"/>
      <c r="E53" s="138"/>
      <c r="F53" s="188"/>
      <c r="G53" s="138"/>
      <c r="H53" s="138"/>
      <c r="I53" s="188"/>
      <c r="J53" s="138"/>
      <c r="K53" s="138"/>
      <c r="L53" s="188"/>
      <c r="M53" s="138"/>
      <c r="N53" s="138"/>
      <c r="O53" s="188"/>
      <c r="P53" s="138"/>
      <c r="Q53" s="138"/>
    </row>
    <row r="54" spans="1:17" ht="12.75">
      <c r="A54" s="93" t="s">
        <v>10</v>
      </c>
      <c r="B54" s="124" t="s">
        <v>43</v>
      </c>
      <c r="C54" s="89">
        <v>303</v>
      </c>
      <c r="D54" s="78">
        <v>264</v>
      </c>
      <c r="E54" s="78">
        <v>567</v>
      </c>
      <c r="F54" s="89">
        <v>1080</v>
      </c>
      <c r="G54" s="78">
        <v>525</v>
      </c>
      <c r="H54" s="78">
        <v>1605</v>
      </c>
      <c r="I54" s="89">
        <v>455</v>
      </c>
      <c r="J54" s="78">
        <v>197</v>
      </c>
      <c r="K54" s="78">
        <v>652</v>
      </c>
      <c r="L54" s="89">
        <v>99</v>
      </c>
      <c r="M54" s="78">
        <v>62</v>
      </c>
      <c r="N54" s="78">
        <v>161</v>
      </c>
      <c r="O54" s="89">
        <f aca="true" t="shared" si="17" ref="O54:Q56">SUM(L54,I54,F54,C54)</f>
        <v>1937</v>
      </c>
      <c r="P54" s="78">
        <f t="shared" si="17"/>
        <v>1048</v>
      </c>
      <c r="Q54" s="78">
        <f t="shared" si="17"/>
        <v>2985</v>
      </c>
    </row>
    <row r="55" spans="2:17" ht="12.75">
      <c r="B55" s="124" t="s">
        <v>44</v>
      </c>
      <c r="C55" s="89">
        <v>246</v>
      </c>
      <c r="D55" s="90">
        <v>254</v>
      </c>
      <c r="E55" s="78">
        <v>500</v>
      </c>
      <c r="F55" s="89">
        <v>1070</v>
      </c>
      <c r="G55" s="90">
        <v>652</v>
      </c>
      <c r="H55" s="78">
        <v>1722</v>
      </c>
      <c r="I55" s="89">
        <v>534</v>
      </c>
      <c r="J55" s="90">
        <v>211</v>
      </c>
      <c r="K55" s="78">
        <v>745</v>
      </c>
      <c r="L55" s="89">
        <v>94</v>
      </c>
      <c r="M55" s="90">
        <v>20</v>
      </c>
      <c r="N55" s="78">
        <v>114</v>
      </c>
      <c r="O55" s="89">
        <f t="shared" si="17"/>
        <v>1944</v>
      </c>
      <c r="P55" s="78">
        <f t="shared" si="17"/>
        <v>1137</v>
      </c>
      <c r="Q55" s="78">
        <f t="shared" si="17"/>
        <v>3081</v>
      </c>
    </row>
    <row r="56" spans="2:17" s="35" customFormat="1" ht="12.75">
      <c r="B56" s="187" t="s">
        <v>28</v>
      </c>
      <c r="C56" s="94">
        <v>549</v>
      </c>
      <c r="D56" s="95">
        <v>518</v>
      </c>
      <c r="E56" s="95">
        <v>1067</v>
      </c>
      <c r="F56" s="94">
        <v>2150</v>
      </c>
      <c r="G56" s="95">
        <v>1177</v>
      </c>
      <c r="H56" s="95">
        <v>3327</v>
      </c>
      <c r="I56" s="94">
        <v>989</v>
      </c>
      <c r="J56" s="95">
        <v>408</v>
      </c>
      <c r="K56" s="95">
        <v>1397</v>
      </c>
      <c r="L56" s="94">
        <v>193</v>
      </c>
      <c r="M56" s="95">
        <v>82</v>
      </c>
      <c r="N56" s="95">
        <v>275</v>
      </c>
      <c r="O56" s="94">
        <f t="shared" si="17"/>
        <v>3881</v>
      </c>
      <c r="P56" s="95">
        <f t="shared" si="17"/>
        <v>2185</v>
      </c>
      <c r="Q56" s="95">
        <f t="shared" si="17"/>
        <v>6066</v>
      </c>
    </row>
    <row r="57" spans="2:17" s="35" customFormat="1" ht="6.75" customHeight="1">
      <c r="B57" s="187"/>
      <c r="C57" s="188"/>
      <c r="D57" s="138"/>
      <c r="E57" s="138"/>
      <c r="F57" s="188"/>
      <c r="G57" s="138"/>
      <c r="H57" s="138"/>
      <c r="I57" s="188"/>
      <c r="J57" s="138"/>
      <c r="K57" s="138"/>
      <c r="L57" s="188"/>
      <c r="M57" s="138"/>
      <c r="N57" s="138"/>
      <c r="O57" s="188"/>
      <c r="P57" s="138"/>
      <c r="Q57" s="138"/>
    </row>
    <row r="58" spans="1:17" ht="12.75">
      <c r="A58" s="93" t="s">
        <v>57</v>
      </c>
      <c r="B58" s="124" t="s">
        <v>43</v>
      </c>
      <c r="C58" s="89">
        <v>3</v>
      </c>
      <c r="D58" s="78">
        <v>538</v>
      </c>
      <c r="E58" s="78">
        <v>541</v>
      </c>
      <c r="F58" s="89">
        <v>7</v>
      </c>
      <c r="G58" s="78">
        <v>1606</v>
      </c>
      <c r="H58" s="78">
        <v>1613</v>
      </c>
      <c r="I58" s="89">
        <v>1</v>
      </c>
      <c r="J58" s="78">
        <v>155</v>
      </c>
      <c r="K58" s="78">
        <v>156</v>
      </c>
      <c r="L58" s="89">
        <v>0</v>
      </c>
      <c r="M58" s="78">
        <v>125</v>
      </c>
      <c r="N58" s="78">
        <v>125</v>
      </c>
      <c r="O58" s="89">
        <f aca="true" t="shared" si="18" ref="O58:Q60">SUM(L58,I58,F58,C58)</f>
        <v>11</v>
      </c>
      <c r="P58" s="78">
        <f t="shared" si="18"/>
        <v>2424</v>
      </c>
      <c r="Q58" s="78">
        <f t="shared" si="18"/>
        <v>2435</v>
      </c>
    </row>
    <row r="59" spans="2:17" ht="12.75">
      <c r="B59" s="124" t="s">
        <v>44</v>
      </c>
      <c r="C59" s="89">
        <v>80</v>
      </c>
      <c r="D59" s="90">
        <v>1379</v>
      </c>
      <c r="E59" s="78">
        <v>1459</v>
      </c>
      <c r="F59" s="89">
        <v>103</v>
      </c>
      <c r="G59" s="90">
        <v>2212</v>
      </c>
      <c r="H59" s="78">
        <v>2315</v>
      </c>
      <c r="I59" s="89">
        <v>42</v>
      </c>
      <c r="J59" s="90">
        <v>361</v>
      </c>
      <c r="K59" s="78">
        <v>403</v>
      </c>
      <c r="L59" s="89">
        <v>65</v>
      </c>
      <c r="M59" s="90">
        <v>406</v>
      </c>
      <c r="N59" s="78">
        <v>471</v>
      </c>
      <c r="O59" s="89">
        <f t="shared" si="18"/>
        <v>290</v>
      </c>
      <c r="P59" s="78">
        <f t="shared" si="18"/>
        <v>4358</v>
      </c>
      <c r="Q59" s="78">
        <f t="shared" si="18"/>
        <v>4648</v>
      </c>
    </row>
    <row r="60" spans="2:17" s="35" customFormat="1" ht="12.75">
      <c r="B60" s="187" t="s">
        <v>28</v>
      </c>
      <c r="C60" s="94">
        <v>83</v>
      </c>
      <c r="D60" s="95">
        <v>1917</v>
      </c>
      <c r="E60" s="95">
        <v>2000</v>
      </c>
      <c r="F60" s="94">
        <v>110</v>
      </c>
      <c r="G60" s="95">
        <v>3818</v>
      </c>
      <c r="H60" s="95">
        <v>3928</v>
      </c>
      <c r="I60" s="94">
        <v>43</v>
      </c>
      <c r="J60" s="95">
        <v>516</v>
      </c>
      <c r="K60" s="95">
        <v>559</v>
      </c>
      <c r="L60" s="94">
        <v>65</v>
      </c>
      <c r="M60" s="95">
        <v>531</v>
      </c>
      <c r="N60" s="95">
        <v>596</v>
      </c>
      <c r="O60" s="94">
        <f t="shared" si="18"/>
        <v>301</v>
      </c>
      <c r="P60" s="95">
        <f t="shared" si="18"/>
        <v>6782</v>
      </c>
      <c r="Q60" s="95">
        <f t="shared" si="18"/>
        <v>7083</v>
      </c>
    </row>
    <row r="61" spans="2:17" s="35" customFormat="1" ht="6.75" customHeight="1">
      <c r="B61" s="187"/>
      <c r="C61" s="188"/>
      <c r="D61" s="138"/>
      <c r="E61" s="138"/>
      <c r="F61" s="188"/>
      <c r="G61" s="138"/>
      <c r="H61" s="138"/>
      <c r="I61" s="188"/>
      <c r="J61" s="138"/>
      <c r="K61" s="138"/>
      <c r="L61" s="188"/>
      <c r="M61" s="138"/>
      <c r="N61" s="138"/>
      <c r="O61" s="188"/>
      <c r="P61" s="138"/>
      <c r="Q61" s="138"/>
    </row>
    <row r="62" spans="1:17" ht="12.75">
      <c r="A62" s="110" t="s">
        <v>119</v>
      </c>
      <c r="B62" s="190" t="s">
        <v>43</v>
      </c>
      <c r="C62" s="89">
        <v>239</v>
      </c>
      <c r="D62" s="78">
        <v>43</v>
      </c>
      <c r="E62" s="78">
        <v>282</v>
      </c>
      <c r="F62" s="89">
        <v>286</v>
      </c>
      <c r="G62" s="78">
        <v>48</v>
      </c>
      <c r="H62" s="78">
        <v>334</v>
      </c>
      <c r="I62" s="89">
        <v>34</v>
      </c>
      <c r="J62" s="78">
        <v>13</v>
      </c>
      <c r="K62" s="78">
        <v>47</v>
      </c>
      <c r="L62" s="89">
        <v>20</v>
      </c>
      <c r="M62" s="78">
        <v>3</v>
      </c>
      <c r="N62" s="78">
        <v>23</v>
      </c>
      <c r="O62" s="89">
        <f aca="true" t="shared" si="19" ref="O62:Q64">SUM(L62,I62,F62,C62)</f>
        <v>579</v>
      </c>
      <c r="P62" s="78">
        <f t="shared" si="19"/>
        <v>107</v>
      </c>
      <c r="Q62" s="78">
        <f t="shared" si="19"/>
        <v>686</v>
      </c>
    </row>
    <row r="63" spans="1:17" ht="12.75">
      <c r="A63" s="191"/>
      <c r="B63" s="190" t="s">
        <v>44</v>
      </c>
      <c r="C63" s="89">
        <v>76</v>
      </c>
      <c r="D63" s="90">
        <v>14</v>
      </c>
      <c r="E63" s="78">
        <v>90</v>
      </c>
      <c r="F63" s="89">
        <v>110</v>
      </c>
      <c r="G63" s="90">
        <v>13</v>
      </c>
      <c r="H63" s="78">
        <v>123</v>
      </c>
      <c r="I63" s="89">
        <v>20</v>
      </c>
      <c r="J63" s="90">
        <v>3</v>
      </c>
      <c r="K63" s="78">
        <v>23</v>
      </c>
      <c r="L63" s="89">
        <v>17</v>
      </c>
      <c r="M63" s="90">
        <v>1</v>
      </c>
      <c r="N63" s="78">
        <v>18</v>
      </c>
      <c r="O63" s="89">
        <f t="shared" si="19"/>
        <v>223</v>
      </c>
      <c r="P63" s="78">
        <f t="shared" si="19"/>
        <v>31</v>
      </c>
      <c r="Q63" s="78">
        <f t="shared" si="19"/>
        <v>254</v>
      </c>
    </row>
    <row r="64" spans="2:17" s="35" customFormat="1" ht="12.75">
      <c r="B64" s="187" t="s">
        <v>28</v>
      </c>
      <c r="C64" s="94">
        <v>315</v>
      </c>
      <c r="D64" s="95">
        <v>57</v>
      </c>
      <c r="E64" s="95">
        <v>372</v>
      </c>
      <c r="F64" s="94">
        <v>396</v>
      </c>
      <c r="G64" s="95">
        <v>61</v>
      </c>
      <c r="H64" s="95">
        <v>457</v>
      </c>
      <c r="I64" s="94">
        <v>54</v>
      </c>
      <c r="J64" s="95">
        <v>16</v>
      </c>
      <c r="K64" s="95">
        <v>70</v>
      </c>
      <c r="L64" s="94">
        <v>37</v>
      </c>
      <c r="M64" s="95">
        <v>4</v>
      </c>
      <c r="N64" s="95">
        <v>41</v>
      </c>
      <c r="O64" s="94">
        <f t="shared" si="19"/>
        <v>802</v>
      </c>
      <c r="P64" s="95">
        <f t="shared" si="19"/>
        <v>138</v>
      </c>
      <c r="Q64" s="95">
        <f t="shared" si="19"/>
        <v>940</v>
      </c>
    </row>
    <row r="65" spans="2:17" s="35" customFormat="1" ht="6.75" customHeight="1">
      <c r="B65" s="187"/>
      <c r="C65" s="188"/>
      <c r="D65" s="138"/>
      <c r="E65" s="138"/>
      <c r="F65" s="188"/>
      <c r="G65" s="138"/>
      <c r="H65" s="138"/>
      <c r="I65" s="188"/>
      <c r="J65" s="138"/>
      <c r="K65" s="138"/>
      <c r="L65" s="188"/>
      <c r="M65" s="138"/>
      <c r="N65" s="138"/>
      <c r="O65" s="188"/>
      <c r="P65" s="138"/>
      <c r="Q65" s="138"/>
    </row>
    <row r="66" spans="1:17" ht="12.75">
      <c r="A66" s="93" t="s">
        <v>58</v>
      </c>
      <c r="B66" s="124" t="s">
        <v>43</v>
      </c>
      <c r="C66" s="89">
        <v>121</v>
      </c>
      <c r="D66" s="78">
        <v>8</v>
      </c>
      <c r="E66" s="78">
        <v>129</v>
      </c>
      <c r="F66" s="89">
        <v>14</v>
      </c>
      <c r="G66" s="78">
        <v>0</v>
      </c>
      <c r="H66" s="78">
        <v>14</v>
      </c>
      <c r="I66" s="89">
        <v>0</v>
      </c>
      <c r="J66" s="78">
        <v>0</v>
      </c>
      <c r="K66" s="78">
        <v>0</v>
      </c>
      <c r="L66" s="89">
        <v>0</v>
      </c>
      <c r="M66" s="78">
        <v>0</v>
      </c>
      <c r="N66" s="78">
        <v>0</v>
      </c>
      <c r="O66" s="89">
        <f aca="true" t="shared" si="20" ref="O66:Q68">SUM(L66,I66,F66,C66)</f>
        <v>135</v>
      </c>
      <c r="P66" s="78">
        <f t="shared" si="20"/>
        <v>8</v>
      </c>
      <c r="Q66" s="78">
        <f t="shared" si="20"/>
        <v>143</v>
      </c>
    </row>
    <row r="67" spans="2:17" ht="12.75">
      <c r="B67" s="124" t="s">
        <v>44</v>
      </c>
      <c r="C67" s="89">
        <v>103</v>
      </c>
      <c r="D67" s="90">
        <v>5</v>
      </c>
      <c r="E67" s="78">
        <v>108</v>
      </c>
      <c r="F67" s="89">
        <v>0</v>
      </c>
      <c r="G67" s="90">
        <v>0</v>
      </c>
      <c r="H67" s="78">
        <v>0</v>
      </c>
      <c r="I67" s="89">
        <v>0</v>
      </c>
      <c r="J67" s="90">
        <v>0</v>
      </c>
      <c r="K67" s="78">
        <v>0</v>
      </c>
      <c r="L67" s="89">
        <v>0</v>
      </c>
      <c r="M67" s="90">
        <v>0</v>
      </c>
      <c r="N67" s="78">
        <v>0</v>
      </c>
      <c r="O67" s="89">
        <f t="shared" si="20"/>
        <v>103</v>
      </c>
      <c r="P67" s="78">
        <f t="shared" si="20"/>
        <v>5</v>
      </c>
      <c r="Q67" s="78">
        <f t="shared" si="20"/>
        <v>108</v>
      </c>
    </row>
    <row r="68" spans="2:17" s="35" customFormat="1" ht="12.75">
      <c r="B68" s="187" t="s">
        <v>28</v>
      </c>
      <c r="C68" s="94">
        <v>224</v>
      </c>
      <c r="D68" s="95">
        <v>13</v>
      </c>
      <c r="E68" s="95">
        <v>237</v>
      </c>
      <c r="F68" s="94">
        <v>14</v>
      </c>
      <c r="G68" s="95">
        <v>0</v>
      </c>
      <c r="H68" s="95">
        <v>14</v>
      </c>
      <c r="I68" s="94">
        <v>0</v>
      </c>
      <c r="J68" s="95">
        <v>0</v>
      </c>
      <c r="K68" s="95">
        <v>0</v>
      </c>
      <c r="L68" s="94">
        <v>0</v>
      </c>
      <c r="M68" s="95">
        <v>0</v>
      </c>
      <c r="N68" s="95">
        <v>0</v>
      </c>
      <c r="O68" s="94">
        <f t="shared" si="20"/>
        <v>238</v>
      </c>
      <c r="P68" s="95">
        <f t="shared" si="20"/>
        <v>13</v>
      </c>
      <c r="Q68" s="95">
        <f t="shared" si="20"/>
        <v>251</v>
      </c>
    </row>
    <row r="69" spans="2:17" s="35" customFormat="1" ht="6.75" customHeight="1">
      <c r="B69" s="187"/>
      <c r="C69" s="188"/>
      <c r="D69" s="138"/>
      <c r="E69" s="138"/>
      <c r="F69" s="188"/>
      <c r="G69" s="138"/>
      <c r="H69" s="138"/>
      <c r="I69" s="188"/>
      <c r="J69" s="138"/>
      <c r="K69" s="138"/>
      <c r="L69" s="188"/>
      <c r="M69" s="138"/>
      <c r="N69" s="138"/>
      <c r="O69" s="188"/>
      <c r="P69" s="138"/>
      <c r="Q69" s="138"/>
    </row>
    <row r="70" spans="1:17" ht="12.75">
      <c r="A70" s="93" t="s">
        <v>24</v>
      </c>
      <c r="B70" s="124" t="s">
        <v>43</v>
      </c>
      <c r="C70" s="89">
        <v>1085</v>
      </c>
      <c r="D70" s="78">
        <v>29</v>
      </c>
      <c r="E70" s="78">
        <v>1114</v>
      </c>
      <c r="F70" s="89">
        <v>12025</v>
      </c>
      <c r="G70" s="78">
        <v>203</v>
      </c>
      <c r="H70" s="78">
        <v>12228</v>
      </c>
      <c r="I70" s="89">
        <v>1351</v>
      </c>
      <c r="J70" s="78">
        <v>21</v>
      </c>
      <c r="K70" s="78">
        <v>1372</v>
      </c>
      <c r="L70" s="89">
        <v>1393</v>
      </c>
      <c r="M70" s="78">
        <v>27</v>
      </c>
      <c r="N70" s="78">
        <v>1420</v>
      </c>
      <c r="O70" s="89">
        <f aca="true" t="shared" si="21" ref="O70:Q71">SUM(L70,I70,F70,C70)</f>
        <v>15854</v>
      </c>
      <c r="P70" s="78">
        <f t="shared" si="21"/>
        <v>280</v>
      </c>
      <c r="Q70" s="78">
        <f t="shared" si="21"/>
        <v>16134</v>
      </c>
    </row>
    <row r="71" spans="2:17" ht="12.75">
      <c r="B71" s="124" t="s">
        <v>44</v>
      </c>
      <c r="C71" s="89">
        <v>2518</v>
      </c>
      <c r="D71" s="90">
        <v>23</v>
      </c>
      <c r="E71" s="78">
        <v>2541</v>
      </c>
      <c r="F71" s="89">
        <v>6867</v>
      </c>
      <c r="G71" s="90">
        <v>51</v>
      </c>
      <c r="H71" s="78">
        <v>6918</v>
      </c>
      <c r="I71" s="89">
        <v>1056</v>
      </c>
      <c r="J71" s="90">
        <v>20</v>
      </c>
      <c r="K71" s="78">
        <v>1076</v>
      </c>
      <c r="L71" s="89">
        <v>1199</v>
      </c>
      <c r="M71" s="90">
        <v>6</v>
      </c>
      <c r="N71" s="78">
        <v>1205</v>
      </c>
      <c r="O71" s="89">
        <f t="shared" si="21"/>
        <v>11640</v>
      </c>
      <c r="P71" s="78">
        <f t="shared" si="21"/>
        <v>100</v>
      </c>
      <c r="Q71" s="78">
        <f t="shared" si="21"/>
        <v>11740</v>
      </c>
    </row>
    <row r="72" spans="2:17" s="35" customFormat="1" ht="12.75">
      <c r="B72" s="187" t="s">
        <v>28</v>
      </c>
      <c r="C72" s="94">
        <f>SUM(C70:C71)</f>
        <v>3603</v>
      </c>
      <c r="D72" s="95">
        <f aca="true" t="shared" si="22" ref="D72:Q72">SUM(D70:D71)</f>
        <v>52</v>
      </c>
      <c r="E72" s="95">
        <f t="shared" si="22"/>
        <v>3655</v>
      </c>
      <c r="F72" s="94">
        <f t="shared" si="22"/>
        <v>18892</v>
      </c>
      <c r="G72" s="95">
        <f t="shared" si="22"/>
        <v>254</v>
      </c>
      <c r="H72" s="95">
        <f t="shared" si="22"/>
        <v>19146</v>
      </c>
      <c r="I72" s="94">
        <f t="shared" si="22"/>
        <v>2407</v>
      </c>
      <c r="J72" s="95">
        <f t="shared" si="22"/>
        <v>41</v>
      </c>
      <c r="K72" s="95">
        <f t="shared" si="22"/>
        <v>2448</v>
      </c>
      <c r="L72" s="94">
        <f t="shared" si="22"/>
        <v>2592</v>
      </c>
      <c r="M72" s="95">
        <f t="shared" si="22"/>
        <v>33</v>
      </c>
      <c r="N72" s="95">
        <f t="shared" si="22"/>
        <v>2625</v>
      </c>
      <c r="O72" s="94">
        <f t="shared" si="22"/>
        <v>27494</v>
      </c>
      <c r="P72" s="95">
        <f t="shared" si="22"/>
        <v>380</v>
      </c>
      <c r="Q72" s="95">
        <f t="shared" si="22"/>
        <v>27874</v>
      </c>
    </row>
    <row r="73" spans="2:17" s="35" customFormat="1" ht="6.75" customHeight="1">
      <c r="B73" s="187"/>
      <c r="C73" s="188"/>
      <c r="D73" s="138"/>
      <c r="E73" s="138"/>
      <c r="F73" s="188"/>
      <c r="G73" s="138"/>
      <c r="H73" s="138"/>
      <c r="I73" s="188"/>
      <c r="J73" s="138"/>
      <c r="K73" s="138"/>
      <c r="L73" s="188"/>
      <c r="M73" s="138"/>
      <c r="N73" s="138"/>
      <c r="O73" s="188"/>
      <c r="P73" s="138"/>
      <c r="Q73" s="138"/>
    </row>
    <row r="74" spans="1:17" ht="12.75">
      <c r="A74" s="93" t="s">
        <v>105</v>
      </c>
      <c r="B74" s="124" t="s">
        <v>43</v>
      </c>
      <c r="C74" s="89">
        <v>0</v>
      </c>
      <c r="D74" s="78">
        <v>15</v>
      </c>
      <c r="E74" s="78">
        <v>15</v>
      </c>
      <c r="F74" s="89">
        <v>22</v>
      </c>
      <c r="G74" s="78">
        <v>547</v>
      </c>
      <c r="H74" s="78">
        <v>569</v>
      </c>
      <c r="I74" s="89">
        <v>3</v>
      </c>
      <c r="J74" s="78">
        <v>39</v>
      </c>
      <c r="K74" s="78">
        <v>42</v>
      </c>
      <c r="L74" s="89">
        <v>0</v>
      </c>
      <c r="M74" s="78">
        <v>0</v>
      </c>
      <c r="N74" s="78">
        <v>0</v>
      </c>
      <c r="O74" s="89">
        <f aca="true" t="shared" si="23" ref="O74:Q76">SUM(L74,I74,F74,C74)</f>
        <v>25</v>
      </c>
      <c r="P74" s="78">
        <f t="shared" si="23"/>
        <v>601</v>
      </c>
      <c r="Q74" s="78">
        <f t="shared" si="23"/>
        <v>626</v>
      </c>
    </row>
    <row r="75" spans="1:17" s="35" customFormat="1" ht="12.75">
      <c r="A75" s="93"/>
      <c r="B75" s="124" t="s">
        <v>44</v>
      </c>
      <c r="C75" s="192">
        <v>4</v>
      </c>
      <c r="D75" s="193">
        <v>54</v>
      </c>
      <c r="E75" s="193">
        <v>58</v>
      </c>
      <c r="F75" s="192">
        <v>39</v>
      </c>
      <c r="G75" s="193">
        <v>991</v>
      </c>
      <c r="H75" s="193">
        <v>1030</v>
      </c>
      <c r="I75" s="192">
        <v>8</v>
      </c>
      <c r="J75" s="193">
        <v>63</v>
      </c>
      <c r="K75" s="193">
        <v>71</v>
      </c>
      <c r="L75" s="192">
        <v>0</v>
      </c>
      <c r="M75" s="193">
        <v>0</v>
      </c>
      <c r="N75" s="193">
        <v>0</v>
      </c>
      <c r="O75" s="192">
        <f t="shared" si="23"/>
        <v>51</v>
      </c>
      <c r="P75" s="193">
        <f t="shared" si="23"/>
        <v>1108</v>
      </c>
      <c r="Q75" s="193">
        <f t="shared" si="23"/>
        <v>1159</v>
      </c>
    </row>
    <row r="76" spans="2:17" s="35" customFormat="1" ht="14.25" customHeight="1">
      <c r="B76" s="187" t="s">
        <v>28</v>
      </c>
      <c r="C76" s="188">
        <v>4</v>
      </c>
      <c r="D76" s="138">
        <v>69</v>
      </c>
      <c r="E76" s="138">
        <v>73</v>
      </c>
      <c r="F76" s="188">
        <v>61</v>
      </c>
      <c r="G76" s="138">
        <v>1538</v>
      </c>
      <c r="H76" s="138">
        <v>1599</v>
      </c>
      <c r="I76" s="188">
        <v>11</v>
      </c>
      <c r="J76" s="138">
        <v>102</v>
      </c>
      <c r="K76" s="138">
        <v>113</v>
      </c>
      <c r="L76" s="188">
        <v>0</v>
      </c>
      <c r="M76" s="138">
        <v>0</v>
      </c>
      <c r="N76" s="138">
        <v>0</v>
      </c>
      <c r="O76" s="188">
        <f t="shared" si="23"/>
        <v>76</v>
      </c>
      <c r="P76" s="138">
        <f t="shared" si="23"/>
        <v>1709</v>
      </c>
      <c r="Q76" s="138">
        <f t="shared" si="23"/>
        <v>1785</v>
      </c>
    </row>
    <row r="77" spans="1:17" ht="8.25" customHeight="1">
      <c r="A77" s="35"/>
      <c r="B77" s="187"/>
      <c r="C77" s="89"/>
      <c r="D77" s="78"/>
      <c r="E77" s="78"/>
      <c r="F77" s="89"/>
      <c r="G77" s="78"/>
      <c r="H77" s="78"/>
      <c r="I77" s="89"/>
      <c r="J77" s="78"/>
      <c r="K77" s="78"/>
      <c r="L77" s="89"/>
      <c r="M77" s="78"/>
      <c r="N77" s="78"/>
      <c r="O77" s="89"/>
      <c r="P77" s="78"/>
      <c r="Q77" s="78"/>
    </row>
    <row r="78" spans="1:17" s="35" customFormat="1" ht="12.75">
      <c r="A78" s="93" t="s">
        <v>25</v>
      </c>
      <c r="B78" s="124" t="s">
        <v>44</v>
      </c>
      <c r="C78" s="192">
        <v>0</v>
      </c>
      <c r="D78" s="193">
        <v>0</v>
      </c>
      <c r="E78" s="193">
        <v>0</v>
      </c>
      <c r="F78" s="192">
        <v>0</v>
      </c>
      <c r="G78" s="193">
        <v>0</v>
      </c>
      <c r="H78" s="193">
        <v>0</v>
      </c>
      <c r="I78" s="192">
        <v>33</v>
      </c>
      <c r="J78" s="193">
        <v>5</v>
      </c>
      <c r="K78" s="193">
        <v>38</v>
      </c>
      <c r="L78" s="192">
        <v>0</v>
      </c>
      <c r="M78" s="193">
        <v>0</v>
      </c>
      <c r="N78" s="193">
        <v>0</v>
      </c>
      <c r="O78" s="192">
        <f aca="true" t="shared" si="24" ref="O78:Q79">SUM(L78,I78,F78,C78)</f>
        <v>33</v>
      </c>
      <c r="P78" s="193">
        <f t="shared" si="24"/>
        <v>5</v>
      </c>
      <c r="Q78" s="193">
        <f t="shared" si="24"/>
        <v>38</v>
      </c>
    </row>
    <row r="79" spans="2:17" s="35" customFormat="1" ht="15.75" customHeight="1">
      <c r="B79" s="187" t="s">
        <v>28</v>
      </c>
      <c r="C79" s="188">
        <v>0</v>
      </c>
      <c r="D79" s="138">
        <v>0</v>
      </c>
      <c r="E79" s="138">
        <v>0</v>
      </c>
      <c r="F79" s="188">
        <v>0</v>
      </c>
      <c r="G79" s="138">
        <v>0</v>
      </c>
      <c r="H79" s="138">
        <v>0</v>
      </c>
      <c r="I79" s="188">
        <v>33</v>
      </c>
      <c r="J79" s="138">
        <v>5</v>
      </c>
      <c r="K79" s="138">
        <v>38</v>
      </c>
      <c r="L79" s="188">
        <v>0</v>
      </c>
      <c r="M79" s="138">
        <v>0</v>
      </c>
      <c r="N79" s="138">
        <v>0</v>
      </c>
      <c r="O79" s="188">
        <f t="shared" si="24"/>
        <v>33</v>
      </c>
      <c r="P79" s="138">
        <f t="shared" si="24"/>
        <v>5</v>
      </c>
      <c r="Q79" s="138">
        <f t="shared" si="24"/>
        <v>38</v>
      </c>
    </row>
    <row r="80" spans="1:17" ht="6" customHeight="1">
      <c r="A80" s="35"/>
      <c r="B80" s="187"/>
      <c r="C80" s="89"/>
      <c r="D80" s="78"/>
      <c r="E80" s="78"/>
      <c r="F80" s="89"/>
      <c r="G80" s="78"/>
      <c r="H80" s="78"/>
      <c r="I80" s="89"/>
      <c r="J80" s="78"/>
      <c r="K80" s="78"/>
      <c r="L80" s="89"/>
      <c r="M80" s="78"/>
      <c r="N80" s="78"/>
      <c r="O80" s="89"/>
      <c r="P80" s="78"/>
      <c r="Q80" s="78"/>
    </row>
    <row r="81" spans="1:17" s="35" customFormat="1" ht="12.75">
      <c r="A81" s="93" t="s">
        <v>21</v>
      </c>
      <c r="B81" s="124" t="s">
        <v>43</v>
      </c>
      <c r="C81" s="192">
        <v>3</v>
      </c>
      <c r="D81" s="193">
        <v>7</v>
      </c>
      <c r="E81" s="193">
        <v>10</v>
      </c>
      <c r="F81" s="192">
        <v>7</v>
      </c>
      <c r="G81" s="193">
        <v>9</v>
      </c>
      <c r="H81" s="193">
        <v>16</v>
      </c>
      <c r="I81" s="192">
        <v>0</v>
      </c>
      <c r="J81" s="193">
        <v>0</v>
      </c>
      <c r="K81" s="193">
        <v>0</v>
      </c>
      <c r="L81" s="192">
        <v>3</v>
      </c>
      <c r="M81" s="193">
        <v>4</v>
      </c>
      <c r="N81" s="193">
        <v>7</v>
      </c>
      <c r="O81" s="192">
        <f aca="true" t="shared" si="25" ref="O81:Q82">SUM(L81,I81,F81,C81)</f>
        <v>13</v>
      </c>
      <c r="P81" s="193">
        <f t="shared" si="25"/>
        <v>20</v>
      </c>
      <c r="Q81" s="193">
        <f t="shared" si="25"/>
        <v>33</v>
      </c>
    </row>
    <row r="82" spans="2:17" s="35" customFormat="1" ht="14.25" customHeight="1">
      <c r="B82" s="187" t="s">
        <v>28</v>
      </c>
      <c r="C82" s="188">
        <v>3</v>
      </c>
      <c r="D82" s="138">
        <v>7</v>
      </c>
      <c r="E82" s="138">
        <v>10</v>
      </c>
      <c r="F82" s="188">
        <v>7</v>
      </c>
      <c r="G82" s="138">
        <v>9</v>
      </c>
      <c r="H82" s="138">
        <v>16</v>
      </c>
      <c r="I82" s="188">
        <v>0</v>
      </c>
      <c r="J82" s="138">
        <v>0</v>
      </c>
      <c r="K82" s="138">
        <v>0</v>
      </c>
      <c r="L82" s="188">
        <v>3</v>
      </c>
      <c r="M82" s="138">
        <v>4</v>
      </c>
      <c r="N82" s="138">
        <v>7</v>
      </c>
      <c r="O82" s="188">
        <f t="shared" si="25"/>
        <v>13</v>
      </c>
      <c r="P82" s="138">
        <f t="shared" si="25"/>
        <v>20</v>
      </c>
      <c r="Q82" s="138">
        <f t="shared" si="25"/>
        <v>33</v>
      </c>
    </row>
    <row r="83" spans="1:17" ht="7.5" customHeight="1">
      <c r="A83" s="35"/>
      <c r="B83" s="187"/>
      <c r="C83" s="89"/>
      <c r="D83" s="78"/>
      <c r="E83" s="78"/>
      <c r="F83" s="89"/>
      <c r="G83" s="78"/>
      <c r="H83" s="78"/>
      <c r="I83" s="89"/>
      <c r="J83" s="78"/>
      <c r="K83" s="78"/>
      <c r="L83" s="89"/>
      <c r="M83" s="78"/>
      <c r="N83" s="78"/>
      <c r="O83" s="89"/>
      <c r="P83" s="78"/>
      <c r="Q83" s="78"/>
    </row>
    <row r="84" spans="1:17" ht="12.75">
      <c r="A84" s="93" t="s">
        <v>22</v>
      </c>
      <c r="B84" s="124" t="s">
        <v>43</v>
      </c>
      <c r="C84" s="89">
        <v>5</v>
      </c>
      <c r="D84" s="90">
        <v>4</v>
      </c>
      <c r="E84" s="78">
        <v>9</v>
      </c>
      <c r="F84" s="89">
        <v>11</v>
      </c>
      <c r="G84" s="90">
        <v>6</v>
      </c>
      <c r="H84" s="78">
        <v>17</v>
      </c>
      <c r="I84" s="89">
        <v>0</v>
      </c>
      <c r="J84" s="90">
        <v>0</v>
      </c>
      <c r="K84" s="78">
        <v>0</v>
      </c>
      <c r="L84" s="89">
        <v>0</v>
      </c>
      <c r="M84" s="90">
        <v>0</v>
      </c>
      <c r="N84" s="78">
        <v>0</v>
      </c>
      <c r="O84" s="89">
        <f aca="true" t="shared" si="26" ref="O84:Q85">SUM(L84,I84,F84,C84)</f>
        <v>16</v>
      </c>
      <c r="P84" s="78">
        <f t="shared" si="26"/>
        <v>10</v>
      </c>
      <c r="Q84" s="78">
        <f t="shared" si="26"/>
        <v>26</v>
      </c>
    </row>
    <row r="85" spans="2:17" s="35" customFormat="1" ht="12.75">
      <c r="B85" s="187" t="s">
        <v>28</v>
      </c>
      <c r="C85" s="94">
        <v>5</v>
      </c>
      <c r="D85" s="95">
        <v>4</v>
      </c>
      <c r="E85" s="95">
        <v>9</v>
      </c>
      <c r="F85" s="94">
        <v>11</v>
      </c>
      <c r="G85" s="95">
        <v>6</v>
      </c>
      <c r="H85" s="95">
        <v>17</v>
      </c>
      <c r="I85" s="94">
        <v>0</v>
      </c>
      <c r="J85" s="95">
        <v>0</v>
      </c>
      <c r="K85" s="95">
        <v>0</v>
      </c>
      <c r="L85" s="94">
        <v>0</v>
      </c>
      <c r="M85" s="95">
        <v>0</v>
      </c>
      <c r="N85" s="95">
        <v>0</v>
      </c>
      <c r="O85" s="94">
        <f t="shared" si="26"/>
        <v>16</v>
      </c>
      <c r="P85" s="95">
        <f t="shared" si="26"/>
        <v>10</v>
      </c>
      <c r="Q85" s="95">
        <f t="shared" si="26"/>
        <v>26</v>
      </c>
    </row>
    <row r="86" spans="2:17" s="35" customFormat="1" ht="6.75" customHeight="1">
      <c r="B86" s="187"/>
      <c r="C86" s="188"/>
      <c r="D86" s="138"/>
      <c r="E86" s="138"/>
      <c r="F86" s="188"/>
      <c r="G86" s="138"/>
      <c r="H86" s="138"/>
      <c r="I86" s="188"/>
      <c r="J86" s="138"/>
      <c r="K86" s="138"/>
      <c r="L86" s="89"/>
      <c r="M86" s="78"/>
      <c r="N86" s="78"/>
      <c r="O86" s="89"/>
      <c r="P86" s="78"/>
      <c r="Q86" s="78"/>
    </row>
    <row r="87" spans="1:17" ht="12.75">
      <c r="A87" s="93" t="s">
        <v>18</v>
      </c>
      <c r="B87" s="124" t="s">
        <v>43</v>
      </c>
      <c r="C87" s="89">
        <v>672</v>
      </c>
      <c r="D87" s="78">
        <v>2120</v>
      </c>
      <c r="E87" s="78">
        <v>2792</v>
      </c>
      <c r="F87" s="89">
        <v>5087</v>
      </c>
      <c r="G87" s="78">
        <v>16719</v>
      </c>
      <c r="H87" s="78">
        <v>21806</v>
      </c>
      <c r="I87" s="89">
        <v>71</v>
      </c>
      <c r="J87" s="78">
        <v>182</v>
      </c>
      <c r="K87" s="78">
        <v>253</v>
      </c>
      <c r="L87" s="194">
        <v>107</v>
      </c>
      <c r="M87" s="90">
        <v>360</v>
      </c>
      <c r="N87" s="78">
        <v>467</v>
      </c>
      <c r="O87" s="194">
        <f aca="true" t="shared" si="27" ref="O87:Q88">SUM(L87,I87,F87,C87)</f>
        <v>5937</v>
      </c>
      <c r="P87" s="78">
        <f t="shared" si="27"/>
        <v>19381</v>
      </c>
      <c r="Q87" s="78">
        <f t="shared" si="27"/>
        <v>25318</v>
      </c>
    </row>
    <row r="88" spans="1:17" s="35" customFormat="1" ht="12.75">
      <c r="A88" s="93"/>
      <c r="B88" s="124" t="s">
        <v>44</v>
      </c>
      <c r="C88" s="192">
        <v>456</v>
      </c>
      <c r="D88" s="193">
        <v>4186</v>
      </c>
      <c r="E88" s="193">
        <v>4642</v>
      </c>
      <c r="F88" s="192">
        <v>1616</v>
      </c>
      <c r="G88" s="193">
        <v>11507</v>
      </c>
      <c r="H88" s="193">
        <v>13123</v>
      </c>
      <c r="I88" s="192">
        <v>24</v>
      </c>
      <c r="J88" s="193">
        <v>249</v>
      </c>
      <c r="K88" s="193">
        <v>273</v>
      </c>
      <c r="L88" s="192">
        <v>87</v>
      </c>
      <c r="M88" s="193">
        <v>768</v>
      </c>
      <c r="N88" s="193">
        <v>855</v>
      </c>
      <c r="O88" s="192">
        <f t="shared" si="27"/>
        <v>2183</v>
      </c>
      <c r="P88" s="193">
        <f t="shared" si="27"/>
        <v>16710</v>
      </c>
      <c r="Q88" s="193">
        <f t="shared" si="27"/>
        <v>18893</v>
      </c>
    </row>
    <row r="89" spans="2:17" s="35" customFormat="1" ht="14.25" customHeight="1">
      <c r="B89" s="187" t="s">
        <v>28</v>
      </c>
      <c r="C89" s="188">
        <f>SUM(C87:C88)</f>
        <v>1128</v>
      </c>
      <c r="D89" s="138">
        <f aca="true" t="shared" si="28" ref="D89:Q89">SUM(D87:D88)</f>
        <v>6306</v>
      </c>
      <c r="E89" s="138">
        <f t="shared" si="28"/>
        <v>7434</v>
      </c>
      <c r="F89" s="188">
        <f t="shared" si="28"/>
        <v>6703</v>
      </c>
      <c r="G89" s="138">
        <f t="shared" si="28"/>
        <v>28226</v>
      </c>
      <c r="H89" s="138">
        <f t="shared" si="28"/>
        <v>34929</v>
      </c>
      <c r="I89" s="188">
        <f t="shared" si="28"/>
        <v>95</v>
      </c>
      <c r="J89" s="138">
        <f t="shared" si="28"/>
        <v>431</v>
      </c>
      <c r="K89" s="138">
        <f t="shared" si="28"/>
        <v>526</v>
      </c>
      <c r="L89" s="188">
        <f t="shared" si="28"/>
        <v>194</v>
      </c>
      <c r="M89" s="138">
        <f t="shared" si="28"/>
        <v>1128</v>
      </c>
      <c r="N89" s="138">
        <f t="shared" si="28"/>
        <v>1322</v>
      </c>
      <c r="O89" s="188">
        <f t="shared" si="28"/>
        <v>8120</v>
      </c>
      <c r="P89" s="138">
        <f t="shared" si="28"/>
        <v>36091</v>
      </c>
      <c r="Q89" s="138">
        <f t="shared" si="28"/>
        <v>44211</v>
      </c>
    </row>
    <row r="90" spans="1:17" ht="6.75" customHeight="1">
      <c r="A90" s="35"/>
      <c r="B90" s="187"/>
      <c r="C90" s="89"/>
      <c r="D90" s="78"/>
      <c r="E90" s="78"/>
      <c r="F90" s="89"/>
      <c r="G90" s="78"/>
      <c r="H90" s="78"/>
      <c r="I90" s="89"/>
      <c r="J90" s="78"/>
      <c r="K90" s="78"/>
      <c r="L90" s="89"/>
      <c r="M90" s="78"/>
      <c r="N90" s="78"/>
      <c r="O90" s="89"/>
      <c r="P90" s="78"/>
      <c r="Q90" s="78"/>
    </row>
    <row r="91" spans="1:17" ht="12.75">
      <c r="A91" s="93" t="s">
        <v>59</v>
      </c>
      <c r="B91" s="124" t="s">
        <v>45</v>
      </c>
      <c r="C91" s="89">
        <v>277</v>
      </c>
      <c r="D91" s="90">
        <v>385</v>
      </c>
      <c r="E91" s="78">
        <v>662</v>
      </c>
      <c r="F91" s="89">
        <v>117</v>
      </c>
      <c r="G91" s="90">
        <v>246</v>
      </c>
      <c r="H91" s="78">
        <v>363</v>
      </c>
      <c r="I91" s="89">
        <v>42</v>
      </c>
      <c r="J91" s="90">
        <v>111</v>
      </c>
      <c r="K91" s="78">
        <v>153</v>
      </c>
      <c r="L91" s="89">
        <v>85</v>
      </c>
      <c r="M91" s="90">
        <v>209</v>
      </c>
      <c r="N91" s="78">
        <v>294</v>
      </c>
      <c r="O91" s="89">
        <f aca="true" t="shared" si="29" ref="O91:Q92">SUM(L91,I91,F91,C91)</f>
        <v>521</v>
      </c>
      <c r="P91" s="78">
        <f t="shared" si="29"/>
        <v>951</v>
      </c>
      <c r="Q91" s="78">
        <f t="shared" si="29"/>
        <v>1472</v>
      </c>
    </row>
    <row r="92" spans="2:17" s="35" customFormat="1" ht="12.75">
      <c r="B92" s="187" t="s">
        <v>28</v>
      </c>
      <c r="C92" s="94">
        <v>277</v>
      </c>
      <c r="D92" s="95">
        <v>385</v>
      </c>
      <c r="E92" s="95">
        <v>662</v>
      </c>
      <c r="F92" s="94">
        <v>117</v>
      </c>
      <c r="G92" s="95">
        <v>246</v>
      </c>
      <c r="H92" s="95">
        <v>363</v>
      </c>
      <c r="I92" s="94">
        <v>42</v>
      </c>
      <c r="J92" s="95">
        <v>111</v>
      </c>
      <c r="K92" s="95">
        <v>153</v>
      </c>
      <c r="L92" s="94">
        <v>85</v>
      </c>
      <c r="M92" s="95">
        <v>209</v>
      </c>
      <c r="N92" s="95">
        <v>294</v>
      </c>
      <c r="O92" s="94">
        <f t="shared" si="29"/>
        <v>521</v>
      </c>
      <c r="P92" s="95">
        <f t="shared" si="29"/>
        <v>951</v>
      </c>
      <c r="Q92" s="95">
        <f t="shared" si="29"/>
        <v>1472</v>
      </c>
    </row>
    <row r="93" spans="2:17" s="35" customFormat="1" ht="6.75" customHeight="1">
      <c r="B93" s="187"/>
      <c r="C93" s="188"/>
      <c r="D93" s="138"/>
      <c r="E93" s="138"/>
      <c r="F93" s="188"/>
      <c r="G93" s="138"/>
      <c r="H93" s="138"/>
      <c r="I93" s="188"/>
      <c r="J93" s="138"/>
      <c r="K93" s="138"/>
      <c r="L93" s="188"/>
      <c r="M93" s="138"/>
      <c r="N93" s="138"/>
      <c r="O93" s="188"/>
      <c r="P93" s="138"/>
      <c r="Q93" s="138"/>
    </row>
    <row r="94" spans="1:18" s="93" customFormat="1" ht="12.75">
      <c r="A94" s="93" t="s">
        <v>60</v>
      </c>
      <c r="B94" s="124" t="s">
        <v>42</v>
      </c>
      <c r="C94" s="195">
        <v>857</v>
      </c>
      <c r="D94" s="196">
        <v>364</v>
      </c>
      <c r="E94" s="196">
        <v>1221</v>
      </c>
      <c r="F94" s="195">
        <v>899</v>
      </c>
      <c r="G94" s="196">
        <v>523</v>
      </c>
      <c r="H94" s="196">
        <v>1422</v>
      </c>
      <c r="I94" s="195">
        <v>10</v>
      </c>
      <c r="J94" s="196">
        <v>19</v>
      </c>
      <c r="K94" s="196">
        <v>29</v>
      </c>
      <c r="L94" s="195">
        <v>98</v>
      </c>
      <c r="M94" s="196">
        <v>30</v>
      </c>
      <c r="N94" s="196">
        <v>128</v>
      </c>
      <c r="O94" s="195">
        <f aca="true" t="shared" si="30" ref="O94:Q97">SUM(L94,I94,F94,C94)</f>
        <v>1864</v>
      </c>
      <c r="P94" s="196">
        <f t="shared" si="30"/>
        <v>936</v>
      </c>
      <c r="Q94" s="196">
        <f t="shared" si="30"/>
        <v>2800</v>
      </c>
      <c r="R94" s="35"/>
    </row>
    <row r="95" spans="1:18" s="35" customFormat="1" ht="12.75">
      <c r="A95" s="93"/>
      <c r="B95" s="124" t="s">
        <v>43</v>
      </c>
      <c r="C95" s="89">
        <v>1916</v>
      </c>
      <c r="D95" s="78">
        <v>462</v>
      </c>
      <c r="E95" s="78">
        <v>2378</v>
      </c>
      <c r="F95" s="89">
        <v>2065</v>
      </c>
      <c r="G95" s="78">
        <v>672</v>
      </c>
      <c r="H95" s="78">
        <v>2737</v>
      </c>
      <c r="I95" s="89">
        <v>95</v>
      </c>
      <c r="J95" s="78">
        <v>27</v>
      </c>
      <c r="K95" s="78">
        <v>122</v>
      </c>
      <c r="L95" s="89">
        <v>186</v>
      </c>
      <c r="M95" s="78">
        <v>52</v>
      </c>
      <c r="N95" s="78">
        <v>238</v>
      </c>
      <c r="O95" s="89">
        <f t="shared" si="30"/>
        <v>4262</v>
      </c>
      <c r="P95" s="78">
        <f t="shared" si="30"/>
        <v>1213</v>
      </c>
      <c r="Q95" s="78">
        <f t="shared" si="30"/>
        <v>5475</v>
      </c>
      <c r="R95" s="92"/>
    </row>
    <row r="96" spans="1:17" s="35" customFormat="1" ht="12.75">
      <c r="A96" s="93"/>
      <c r="B96" s="124" t="s">
        <v>44</v>
      </c>
      <c r="C96" s="195">
        <v>10</v>
      </c>
      <c r="D96" s="196">
        <v>1</v>
      </c>
      <c r="E96" s="196">
        <v>11</v>
      </c>
      <c r="F96" s="195">
        <v>0</v>
      </c>
      <c r="G96" s="196">
        <v>0</v>
      </c>
      <c r="H96" s="196">
        <v>0</v>
      </c>
      <c r="I96" s="195">
        <v>0</v>
      </c>
      <c r="J96" s="196">
        <v>0</v>
      </c>
      <c r="K96" s="196">
        <v>0</v>
      </c>
      <c r="L96" s="195">
        <v>11</v>
      </c>
      <c r="M96" s="196">
        <v>2</v>
      </c>
      <c r="N96" s="196">
        <v>13</v>
      </c>
      <c r="O96" s="195">
        <f t="shared" si="30"/>
        <v>21</v>
      </c>
      <c r="P96" s="196">
        <f t="shared" si="30"/>
        <v>3</v>
      </c>
      <c r="Q96" s="196">
        <f t="shared" si="30"/>
        <v>24</v>
      </c>
    </row>
    <row r="97" spans="1:18" s="109" customFormat="1" ht="12.75">
      <c r="A97" s="35"/>
      <c r="B97" s="187" t="s">
        <v>28</v>
      </c>
      <c r="C97" s="230">
        <v>2783</v>
      </c>
      <c r="D97" s="218">
        <v>827</v>
      </c>
      <c r="E97" s="218">
        <v>3610</v>
      </c>
      <c r="F97" s="230">
        <v>2964</v>
      </c>
      <c r="G97" s="218">
        <v>1195</v>
      </c>
      <c r="H97" s="218">
        <v>4159</v>
      </c>
      <c r="I97" s="230">
        <v>105</v>
      </c>
      <c r="J97" s="218">
        <v>46</v>
      </c>
      <c r="K97" s="218">
        <v>151</v>
      </c>
      <c r="L97" s="230">
        <v>295</v>
      </c>
      <c r="M97" s="218">
        <v>84</v>
      </c>
      <c r="N97" s="218">
        <v>379</v>
      </c>
      <c r="O97" s="230">
        <f t="shared" si="30"/>
        <v>6147</v>
      </c>
      <c r="P97" s="218">
        <f t="shared" si="30"/>
        <v>2152</v>
      </c>
      <c r="Q97" s="218">
        <f t="shared" si="30"/>
        <v>8299</v>
      </c>
      <c r="R97" s="35"/>
    </row>
    <row r="98" spans="1:18" ht="12.75">
      <c r="A98" s="35"/>
      <c r="B98" s="187"/>
      <c r="C98" s="89"/>
      <c r="D98" s="90"/>
      <c r="E98" s="78"/>
      <c r="F98" s="89"/>
      <c r="G98" s="90"/>
      <c r="H98" s="78"/>
      <c r="I98" s="89"/>
      <c r="J98" s="90"/>
      <c r="K98" s="78"/>
      <c r="L98" s="89"/>
      <c r="M98" s="90"/>
      <c r="N98" s="78"/>
      <c r="O98" s="89"/>
      <c r="P98" s="78"/>
      <c r="Q98" s="78"/>
      <c r="R98" s="109"/>
    </row>
    <row r="99" spans="1:18" s="35" customFormat="1" ht="12.75">
      <c r="A99" s="93" t="s">
        <v>23</v>
      </c>
      <c r="B99" s="124" t="s">
        <v>43</v>
      </c>
      <c r="C99" s="192">
        <v>13</v>
      </c>
      <c r="D99" s="193">
        <v>12</v>
      </c>
      <c r="E99" s="193">
        <v>25</v>
      </c>
      <c r="F99" s="192">
        <v>19</v>
      </c>
      <c r="G99" s="193">
        <v>30</v>
      </c>
      <c r="H99" s="193">
        <v>49</v>
      </c>
      <c r="I99" s="192">
        <v>0</v>
      </c>
      <c r="J99" s="193">
        <v>0</v>
      </c>
      <c r="K99" s="193">
        <v>0</v>
      </c>
      <c r="L99" s="192">
        <v>4</v>
      </c>
      <c r="M99" s="193">
        <v>7</v>
      </c>
      <c r="N99" s="193">
        <v>11</v>
      </c>
      <c r="O99" s="192">
        <f aca="true" t="shared" si="31" ref="O99:Q100">SUM(L99,I99,F99,C99)</f>
        <v>36</v>
      </c>
      <c r="P99" s="193">
        <f t="shared" si="31"/>
        <v>49</v>
      </c>
      <c r="Q99" s="193">
        <f t="shared" si="31"/>
        <v>85</v>
      </c>
      <c r="R99" s="92"/>
    </row>
    <row r="100" spans="2:17" s="35" customFormat="1" ht="15" customHeight="1">
      <c r="B100" s="187" t="s">
        <v>28</v>
      </c>
      <c r="C100" s="188">
        <v>13</v>
      </c>
      <c r="D100" s="138">
        <v>12</v>
      </c>
      <c r="E100" s="138">
        <v>25</v>
      </c>
      <c r="F100" s="188">
        <v>19</v>
      </c>
      <c r="G100" s="138">
        <v>30</v>
      </c>
      <c r="H100" s="138">
        <v>49</v>
      </c>
      <c r="I100" s="188">
        <v>0</v>
      </c>
      <c r="J100" s="138">
        <v>0</v>
      </c>
      <c r="K100" s="138">
        <v>0</v>
      </c>
      <c r="L100" s="188">
        <v>4</v>
      </c>
      <c r="M100" s="138">
        <v>7</v>
      </c>
      <c r="N100" s="138">
        <v>11</v>
      </c>
      <c r="O100" s="188">
        <f t="shared" si="31"/>
        <v>36</v>
      </c>
      <c r="P100" s="138">
        <f t="shared" si="31"/>
        <v>49</v>
      </c>
      <c r="Q100" s="138">
        <f t="shared" si="31"/>
        <v>85</v>
      </c>
    </row>
    <row r="101" spans="1:18" ht="12.75">
      <c r="A101" s="35"/>
      <c r="B101" s="187"/>
      <c r="C101" s="89"/>
      <c r="D101" s="78"/>
      <c r="E101" s="78"/>
      <c r="F101" s="89"/>
      <c r="G101" s="78"/>
      <c r="H101" s="78"/>
      <c r="I101" s="89"/>
      <c r="J101" s="78"/>
      <c r="K101" s="78"/>
      <c r="L101" s="89"/>
      <c r="M101" s="78"/>
      <c r="N101" s="78"/>
      <c r="O101" s="89"/>
      <c r="P101" s="78"/>
      <c r="Q101" s="78"/>
      <c r="R101" s="35"/>
    </row>
    <row r="102" spans="1:18" s="35" customFormat="1" ht="12.75">
      <c r="A102" s="93" t="s">
        <v>13</v>
      </c>
      <c r="B102" s="124" t="s">
        <v>43</v>
      </c>
      <c r="C102" s="195">
        <v>0</v>
      </c>
      <c r="D102" s="196">
        <v>0</v>
      </c>
      <c r="E102" s="196">
        <v>0</v>
      </c>
      <c r="F102" s="195">
        <v>1</v>
      </c>
      <c r="G102" s="196">
        <v>0</v>
      </c>
      <c r="H102" s="196">
        <v>1</v>
      </c>
      <c r="I102" s="195">
        <v>17</v>
      </c>
      <c r="J102" s="196">
        <v>12</v>
      </c>
      <c r="K102" s="196">
        <v>29</v>
      </c>
      <c r="L102" s="195">
        <v>0</v>
      </c>
      <c r="M102" s="196">
        <v>0</v>
      </c>
      <c r="N102" s="196">
        <v>0</v>
      </c>
      <c r="O102" s="195">
        <f aca="true" t="shared" si="32" ref="O102:Q104">SUM(L102,I102,F102,C102)</f>
        <v>18</v>
      </c>
      <c r="P102" s="196">
        <f t="shared" si="32"/>
        <v>12</v>
      </c>
      <c r="Q102" s="196">
        <f t="shared" si="32"/>
        <v>30</v>
      </c>
      <c r="R102" s="92"/>
    </row>
    <row r="103" spans="1:17" s="35" customFormat="1" ht="14.25" customHeight="1">
      <c r="A103" s="93"/>
      <c r="B103" s="124" t="s">
        <v>44</v>
      </c>
      <c r="C103" s="192">
        <v>0</v>
      </c>
      <c r="D103" s="193">
        <v>0</v>
      </c>
      <c r="E103" s="193">
        <v>0</v>
      </c>
      <c r="F103" s="192">
        <v>1</v>
      </c>
      <c r="G103" s="193">
        <v>0</v>
      </c>
      <c r="H103" s="193">
        <v>1</v>
      </c>
      <c r="I103" s="192">
        <v>14</v>
      </c>
      <c r="J103" s="193">
        <v>0</v>
      </c>
      <c r="K103" s="193">
        <v>14</v>
      </c>
      <c r="L103" s="192">
        <v>0</v>
      </c>
      <c r="M103" s="193">
        <v>0</v>
      </c>
      <c r="N103" s="193">
        <v>0</v>
      </c>
      <c r="O103" s="192">
        <f t="shared" si="32"/>
        <v>15</v>
      </c>
      <c r="P103" s="193">
        <f t="shared" si="32"/>
        <v>0</v>
      </c>
      <c r="Q103" s="193">
        <f t="shared" si="32"/>
        <v>15</v>
      </c>
    </row>
    <row r="104" spans="1:18" s="109" customFormat="1" ht="12.75">
      <c r="A104" s="35"/>
      <c r="B104" s="187" t="s">
        <v>28</v>
      </c>
      <c r="C104" s="197">
        <v>0</v>
      </c>
      <c r="D104" s="198">
        <v>0</v>
      </c>
      <c r="E104" s="198">
        <v>0</v>
      </c>
      <c r="F104" s="197">
        <v>2</v>
      </c>
      <c r="G104" s="198">
        <v>0</v>
      </c>
      <c r="H104" s="198">
        <v>2</v>
      </c>
      <c r="I104" s="197">
        <v>31</v>
      </c>
      <c r="J104" s="198">
        <v>12</v>
      </c>
      <c r="K104" s="198">
        <v>43</v>
      </c>
      <c r="L104" s="197">
        <v>0</v>
      </c>
      <c r="M104" s="198">
        <v>0</v>
      </c>
      <c r="N104" s="198">
        <v>0</v>
      </c>
      <c r="O104" s="197">
        <f t="shared" si="32"/>
        <v>33</v>
      </c>
      <c r="P104" s="198">
        <f t="shared" si="32"/>
        <v>12</v>
      </c>
      <c r="Q104" s="198">
        <f t="shared" si="32"/>
        <v>45</v>
      </c>
      <c r="R104" s="35"/>
    </row>
    <row r="105" spans="1:18" ht="12.75">
      <c r="A105" s="35"/>
      <c r="B105" s="187"/>
      <c r="C105" s="89"/>
      <c r="D105" s="90"/>
      <c r="E105" s="78"/>
      <c r="F105" s="89"/>
      <c r="G105" s="90"/>
      <c r="H105" s="78"/>
      <c r="I105" s="89"/>
      <c r="J105" s="90"/>
      <c r="K105" s="78"/>
      <c r="L105" s="89"/>
      <c r="M105" s="90"/>
      <c r="N105" s="78"/>
      <c r="O105" s="89"/>
      <c r="P105" s="78"/>
      <c r="Q105" s="78"/>
      <c r="R105" s="109"/>
    </row>
    <row r="106" spans="1:18" s="35" customFormat="1" ht="12.75">
      <c r="A106" s="93" t="s">
        <v>16</v>
      </c>
      <c r="B106" s="124" t="s">
        <v>43</v>
      </c>
      <c r="C106" s="195">
        <v>224</v>
      </c>
      <c r="D106" s="196">
        <v>372</v>
      </c>
      <c r="E106" s="196">
        <v>596</v>
      </c>
      <c r="F106" s="195">
        <v>471</v>
      </c>
      <c r="G106" s="196">
        <v>1083</v>
      </c>
      <c r="H106" s="196">
        <v>1554</v>
      </c>
      <c r="I106" s="195">
        <v>52</v>
      </c>
      <c r="J106" s="196">
        <v>124</v>
      </c>
      <c r="K106" s="196">
        <v>176</v>
      </c>
      <c r="L106" s="195">
        <v>33</v>
      </c>
      <c r="M106" s="196">
        <v>65</v>
      </c>
      <c r="N106" s="196">
        <v>98</v>
      </c>
      <c r="O106" s="195">
        <f aca="true" t="shared" si="33" ref="O106:Q108">SUM(L106,I106,F106,C106)</f>
        <v>780</v>
      </c>
      <c r="P106" s="196">
        <f t="shared" si="33"/>
        <v>1644</v>
      </c>
      <c r="Q106" s="196">
        <f t="shared" si="33"/>
        <v>2424</v>
      </c>
      <c r="R106" s="92"/>
    </row>
    <row r="107" spans="2:17" s="35" customFormat="1" ht="14.25" customHeight="1">
      <c r="B107" s="190" t="s">
        <v>44</v>
      </c>
      <c r="C107" s="192">
        <v>7</v>
      </c>
      <c r="D107" s="193">
        <v>4</v>
      </c>
      <c r="E107" s="193">
        <v>11</v>
      </c>
      <c r="F107" s="192">
        <v>37</v>
      </c>
      <c r="G107" s="193">
        <v>59</v>
      </c>
      <c r="H107" s="193">
        <v>96</v>
      </c>
      <c r="I107" s="192">
        <v>24</v>
      </c>
      <c r="J107" s="193">
        <v>20</v>
      </c>
      <c r="K107" s="193">
        <v>44</v>
      </c>
      <c r="L107" s="192">
        <v>37</v>
      </c>
      <c r="M107" s="193">
        <v>34</v>
      </c>
      <c r="N107" s="193">
        <v>71</v>
      </c>
      <c r="O107" s="192">
        <f t="shared" si="33"/>
        <v>105</v>
      </c>
      <c r="P107" s="193">
        <f t="shared" si="33"/>
        <v>117</v>
      </c>
      <c r="Q107" s="193">
        <f t="shared" si="33"/>
        <v>222</v>
      </c>
    </row>
    <row r="108" spans="2:17" s="35" customFormat="1" ht="12" customHeight="1">
      <c r="B108" s="187" t="s">
        <v>28</v>
      </c>
      <c r="C108" s="188">
        <v>231</v>
      </c>
      <c r="D108" s="138">
        <v>376</v>
      </c>
      <c r="E108" s="138">
        <v>607</v>
      </c>
      <c r="F108" s="188">
        <v>508</v>
      </c>
      <c r="G108" s="138">
        <v>1142</v>
      </c>
      <c r="H108" s="138">
        <v>1650</v>
      </c>
      <c r="I108" s="188">
        <v>76</v>
      </c>
      <c r="J108" s="138">
        <v>144</v>
      </c>
      <c r="K108" s="138">
        <v>220</v>
      </c>
      <c r="L108" s="188">
        <v>70</v>
      </c>
      <c r="M108" s="138">
        <v>99</v>
      </c>
      <c r="N108" s="138">
        <v>169</v>
      </c>
      <c r="O108" s="188">
        <f t="shared" si="33"/>
        <v>885</v>
      </c>
      <c r="P108" s="138">
        <f t="shared" si="33"/>
        <v>1761</v>
      </c>
      <c r="Q108" s="138">
        <f t="shared" si="33"/>
        <v>2646</v>
      </c>
    </row>
    <row r="109" spans="2:18" ht="12.75">
      <c r="B109" s="124"/>
      <c r="C109" s="89"/>
      <c r="D109" s="78"/>
      <c r="E109" s="78"/>
      <c r="F109" s="89"/>
      <c r="G109" s="78"/>
      <c r="H109" s="78"/>
      <c r="I109" s="89"/>
      <c r="J109" s="78"/>
      <c r="K109" s="78"/>
      <c r="L109" s="89"/>
      <c r="M109" s="78"/>
      <c r="N109" s="78"/>
      <c r="O109" s="89"/>
      <c r="P109" s="78"/>
      <c r="Q109" s="78"/>
      <c r="R109" s="35"/>
    </row>
    <row r="110" spans="1:18" s="101" customFormat="1" ht="12.75">
      <c r="A110" s="93" t="s">
        <v>61</v>
      </c>
      <c r="B110" s="124" t="s">
        <v>43</v>
      </c>
      <c r="C110" s="195">
        <v>168</v>
      </c>
      <c r="D110" s="196">
        <v>98</v>
      </c>
      <c r="E110" s="196">
        <v>266</v>
      </c>
      <c r="F110" s="195">
        <v>779</v>
      </c>
      <c r="G110" s="196">
        <v>484</v>
      </c>
      <c r="H110" s="196">
        <v>1263</v>
      </c>
      <c r="I110" s="195">
        <v>161</v>
      </c>
      <c r="J110" s="196">
        <v>70</v>
      </c>
      <c r="K110" s="196">
        <v>231</v>
      </c>
      <c r="L110" s="195">
        <v>59</v>
      </c>
      <c r="M110" s="196">
        <v>44</v>
      </c>
      <c r="N110" s="196">
        <v>103</v>
      </c>
      <c r="O110" s="267">
        <f aca="true" t="shared" si="34" ref="O110:Q112">SUM(L110,I110,F110,C110)</f>
        <v>1167</v>
      </c>
      <c r="P110" s="196">
        <f t="shared" si="34"/>
        <v>696</v>
      </c>
      <c r="Q110" s="196">
        <f t="shared" si="34"/>
        <v>1863</v>
      </c>
      <c r="R110" s="92"/>
    </row>
    <row r="111" spans="1:18" s="35" customFormat="1" ht="12.75">
      <c r="A111" s="93"/>
      <c r="B111" s="124" t="s">
        <v>44</v>
      </c>
      <c r="C111" s="249">
        <v>743</v>
      </c>
      <c r="D111" s="250">
        <v>292</v>
      </c>
      <c r="E111" s="251">
        <v>1035</v>
      </c>
      <c r="F111" s="250">
        <v>1713</v>
      </c>
      <c r="G111" s="250">
        <v>899</v>
      </c>
      <c r="H111" s="250">
        <v>2612</v>
      </c>
      <c r="I111" s="249">
        <v>316</v>
      </c>
      <c r="J111" s="250">
        <v>158</v>
      </c>
      <c r="K111" s="251">
        <v>474</v>
      </c>
      <c r="L111" s="250">
        <v>261</v>
      </c>
      <c r="M111" s="250">
        <v>146</v>
      </c>
      <c r="N111" s="250">
        <v>407</v>
      </c>
      <c r="O111" s="249">
        <f t="shared" si="34"/>
        <v>3033</v>
      </c>
      <c r="P111" s="250">
        <f t="shared" si="34"/>
        <v>1495</v>
      </c>
      <c r="Q111" s="250">
        <f t="shared" si="34"/>
        <v>4528</v>
      </c>
      <c r="R111" s="191"/>
    </row>
    <row r="112" spans="2:17" s="35" customFormat="1" ht="12.75">
      <c r="B112" s="187" t="s">
        <v>28</v>
      </c>
      <c r="C112" s="199">
        <v>911</v>
      </c>
      <c r="D112" s="198">
        <v>390</v>
      </c>
      <c r="E112" s="200">
        <v>1301</v>
      </c>
      <c r="F112" s="201">
        <v>2492</v>
      </c>
      <c r="G112" s="201">
        <v>1383</v>
      </c>
      <c r="H112" s="198">
        <v>3875</v>
      </c>
      <c r="I112" s="199">
        <v>477</v>
      </c>
      <c r="J112" s="198">
        <v>228</v>
      </c>
      <c r="K112" s="200">
        <v>705</v>
      </c>
      <c r="L112" s="201">
        <v>320</v>
      </c>
      <c r="M112" s="201">
        <v>190</v>
      </c>
      <c r="N112" s="198">
        <v>510</v>
      </c>
      <c r="O112" s="199">
        <f t="shared" si="34"/>
        <v>4200</v>
      </c>
      <c r="P112" s="198">
        <f t="shared" si="34"/>
        <v>2191</v>
      </c>
      <c r="Q112" s="198">
        <f t="shared" si="34"/>
        <v>6391</v>
      </c>
    </row>
    <row r="113" spans="2:17" s="35" customFormat="1" ht="12.75">
      <c r="B113" s="187"/>
      <c r="C113" s="199"/>
      <c r="D113" s="198"/>
      <c r="E113" s="200"/>
      <c r="F113" s="201"/>
      <c r="G113" s="201"/>
      <c r="H113" s="198"/>
      <c r="I113" s="199"/>
      <c r="J113" s="198"/>
      <c r="K113" s="200"/>
      <c r="L113" s="201"/>
      <c r="M113" s="201"/>
      <c r="N113" s="198"/>
      <c r="O113" s="199"/>
      <c r="P113" s="198"/>
      <c r="Q113" s="198"/>
    </row>
    <row r="114" spans="1:17" ht="12.75">
      <c r="A114" s="93" t="s">
        <v>66</v>
      </c>
      <c r="B114" s="187"/>
      <c r="C114" s="199"/>
      <c r="D114" s="198"/>
      <c r="E114" s="200"/>
      <c r="F114" s="201"/>
      <c r="G114" s="201"/>
      <c r="H114" s="198"/>
      <c r="I114" s="199"/>
      <c r="J114" s="198"/>
      <c r="K114" s="200"/>
      <c r="L114" s="201"/>
      <c r="M114" s="201"/>
      <c r="N114" s="198"/>
      <c r="O114" s="199"/>
      <c r="P114" s="198"/>
      <c r="Q114" s="198"/>
    </row>
    <row r="115" spans="1:18" ht="12.75">
      <c r="A115" s="93" t="s">
        <v>153</v>
      </c>
      <c r="B115" s="124" t="s">
        <v>44</v>
      </c>
      <c r="C115" s="194">
        <v>239</v>
      </c>
      <c r="D115" s="78">
        <v>62</v>
      </c>
      <c r="E115" s="202">
        <v>301</v>
      </c>
      <c r="F115" s="78">
        <v>35</v>
      </c>
      <c r="G115" s="90">
        <v>58</v>
      </c>
      <c r="H115" s="78">
        <v>93</v>
      </c>
      <c r="I115" s="194">
        <v>44</v>
      </c>
      <c r="J115" s="78">
        <v>8</v>
      </c>
      <c r="K115" s="202">
        <v>52</v>
      </c>
      <c r="L115" s="90">
        <v>101</v>
      </c>
      <c r="M115" s="90">
        <v>5</v>
      </c>
      <c r="N115" s="78">
        <v>106</v>
      </c>
      <c r="O115" s="267">
        <f aca="true" t="shared" si="35" ref="O115:Q116">SUM(L115,I115,F115,C115)</f>
        <v>419</v>
      </c>
      <c r="P115" s="196">
        <f t="shared" si="35"/>
        <v>133</v>
      </c>
      <c r="Q115" s="196">
        <f t="shared" si="35"/>
        <v>552</v>
      </c>
      <c r="R115" s="35"/>
    </row>
    <row r="116" spans="1:17" ht="12.75">
      <c r="A116" s="35"/>
      <c r="B116" s="187" t="s">
        <v>28</v>
      </c>
      <c r="C116" s="203">
        <v>239</v>
      </c>
      <c r="D116" s="204">
        <v>62</v>
      </c>
      <c r="E116" s="205">
        <v>301</v>
      </c>
      <c r="F116" s="204">
        <v>35</v>
      </c>
      <c r="G116" s="204">
        <v>58</v>
      </c>
      <c r="H116" s="204">
        <v>93</v>
      </c>
      <c r="I116" s="203">
        <v>44</v>
      </c>
      <c r="J116" s="204">
        <v>8</v>
      </c>
      <c r="K116" s="205">
        <v>52</v>
      </c>
      <c r="L116" s="204">
        <v>101</v>
      </c>
      <c r="M116" s="204">
        <v>5</v>
      </c>
      <c r="N116" s="204">
        <v>106</v>
      </c>
      <c r="O116" s="203">
        <f t="shared" si="35"/>
        <v>419</v>
      </c>
      <c r="P116" s="204">
        <f t="shared" si="35"/>
        <v>133</v>
      </c>
      <c r="Q116" s="204">
        <f t="shared" si="35"/>
        <v>552</v>
      </c>
    </row>
    <row r="117" spans="1:17" ht="12.75">
      <c r="A117" s="35"/>
      <c r="B117" s="206" t="s">
        <v>31</v>
      </c>
      <c r="C117" s="207">
        <f>SUM(C116,C112,C108,C104,C100,C97,C92,C89,C85,C82,C79,C76,C72,C68,C64,C60,C56,C52,C48,C45,C41,C37,C33,C30,C27,C24,C20,C17,C14,C10)</f>
        <v>26081</v>
      </c>
      <c r="D117" s="208">
        <f aca="true" t="shared" si="36" ref="D117:Q117">SUM(D116,D112,D108,D104,D100,D97,D92,D89,D85,D82,D79,D76,D72,D68,D64,D60,D56,D52,D48,D45,D41,D37,D33,D30,D27,D24,D20,D17,D14,D10)</f>
        <v>24950</v>
      </c>
      <c r="E117" s="209">
        <f t="shared" si="36"/>
        <v>51031</v>
      </c>
      <c r="F117" s="208">
        <f t="shared" si="36"/>
        <v>103507</v>
      </c>
      <c r="G117" s="208">
        <f t="shared" si="36"/>
        <v>105954</v>
      </c>
      <c r="H117" s="208">
        <f t="shared" si="36"/>
        <v>209461</v>
      </c>
      <c r="I117" s="207">
        <f t="shared" si="36"/>
        <v>6520</v>
      </c>
      <c r="J117" s="208">
        <f t="shared" si="36"/>
        <v>3362</v>
      </c>
      <c r="K117" s="209">
        <f t="shared" si="36"/>
        <v>9882</v>
      </c>
      <c r="L117" s="208">
        <f t="shared" si="36"/>
        <v>7412</v>
      </c>
      <c r="M117" s="208">
        <f t="shared" si="36"/>
        <v>5021</v>
      </c>
      <c r="N117" s="208">
        <f t="shared" si="36"/>
        <v>12433</v>
      </c>
      <c r="O117" s="207">
        <f t="shared" si="36"/>
        <v>143520</v>
      </c>
      <c r="P117" s="208">
        <f t="shared" si="36"/>
        <v>139287</v>
      </c>
      <c r="Q117" s="208">
        <f t="shared" si="36"/>
        <v>282807</v>
      </c>
    </row>
    <row r="118" spans="1:17" ht="12.75">
      <c r="A118" s="35"/>
      <c r="B118" s="35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</row>
    <row r="119" spans="1:17" ht="12.75">
      <c r="A119" s="104" t="s">
        <v>152</v>
      </c>
      <c r="C119" s="93"/>
      <c r="E119" s="92"/>
      <c r="F119" s="93"/>
      <c r="H119" s="92"/>
      <c r="I119" s="93"/>
      <c r="K119" s="92"/>
      <c r="L119" s="93"/>
      <c r="N119" s="92"/>
      <c r="P119" s="92"/>
      <c r="Q119" s="92"/>
    </row>
    <row r="120" spans="3:17" ht="12.75">
      <c r="C120" s="93"/>
      <c r="E120" s="92"/>
      <c r="F120" s="93"/>
      <c r="H120" s="92"/>
      <c r="I120" s="93"/>
      <c r="K120" s="92"/>
      <c r="L120" s="93"/>
      <c r="N120" s="92"/>
      <c r="P120" s="92"/>
      <c r="Q120" s="92"/>
    </row>
  </sheetData>
  <sheetProtection/>
  <mergeCells count="7">
    <mergeCell ref="O6:Q6"/>
    <mergeCell ref="A2:Q2"/>
    <mergeCell ref="A4:Q4"/>
    <mergeCell ref="C6:E6"/>
    <mergeCell ref="F6:H6"/>
    <mergeCell ref="I6:K6"/>
    <mergeCell ref="L6:N6"/>
  </mergeCells>
  <printOptions horizontalCentered="1"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T32" sqref="T32"/>
    </sheetView>
  </sheetViews>
  <sheetFormatPr defaultColWidth="9.140625" defaultRowHeight="12.75"/>
  <cols>
    <col min="1" max="1" width="29.7109375" style="93" customWidth="1"/>
    <col min="2" max="3" width="7.421875" style="92" customWidth="1"/>
    <col min="4" max="4" width="7.421875" style="93" customWidth="1"/>
    <col min="5" max="6" width="6.7109375" style="92" customWidth="1"/>
    <col min="7" max="7" width="6.7109375" style="93" customWidth="1"/>
    <col min="8" max="9" width="6.7109375" style="92" customWidth="1"/>
    <col min="10" max="10" width="6.7109375" style="93" customWidth="1"/>
    <col min="11" max="12" width="6.7109375" style="92" customWidth="1"/>
    <col min="13" max="16" width="6.7109375" style="93" customWidth="1"/>
    <col min="17" max="16384" width="9.140625" style="92" customWidth="1"/>
  </cols>
  <sheetData>
    <row r="1" ht="12.75">
      <c r="A1" s="3" t="s">
        <v>523</v>
      </c>
    </row>
    <row r="2" spans="1:16" ht="12.75">
      <c r="A2" s="278" t="s">
        <v>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ht="5.25" customHeight="1">
      <c r="A3" s="91"/>
    </row>
    <row r="4" spans="1:16" ht="12.75">
      <c r="A4" s="278" t="s">
        <v>67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ht="3.75" customHeight="1" thickBot="1"/>
    <row r="6" spans="1:16" ht="12.75">
      <c r="A6" s="178"/>
      <c r="B6" s="296" t="s">
        <v>26</v>
      </c>
      <c r="C6" s="297"/>
      <c r="D6" s="298"/>
      <c r="E6" s="296" t="s">
        <v>2</v>
      </c>
      <c r="F6" s="297"/>
      <c r="G6" s="298"/>
      <c r="H6" s="296" t="s">
        <v>3</v>
      </c>
      <c r="I6" s="297"/>
      <c r="J6" s="298"/>
      <c r="K6" s="296" t="s">
        <v>4</v>
      </c>
      <c r="L6" s="297"/>
      <c r="M6" s="298"/>
      <c r="N6" s="296" t="s">
        <v>28</v>
      </c>
      <c r="O6" s="297"/>
      <c r="P6" s="297"/>
    </row>
    <row r="7" spans="1:16" s="183" customFormat="1" ht="12.75">
      <c r="A7" s="222" t="s">
        <v>63</v>
      </c>
      <c r="B7" s="182" t="s">
        <v>0</v>
      </c>
      <c r="C7" s="98" t="s">
        <v>1</v>
      </c>
      <c r="D7" s="98" t="s">
        <v>29</v>
      </c>
      <c r="E7" s="182" t="s">
        <v>0</v>
      </c>
      <c r="F7" s="98" t="s">
        <v>1</v>
      </c>
      <c r="G7" s="98" t="s">
        <v>29</v>
      </c>
      <c r="H7" s="182" t="s">
        <v>0</v>
      </c>
      <c r="I7" s="98" t="s">
        <v>1</v>
      </c>
      <c r="J7" s="98" t="s">
        <v>29</v>
      </c>
      <c r="K7" s="182" t="s">
        <v>0</v>
      </c>
      <c r="L7" s="98" t="s">
        <v>1</v>
      </c>
      <c r="M7" s="98" t="s">
        <v>29</v>
      </c>
      <c r="N7" s="182" t="s">
        <v>0</v>
      </c>
      <c r="O7" s="98" t="s">
        <v>1</v>
      </c>
      <c r="P7" s="98" t="s">
        <v>29</v>
      </c>
    </row>
    <row r="8" spans="1:16" s="93" customFormat="1" ht="12.75">
      <c r="A8" s="91" t="s">
        <v>85</v>
      </c>
      <c r="B8" s="223"/>
      <c r="C8" s="224"/>
      <c r="D8" s="224"/>
      <c r="E8" s="223"/>
      <c r="F8" s="224"/>
      <c r="G8" s="224"/>
      <c r="H8" s="223"/>
      <c r="I8" s="224"/>
      <c r="J8" s="224"/>
      <c r="K8" s="223"/>
      <c r="L8" s="224"/>
      <c r="M8" s="224"/>
      <c r="N8" s="223"/>
      <c r="O8" s="224"/>
      <c r="P8" s="224"/>
    </row>
    <row r="9" spans="1:16" s="93" customFormat="1" ht="12.75">
      <c r="A9" s="91" t="s">
        <v>86</v>
      </c>
      <c r="B9" s="223"/>
      <c r="C9" s="224"/>
      <c r="D9" s="224"/>
      <c r="E9" s="223"/>
      <c r="F9" s="224"/>
      <c r="G9" s="224"/>
      <c r="H9" s="223"/>
      <c r="I9" s="224"/>
      <c r="J9" s="224"/>
      <c r="K9" s="223"/>
      <c r="L9" s="224"/>
      <c r="M9" s="224"/>
      <c r="N9" s="223"/>
      <c r="O9" s="224"/>
      <c r="P9" s="224"/>
    </row>
    <row r="10" spans="1:16" s="93" customFormat="1" ht="12.75">
      <c r="A10" s="93" t="s">
        <v>52</v>
      </c>
      <c r="B10" s="223">
        <v>32</v>
      </c>
      <c r="C10" s="224">
        <v>0</v>
      </c>
      <c r="D10" s="224">
        <v>32</v>
      </c>
      <c r="E10" s="223">
        <v>58</v>
      </c>
      <c r="F10" s="224">
        <v>1</v>
      </c>
      <c r="G10" s="224">
        <v>59</v>
      </c>
      <c r="H10" s="223">
        <v>58</v>
      </c>
      <c r="I10" s="224">
        <v>1</v>
      </c>
      <c r="J10" s="224">
        <v>59</v>
      </c>
      <c r="K10" s="223">
        <v>46</v>
      </c>
      <c r="L10" s="224">
        <v>0</v>
      </c>
      <c r="M10" s="224">
        <v>46</v>
      </c>
      <c r="N10" s="223">
        <f aca="true" t="shared" si="0" ref="N10:P15">SUM(K10,H10,E10,B10)</f>
        <v>194</v>
      </c>
      <c r="O10" s="224">
        <f t="shared" si="0"/>
        <v>2</v>
      </c>
      <c r="P10" s="224">
        <f t="shared" si="0"/>
        <v>196</v>
      </c>
    </row>
    <row r="11" spans="1:16" s="93" customFormat="1" ht="12.75">
      <c r="A11" s="93" t="s">
        <v>11</v>
      </c>
      <c r="B11" s="223">
        <v>37</v>
      </c>
      <c r="C11" s="224">
        <v>0</v>
      </c>
      <c r="D11" s="224">
        <v>37</v>
      </c>
      <c r="E11" s="223">
        <v>0</v>
      </c>
      <c r="F11" s="224">
        <v>0</v>
      </c>
      <c r="G11" s="224">
        <v>0</v>
      </c>
      <c r="H11" s="223">
        <v>37</v>
      </c>
      <c r="I11" s="224">
        <v>0</v>
      </c>
      <c r="J11" s="224">
        <v>37</v>
      </c>
      <c r="K11" s="223">
        <v>0</v>
      </c>
      <c r="L11" s="224">
        <v>0</v>
      </c>
      <c r="M11" s="224">
        <v>0</v>
      </c>
      <c r="N11" s="223">
        <f t="shared" si="0"/>
        <v>74</v>
      </c>
      <c r="O11" s="224">
        <f t="shared" si="0"/>
        <v>0</v>
      </c>
      <c r="P11" s="224">
        <f t="shared" si="0"/>
        <v>74</v>
      </c>
    </row>
    <row r="12" spans="1:16" s="93" customFormat="1" ht="12.75">
      <c r="A12" s="93" t="s">
        <v>12</v>
      </c>
      <c r="B12" s="223">
        <v>34</v>
      </c>
      <c r="C12" s="224">
        <v>1</v>
      </c>
      <c r="D12" s="224">
        <v>35</v>
      </c>
      <c r="E12" s="223">
        <v>66</v>
      </c>
      <c r="F12" s="224">
        <v>5</v>
      </c>
      <c r="G12" s="224">
        <v>71</v>
      </c>
      <c r="H12" s="223">
        <v>21</v>
      </c>
      <c r="I12" s="224">
        <v>0</v>
      </c>
      <c r="J12" s="224">
        <v>21</v>
      </c>
      <c r="K12" s="223">
        <v>0</v>
      </c>
      <c r="L12" s="224">
        <v>0</v>
      </c>
      <c r="M12" s="224">
        <v>0</v>
      </c>
      <c r="N12" s="223">
        <f t="shared" si="0"/>
        <v>121</v>
      </c>
      <c r="O12" s="224">
        <f t="shared" si="0"/>
        <v>6</v>
      </c>
      <c r="P12" s="224">
        <f t="shared" si="0"/>
        <v>127</v>
      </c>
    </row>
    <row r="13" spans="1:16" s="93" customFormat="1" ht="12.75">
      <c r="A13" s="93" t="s">
        <v>56</v>
      </c>
      <c r="B13" s="223">
        <v>25</v>
      </c>
      <c r="C13" s="224">
        <v>0</v>
      </c>
      <c r="D13" s="224">
        <v>25</v>
      </c>
      <c r="E13" s="223">
        <v>72</v>
      </c>
      <c r="F13" s="224">
        <v>0</v>
      </c>
      <c r="G13" s="224">
        <v>72</v>
      </c>
      <c r="H13" s="223">
        <v>0</v>
      </c>
      <c r="I13" s="224">
        <v>0</v>
      </c>
      <c r="J13" s="224">
        <v>0</v>
      </c>
      <c r="K13" s="223">
        <v>0</v>
      </c>
      <c r="L13" s="224">
        <v>0</v>
      </c>
      <c r="M13" s="224">
        <v>0</v>
      </c>
      <c r="N13" s="223">
        <f t="shared" si="0"/>
        <v>97</v>
      </c>
      <c r="O13" s="224">
        <f t="shared" si="0"/>
        <v>0</v>
      </c>
      <c r="P13" s="224">
        <f t="shared" si="0"/>
        <v>97</v>
      </c>
    </row>
    <row r="14" spans="1:16" s="93" customFormat="1" ht="12.75">
      <c r="A14" s="93" t="s">
        <v>24</v>
      </c>
      <c r="B14" s="223">
        <v>36</v>
      </c>
      <c r="C14" s="224">
        <v>0</v>
      </c>
      <c r="D14" s="224">
        <v>36</v>
      </c>
      <c r="E14" s="223">
        <v>44</v>
      </c>
      <c r="F14" s="224">
        <v>0</v>
      </c>
      <c r="G14" s="224">
        <v>44</v>
      </c>
      <c r="H14" s="223">
        <v>17</v>
      </c>
      <c r="I14" s="224">
        <v>0</v>
      </c>
      <c r="J14" s="224">
        <v>17</v>
      </c>
      <c r="K14" s="223">
        <v>47</v>
      </c>
      <c r="L14" s="224">
        <v>2</v>
      </c>
      <c r="M14" s="224">
        <v>49</v>
      </c>
      <c r="N14" s="223">
        <f t="shared" si="0"/>
        <v>144</v>
      </c>
      <c r="O14" s="224">
        <f t="shared" si="0"/>
        <v>2</v>
      </c>
      <c r="P14" s="224">
        <f t="shared" si="0"/>
        <v>146</v>
      </c>
    </row>
    <row r="15" spans="1:16" s="93" customFormat="1" ht="12.75">
      <c r="A15" s="93" t="s">
        <v>18</v>
      </c>
      <c r="B15" s="223">
        <v>3</v>
      </c>
      <c r="C15" s="224">
        <v>66</v>
      </c>
      <c r="D15" s="224">
        <v>69</v>
      </c>
      <c r="E15" s="223">
        <v>71</v>
      </c>
      <c r="F15" s="224">
        <v>565</v>
      </c>
      <c r="G15" s="224">
        <v>636</v>
      </c>
      <c r="H15" s="223">
        <v>0</v>
      </c>
      <c r="I15" s="224">
        <v>0</v>
      </c>
      <c r="J15" s="224">
        <v>0</v>
      </c>
      <c r="K15" s="223">
        <v>0</v>
      </c>
      <c r="L15" s="224">
        <v>0</v>
      </c>
      <c r="M15" s="224">
        <v>0</v>
      </c>
      <c r="N15" s="223">
        <f t="shared" si="0"/>
        <v>74</v>
      </c>
      <c r="O15" s="224">
        <f t="shared" si="0"/>
        <v>631</v>
      </c>
      <c r="P15" s="224">
        <f t="shared" si="0"/>
        <v>705</v>
      </c>
    </row>
    <row r="16" spans="1:16" s="35" customFormat="1" ht="12.75">
      <c r="A16" s="35" t="s">
        <v>28</v>
      </c>
      <c r="B16" s="225">
        <f>SUM(B10:B15)</f>
        <v>167</v>
      </c>
      <c r="C16" s="226">
        <f aca="true" t="shared" si="1" ref="C16:P16">SUM(C10:C15)</f>
        <v>67</v>
      </c>
      <c r="D16" s="226">
        <f t="shared" si="1"/>
        <v>234</v>
      </c>
      <c r="E16" s="225">
        <f t="shared" si="1"/>
        <v>311</v>
      </c>
      <c r="F16" s="226">
        <f t="shared" si="1"/>
        <v>571</v>
      </c>
      <c r="G16" s="226">
        <f t="shared" si="1"/>
        <v>882</v>
      </c>
      <c r="H16" s="225">
        <f t="shared" si="1"/>
        <v>133</v>
      </c>
      <c r="I16" s="226">
        <f t="shared" si="1"/>
        <v>1</v>
      </c>
      <c r="J16" s="226">
        <f t="shared" si="1"/>
        <v>134</v>
      </c>
      <c r="K16" s="225">
        <f t="shared" si="1"/>
        <v>93</v>
      </c>
      <c r="L16" s="226">
        <f t="shared" si="1"/>
        <v>2</v>
      </c>
      <c r="M16" s="226">
        <f t="shared" si="1"/>
        <v>95</v>
      </c>
      <c r="N16" s="225">
        <f t="shared" si="1"/>
        <v>704</v>
      </c>
      <c r="O16" s="226">
        <f t="shared" si="1"/>
        <v>641</v>
      </c>
      <c r="P16" s="226">
        <f t="shared" si="1"/>
        <v>1345</v>
      </c>
    </row>
    <row r="18" spans="1:13" ht="12.75">
      <c r="A18" s="104" t="s">
        <v>68</v>
      </c>
      <c r="M18" s="224"/>
    </row>
  </sheetData>
  <sheetProtection/>
  <mergeCells count="7">
    <mergeCell ref="B6:D6"/>
    <mergeCell ref="A2:P2"/>
    <mergeCell ref="A4:P4"/>
    <mergeCell ref="N6:P6"/>
    <mergeCell ref="K6:M6"/>
    <mergeCell ref="H6:J6"/>
    <mergeCell ref="E6:G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W32" sqref="W32"/>
    </sheetView>
  </sheetViews>
  <sheetFormatPr defaultColWidth="9.140625" defaultRowHeight="12.75"/>
  <cols>
    <col min="1" max="1" width="13.140625" style="162" customWidth="1"/>
    <col min="2" max="6" width="7.421875" style="232" customWidth="1"/>
    <col min="7" max="7" width="8.421875" style="232" bestFit="1" customWidth="1"/>
    <col min="8" max="9" width="7.421875" style="232" customWidth="1"/>
    <col min="10" max="10" width="8.421875" style="232" bestFit="1" customWidth="1"/>
    <col min="11" max="19" width="7.421875" style="232" customWidth="1"/>
    <col min="20" max="21" width="8.421875" style="232" bestFit="1" customWidth="1"/>
    <col min="22" max="22" width="8.7109375" style="162" bestFit="1" customWidth="1"/>
    <col min="23" max="16384" width="9.140625" style="232" customWidth="1"/>
  </cols>
  <sheetData>
    <row r="1" spans="1:22" s="109" customFormat="1" ht="12.75">
      <c r="A1" s="3" t="s">
        <v>523</v>
      </c>
      <c r="V1" s="91"/>
    </row>
    <row r="2" spans="1:22" s="109" customFormat="1" ht="12.75">
      <c r="A2" s="278" t="s">
        <v>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</row>
    <row r="3" spans="1:22" s="109" customFormat="1" ht="10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s="109" customFormat="1" ht="12.75">
      <c r="A4" s="278" t="s">
        <v>88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</row>
    <row r="5" spans="1:22" s="109" customFormat="1" ht="6.75" customHeight="1" thickBot="1">
      <c r="A5" s="91"/>
      <c r="V5" s="91"/>
    </row>
    <row r="6" spans="1:22" ht="12.75">
      <c r="A6" s="231" t="s">
        <v>89</v>
      </c>
      <c r="B6" s="299" t="s">
        <v>90</v>
      </c>
      <c r="C6" s="300"/>
      <c r="D6" s="301"/>
      <c r="E6" s="299" t="s">
        <v>6</v>
      </c>
      <c r="F6" s="300"/>
      <c r="G6" s="301"/>
      <c r="H6" s="299" t="s">
        <v>42</v>
      </c>
      <c r="I6" s="300"/>
      <c r="J6" s="301"/>
      <c r="K6" s="299" t="s">
        <v>43</v>
      </c>
      <c r="L6" s="300"/>
      <c r="M6" s="301"/>
      <c r="N6" s="299" t="s">
        <v>45</v>
      </c>
      <c r="O6" s="300"/>
      <c r="P6" s="301"/>
      <c r="Q6" s="299" t="s">
        <v>44</v>
      </c>
      <c r="R6" s="300"/>
      <c r="S6" s="301"/>
      <c r="T6" s="299" t="s">
        <v>28</v>
      </c>
      <c r="U6" s="300"/>
      <c r="V6" s="300"/>
    </row>
    <row r="7" spans="2:22" s="162" customFormat="1" ht="12.75">
      <c r="B7" s="302" t="s">
        <v>48</v>
      </c>
      <c r="C7" s="303"/>
      <c r="D7" s="304"/>
      <c r="E7" s="233"/>
      <c r="F7" s="234"/>
      <c r="G7" s="235"/>
      <c r="H7" s="233"/>
      <c r="I7" s="234"/>
      <c r="J7" s="235"/>
      <c r="K7" s="233"/>
      <c r="L7" s="234"/>
      <c r="M7" s="235"/>
      <c r="N7" s="233"/>
      <c r="O7" s="234"/>
      <c r="P7" s="235"/>
      <c r="Q7" s="305" t="s">
        <v>91</v>
      </c>
      <c r="R7" s="306"/>
      <c r="S7" s="307"/>
      <c r="T7" s="233"/>
      <c r="U7" s="234"/>
      <c r="V7" s="234"/>
    </row>
    <row r="8" spans="1:22" ht="12.75">
      <c r="A8" s="236"/>
      <c r="B8" s="237" t="s">
        <v>0</v>
      </c>
      <c r="C8" s="238" t="s">
        <v>1</v>
      </c>
      <c r="D8" s="239" t="s">
        <v>29</v>
      </c>
      <c r="E8" s="237" t="s">
        <v>0</v>
      </c>
      <c r="F8" s="238" t="s">
        <v>1</v>
      </c>
      <c r="G8" s="239" t="s">
        <v>29</v>
      </c>
      <c r="H8" s="237" t="s">
        <v>0</v>
      </c>
      <c r="I8" s="238" t="s">
        <v>1</v>
      </c>
      <c r="J8" s="239" t="s">
        <v>29</v>
      </c>
      <c r="K8" s="237" t="s">
        <v>0</v>
      </c>
      <c r="L8" s="238" t="s">
        <v>1</v>
      </c>
      <c r="M8" s="239" t="s">
        <v>29</v>
      </c>
      <c r="N8" s="237" t="s">
        <v>0</v>
      </c>
      <c r="O8" s="238" t="s">
        <v>1</v>
      </c>
      <c r="P8" s="239" t="s">
        <v>29</v>
      </c>
      <c r="Q8" s="237" t="s">
        <v>0</v>
      </c>
      <c r="R8" s="238" t="s">
        <v>1</v>
      </c>
      <c r="S8" s="239" t="s">
        <v>29</v>
      </c>
      <c r="T8" s="237" t="s">
        <v>0</v>
      </c>
      <c r="U8" s="238" t="s">
        <v>1</v>
      </c>
      <c r="V8" s="238" t="s">
        <v>29</v>
      </c>
    </row>
    <row r="9" spans="1:22" ht="12.75">
      <c r="A9" s="121" t="s">
        <v>92</v>
      </c>
      <c r="B9" s="240">
        <v>0</v>
      </c>
      <c r="C9" s="241">
        <v>0</v>
      </c>
      <c r="D9" s="242">
        <f>SUM(B9:C9)</f>
        <v>0</v>
      </c>
      <c r="E9" s="240">
        <v>76023</v>
      </c>
      <c r="F9" s="241">
        <v>70866</v>
      </c>
      <c r="G9" s="242">
        <v>146889</v>
      </c>
      <c r="H9" s="240">
        <v>52440</v>
      </c>
      <c r="I9" s="241">
        <v>61110</v>
      </c>
      <c r="J9" s="242">
        <v>113550</v>
      </c>
      <c r="K9" s="240">
        <v>48786</v>
      </c>
      <c r="L9" s="241">
        <v>36148</v>
      </c>
      <c r="M9" s="242">
        <v>84934</v>
      </c>
      <c r="N9" s="240">
        <v>1531</v>
      </c>
      <c r="O9" s="241">
        <v>2115</v>
      </c>
      <c r="P9" s="242">
        <v>3646</v>
      </c>
      <c r="Q9" s="240">
        <v>38927</v>
      </c>
      <c r="R9" s="241">
        <v>39434</v>
      </c>
      <c r="S9" s="242">
        <v>78361</v>
      </c>
      <c r="T9" s="240">
        <v>217707</v>
      </c>
      <c r="U9" s="241">
        <v>209673</v>
      </c>
      <c r="V9" s="241">
        <v>427380</v>
      </c>
    </row>
    <row r="10" spans="1:22" ht="12.75">
      <c r="A10" s="121" t="s">
        <v>93</v>
      </c>
      <c r="B10" s="240">
        <v>0</v>
      </c>
      <c r="C10" s="241">
        <v>0</v>
      </c>
      <c r="D10" s="242">
        <v>0</v>
      </c>
      <c r="E10" s="240">
        <v>76181</v>
      </c>
      <c r="F10" s="241">
        <v>70738</v>
      </c>
      <c r="G10" s="242">
        <v>146919</v>
      </c>
      <c r="H10" s="240">
        <v>52335</v>
      </c>
      <c r="I10" s="241">
        <v>61373</v>
      </c>
      <c r="J10" s="242">
        <v>113708</v>
      </c>
      <c r="K10" s="240">
        <v>48547</v>
      </c>
      <c r="L10" s="241">
        <v>36758</v>
      </c>
      <c r="M10" s="242">
        <v>85305</v>
      </c>
      <c r="N10" s="240">
        <v>1644</v>
      </c>
      <c r="O10" s="241">
        <v>2353</v>
      </c>
      <c r="P10" s="242">
        <v>3997</v>
      </c>
      <c r="Q10" s="240">
        <v>39419</v>
      </c>
      <c r="R10" s="241">
        <v>38879</v>
      </c>
      <c r="S10" s="242">
        <v>78298</v>
      </c>
      <c r="T10" s="240">
        <v>218126</v>
      </c>
      <c r="U10" s="241">
        <v>210101</v>
      </c>
      <c r="V10" s="241">
        <v>428227</v>
      </c>
    </row>
    <row r="11" spans="1:22" ht="12.75">
      <c r="A11" s="121" t="s">
        <v>94</v>
      </c>
      <c r="B11" s="240">
        <v>0</v>
      </c>
      <c r="C11" s="241">
        <v>0</v>
      </c>
      <c r="D11" s="242">
        <v>0</v>
      </c>
      <c r="E11" s="240">
        <v>76564</v>
      </c>
      <c r="F11" s="241">
        <v>71330</v>
      </c>
      <c r="G11" s="242">
        <v>147894</v>
      </c>
      <c r="H11" s="240">
        <v>53122</v>
      </c>
      <c r="I11" s="241">
        <v>62581</v>
      </c>
      <c r="J11" s="242">
        <v>115703</v>
      </c>
      <c r="K11" s="240">
        <v>49821</v>
      </c>
      <c r="L11" s="241">
        <v>37527</v>
      </c>
      <c r="M11" s="242">
        <v>87348</v>
      </c>
      <c r="N11" s="240">
        <v>1979</v>
      </c>
      <c r="O11" s="241">
        <v>2657</v>
      </c>
      <c r="P11" s="242">
        <v>4636</v>
      </c>
      <c r="Q11" s="240">
        <v>39486</v>
      </c>
      <c r="R11" s="241">
        <v>39363</v>
      </c>
      <c r="S11" s="242">
        <v>78849</v>
      </c>
      <c r="T11" s="243">
        <v>220972</v>
      </c>
      <c r="U11" s="243">
        <v>213458</v>
      </c>
      <c r="V11" s="243">
        <v>434430</v>
      </c>
    </row>
    <row r="12" spans="1:22" ht="12.75">
      <c r="A12" s="121" t="s">
        <v>95</v>
      </c>
      <c r="B12" s="240">
        <v>165</v>
      </c>
      <c r="C12" s="241">
        <v>126</v>
      </c>
      <c r="D12" s="242">
        <v>291</v>
      </c>
      <c r="E12" s="240">
        <v>75460</v>
      </c>
      <c r="F12" s="241">
        <v>69821</v>
      </c>
      <c r="G12" s="242">
        <v>145281</v>
      </c>
      <c r="H12" s="240">
        <v>53327</v>
      </c>
      <c r="I12" s="241">
        <v>63605</v>
      </c>
      <c r="J12" s="242">
        <v>116932</v>
      </c>
      <c r="K12" s="240">
        <v>51420</v>
      </c>
      <c r="L12" s="241">
        <v>38501</v>
      </c>
      <c r="M12" s="242">
        <v>89921</v>
      </c>
      <c r="N12" s="240">
        <v>2192</v>
      </c>
      <c r="O12" s="241">
        <v>2922</v>
      </c>
      <c r="P12" s="242">
        <v>5114</v>
      </c>
      <c r="Q12" s="240">
        <v>39455</v>
      </c>
      <c r="R12" s="241">
        <v>39962</v>
      </c>
      <c r="S12" s="242">
        <v>79417</v>
      </c>
      <c r="T12" s="243">
        <v>222019</v>
      </c>
      <c r="U12" s="243">
        <v>214937</v>
      </c>
      <c r="V12" s="243">
        <v>436956</v>
      </c>
    </row>
    <row r="13" spans="1:22" ht="12.75">
      <c r="A13" s="121" t="s">
        <v>96</v>
      </c>
      <c r="B13" s="240">
        <v>207</v>
      </c>
      <c r="C13" s="241">
        <v>157</v>
      </c>
      <c r="D13" s="242">
        <v>364</v>
      </c>
      <c r="E13" s="240">
        <v>73082</v>
      </c>
      <c r="F13" s="241">
        <v>68265</v>
      </c>
      <c r="G13" s="242">
        <v>141347</v>
      </c>
      <c r="H13" s="240">
        <v>53212</v>
      </c>
      <c r="I13" s="241">
        <v>64064</v>
      </c>
      <c r="J13" s="242">
        <v>117276</v>
      </c>
      <c r="K13" s="240">
        <v>52697</v>
      </c>
      <c r="L13" s="241">
        <v>38999</v>
      </c>
      <c r="M13" s="242">
        <v>91696</v>
      </c>
      <c r="N13" s="240">
        <v>2268</v>
      </c>
      <c r="O13" s="241">
        <v>2971</v>
      </c>
      <c r="P13" s="242">
        <v>5239</v>
      </c>
      <c r="Q13" s="240">
        <v>39571</v>
      </c>
      <c r="R13" s="241">
        <v>39943</v>
      </c>
      <c r="S13" s="242">
        <v>79514</v>
      </c>
      <c r="T13" s="243">
        <v>221037</v>
      </c>
      <c r="U13" s="243">
        <v>214399</v>
      </c>
      <c r="V13" s="243">
        <v>435436</v>
      </c>
    </row>
    <row r="14" spans="1:22" ht="12.75">
      <c r="A14" s="121" t="s">
        <v>97</v>
      </c>
      <c r="B14" s="240">
        <v>238</v>
      </c>
      <c r="C14" s="241">
        <v>176</v>
      </c>
      <c r="D14" s="242">
        <v>414</v>
      </c>
      <c r="E14" s="240">
        <v>70772</v>
      </c>
      <c r="F14" s="241">
        <v>66717</v>
      </c>
      <c r="G14" s="242">
        <v>137489</v>
      </c>
      <c r="H14" s="240">
        <v>53012</v>
      </c>
      <c r="I14" s="241">
        <v>64142</v>
      </c>
      <c r="J14" s="242">
        <v>117154</v>
      </c>
      <c r="K14" s="240">
        <v>52946</v>
      </c>
      <c r="L14" s="241">
        <v>38887</v>
      </c>
      <c r="M14" s="242">
        <v>91833</v>
      </c>
      <c r="N14" s="240">
        <v>2244</v>
      </c>
      <c r="O14" s="241">
        <v>2979</v>
      </c>
      <c r="P14" s="242">
        <v>5223</v>
      </c>
      <c r="Q14" s="240">
        <v>40465</v>
      </c>
      <c r="R14" s="241">
        <v>39649</v>
      </c>
      <c r="S14" s="242">
        <v>80114</v>
      </c>
      <c r="T14" s="243">
        <v>219677</v>
      </c>
      <c r="U14" s="243">
        <v>212550</v>
      </c>
      <c r="V14" s="243">
        <v>432227</v>
      </c>
    </row>
    <row r="15" spans="1:22" ht="12.75">
      <c r="A15" s="121" t="s">
        <v>98</v>
      </c>
      <c r="B15" s="240">
        <v>240</v>
      </c>
      <c r="C15" s="241">
        <v>189</v>
      </c>
      <c r="D15" s="242">
        <v>429</v>
      </c>
      <c r="E15" s="240">
        <v>68887</v>
      </c>
      <c r="F15" s="241">
        <v>64983</v>
      </c>
      <c r="G15" s="242">
        <v>133870</v>
      </c>
      <c r="H15" s="240">
        <v>51908</v>
      </c>
      <c r="I15" s="241">
        <v>63685</v>
      </c>
      <c r="J15" s="242">
        <v>115593</v>
      </c>
      <c r="K15" s="240">
        <v>52761</v>
      </c>
      <c r="L15" s="241">
        <v>38745</v>
      </c>
      <c r="M15" s="242">
        <v>91506</v>
      </c>
      <c r="N15" s="240">
        <v>2178</v>
      </c>
      <c r="O15" s="241">
        <v>2939</v>
      </c>
      <c r="P15" s="242">
        <v>5117</v>
      </c>
      <c r="Q15" s="240">
        <v>40006</v>
      </c>
      <c r="R15" s="241">
        <v>39699</v>
      </c>
      <c r="S15" s="242">
        <v>79705</v>
      </c>
      <c r="T15" s="243">
        <v>215980</v>
      </c>
      <c r="U15" s="243">
        <v>210240</v>
      </c>
      <c r="V15" s="243">
        <v>426220</v>
      </c>
    </row>
    <row r="16" spans="1:22" ht="12.75">
      <c r="A16" s="121" t="s">
        <v>99</v>
      </c>
      <c r="B16" s="240">
        <v>339</v>
      </c>
      <c r="C16" s="241">
        <v>267</v>
      </c>
      <c r="D16" s="242">
        <v>606</v>
      </c>
      <c r="E16" s="240">
        <v>68584</v>
      </c>
      <c r="F16" s="241">
        <v>64748</v>
      </c>
      <c r="G16" s="242">
        <v>133332</v>
      </c>
      <c r="H16" s="240">
        <v>50369</v>
      </c>
      <c r="I16" s="241">
        <v>62257</v>
      </c>
      <c r="J16" s="242">
        <v>112626</v>
      </c>
      <c r="K16" s="240">
        <v>52115</v>
      </c>
      <c r="L16" s="241">
        <v>38186</v>
      </c>
      <c r="M16" s="242">
        <v>90301</v>
      </c>
      <c r="N16" s="240">
        <v>2140</v>
      </c>
      <c r="O16" s="241">
        <v>2953</v>
      </c>
      <c r="P16" s="242">
        <v>5093</v>
      </c>
      <c r="Q16" s="240">
        <v>39489</v>
      </c>
      <c r="R16" s="241">
        <v>38919</v>
      </c>
      <c r="S16" s="242">
        <v>78408</v>
      </c>
      <c r="T16" s="243">
        <v>213036</v>
      </c>
      <c r="U16" s="243">
        <v>207330</v>
      </c>
      <c r="V16" s="243">
        <v>420366</v>
      </c>
    </row>
    <row r="17" spans="1:22" ht="12.75">
      <c r="A17" s="121" t="s">
        <v>100</v>
      </c>
      <c r="B17" s="240">
        <v>536</v>
      </c>
      <c r="C17" s="241">
        <v>411</v>
      </c>
      <c r="D17" s="242">
        <v>947</v>
      </c>
      <c r="E17" s="240">
        <v>69513</v>
      </c>
      <c r="F17" s="241">
        <v>65212</v>
      </c>
      <c r="G17" s="242">
        <v>134725</v>
      </c>
      <c r="H17" s="240">
        <v>48752</v>
      </c>
      <c r="I17" s="241">
        <v>61069</v>
      </c>
      <c r="J17" s="242">
        <v>109821</v>
      </c>
      <c r="K17" s="240">
        <v>51157</v>
      </c>
      <c r="L17" s="241">
        <v>37669</v>
      </c>
      <c r="M17" s="242">
        <v>88826</v>
      </c>
      <c r="N17" s="240">
        <v>1969</v>
      </c>
      <c r="O17" s="241">
        <v>2847</v>
      </c>
      <c r="P17" s="242">
        <v>4816</v>
      </c>
      <c r="Q17" s="240">
        <v>38528</v>
      </c>
      <c r="R17" s="241">
        <v>37590</v>
      </c>
      <c r="S17" s="242">
        <v>76118</v>
      </c>
      <c r="T17" s="243">
        <v>210455</v>
      </c>
      <c r="U17" s="243">
        <v>204798</v>
      </c>
      <c r="V17" s="243">
        <v>415253</v>
      </c>
    </row>
    <row r="18" spans="1:22" ht="12.75">
      <c r="A18" s="121" t="s">
        <v>101</v>
      </c>
      <c r="B18" s="240">
        <v>858</v>
      </c>
      <c r="C18" s="241">
        <v>739</v>
      </c>
      <c r="D18" s="242">
        <v>1597</v>
      </c>
      <c r="E18" s="240">
        <v>69979</v>
      </c>
      <c r="F18" s="241">
        <v>66072</v>
      </c>
      <c r="G18" s="242">
        <v>136051</v>
      </c>
      <c r="H18" s="240">
        <v>47702</v>
      </c>
      <c r="I18" s="241">
        <v>60605</v>
      </c>
      <c r="J18" s="242">
        <v>108307</v>
      </c>
      <c r="K18" s="240">
        <v>51187</v>
      </c>
      <c r="L18" s="241">
        <v>36944</v>
      </c>
      <c r="M18" s="242">
        <v>88131</v>
      </c>
      <c r="N18" s="240">
        <v>1846</v>
      </c>
      <c r="O18" s="241">
        <v>2817</v>
      </c>
      <c r="P18" s="242">
        <v>4663</v>
      </c>
      <c r="Q18" s="240">
        <v>37794</v>
      </c>
      <c r="R18" s="241">
        <v>36800</v>
      </c>
      <c r="S18" s="242">
        <v>74594</v>
      </c>
      <c r="T18" s="240">
        <v>209366</v>
      </c>
      <c r="U18" s="241">
        <v>203977</v>
      </c>
      <c r="V18" s="241">
        <v>413343</v>
      </c>
    </row>
    <row r="19" spans="1:22" ht="12.75">
      <c r="A19" s="121" t="s">
        <v>102</v>
      </c>
      <c r="B19" s="240">
        <v>999</v>
      </c>
      <c r="C19" s="241">
        <v>811</v>
      </c>
      <c r="D19" s="242">
        <v>1810</v>
      </c>
      <c r="E19" s="240">
        <v>70802</v>
      </c>
      <c r="F19" s="241">
        <v>67299</v>
      </c>
      <c r="G19" s="242">
        <v>138101</v>
      </c>
      <c r="H19" s="240">
        <v>47155</v>
      </c>
      <c r="I19" s="241">
        <v>60088</v>
      </c>
      <c r="J19" s="242">
        <v>107243</v>
      </c>
      <c r="K19" s="240">
        <v>51193</v>
      </c>
      <c r="L19" s="241">
        <v>36697</v>
      </c>
      <c r="M19" s="242">
        <v>87890</v>
      </c>
      <c r="N19" s="240">
        <v>1832</v>
      </c>
      <c r="O19" s="241">
        <v>2950</v>
      </c>
      <c r="P19" s="242">
        <v>4782</v>
      </c>
      <c r="Q19" s="240">
        <v>37543</v>
      </c>
      <c r="R19" s="241">
        <v>36710</v>
      </c>
      <c r="S19" s="242">
        <v>74253</v>
      </c>
      <c r="T19" s="240">
        <v>209524</v>
      </c>
      <c r="U19" s="241">
        <v>204555</v>
      </c>
      <c r="V19" s="241">
        <v>414079</v>
      </c>
    </row>
    <row r="20" spans="1:22" ht="12.75">
      <c r="A20" s="121" t="s">
        <v>103</v>
      </c>
      <c r="B20" s="240">
        <v>1018</v>
      </c>
      <c r="C20" s="241">
        <v>879</v>
      </c>
      <c r="D20" s="242">
        <v>1897</v>
      </c>
      <c r="E20" s="240">
        <v>72711</v>
      </c>
      <c r="F20" s="241">
        <v>68895</v>
      </c>
      <c r="G20" s="242">
        <v>141606</v>
      </c>
      <c r="H20" s="240">
        <v>47357</v>
      </c>
      <c r="I20" s="241">
        <v>60162</v>
      </c>
      <c r="J20" s="242">
        <v>107519</v>
      </c>
      <c r="K20" s="240">
        <v>51058</v>
      </c>
      <c r="L20" s="241">
        <v>37285</v>
      </c>
      <c r="M20" s="242">
        <v>88343</v>
      </c>
      <c r="N20" s="240">
        <v>1795</v>
      </c>
      <c r="O20" s="241">
        <v>3223</v>
      </c>
      <c r="P20" s="242">
        <v>5018</v>
      </c>
      <c r="Q20" s="240">
        <v>38177</v>
      </c>
      <c r="R20" s="241">
        <v>36819</v>
      </c>
      <c r="S20" s="242">
        <v>74996</v>
      </c>
      <c r="T20" s="240">
        <v>212116</v>
      </c>
      <c r="U20" s="241">
        <v>207263</v>
      </c>
      <c r="V20" s="241">
        <v>419379</v>
      </c>
    </row>
    <row r="21" spans="1:22" ht="12.75">
      <c r="A21" s="244" t="s">
        <v>104</v>
      </c>
      <c r="B21" s="240">
        <v>1022</v>
      </c>
      <c r="C21" s="241">
        <v>857</v>
      </c>
      <c r="D21" s="242">
        <v>1879</v>
      </c>
      <c r="E21" s="240">
        <v>74429</v>
      </c>
      <c r="F21" s="241">
        <v>70541</v>
      </c>
      <c r="G21" s="242">
        <v>144970</v>
      </c>
      <c r="H21" s="240">
        <v>48650</v>
      </c>
      <c r="I21" s="241">
        <v>61246</v>
      </c>
      <c r="J21" s="242">
        <v>109896</v>
      </c>
      <c r="K21" s="240">
        <v>51442</v>
      </c>
      <c r="L21" s="241">
        <v>37685</v>
      </c>
      <c r="M21" s="242">
        <v>89127</v>
      </c>
      <c r="N21" s="240">
        <v>1996</v>
      </c>
      <c r="O21" s="241">
        <v>3450</v>
      </c>
      <c r="P21" s="242">
        <v>5446</v>
      </c>
      <c r="Q21" s="240">
        <v>39446</v>
      </c>
      <c r="R21" s="241">
        <v>37158</v>
      </c>
      <c r="S21" s="242">
        <v>76604</v>
      </c>
      <c r="T21" s="240">
        <v>216985</v>
      </c>
      <c r="U21" s="241">
        <v>210937</v>
      </c>
      <c r="V21" s="241">
        <v>427922</v>
      </c>
    </row>
    <row r="22" spans="1:22" ht="12.75">
      <c r="A22" s="244" t="s">
        <v>106</v>
      </c>
      <c r="B22" s="240">
        <v>927</v>
      </c>
      <c r="C22" s="241">
        <v>768</v>
      </c>
      <c r="D22" s="242">
        <v>1695</v>
      </c>
      <c r="E22" s="240">
        <v>74871</v>
      </c>
      <c r="F22" s="241">
        <v>71386</v>
      </c>
      <c r="G22" s="242">
        <v>146257</v>
      </c>
      <c r="H22" s="240">
        <v>50321</v>
      </c>
      <c r="I22" s="241">
        <v>62630</v>
      </c>
      <c r="J22" s="242">
        <v>112951</v>
      </c>
      <c r="K22" s="240">
        <v>51922</v>
      </c>
      <c r="L22" s="241">
        <v>38530</v>
      </c>
      <c r="M22" s="242">
        <v>90452</v>
      </c>
      <c r="N22" s="240">
        <v>2035</v>
      </c>
      <c r="O22" s="241">
        <v>3520</v>
      </c>
      <c r="P22" s="242">
        <v>5555</v>
      </c>
      <c r="Q22" s="240">
        <v>40477</v>
      </c>
      <c r="R22" s="241">
        <v>37661</v>
      </c>
      <c r="S22" s="242">
        <v>78138</v>
      </c>
      <c r="T22" s="240">
        <v>220553</v>
      </c>
      <c r="U22" s="241">
        <v>214495</v>
      </c>
      <c r="V22" s="241">
        <v>435048</v>
      </c>
    </row>
    <row r="23" spans="1:22" ht="12.75">
      <c r="A23" s="244" t="s">
        <v>107</v>
      </c>
      <c r="B23" s="240">
        <v>940</v>
      </c>
      <c r="C23" s="241">
        <v>744</v>
      </c>
      <c r="D23" s="242">
        <v>1684</v>
      </c>
      <c r="E23" s="240">
        <v>73895</v>
      </c>
      <c r="F23" s="241">
        <v>71297</v>
      </c>
      <c r="G23" s="242">
        <v>145192</v>
      </c>
      <c r="H23" s="240">
        <v>52148</v>
      </c>
      <c r="I23" s="241">
        <v>64117</v>
      </c>
      <c r="J23" s="242">
        <v>116265</v>
      </c>
      <c r="K23" s="240">
        <v>52332</v>
      </c>
      <c r="L23" s="241">
        <v>39222</v>
      </c>
      <c r="M23" s="242">
        <v>91554</v>
      </c>
      <c r="N23" s="240">
        <v>2057</v>
      </c>
      <c r="O23" s="241">
        <v>3637</v>
      </c>
      <c r="P23" s="242">
        <v>5694</v>
      </c>
      <c r="Q23" s="240">
        <v>41099</v>
      </c>
      <c r="R23" s="241">
        <v>38062</v>
      </c>
      <c r="S23" s="242">
        <v>79161</v>
      </c>
      <c r="T23" s="240">
        <v>222471</v>
      </c>
      <c r="U23" s="241">
        <v>217079</v>
      </c>
      <c r="V23" s="241">
        <v>439550</v>
      </c>
    </row>
    <row r="24" spans="1:22" ht="12.75">
      <c r="A24" s="244" t="s">
        <v>109</v>
      </c>
      <c r="B24" s="240">
        <v>852</v>
      </c>
      <c r="C24" s="241">
        <v>683</v>
      </c>
      <c r="D24" s="242">
        <v>1535</v>
      </c>
      <c r="E24" s="240">
        <v>72284</v>
      </c>
      <c r="F24" s="241">
        <v>68960</v>
      </c>
      <c r="G24" s="242">
        <v>141244</v>
      </c>
      <c r="H24" s="240">
        <v>53014</v>
      </c>
      <c r="I24" s="241">
        <v>65212</v>
      </c>
      <c r="J24" s="242">
        <v>118226</v>
      </c>
      <c r="K24" s="240">
        <v>52959</v>
      </c>
      <c r="L24" s="241">
        <v>39926</v>
      </c>
      <c r="M24" s="242">
        <v>92885</v>
      </c>
      <c r="N24" s="240">
        <v>2078</v>
      </c>
      <c r="O24" s="241">
        <v>3675</v>
      </c>
      <c r="P24" s="242">
        <v>5753</v>
      </c>
      <c r="Q24" s="240">
        <v>41144</v>
      </c>
      <c r="R24" s="241">
        <v>38551</v>
      </c>
      <c r="S24" s="242">
        <v>79695</v>
      </c>
      <c r="T24" s="240">
        <v>222331</v>
      </c>
      <c r="U24" s="241">
        <v>217007</v>
      </c>
      <c r="V24" s="241">
        <v>439338</v>
      </c>
    </row>
    <row r="25" spans="1:22" ht="12.75">
      <c r="A25" s="244" t="s">
        <v>111</v>
      </c>
      <c r="B25" s="240">
        <v>920</v>
      </c>
      <c r="C25" s="241">
        <v>753</v>
      </c>
      <c r="D25" s="242">
        <v>1673</v>
      </c>
      <c r="E25" s="240">
        <v>70646</v>
      </c>
      <c r="F25" s="241">
        <v>67296</v>
      </c>
      <c r="G25" s="242">
        <v>137942</v>
      </c>
      <c r="H25" s="240">
        <v>53177</v>
      </c>
      <c r="I25" s="241">
        <v>65409</v>
      </c>
      <c r="J25" s="242">
        <v>118586</v>
      </c>
      <c r="K25" s="240">
        <v>53184</v>
      </c>
      <c r="L25" s="241">
        <v>40757</v>
      </c>
      <c r="M25" s="242">
        <v>93941</v>
      </c>
      <c r="N25" s="240">
        <v>2191</v>
      </c>
      <c r="O25" s="241">
        <v>3832</v>
      </c>
      <c r="P25" s="242">
        <v>6023</v>
      </c>
      <c r="Q25" s="240">
        <v>41423</v>
      </c>
      <c r="R25" s="241">
        <v>38727</v>
      </c>
      <c r="S25" s="242">
        <v>80150</v>
      </c>
      <c r="T25" s="240">
        <v>221541</v>
      </c>
      <c r="U25" s="241">
        <v>216774</v>
      </c>
      <c r="V25" s="241">
        <v>438315</v>
      </c>
    </row>
    <row r="26" spans="1:22" ht="12.75">
      <c r="A26" s="244" t="s">
        <v>113</v>
      </c>
      <c r="B26" s="240">
        <v>1014</v>
      </c>
      <c r="C26" s="241">
        <v>825</v>
      </c>
      <c r="D26" s="242">
        <v>1839</v>
      </c>
      <c r="E26" s="240">
        <v>69665</v>
      </c>
      <c r="F26" s="241">
        <v>67266</v>
      </c>
      <c r="G26" s="242">
        <v>136931</v>
      </c>
      <c r="H26" s="240">
        <v>52804</v>
      </c>
      <c r="I26" s="241">
        <v>64408</v>
      </c>
      <c r="J26" s="242">
        <v>117212</v>
      </c>
      <c r="K26" s="240">
        <v>52681</v>
      </c>
      <c r="L26" s="241">
        <v>40462</v>
      </c>
      <c r="M26" s="242">
        <v>93143</v>
      </c>
      <c r="N26" s="240">
        <v>2195</v>
      </c>
      <c r="O26" s="241">
        <v>3996</v>
      </c>
      <c r="P26" s="242">
        <v>6191</v>
      </c>
      <c r="Q26" s="240">
        <v>41613</v>
      </c>
      <c r="R26" s="241">
        <v>39217</v>
      </c>
      <c r="S26" s="242">
        <v>80830</v>
      </c>
      <c r="T26" s="240">
        <v>219972</v>
      </c>
      <c r="U26" s="241">
        <v>216174</v>
      </c>
      <c r="V26" s="241">
        <v>436146</v>
      </c>
    </row>
    <row r="27" spans="1:22" ht="12.75">
      <c r="A27" s="244" t="s">
        <v>118</v>
      </c>
      <c r="B27" s="240">
        <v>1359</v>
      </c>
      <c r="C27" s="241">
        <v>1072</v>
      </c>
      <c r="D27" s="242">
        <v>2431</v>
      </c>
      <c r="E27" s="240">
        <v>69265</v>
      </c>
      <c r="F27" s="241">
        <v>67532</v>
      </c>
      <c r="G27" s="242">
        <v>136797</v>
      </c>
      <c r="H27" s="240">
        <v>52255</v>
      </c>
      <c r="I27" s="241">
        <v>63582</v>
      </c>
      <c r="J27" s="242">
        <v>115837</v>
      </c>
      <c r="K27" s="240">
        <v>52364</v>
      </c>
      <c r="L27" s="241">
        <v>40062</v>
      </c>
      <c r="M27" s="242">
        <v>92426</v>
      </c>
      <c r="N27" s="240">
        <v>2164</v>
      </c>
      <c r="O27" s="241">
        <v>4006</v>
      </c>
      <c r="P27" s="242">
        <v>6170</v>
      </c>
      <c r="Q27" s="240">
        <v>41073</v>
      </c>
      <c r="R27" s="241">
        <v>35011</v>
      </c>
      <c r="S27" s="242">
        <v>76084</v>
      </c>
      <c r="T27" s="240">
        <v>218480</v>
      </c>
      <c r="U27" s="241">
        <v>211265</v>
      </c>
      <c r="V27" s="241">
        <v>429745</v>
      </c>
    </row>
    <row r="28" spans="1:22" ht="12.75">
      <c r="A28" s="244" t="s">
        <v>154</v>
      </c>
      <c r="B28" s="240">
        <v>1586</v>
      </c>
      <c r="C28" s="241">
        <v>1154</v>
      </c>
      <c r="D28" s="242">
        <v>2740</v>
      </c>
      <c r="E28" s="240">
        <v>68584</v>
      </c>
      <c r="F28" s="241">
        <v>66621</v>
      </c>
      <c r="G28" s="242">
        <v>135205</v>
      </c>
      <c r="H28" s="240">
        <v>51955</v>
      </c>
      <c r="I28" s="241">
        <v>62843</v>
      </c>
      <c r="J28" s="242">
        <v>114798</v>
      </c>
      <c r="K28" s="240">
        <v>51051</v>
      </c>
      <c r="L28" s="241">
        <v>39353</v>
      </c>
      <c r="M28" s="242">
        <v>90404</v>
      </c>
      <c r="N28" s="240">
        <v>2167</v>
      </c>
      <c r="O28" s="241">
        <v>4076</v>
      </c>
      <c r="P28" s="242">
        <v>6243</v>
      </c>
      <c r="Q28" s="240">
        <v>40787</v>
      </c>
      <c r="R28" s="241">
        <v>34643</v>
      </c>
      <c r="S28" s="242">
        <v>75430</v>
      </c>
      <c r="T28" s="240">
        <v>216130</v>
      </c>
      <c r="U28" s="241">
        <v>208690</v>
      </c>
      <c r="V28" s="241">
        <v>424820</v>
      </c>
    </row>
    <row r="29" spans="1:22" ht="12.75">
      <c r="A29" s="244" t="s">
        <v>487</v>
      </c>
      <c r="B29" s="240">
        <v>1882</v>
      </c>
      <c r="C29" s="241">
        <v>1271</v>
      </c>
      <c r="D29" s="242">
        <v>3153</v>
      </c>
      <c r="E29" s="240">
        <v>67652</v>
      </c>
      <c r="F29" s="241">
        <v>65682</v>
      </c>
      <c r="G29" s="242">
        <v>133334</v>
      </c>
      <c r="H29" s="240">
        <v>51868</v>
      </c>
      <c r="I29" s="241">
        <v>62656</v>
      </c>
      <c r="J29" s="242">
        <v>114524</v>
      </c>
      <c r="K29" s="240">
        <v>49959</v>
      </c>
      <c r="L29" s="241">
        <v>38686</v>
      </c>
      <c r="M29" s="242">
        <v>88645</v>
      </c>
      <c r="N29" s="240">
        <v>2164</v>
      </c>
      <c r="O29" s="241">
        <v>4153</v>
      </c>
      <c r="P29" s="242">
        <v>6317</v>
      </c>
      <c r="Q29" s="240">
        <v>40183</v>
      </c>
      <c r="R29" s="241">
        <v>34529</v>
      </c>
      <c r="S29" s="242">
        <v>74712</v>
      </c>
      <c r="T29" s="240">
        <f>SUM(Q29,N29,K29,H29,E29,B29)</f>
        <v>213708</v>
      </c>
      <c r="U29" s="241">
        <f>SUM(R29,O29,L29,I29,F29,C29)</f>
        <v>206977</v>
      </c>
      <c r="V29" s="241">
        <f>SUM(S29,P29,M29,J29,G29,D29)</f>
        <v>420685</v>
      </c>
    </row>
    <row r="30" spans="1:22" ht="12.75">
      <c r="A30" s="244" t="s">
        <v>159</v>
      </c>
      <c r="B30" s="240">
        <v>1622</v>
      </c>
      <c r="C30" s="241">
        <v>1082</v>
      </c>
      <c r="D30" s="242">
        <v>2704</v>
      </c>
      <c r="E30" s="240">
        <v>67175</v>
      </c>
      <c r="F30" s="241">
        <v>65494</v>
      </c>
      <c r="G30" s="242">
        <v>132669</v>
      </c>
      <c r="H30" s="240">
        <v>51682</v>
      </c>
      <c r="I30" s="241">
        <v>62899</v>
      </c>
      <c r="J30" s="242">
        <v>114581</v>
      </c>
      <c r="K30" s="240">
        <v>50181</v>
      </c>
      <c r="L30" s="241">
        <v>38410</v>
      </c>
      <c r="M30" s="242">
        <v>88591</v>
      </c>
      <c r="N30" s="240">
        <v>2236</v>
      </c>
      <c r="O30" s="241">
        <v>4082</v>
      </c>
      <c r="P30" s="242">
        <v>6318</v>
      </c>
      <c r="Q30" s="240">
        <v>39803</v>
      </c>
      <c r="R30" s="241">
        <v>34151</v>
      </c>
      <c r="S30" s="242">
        <v>73954</v>
      </c>
      <c r="T30" s="240">
        <v>212699</v>
      </c>
      <c r="U30" s="241">
        <v>206118</v>
      </c>
      <c r="V30" s="241">
        <v>418817</v>
      </c>
    </row>
    <row r="31" spans="1:22" ht="12.75">
      <c r="A31" s="244" t="s">
        <v>524</v>
      </c>
      <c r="B31" s="240">
        <v>1218</v>
      </c>
      <c r="C31" s="241">
        <v>1115</v>
      </c>
      <c r="D31" s="242">
        <v>2333</v>
      </c>
      <c r="E31" s="240">
        <v>67088</v>
      </c>
      <c r="F31" s="241">
        <v>65241</v>
      </c>
      <c r="G31" s="242">
        <v>132329</v>
      </c>
      <c r="H31" s="240">
        <v>51019</v>
      </c>
      <c r="I31" s="241">
        <v>62860</v>
      </c>
      <c r="J31" s="242">
        <v>113879</v>
      </c>
      <c r="K31" s="240">
        <v>50479</v>
      </c>
      <c r="L31" s="241">
        <v>38496</v>
      </c>
      <c r="M31" s="242">
        <v>88975</v>
      </c>
      <c r="N31" s="240">
        <v>2209</v>
      </c>
      <c r="O31" s="241">
        <v>4047</v>
      </c>
      <c r="P31" s="242">
        <v>6256</v>
      </c>
      <c r="Q31" s="240">
        <v>39813</v>
      </c>
      <c r="R31" s="241">
        <v>33884</v>
      </c>
      <c r="S31" s="242">
        <v>73697</v>
      </c>
      <c r="T31" s="240">
        <v>211826</v>
      </c>
      <c r="U31" s="241">
        <v>205643</v>
      </c>
      <c r="V31" s="241">
        <v>417469</v>
      </c>
    </row>
    <row r="32" ht="12.75">
      <c r="A32" s="121"/>
    </row>
    <row r="33" ht="12.75">
      <c r="A33" s="121" t="s">
        <v>156</v>
      </c>
    </row>
  </sheetData>
  <sheetProtection/>
  <mergeCells count="11">
    <mergeCell ref="K6:M6"/>
    <mergeCell ref="N6:P6"/>
    <mergeCell ref="Q6:S6"/>
    <mergeCell ref="T6:V6"/>
    <mergeCell ref="B7:D7"/>
    <mergeCell ref="Q7:S7"/>
    <mergeCell ref="A2:V2"/>
    <mergeCell ref="A4:V4"/>
    <mergeCell ref="B6:D6"/>
    <mergeCell ref="E6:G6"/>
    <mergeCell ref="H6:J6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83" r:id="rId1"/>
  <headerFooter alignWithMargins="0"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5"/>
  <sheetViews>
    <sheetView zoomScalePageLayoutView="0" workbookViewId="0" topLeftCell="A1">
      <selection activeCell="E7" sqref="E7"/>
    </sheetView>
  </sheetViews>
  <sheetFormatPr defaultColWidth="9.140625" defaultRowHeight="13.5" customHeight="1"/>
  <cols>
    <col min="1" max="1" width="24.140625" style="93" customWidth="1"/>
    <col min="2" max="2" width="7.7109375" style="92" customWidth="1"/>
    <col min="3" max="4" width="7.421875" style="92" customWidth="1"/>
    <col min="5" max="5" width="7.421875" style="93" customWidth="1"/>
    <col min="6" max="7" width="7.421875" style="92" customWidth="1"/>
    <col min="8" max="8" width="7.421875" style="93" customWidth="1"/>
    <col min="9" max="10" width="7.421875" style="92" customWidth="1"/>
    <col min="11" max="11" width="7.421875" style="93" customWidth="1"/>
    <col min="12" max="13" width="7.421875" style="92" customWidth="1"/>
    <col min="14" max="14" width="7.421875" style="93" customWidth="1"/>
    <col min="15" max="16" width="7.421875" style="92" customWidth="1"/>
    <col min="17" max="17" width="7.421875" style="93" customWidth="1"/>
    <col min="18" max="19" width="7.421875" style="92" customWidth="1"/>
    <col min="20" max="20" width="7.421875" style="93" customWidth="1"/>
    <col min="21" max="22" width="7.421875" style="92" customWidth="1"/>
    <col min="23" max="23" width="7.421875" style="93" customWidth="1"/>
    <col min="24" max="25" width="7.421875" style="92" customWidth="1"/>
    <col min="26" max="26" width="7.421875" style="93" customWidth="1"/>
    <col min="27" max="16384" width="8.8515625" style="92" customWidth="1"/>
  </cols>
  <sheetData>
    <row r="1" ht="13.5" customHeight="1">
      <c r="A1" s="3" t="s">
        <v>523</v>
      </c>
    </row>
    <row r="2" spans="1:26" ht="13.5" customHeight="1">
      <c r="A2" s="278" t="s">
        <v>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ht="13.5" customHeight="1">
      <c r="A3" s="91"/>
    </row>
    <row r="4" spans="1:26" ht="13.5" customHeight="1">
      <c r="A4" s="278" t="s">
        <v>531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2" ht="13.5" customHeight="1" thickBot="1">
      <c r="A5" s="245"/>
      <c r="B5" s="245"/>
    </row>
    <row r="6" spans="1:26" ht="13.5" customHeight="1">
      <c r="A6" s="178"/>
      <c r="B6" s="308" t="s">
        <v>157</v>
      </c>
      <c r="C6" s="211" t="s">
        <v>110</v>
      </c>
      <c r="D6" s="212"/>
      <c r="E6" s="212"/>
      <c r="F6" s="211" t="s">
        <v>112</v>
      </c>
      <c r="G6" s="212"/>
      <c r="H6" s="212"/>
      <c r="I6" s="211" t="s">
        <v>114</v>
      </c>
      <c r="J6" s="212"/>
      <c r="K6" s="212"/>
      <c r="L6" s="211" t="s">
        <v>124</v>
      </c>
      <c r="M6" s="212"/>
      <c r="N6" s="212"/>
      <c r="O6" s="211" t="s">
        <v>155</v>
      </c>
      <c r="P6" s="212"/>
      <c r="Q6" s="212"/>
      <c r="R6" s="246" t="s">
        <v>158</v>
      </c>
      <c r="S6" s="212"/>
      <c r="T6" s="212"/>
      <c r="U6" s="246" t="s">
        <v>160</v>
      </c>
      <c r="V6" s="212"/>
      <c r="W6" s="212"/>
      <c r="X6" s="246" t="s">
        <v>525</v>
      </c>
      <c r="Y6" s="212"/>
      <c r="Z6" s="212"/>
    </row>
    <row r="7" spans="1:26" s="183" customFormat="1" ht="13.5" customHeight="1">
      <c r="A7" s="180" t="s">
        <v>63</v>
      </c>
      <c r="B7" s="309"/>
      <c r="C7" s="182" t="s">
        <v>0</v>
      </c>
      <c r="D7" s="98" t="s">
        <v>1</v>
      </c>
      <c r="E7" s="98" t="s">
        <v>29</v>
      </c>
      <c r="F7" s="182" t="s">
        <v>0</v>
      </c>
      <c r="G7" s="98" t="s">
        <v>1</v>
      </c>
      <c r="H7" s="98" t="s">
        <v>29</v>
      </c>
      <c r="I7" s="182" t="s">
        <v>0</v>
      </c>
      <c r="J7" s="98" t="s">
        <v>1</v>
      </c>
      <c r="K7" s="98" t="s">
        <v>29</v>
      </c>
      <c r="L7" s="182" t="s">
        <v>0</v>
      </c>
      <c r="M7" s="98" t="s">
        <v>1</v>
      </c>
      <c r="N7" s="98" t="s">
        <v>29</v>
      </c>
      <c r="O7" s="182" t="s">
        <v>0</v>
      </c>
      <c r="P7" s="98" t="s">
        <v>1</v>
      </c>
      <c r="Q7" s="98" t="s">
        <v>29</v>
      </c>
      <c r="R7" s="182" t="s">
        <v>0</v>
      </c>
      <c r="S7" s="98" t="s">
        <v>1</v>
      </c>
      <c r="T7" s="98" t="s">
        <v>29</v>
      </c>
      <c r="U7" s="182" t="s">
        <v>0</v>
      </c>
      <c r="V7" s="98" t="s">
        <v>1</v>
      </c>
      <c r="W7" s="98" t="s">
        <v>29</v>
      </c>
      <c r="X7" s="182" t="s">
        <v>0</v>
      </c>
      <c r="Y7" s="98" t="s">
        <v>1</v>
      </c>
      <c r="Z7" s="98" t="s">
        <v>29</v>
      </c>
    </row>
    <row r="8" spans="1:26" s="183" customFormat="1" ht="13.5" customHeight="1">
      <c r="A8" s="93" t="s">
        <v>64</v>
      </c>
      <c r="B8" s="184"/>
      <c r="C8" s="213"/>
      <c r="D8" s="99"/>
      <c r="E8" s="99"/>
      <c r="F8" s="213"/>
      <c r="G8" s="99"/>
      <c r="H8" s="99"/>
      <c r="I8" s="213"/>
      <c r="J8" s="99"/>
      <c r="K8" s="99"/>
      <c r="L8" s="213"/>
      <c r="M8" s="99"/>
      <c r="N8" s="99"/>
      <c r="O8" s="213"/>
      <c r="P8" s="99"/>
      <c r="Q8" s="99"/>
      <c r="R8" s="213"/>
      <c r="S8" s="99"/>
      <c r="T8" s="99"/>
      <c r="U8" s="213"/>
      <c r="V8" s="99"/>
      <c r="W8" s="99"/>
      <c r="X8" s="213"/>
      <c r="Y8" s="99"/>
      <c r="Z8" s="99"/>
    </row>
    <row r="9" spans="1:26" s="93" customFormat="1" ht="13.5" customHeight="1">
      <c r="A9" s="93" t="s">
        <v>65</v>
      </c>
      <c r="B9" s="124" t="s">
        <v>42</v>
      </c>
      <c r="C9" s="89">
        <v>51407</v>
      </c>
      <c r="D9" s="78">
        <v>64329</v>
      </c>
      <c r="E9" s="78">
        <v>115736</v>
      </c>
      <c r="F9" s="89">
        <v>51495</v>
      </c>
      <c r="G9" s="78">
        <v>64483</v>
      </c>
      <c r="H9" s="78">
        <v>115978</v>
      </c>
      <c r="I9" s="89">
        <v>51011</v>
      </c>
      <c r="J9" s="78">
        <v>63450</v>
      </c>
      <c r="K9" s="78">
        <v>114461</v>
      </c>
      <c r="L9" s="89">
        <v>50532</v>
      </c>
      <c r="M9" s="78">
        <v>62668</v>
      </c>
      <c r="N9" s="78">
        <v>113200</v>
      </c>
      <c r="O9" s="89">
        <v>50214</v>
      </c>
      <c r="P9" s="78">
        <v>61954</v>
      </c>
      <c r="Q9" s="78">
        <v>112168</v>
      </c>
      <c r="R9" s="89">
        <v>50000</v>
      </c>
      <c r="S9" s="78">
        <v>61751</v>
      </c>
      <c r="T9" s="78">
        <v>111751</v>
      </c>
      <c r="U9" s="89">
        <v>49833</v>
      </c>
      <c r="V9" s="78">
        <v>61980</v>
      </c>
      <c r="W9" s="78">
        <v>111813</v>
      </c>
      <c r="X9" s="89">
        <v>49155</v>
      </c>
      <c r="Y9" s="78">
        <v>61924</v>
      </c>
      <c r="Z9" s="78">
        <v>111079</v>
      </c>
    </row>
    <row r="10" spans="2:26" s="35" customFormat="1" ht="13.5" customHeight="1">
      <c r="B10" s="187" t="s">
        <v>28</v>
      </c>
      <c r="C10" s="94">
        <v>51407</v>
      </c>
      <c r="D10" s="95">
        <v>64329</v>
      </c>
      <c r="E10" s="95">
        <v>115736</v>
      </c>
      <c r="F10" s="94">
        <v>51495</v>
      </c>
      <c r="G10" s="95">
        <v>64483</v>
      </c>
      <c r="H10" s="95">
        <v>115978</v>
      </c>
      <c r="I10" s="94">
        <v>51011</v>
      </c>
      <c r="J10" s="95">
        <v>63450</v>
      </c>
      <c r="K10" s="95">
        <v>114461</v>
      </c>
      <c r="L10" s="94">
        <v>50532</v>
      </c>
      <c r="M10" s="95">
        <v>62668</v>
      </c>
      <c r="N10" s="95">
        <v>113200</v>
      </c>
      <c r="O10" s="94">
        <v>50214</v>
      </c>
      <c r="P10" s="95">
        <v>61954</v>
      </c>
      <c r="Q10" s="95">
        <v>112168</v>
      </c>
      <c r="R10" s="94">
        <v>50000</v>
      </c>
      <c r="S10" s="95">
        <v>61751</v>
      </c>
      <c r="T10" s="95">
        <v>111751</v>
      </c>
      <c r="U10" s="94">
        <v>49833</v>
      </c>
      <c r="V10" s="95">
        <v>61980</v>
      </c>
      <c r="W10" s="95">
        <v>111813</v>
      </c>
      <c r="X10" s="94">
        <v>49155</v>
      </c>
      <c r="Y10" s="95">
        <v>61924</v>
      </c>
      <c r="Z10" s="95">
        <v>111079</v>
      </c>
    </row>
    <row r="11" spans="2:26" s="35" customFormat="1" ht="13.5" customHeight="1">
      <c r="B11" s="187"/>
      <c r="C11" s="188"/>
      <c r="D11" s="138"/>
      <c r="E11" s="138"/>
      <c r="F11" s="188"/>
      <c r="G11" s="138"/>
      <c r="H11" s="138"/>
      <c r="I11" s="188"/>
      <c r="J11" s="138"/>
      <c r="K11" s="138"/>
      <c r="L11" s="188"/>
      <c r="M11" s="138"/>
      <c r="N11" s="138"/>
      <c r="O11" s="188"/>
      <c r="P11" s="138"/>
      <c r="Q11" s="138"/>
      <c r="R11" s="188"/>
      <c r="S11" s="138"/>
      <c r="T11" s="138"/>
      <c r="U11" s="188"/>
      <c r="V11" s="138"/>
      <c r="W11" s="138"/>
      <c r="X11" s="188"/>
      <c r="Y11" s="138"/>
      <c r="Z11" s="138"/>
    </row>
    <row r="12" spans="1:26" ht="13.5" customHeight="1">
      <c r="A12" s="93" t="s">
        <v>52</v>
      </c>
      <c r="B12" s="124" t="s">
        <v>43</v>
      </c>
      <c r="C12" s="89">
        <v>896</v>
      </c>
      <c r="D12" s="78">
        <v>12</v>
      </c>
      <c r="E12" s="78">
        <v>908</v>
      </c>
      <c r="F12" s="89">
        <v>838</v>
      </c>
      <c r="G12" s="78">
        <v>7</v>
      </c>
      <c r="H12" s="78">
        <v>845</v>
      </c>
      <c r="I12" s="89">
        <v>791</v>
      </c>
      <c r="J12" s="78">
        <v>11</v>
      </c>
      <c r="K12" s="78">
        <v>802</v>
      </c>
      <c r="L12" s="89">
        <v>715</v>
      </c>
      <c r="M12" s="78">
        <v>12</v>
      </c>
      <c r="N12" s="78">
        <v>727</v>
      </c>
      <c r="O12" s="89">
        <v>693</v>
      </c>
      <c r="P12" s="78">
        <v>10</v>
      </c>
      <c r="Q12" s="78">
        <v>703</v>
      </c>
      <c r="R12" s="89">
        <v>650</v>
      </c>
      <c r="S12" s="78">
        <v>6</v>
      </c>
      <c r="T12" s="78">
        <v>656</v>
      </c>
      <c r="U12" s="89">
        <v>653</v>
      </c>
      <c r="V12" s="78">
        <v>3</v>
      </c>
      <c r="W12" s="78">
        <v>656</v>
      </c>
      <c r="X12" s="89">
        <v>643</v>
      </c>
      <c r="Y12" s="78">
        <v>1</v>
      </c>
      <c r="Z12" s="78">
        <v>644</v>
      </c>
    </row>
    <row r="13" spans="2:26" ht="13.5" customHeight="1">
      <c r="B13" s="124" t="s">
        <v>44</v>
      </c>
      <c r="C13" s="89">
        <v>2990</v>
      </c>
      <c r="D13" s="78">
        <v>43</v>
      </c>
      <c r="E13" s="78">
        <v>3033</v>
      </c>
      <c r="F13" s="89">
        <v>2767</v>
      </c>
      <c r="G13" s="78">
        <v>61</v>
      </c>
      <c r="H13" s="78">
        <v>2828</v>
      </c>
      <c r="I13" s="89">
        <v>2674</v>
      </c>
      <c r="J13" s="78">
        <v>54</v>
      </c>
      <c r="K13" s="78">
        <v>2728</v>
      </c>
      <c r="L13" s="89">
        <v>2648</v>
      </c>
      <c r="M13" s="78">
        <v>52</v>
      </c>
      <c r="N13" s="78">
        <v>2700</v>
      </c>
      <c r="O13" s="89">
        <v>2573</v>
      </c>
      <c r="P13" s="78">
        <v>47</v>
      </c>
      <c r="Q13" s="78">
        <v>2620</v>
      </c>
      <c r="R13" s="89">
        <v>2512</v>
      </c>
      <c r="S13" s="78">
        <v>50</v>
      </c>
      <c r="T13" s="78">
        <v>2562</v>
      </c>
      <c r="U13" s="89">
        <v>2452</v>
      </c>
      <c r="V13" s="78">
        <v>55</v>
      </c>
      <c r="W13" s="78">
        <v>2507</v>
      </c>
      <c r="X13" s="89">
        <v>2425</v>
      </c>
      <c r="Y13" s="78">
        <v>53</v>
      </c>
      <c r="Z13" s="78">
        <v>2478</v>
      </c>
    </row>
    <row r="14" spans="2:26" s="35" customFormat="1" ht="13.5" customHeight="1">
      <c r="B14" s="187" t="s">
        <v>28</v>
      </c>
      <c r="C14" s="94">
        <v>3886</v>
      </c>
      <c r="D14" s="95">
        <v>55</v>
      </c>
      <c r="E14" s="95">
        <v>3941</v>
      </c>
      <c r="F14" s="94">
        <v>3605</v>
      </c>
      <c r="G14" s="95">
        <v>68</v>
      </c>
      <c r="H14" s="95">
        <v>3673</v>
      </c>
      <c r="I14" s="94">
        <v>3465</v>
      </c>
      <c r="J14" s="95">
        <v>65</v>
      </c>
      <c r="K14" s="95">
        <v>3530</v>
      </c>
      <c r="L14" s="94">
        <v>3363</v>
      </c>
      <c r="M14" s="95">
        <v>64</v>
      </c>
      <c r="N14" s="95">
        <v>3427</v>
      </c>
      <c r="O14" s="94">
        <v>3266</v>
      </c>
      <c r="P14" s="95">
        <v>57</v>
      </c>
      <c r="Q14" s="95">
        <v>3323</v>
      </c>
      <c r="R14" s="94">
        <v>3162</v>
      </c>
      <c r="S14" s="95">
        <v>56</v>
      </c>
      <c r="T14" s="95">
        <v>3218</v>
      </c>
      <c r="U14" s="94">
        <v>3105</v>
      </c>
      <c r="V14" s="95">
        <v>58</v>
      </c>
      <c r="W14" s="95">
        <v>3163</v>
      </c>
      <c r="X14" s="94">
        <f>SUM(X12:X13)</f>
        <v>3068</v>
      </c>
      <c r="Y14" s="95">
        <f>SUM(Y12:Y13)</f>
        <v>54</v>
      </c>
      <c r="Z14" s="95">
        <f>SUM(Z12:Z13)</f>
        <v>3122</v>
      </c>
    </row>
    <row r="15" spans="2:26" s="35" customFormat="1" ht="13.5" customHeight="1">
      <c r="B15" s="187"/>
      <c r="C15" s="188"/>
      <c r="D15" s="138"/>
      <c r="E15" s="138"/>
      <c r="F15" s="188"/>
      <c r="G15" s="138"/>
      <c r="H15" s="138"/>
      <c r="I15" s="188"/>
      <c r="J15" s="138"/>
      <c r="K15" s="138"/>
      <c r="L15" s="188"/>
      <c r="M15" s="138"/>
      <c r="N15" s="138"/>
      <c r="O15" s="188"/>
      <c r="P15" s="138"/>
      <c r="Q15" s="138"/>
      <c r="R15" s="188"/>
      <c r="S15" s="138"/>
      <c r="T15" s="138"/>
      <c r="U15" s="188"/>
      <c r="V15" s="138"/>
      <c r="W15" s="138"/>
      <c r="X15" s="188"/>
      <c r="Y15" s="138"/>
      <c r="Z15" s="138"/>
    </row>
    <row r="16" spans="1:26" ht="13.5" customHeight="1">
      <c r="A16" s="93" t="s">
        <v>17</v>
      </c>
      <c r="B16" s="124" t="s">
        <v>45</v>
      </c>
      <c r="C16" s="89">
        <v>22</v>
      </c>
      <c r="D16" s="78">
        <v>44</v>
      </c>
      <c r="E16" s="78">
        <v>66</v>
      </c>
      <c r="F16" s="89">
        <v>23</v>
      </c>
      <c r="G16" s="78">
        <v>50</v>
      </c>
      <c r="H16" s="78">
        <v>73</v>
      </c>
      <c r="I16" s="89">
        <v>19</v>
      </c>
      <c r="J16" s="78">
        <v>48</v>
      </c>
      <c r="K16" s="78">
        <v>67</v>
      </c>
      <c r="L16" s="89">
        <v>20</v>
      </c>
      <c r="M16" s="78">
        <v>41</v>
      </c>
      <c r="N16" s="78">
        <v>61</v>
      </c>
      <c r="O16" s="89">
        <v>21</v>
      </c>
      <c r="P16" s="78">
        <v>37</v>
      </c>
      <c r="Q16" s="78">
        <v>58</v>
      </c>
      <c r="R16" s="89">
        <v>20</v>
      </c>
      <c r="S16" s="78">
        <v>37</v>
      </c>
      <c r="T16" s="78">
        <v>57</v>
      </c>
      <c r="U16" s="89">
        <v>23</v>
      </c>
      <c r="V16" s="78">
        <v>35</v>
      </c>
      <c r="W16" s="78">
        <v>58</v>
      </c>
      <c r="X16" s="89">
        <v>21</v>
      </c>
      <c r="Y16" s="78">
        <v>45</v>
      </c>
      <c r="Z16" s="78">
        <v>66</v>
      </c>
    </row>
    <row r="17" spans="2:26" s="35" customFormat="1" ht="13.5" customHeight="1">
      <c r="B17" s="187" t="s">
        <v>28</v>
      </c>
      <c r="C17" s="94">
        <v>22</v>
      </c>
      <c r="D17" s="95">
        <v>44</v>
      </c>
      <c r="E17" s="95">
        <v>66</v>
      </c>
      <c r="F17" s="94">
        <v>23</v>
      </c>
      <c r="G17" s="95">
        <v>50</v>
      </c>
      <c r="H17" s="95">
        <v>73</v>
      </c>
      <c r="I17" s="94">
        <v>19</v>
      </c>
      <c r="J17" s="95">
        <v>48</v>
      </c>
      <c r="K17" s="95">
        <v>67</v>
      </c>
      <c r="L17" s="94">
        <v>20</v>
      </c>
      <c r="M17" s="95">
        <v>41</v>
      </c>
      <c r="N17" s="95">
        <v>61</v>
      </c>
      <c r="O17" s="94">
        <v>21</v>
      </c>
      <c r="P17" s="95">
        <v>37</v>
      </c>
      <c r="Q17" s="95">
        <v>58</v>
      </c>
      <c r="R17" s="94">
        <v>20</v>
      </c>
      <c r="S17" s="95">
        <v>37</v>
      </c>
      <c r="T17" s="95">
        <v>57</v>
      </c>
      <c r="U17" s="94">
        <v>23</v>
      </c>
      <c r="V17" s="95">
        <v>35</v>
      </c>
      <c r="W17" s="95">
        <v>58</v>
      </c>
      <c r="X17" s="94">
        <v>21</v>
      </c>
      <c r="Y17" s="95">
        <v>45</v>
      </c>
      <c r="Z17" s="95">
        <v>66</v>
      </c>
    </row>
    <row r="18" spans="2:26" s="35" customFormat="1" ht="13.5" customHeight="1">
      <c r="B18" s="187"/>
      <c r="C18" s="188"/>
      <c r="D18" s="138"/>
      <c r="E18" s="138"/>
      <c r="F18" s="188"/>
      <c r="G18" s="138"/>
      <c r="H18" s="138"/>
      <c r="I18" s="188"/>
      <c r="J18" s="138"/>
      <c r="K18" s="138"/>
      <c r="L18" s="188"/>
      <c r="M18" s="138"/>
      <c r="N18" s="138"/>
      <c r="O18" s="188"/>
      <c r="P18" s="138"/>
      <c r="Q18" s="138"/>
      <c r="R18" s="188"/>
      <c r="S18" s="138"/>
      <c r="T18" s="138"/>
      <c r="U18" s="188"/>
      <c r="V18" s="138"/>
      <c r="W18" s="138"/>
      <c r="X18" s="188"/>
      <c r="Y18" s="138"/>
      <c r="Z18" s="138"/>
    </row>
    <row r="19" spans="1:26" ht="13.5" customHeight="1">
      <c r="A19" s="93" t="s">
        <v>53</v>
      </c>
      <c r="B19" s="124" t="s">
        <v>45</v>
      </c>
      <c r="C19" s="89">
        <v>1725</v>
      </c>
      <c r="D19" s="78">
        <v>2862</v>
      </c>
      <c r="E19" s="78">
        <v>4587</v>
      </c>
      <c r="F19" s="89">
        <v>1806</v>
      </c>
      <c r="G19" s="78">
        <v>3007</v>
      </c>
      <c r="H19" s="78">
        <v>4813</v>
      </c>
      <c r="I19" s="89">
        <v>1814</v>
      </c>
      <c r="J19" s="78">
        <v>3143</v>
      </c>
      <c r="K19" s="78">
        <v>4957</v>
      </c>
      <c r="L19" s="89">
        <v>1754</v>
      </c>
      <c r="M19" s="78">
        <v>3077</v>
      </c>
      <c r="N19" s="78">
        <v>4831</v>
      </c>
      <c r="O19" s="89">
        <v>1712</v>
      </c>
      <c r="P19" s="78">
        <v>3097</v>
      </c>
      <c r="Q19" s="78">
        <v>4809</v>
      </c>
      <c r="R19" s="89">
        <v>1670</v>
      </c>
      <c r="S19" s="78">
        <v>3196</v>
      </c>
      <c r="T19" s="78">
        <v>4866</v>
      </c>
      <c r="U19" s="89">
        <v>1724</v>
      </c>
      <c r="V19" s="78">
        <v>3160</v>
      </c>
      <c r="W19" s="78">
        <v>4884</v>
      </c>
      <c r="X19" s="89">
        <v>1667</v>
      </c>
      <c r="Y19" s="78">
        <v>3051</v>
      </c>
      <c r="Z19" s="78">
        <v>4718</v>
      </c>
    </row>
    <row r="20" spans="2:26" s="35" customFormat="1" ht="13.5" customHeight="1">
      <c r="B20" s="187" t="s">
        <v>28</v>
      </c>
      <c r="C20" s="94">
        <v>1725</v>
      </c>
      <c r="D20" s="95">
        <v>2862</v>
      </c>
      <c r="E20" s="95">
        <v>4587</v>
      </c>
      <c r="F20" s="94">
        <v>1806</v>
      </c>
      <c r="G20" s="95">
        <v>3007</v>
      </c>
      <c r="H20" s="95">
        <v>4813</v>
      </c>
      <c r="I20" s="94">
        <v>1814</v>
      </c>
      <c r="J20" s="95">
        <v>3143</v>
      </c>
      <c r="K20" s="95">
        <v>4957</v>
      </c>
      <c r="L20" s="94">
        <v>1754</v>
      </c>
      <c r="M20" s="95">
        <v>3077</v>
      </c>
      <c r="N20" s="95">
        <v>4831</v>
      </c>
      <c r="O20" s="94">
        <v>1712</v>
      </c>
      <c r="P20" s="95">
        <v>3097</v>
      </c>
      <c r="Q20" s="95">
        <v>4809</v>
      </c>
      <c r="R20" s="94">
        <v>1670</v>
      </c>
      <c r="S20" s="95">
        <v>3196</v>
      </c>
      <c r="T20" s="95">
        <v>4866</v>
      </c>
      <c r="U20" s="94">
        <v>1724</v>
      </c>
      <c r="V20" s="95">
        <v>3160</v>
      </c>
      <c r="W20" s="95">
        <v>4884</v>
      </c>
      <c r="X20" s="94">
        <v>1667</v>
      </c>
      <c r="Y20" s="95">
        <v>3051</v>
      </c>
      <c r="Z20" s="95">
        <v>4718</v>
      </c>
    </row>
    <row r="21" spans="2:26" s="35" customFormat="1" ht="13.5" customHeight="1">
      <c r="B21" s="187"/>
      <c r="C21" s="188"/>
      <c r="D21" s="138"/>
      <c r="E21" s="138"/>
      <c r="F21" s="188"/>
      <c r="G21" s="138"/>
      <c r="H21" s="138"/>
      <c r="I21" s="188"/>
      <c r="J21" s="138"/>
      <c r="K21" s="138"/>
      <c r="L21" s="188"/>
      <c r="M21" s="138"/>
      <c r="N21" s="138"/>
      <c r="O21" s="188"/>
      <c r="P21" s="138"/>
      <c r="Q21" s="138"/>
      <c r="R21" s="188"/>
      <c r="S21" s="138"/>
      <c r="T21" s="138"/>
      <c r="U21" s="188"/>
      <c r="V21" s="138"/>
      <c r="W21" s="138"/>
      <c r="X21" s="188"/>
      <c r="Y21" s="138"/>
      <c r="Z21" s="138"/>
    </row>
    <row r="22" spans="1:26" ht="13.5" customHeight="1">
      <c r="A22" s="93" t="s">
        <v>11</v>
      </c>
      <c r="B22" s="124" t="s">
        <v>43</v>
      </c>
      <c r="C22" s="89">
        <v>1169</v>
      </c>
      <c r="D22" s="78">
        <v>26</v>
      </c>
      <c r="E22" s="78">
        <v>1195</v>
      </c>
      <c r="F22" s="89">
        <v>1249</v>
      </c>
      <c r="G22" s="78">
        <v>25</v>
      </c>
      <c r="H22" s="78">
        <v>1274</v>
      </c>
      <c r="I22" s="89">
        <v>1308</v>
      </c>
      <c r="J22" s="78">
        <v>31</v>
      </c>
      <c r="K22" s="78">
        <v>1339</v>
      </c>
      <c r="L22" s="89">
        <v>1309</v>
      </c>
      <c r="M22" s="78">
        <v>35</v>
      </c>
      <c r="N22" s="78">
        <v>1344</v>
      </c>
      <c r="O22" s="89">
        <v>1296</v>
      </c>
      <c r="P22" s="78">
        <v>32</v>
      </c>
      <c r="Q22" s="78">
        <v>1328</v>
      </c>
      <c r="R22" s="89">
        <v>1238</v>
      </c>
      <c r="S22" s="78">
        <v>32</v>
      </c>
      <c r="T22" s="78">
        <v>1270</v>
      </c>
      <c r="U22" s="89">
        <v>1187</v>
      </c>
      <c r="V22" s="78">
        <v>37</v>
      </c>
      <c r="W22" s="78">
        <v>1224</v>
      </c>
      <c r="X22" s="89">
        <v>1106</v>
      </c>
      <c r="Y22" s="78">
        <v>35</v>
      </c>
      <c r="Z22" s="78">
        <v>1141</v>
      </c>
    </row>
    <row r="23" spans="2:26" ht="13.5" customHeight="1">
      <c r="B23" s="124" t="s">
        <v>44</v>
      </c>
      <c r="C23" s="89">
        <v>3139</v>
      </c>
      <c r="D23" s="78">
        <v>284</v>
      </c>
      <c r="E23" s="78">
        <v>3423</v>
      </c>
      <c r="F23" s="89">
        <v>3324</v>
      </c>
      <c r="G23" s="78">
        <v>290</v>
      </c>
      <c r="H23" s="78">
        <v>3614</v>
      </c>
      <c r="I23" s="89">
        <v>3356</v>
      </c>
      <c r="J23" s="78">
        <v>307</v>
      </c>
      <c r="K23" s="78">
        <v>3663</v>
      </c>
      <c r="L23" s="89">
        <v>3410</v>
      </c>
      <c r="M23" s="78">
        <v>307</v>
      </c>
      <c r="N23" s="78">
        <v>3717</v>
      </c>
      <c r="O23" s="89">
        <v>3343</v>
      </c>
      <c r="P23" s="78">
        <v>306</v>
      </c>
      <c r="Q23" s="78">
        <v>3649</v>
      </c>
      <c r="R23" s="89">
        <v>3185</v>
      </c>
      <c r="S23" s="78">
        <v>294</v>
      </c>
      <c r="T23" s="78">
        <v>3479</v>
      </c>
      <c r="U23" s="89">
        <v>3017</v>
      </c>
      <c r="V23" s="78">
        <v>268</v>
      </c>
      <c r="W23" s="78">
        <v>3285</v>
      </c>
      <c r="X23" s="89">
        <v>2876</v>
      </c>
      <c r="Y23" s="78">
        <v>273</v>
      </c>
      <c r="Z23" s="78">
        <v>3149</v>
      </c>
    </row>
    <row r="24" spans="2:26" s="35" customFormat="1" ht="13.5" customHeight="1">
      <c r="B24" s="187" t="s">
        <v>28</v>
      </c>
      <c r="C24" s="94">
        <v>4308</v>
      </c>
      <c r="D24" s="95">
        <v>310</v>
      </c>
      <c r="E24" s="95">
        <v>4618</v>
      </c>
      <c r="F24" s="94">
        <v>4573</v>
      </c>
      <c r="G24" s="95">
        <v>315</v>
      </c>
      <c r="H24" s="95">
        <v>4888</v>
      </c>
      <c r="I24" s="94">
        <v>4664</v>
      </c>
      <c r="J24" s="95">
        <v>338</v>
      </c>
      <c r="K24" s="95">
        <v>5002</v>
      </c>
      <c r="L24" s="94">
        <v>4719</v>
      </c>
      <c r="M24" s="95">
        <v>342</v>
      </c>
      <c r="N24" s="95">
        <v>5061</v>
      </c>
      <c r="O24" s="94">
        <v>4639</v>
      </c>
      <c r="P24" s="95">
        <v>338</v>
      </c>
      <c r="Q24" s="95">
        <v>4977</v>
      </c>
      <c r="R24" s="94">
        <v>4423</v>
      </c>
      <c r="S24" s="95">
        <v>326</v>
      </c>
      <c r="T24" s="95">
        <v>4749</v>
      </c>
      <c r="U24" s="94">
        <v>4204</v>
      </c>
      <c r="V24" s="95">
        <v>305</v>
      </c>
      <c r="W24" s="95">
        <v>4509</v>
      </c>
      <c r="X24" s="94">
        <f>SUM(X22:X23)</f>
        <v>3982</v>
      </c>
      <c r="Y24" s="95">
        <f>SUM(Y22:Y23)</f>
        <v>308</v>
      </c>
      <c r="Z24" s="95">
        <f>SUM(Z22:Z23)</f>
        <v>4290</v>
      </c>
    </row>
    <row r="25" spans="2:26" s="35" customFormat="1" ht="13.5" customHeight="1">
      <c r="B25" s="187"/>
      <c r="C25" s="188"/>
      <c r="D25" s="138"/>
      <c r="E25" s="138"/>
      <c r="F25" s="188"/>
      <c r="G25" s="138"/>
      <c r="H25" s="138"/>
      <c r="I25" s="188"/>
      <c r="J25" s="138"/>
      <c r="K25" s="138"/>
      <c r="L25" s="188"/>
      <c r="M25" s="138"/>
      <c r="N25" s="138"/>
      <c r="O25" s="188"/>
      <c r="P25" s="138"/>
      <c r="Q25" s="138"/>
      <c r="R25" s="188"/>
      <c r="S25" s="138"/>
      <c r="T25" s="138"/>
      <c r="U25" s="188"/>
      <c r="V25" s="138"/>
      <c r="W25" s="138"/>
      <c r="X25" s="188"/>
      <c r="Y25" s="138"/>
      <c r="Z25" s="138"/>
    </row>
    <row r="26" spans="1:26" ht="13.5" customHeight="1">
      <c r="A26" s="93" t="s">
        <v>14</v>
      </c>
      <c r="B26" s="124" t="s">
        <v>43</v>
      </c>
      <c r="C26" s="89">
        <v>2653</v>
      </c>
      <c r="D26" s="78">
        <v>1670</v>
      </c>
      <c r="E26" s="78">
        <v>4323</v>
      </c>
      <c r="F26" s="89">
        <v>2812</v>
      </c>
      <c r="G26" s="78">
        <v>1685</v>
      </c>
      <c r="H26" s="78">
        <v>4497</v>
      </c>
      <c r="I26" s="89">
        <v>2860</v>
      </c>
      <c r="J26" s="78">
        <v>1676</v>
      </c>
      <c r="K26" s="78">
        <v>4536</v>
      </c>
      <c r="L26" s="89">
        <v>2871</v>
      </c>
      <c r="M26" s="78">
        <v>1751</v>
      </c>
      <c r="N26" s="78">
        <v>4622</v>
      </c>
      <c r="O26" s="89">
        <v>2908</v>
      </c>
      <c r="P26" s="78">
        <v>1662</v>
      </c>
      <c r="Q26" s="78">
        <v>4570</v>
      </c>
      <c r="R26" s="89">
        <v>2871</v>
      </c>
      <c r="S26" s="78">
        <v>1730</v>
      </c>
      <c r="T26" s="78">
        <v>4601</v>
      </c>
      <c r="U26" s="89">
        <v>2919</v>
      </c>
      <c r="V26" s="78">
        <v>1777</v>
      </c>
      <c r="W26" s="78">
        <v>4696</v>
      </c>
      <c r="X26" s="89">
        <v>3039</v>
      </c>
      <c r="Y26" s="78">
        <v>1727</v>
      </c>
      <c r="Z26" s="78">
        <v>4766</v>
      </c>
    </row>
    <row r="27" spans="2:26" s="35" customFormat="1" ht="13.5" customHeight="1">
      <c r="B27" s="187" t="s">
        <v>28</v>
      </c>
      <c r="C27" s="94">
        <v>2653</v>
      </c>
      <c r="D27" s="95">
        <v>1670</v>
      </c>
      <c r="E27" s="95">
        <v>4323</v>
      </c>
      <c r="F27" s="94">
        <v>2812</v>
      </c>
      <c r="G27" s="95">
        <v>1685</v>
      </c>
      <c r="H27" s="95">
        <v>4497</v>
      </c>
      <c r="I27" s="94">
        <v>2860</v>
      </c>
      <c r="J27" s="95">
        <v>1676</v>
      </c>
      <c r="K27" s="95">
        <v>4536</v>
      </c>
      <c r="L27" s="94">
        <v>2871</v>
      </c>
      <c r="M27" s="95">
        <v>1751</v>
      </c>
      <c r="N27" s="95">
        <v>4622</v>
      </c>
      <c r="O27" s="94">
        <v>2908</v>
      </c>
      <c r="P27" s="95">
        <v>1662</v>
      </c>
      <c r="Q27" s="95">
        <v>4570</v>
      </c>
      <c r="R27" s="94">
        <v>2871</v>
      </c>
      <c r="S27" s="95">
        <v>1730</v>
      </c>
      <c r="T27" s="95">
        <v>4601</v>
      </c>
      <c r="U27" s="94">
        <v>2919</v>
      </c>
      <c r="V27" s="95">
        <v>1777</v>
      </c>
      <c r="W27" s="95">
        <v>4696</v>
      </c>
      <c r="X27" s="94">
        <v>3039</v>
      </c>
      <c r="Y27" s="95">
        <v>1727</v>
      </c>
      <c r="Z27" s="95">
        <v>4766</v>
      </c>
    </row>
    <row r="28" spans="2:26" s="35" customFormat="1" ht="13.5" customHeight="1">
      <c r="B28" s="187"/>
      <c r="C28" s="188"/>
      <c r="D28" s="138"/>
      <c r="E28" s="138"/>
      <c r="F28" s="188"/>
      <c r="G28" s="138"/>
      <c r="H28" s="138"/>
      <c r="I28" s="188"/>
      <c r="J28" s="138"/>
      <c r="K28" s="138"/>
      <c r="L28" s="188"/>
      <c r="M28" s="138"/>
      <c r="N28" s="138"/>
      <c r="O28" s="188"/>
      <c r="P28" s="138"/>
      <c r="Q28" s="138"/>
      <c r="R28" s="188"/>
      <c r="S28" s="138"/>
      <c r="T28" s="138"/>
      <c r="U28" s="188"/>
      <c r="V28" s="138"/>
      <c r="W28" s="138"/>
      <c r="X28" s="188"/>
      <c r="Y28" s="138"/>
      <c r="Z28" s="138"/>
    </row>
    <row r="29" spans="1:26" s="35" customFormat="1" ht="13.5" customHeight="1">
      <c r="A29" s="93" t="s">
        <v>54</v>
      </c>
      <c r="B29" s="124" t="s">
        <v>44</v>
      </c>
      <c r="C29" s="89">
        <v>710</v>
      </c>
      <c r="D29" s="78">
        <v>1121</v>
      </c>
      <c r="E29" s="78">
        <v>1831</v>
      </c>
      <c r="F29" s="89">
        <v>730</v>
      </c>
      <c r="G29" s="78">
        <v>1164</v>
      </c>
      <c r="H29" s="78">
        <v>1894</v>
      </c>
      <c r="I29" s="89">
        <v>715</v>
      </c>
      <c r="J29" s="78">
        <v>1284</v>
      </c>
      <c r="K29" s="78">
        <v>1999</v>
      </c>
      <c r="L29" s="89">
        <v>759</v>
      </c>
      <c r="M29" s="78">
        <v>1313</v>
      </c>
      <c r="N29" s="78">
        <v>2072</v>
      </c>
      <c r="O29" s="89">
        <v>796</v>
      </c>
      <c r="P29" s="78">
        <v>1264</v>
      </c>
      <c r="Q29" s="78">
        <v>2060</v>
      </c>
      <c r="R29" s="89">
        <v>782</v>
      </c>
      <c r="S29" s="78">
        <v>1309</v>
      </c>
      <c r="T29" s="78">
        <v>2091</v>
      </c>
      <c r="U29" s="89">
        <v>785</v>
      </c>
      <c r="V29" s="78">
        <v>1257</v>
      </c>
      <c r="W29" s="78">
        <v>2042</v>
      </c>
      <c r="X29" s="89">
        <v>796</v>
      </c>
      <c r="Y29" s="78">
        <v>1164</v>
      </c>
      <c r="Z29" s="78">
        <v>1960</v>
      </c>
    </row>
    <row r="30" spans="2:26" s="35" customFormat="1" ht="13.5" customHeight="1">
      <c r="B30" s="187" t="s">
        <v>28</v>
      </c>
      <c r="C30" s="94">
        <v>710</v>
      </c>
      <c r="D30" s="95">
        <v>1121</v>
      </c>
      <c r="E30" s="95">
        <v>1831</v>
      </c>
      <c r="F30" s="94">
        <v>730</v>
      </c>
      <c r="G30" s="95">
        <v>1164</v>
      </c>
      <c r="H30" s="95">
        <v>1894</v>
      </c>
      <c r="I30" s="94">
        <v>715</v>
      </c>
      <c r="J30" s="95">
        <v>1284</v>
      </c>
      <c r="K30" s="95">
        <v>1999</v>
      </c>
      <c r="L30" s="94">
        <v>759</v>
      </c>
      <c r="M30" s="95">
        <v>1313</v>
      </c>
      <c r="N30" s="95">
        <v>2072</v>
      </c>
      <c r="O30" s="94">
        <v>796</v>
      </c>
      <c r="P30" s="95">
        <v>1264</v>
      </c>
      <c r="Q30" s="95">
        <v>2060</v>
      </c>
      <c r="R30" s="94">
        <v>782</v>
      </c>
      <c r="S30" s="95">
        <v>1309</v>
      </c>
      <c r="T30" s="95">
        <v>2091</v>
      </c>
      <c r="U30" s="94">
        <v>785</v>
      </c>
      <c r="V30" s="95">
        <v>1257</v>
      </c>
      <c r="W30" s="95">
        <v>2042</v>
      </c>
      <c r="X30" s="94">
        <v>796</v>
      </c>
      <c r="Y30" s="95">
        <v>1164</v>
      </c>
      <c r="Z30" s="95">
        <v>1960</v>
      </c>
    </row>
    <row r="31" spans="2:26" s="35" customFormat="1" ht="13.5" customHeight="1">
      <c r="B31" s="187"/>
      <c r="C31" s="188"/>
      <c r="D31" s="138"/>
      <c r="E31" s="138"/>
      <c r="F31" s="188"/>
      <c r="G31" s="138"/>
      <c r="H31" s="138"/>
      <c r="I31" s="188"/>
      <c r="J31" s="138"/>
      <c r="K31" s="138"/>
      <c r="L31" s="188"/>
      <c r="M31" s="138"/>
      <c r="N31" s="138"/>
      <c r="O31" s="188"/>
      <c r="P31" s="138"/>
      <c r="Q31" s="138"/>
      <c r="R31" s="188"/>
      <c r="S31" s="138"/>
      <c r="T31" s="138"/>
      <c r="U31" s="188"/>
      <c r="V31" s="138"/>
      <c r="W31" s="138"/>
      <c r="X31" s="188"/>
      <c r="Y31" s="138"/>
      <c r="Z31" s="138"/>
    </row>
    <row r="32" spans="1:26" ht="13.5" customHeight="1">
      <c r="A32" s="93" t="s">
        <v>19</v>
      </c>
      <c r="B32" s="124" t="s">
        <v>43</v>
      </c>
      <c r="C32" s="89">
        <v>117</v>
      </c>
      <c r="D32" s="78">
        <v>136</v>
      </c>
      <c r="E32" s="78">
        <v>253</v>
      </c>
      <c r="F32" s="89">
        <v>99</v>
      </c>
      <c r="G32" s="78">
        <v>166</v>
      </c>
      <c r="H32" s="78">
        <v>265</v>
      </c>
      <c r="I32" s="89">
        <v>94</v>
      </c>
      <c r="J32" s="78">
        <v>149</v>
      </c>
      <c r="K32" s="78">
        <v>243</v>
      </c>
      <c r="L32" s="89">
        <v>97</v>
      </c>
      <c r="M32" s="78">
        <v>195</v>
      </c>
      <c r="N32" s="78">
        <v>292</v>
      </c>
      <c r="O32" s="89">
        <v>96</v>
      </c>
      <c r="P32" s="78">
        <v>200</v>
      </c>
      <c r="Q32" s="78">
        <v>296</v>
      </c>
      <c r="R32" s="89">
        <v>97</v>
      </c>
      <c r="S32" s="78">
        <v>222</v>
      </c>
      <c r="T32" s="78">
        <v>319</v>
      </c>
      <c r="U32" s="89">
        <v>98</v>
      </c>
      <c r="V32" s="78">
        <v>217</v>
      </c>
      <c r="W32" s="78">
        <v>315</v>
      </c>
      <c r="X32" s="89">
        <v>111</v>
      </c>
      <c r="Y32" s="78">
        <v>225</v>
      </c>
      <c r="Z32" s="78">
        <v>336</v>
      </c>
    </row>
    <row r="33" spans="2:26" s="35" customFormat="1" ht="13.5" customHeight="1">
      <c r="B33" s="187" t="s">
        <v>28</v>
      </c>
      <c r="C33" s="94">
        <v>117</v>
      </c>
      <c r="D33" s="95">
        <v>136</v>
      </c>
      <c r="E33" s="95">
        <v>253</v>
      </c>
      <c r="F33" s="94">
        <v>99</v>
      </c>
      <c r="G33" s="95">
        <v>166</v>
      </c>
      <c r="H33" s="95">
        <v>265</v>
      </c>
      <c r="I33" s="94">
        <v>94</v>
      </c>
      <c r="J33" s="95">
        <v>149</v>
      </c>
      <c r="K33" s="95">
        <v>243</v>
      </c>
      <c r="L33" s="94">
        <v>97</v>
      </c>
      <c r="M33" s="95">
        <v>195</v>
      </c>
      <c r="N33" s="95">
        <v>292</v>
      </c>
      <c r="O33" s="94">
        <v>96</v>
      </c>
      <c r="P33" s="95">
        <v>200</v>
      </c>
      <c r="Q33" s="95">
        <v>296</v>
      </c>
      <c r="R33" s="94">
        <v>97</v>
      </c>
      <c r="S33" s="95">
        <v>222</v>
      </c>
      <c r="T33" s="95">
        <v>319</v>
      </c>
      <c r="U33" s="94">
        <v>98</v>
      </c>
      <c r="V33" s="95">
        <v>217</v>
      </c>
      <c r="W33" s="95">
        <v>315</v>
      </c>
      <c r="X33" s="94">
        <v>111</v>
      </c>
      <c r="Y33" s="95">
        <v>225</v>
      </c>
      <c r="Z33" s="95">
        <v>336</v>
      </c>
    </row>
    <row r="34" spans="2:26" s="35" customFormat="1" ht="13.5" customHeight="1">
      <c r="B34" s="187"/>
      <c r="C34" s="188"/>
      <c r="D34" s="138"/>
      <c r="E34" s="138"/>
      <c r="F34" s="188"/>
      <c r="G34" s="138"/>
      <c r="H34" s="138"/>
      <c r="I34" s="188"/>
      <c r="J34" s="138"/>
      <c r="K34" s="138"/>
      <c r="L34" s="188"/>
      <c r="M34" s="138"/>
      <c r="N34" s="138"/>
      <c r="O34" s="188"/>
      <c r="P34" s="138"/>
      <c r="Q34" s="138"/>
      <c r="R34" s="188"/>
      <c r="S34" s="138"/>
      <c r="T34" s="138"/>
      <c r="U34" s="188"/>
      <c r="V34" s="138"/>
      <c r="W34" s="138"/>
      <c r="X34" s="188"/>
      <c r="Y34" s="138"/>
      <c r="Z34" s="138"/>
    </row>
    <row r="35" spans="1:29" ht="13.5" customHeight="1">
      <c r="A35" s="93" t="s">
        <v>20</v>
      </c>
      <c r="B35" s="124" t="s">
        <v>44</v>
      </c>
      <c r="C35" s="89">
        <v>2</v>
      </c>
      <c r="D35" s="78">
        <v>0</v>
      </c>
      <c r="E35" s="78">
        <v>2</v>
      </c>
      <c r="F35" s="89">
        <v>0</v>
      </c>
      <c r="G35" s="78">
        <v>0</v>
      </c>
      <c r="H35" s="78">
        <v>0</v>
      </c>
      <c r="I35" s="89">
        <v>0</v>
      </c>
      <c r="J35" s="78">
        <v>0</v>
      </c>
      <c r="K35" s="78">
        <v>0</v>
      </c>
      <c r="L35" s="89">
        <v>0</v>
      </c>
      <c r="M35" s="78">
        <v>0</v>
      </c>
      <c r="N35" s="78">
        <v>0</v>
      </c>
      <c r="O35" s="89">
        <v>0</v>
      </c>
      <c r="P35" s="78">
        <v>0</v>
      </c>
      <c r="Q35" s="78">
        <v>0</v>
      </c>
      <c r="R35" s="89">
        <v>0</v>
      </c>
      <c r="S35" s="78">
        <v>0</v>
      </c>
      <c r="T35" s="78">
        <v>0</v>
      </c>
      <c r="U35" s="89">
        <v>0</v>
      </c>
      <c r="V35" s="78">
        <v>0</v>
      </c>
      <c r="W35" s="78">
        <v>0</v>
      </c>
      <c r="X35" s="89">
        <v>0</v>
      </c>
      <c r="Y35" s="78">
        <v>0</v>
      </c>
      <c r="Z35" s="78">
        <v>0</v>
      </c>
      <c r="AA35" s="35"/>
      <c r="AB35" s="35"/>
      <c r="AC35" s="35"/>
    </row>
    <row r="36" spans="2:26" s="35" customFormat="1" ht="13.5" customHeight="1">
      <c r="B36" s="187" t="s">
        <v>28</v>
      </c>
      <c r="C36" s="94">
        <v>2</v>
      </c>
      <c r="D36" s="95">
        <v>0</v>
      </c>
      <c r="E36" s="95">
        <v>2</v>
      </c>
      <c r="F36" s="94">
        <v>0</v>
      </c>
      <c r="G36" s="95">
        <v>0</v>
      </c>
      <c r="H36" s="95">
        <v>0</v>
      </c>
      <c r="I36" s="94">
        <v>0</v>
      </c>
      <c r="J36" s="95">
        <v>0</v>
      </c>
      <c r="K36" s="95">
        <v>0</v>
      </c>
      <c r="L36" s="94">
        <v>0</v>
      </c>
      <c r="M36" s="95">
        <v>0</v>
      </c>
      <c r="N36" s="95">
        <v>0</v>
      </c>
      <c r="O36" s="94">
        <v>0</v>
      </c>
      <c r="P36" s="95">
        <v>0</v>
      </c>
      <c r="Q36" s="95">
        <v>0</v>
      </c>
      <c r="R36" s="94">
        <v>0</v>
      </c>
      <c r="S36" s="95">
        <v>0</v>
      </c>
      <c r="T36" s="95">
        <v>0</v>
      </c>
      <c r="U36" s="94">
        <v>0</v>
      </c>
      <c r="V36" s="95">
        <v>0</v>
      </c>
      <c r="W36" s="95">
        <v>0</v>
      </c>
      <c r="X36" s="94">
        <v>0</v>
      </c>
      <c r="Y36" s="95">
        <v>0</v>
      </c>
      <c r="Z36" s="95">
        <v>0</v>
      </c>
    </row>
    <row r="37" spans="2:26" s="35" customFormat="1" ht="13.5" customHeight="1">
      <c r="B37" s="187"/>
      <c r="C37" s="188"/>
      <c r="D37" s="138"/>
      <c r="E37" s="138"/>
      <c r="F37" s="188"/>
      <c r="G37" s="138"/>
      <c r="H37" s="138"/>
      <c r="I37" s="188"/>
      <c r="J37" s="138"/>
      <c r="K37" s="138"/>
      <c r="L37" s="188"/>
      <c r="M37" s="138"/>
      <c r="N37" s="138"/>
      <c r="O37" s="188"/>
      <c r="P37" s="138"/>
      <c r="Q37" s="138"/>
      <c r="R37" s="188"/>
      <c r="S37" s="138"/>
      <c r="T37" s="138"/>
      <c r="U37" s="188"/>
      <c r="V37" s="138"/>
      <c r="W37" s="138"/>
      <c r="X37" s="188"/>
      <c r="Y37" s="138"/>
      <c r="Z37" s="138"/>
    </row>
    <row r="38" spans="1:26" ht="13.5" customHeight="1">
      <c r="A38" s="310" t="s">
        <v>108</v>
      </c>
      <c r="B38" s="124" t="s">
        <v>43</v>
      </c>
      <c r="C38" s="89">
        <v>1265</v>
      </c>
      <c r="D38" s="78">
        <v>277</v>
      </c>
      <c r="E38" s="78">
        <v>1542</v>
      </c>
      <c r="F38" s="89">
        <v>1281</v>
      </c>
      <c r="G38" s="78">
        <v>312</v>
      </c>
      <c r="H38" s="78">
        <v>1593</v>
      </c>
      <c r="I38" s="89">
        <v>1300</v>
      </c>
      <c r="J38" s="78">
        <v>337</v>
      </c>
      <c r="K38" s="78">
        <v>1637</v>
      </c>
      <c r="L38" s="89">
        <v>1280</v>
      </c>
      <c r="M38" s="78">
        <v>369</v>
      </c>
      <c r="N38" s="78">
        <v>1649</v>
      </c>
      <c r="O38" s="89">
        <v>1254</v>
      </c>
      <c r="P38" s="78">
        <v>394</v>
      </c>
      <c r="Q38" s="78">
        <v>1648</v>
      </c>
      <c r="R38" s="89">
        <v>1291</v>
      </c>
      <c r="S38" s="78">
        <v>387</v>
      </c>
      <c r="T38" s="78">
        <v>1678</v>
      </c>
      <c r="U38" s="89">
        <v>1345</v>
      </c>
      <c r="V38" s="78">
        <v>390</v>
      </c>
      <c r="W38" s="78">
        <v>1735</v>
      </c>
      <c r="X38" s="89">
        <v>1401</v>
      </c>
      <c r="Y38" s="78">
        <v>409</v>
      </c>
      <c r="Z38" s="78">
        <v>1810</v>
      </c>
    </row>
    <row r="39" spans="1:29" ht="13.5" customHeight="1">
      <c r="A39" s="310"/>
      <c r="B39" s="124" t="s">
        <v>44</v>
      </c>
      <c r="C39" s="89">
        <v>440</v>
      </c>
      <c r="D39" s="78">
        <v>88</v>
      </c>
      <c r="E39" s="78">
        <v>528</v>
      </c>
      <c r="F39" s="89">
        <v>441</v>
      </c>
      <c r="G39" s="78">
        <v>87</v>
      </c>
      <c r="H39" s="78">
        <v>528</v>
      </c>
      <c r="I39" s="89">
        <v>450</v>
      </c>
      <c r="J39" s="78">
        <v>94</v>
      </c>
      <c r="K39" s="78">
        <v>544</v>
      </c>
      <c r="L39" s="89">
        <v>428</v>
      </c>
      <c r="M39" s="78">
        <v>97</v>
      </c>
      <c r="N39" s="78">
        <v>525</v>
      </c>
      <c r="O39" s="89">
        <v>416</v>
      </c>
      <c r="P39" s="78">
        <v>112</v>
      </c>
      <c r="Q39" s="78">
        <v>528</v>
      </c>
      <c r="R39" s="89">
        <v>396</v>
      </c>
      <c r="S39" s="78">
        <v>114</v>
      </c>
      <c r="T39" s="78">
        <v>510</v>
      </c>
      <c r="U39" s="89">
        <v>369</v>
      </c>
      <c r="V39" s="78">
        <v>96</v>
      </c>
      <c r="W39" s="78">
        <v>465</v>
      </c>
      <c r="X39" s="89">
        <v>363</v>
      </c>
      <c r="Y39" s="78">
        <v>83</v>
      </c>
      <c r="Z39" s="78">
        <v>446</v>
      </c>
      <c r="AA39" s="35"/>
      <c r="AB39" s="35"/>
      <c r="AC39" s="35"/>
    </row>
    <row r="40" spans="1:26" s="35" customFormat="1" ht="13.5" customHeight="1">
      <c r="A40" s="93"/>
      <c r="B40" s="187" t="s">
        <v>28</v>
      </c>
      <c r="C40" s="94">
        <v>1705</v>
      </c>
      <c r="D40" s="95">
        <v>365</v>
      </c>
      <c r="E40" s="95">
        <v>2070</v>
      </c>
      <c r="F40" s="94">
        <v>1722</v>
      </c>
      <c r="G40" s="95">
        <v>399</v>
      </c>
      <c r="H40" s="95">
        <v>2121</v>
      </c>
      <c r="I40" s="94">
        <v>1750</v>
      </c>
      <c r="J40" s="95">
        <v>431</v>
      </c>
      <c r="K40" s="95">
        <v>2181</v>
      </c>
      <c r="L40" s="94">
        <v>1708</v>
      </c>
      <c r="M40" s="95">
        <v>466</v>
      </c>
      <c r="N40" s="95">
        <v>2174</v>
      </c>
      <c r="O40" s="94">
        <v>1670</v>
      </c>
      <c r="P40" s="95">
        <v>506</v>
      </c>
      <c r="Q40" s="95">
        <v>2176</v>
      </c>
      <c r="R40" s="94">
        <v>1687</v>
      </c>
      <c r="S40" s="95">
        <v>501</v>
      </c>
      <c r="T40" s="95">
        <v>2188</v>
      </c>
      <c r="U40" s="94">
        <v>1714</v>
      </c>
      <c r="V40" s="95">
        <v>486</v>
      </c>
      <c r="W40" s="95">
        <v>2200</v>
      </c>
      <c r="X40" s="94">
        <v>1764</v>
      </c>
      <c r="Y40" s="95">
        <v>492</v>
      </c>
      <c r="Z40" s="95">
        <v>2256</v>
      </c>
    </row>
    <row r="41" spans="2:29" s="35" customFormat="1" ht="13.5" customHeight="1">
      <c r="B41" s="187"/>
      <c r="C41" s="188"/>
      <c r="D41" s="138"/>
      <c r="E41" s="138"/>
      <c r="F41" s="188"/>
      <c r="G41" s="138"/>
      <c r="H41" s="138"/>
      <c r="I41" s="188"/>
      <c r="J41" s="138"/>
      <c r="K41" s="138"/>
      <c r="L41" s="188"/>
      <c r="M41" s="138"/>
      <c r="N41" s="138"/>
      <c r="O41" s="188"/>
      <c r="P41" s="138"/>
      <c r="Q41" s="138"/>
      <c r="R41" s="188"/>
      <c r="S41" s="138"/>
      <c r="T41" s="138"/>
      <c r="U41" s="188"/>
      <c r="V41" s="138"/>
      <c r="W41" s="138"/>
      <c r="X41" s="188"/>
      <c r="Y41" s="138"/>
      <c r="Z41" s="138"/>
      <c r="AA41" s="92"/>
      <c r="AB41" s="92"/>
      <c r="AC41" s="92"/>
    </row>
    <row r="42" spans="1:26" ht="13.5" customHeight="1">
      <c r="A42" s="93" t="s">
        <v>15</v>
      </c>
      <c r="B42" s="124" t="s">
        <v>43</v>
      </c>
      <c r="C42" s="89">
        <v>12415</v>
      </c>
      <c r="D42" s="78">
        <v>11577</v>
      </c>
      <c r="E42" s="78">
        <v>23992</v>
      </c>
      <c r="F42" s="89">
        <v>12329</v>
      </c>
      <c r="G42" s="78">
        <v>11316</v>
      </c>
      <c r="H42" s="78">
        <v>23645</v>
      </c>
      <c r="I42" s="89">
        <v>12091</v>
      </c>
      <c r="J42" s="78">
        <v>10763</v>
      </c>
      <c r="K42" s="78">
        <v>22854</v>
      </c>
      <c r="L42" s="89">
        <v>11806</v>
      </c>
      <c r="M42" s="78">
        <v>10076</v>
      </c>
      <c r="N42" s="78">
        <v>21882</v>
      </c>
      <c r="O42" s="89">
        <v>11114</v>
      </c>
      <c r="P42" s="78">
        <v>9474</v>
      </c>
      <c r="Q42" s="78">
        <v>20588</v>
      </c>
      <c r="R42" s="89">
        <v>11013</v>
      </c>
      <c r="S42" s="78">
        <v>9055</v>
      </c>
      <c r="T42" s="78">
        <v>20068</v>
      </c>
      <c r="U42" s="89">
        <v>11083</v>
      </c>
      <c r="V42" s="78">
        <v>8716</v>
      </c>
      <c r="W42" s="78">
        <v>19799</v>
      </c>
      <c r="X42" s="89">
        <v>11184</v>
      </c>
      <c r="Y42" s="78">
        <v>8580</v>
      </c>
      <c r="Z42" s="78">
        <v>19764</v>
      </c>
    </row>
    <row r="43" spans="2:29" ht="13.5" customHeight="1">
      <c r="B43" s="124" t="s">
        <v>44</v>
      </c>
      <c r="C43" s="89">
        <v>6012</v>
      </c>
      <c r="D43" s="78">
        <v>9097</v>
      </c>
      <c r="E43" s="78">
        <v>15109</v>
      </c>
      <c r="F43" s="89">
        <v>6038</v>
      </c>
      <c r="G43" s="78">
        <v>8788</v>
      </c>
      <c r="H43" s="78">
        <v>14826</v>
      </c>
      <c r="I43" s="89">
        <v>6184</v>
      </c>
      <c r="J43" s="78">
        <v>8632</v>
      </c>
      <c r="K43" s="78">
        <v>14816</v>
      </c>
      <c r="L43" s="89">
        <v>6223</v>
      </c>
      <c r="M43" s="78">
        <v>8380</v>
      </c>
      <c r="N43" s="78">
        <v>14603</v>
      </c>
      <c r="O43" s="89">
        <v>6307</v>
      </c>
      <c r="P43" s="78">
        <v>7955</v>
      </c>
      <c r="Q43" s="78">
        <v>14262</v>
      </c>
      <c r="R43" s="89">
        <v>6255</v>
      </c>
      <c r="S43" s="78">
        <v>7517</v>
      </c>
      <c r="T43" s="78">
        <v>13772</v>
      </c>
      <c r="U43" s="89">
        <v>6306</v>
      </c>
      <c r="V43" s="78">
        <v>7168</v>
      </c>
      <c r="W43" s="78">
        <v>13474</v>
      </c>
      <c r="X43" s="89">
        <v>6400</v>
      </c>
      <c r="Y43" s="78">
        <v>6930</v>
      </c>
      <c r="Z43" s="78">
        <v>13330</v>
      </c>
      <c r="AA43" s="35"/>
      <c r="AB43" s="35"/>
      <c r="AC43" s="35"/>
    </row>
    <row r="44" spans="2:26" s="35" customFormat="1" ht="13.5" customHeight="1">
      <c r="B44" s="187" t="s">
        <v>28</v>
      </c>
      <c r="C44" s="94">
        <v>18427</v>
      </c>
      <c r="D44" s="95">
        <v>20674</v>
      </c>
      <c r="E44" s="95">
        <v>39101</v>
      </c>
      <c r="F44" s="94">
        <v>18367</v>
      </c>
      <c r="G44" s="95">
        <v>20104</v>
      </c>
      <c r="H44" s="95">
        <v>38471</v>
      </c>
      <c r="I44" s="94">
        <v>18275</v>
      </c>
      <c r="J44" s="95">
        <v>19395</v>
      </c>
      <c r="K44" s="95">
        <v>37670</v>
      </c>
      <c r="L44" s="94">
        <v>18029</v>
      </c>
      <c r="M44" s="95">
        <v>18456</v>
      </c>
      <c r="N44" s="95">
        <v>36485</v>
      </c>
      <c r="O44" s="94">
        <v>17421</v>
      </c>
      <c r="P44" s="95">
        <v>17429</v>
      </c>
      <c r="Q44" s="95">
        <v>34850</v>
      </c>
      <c r="R44" s="94">
        <v>17268</v>
      </c>
      <c r="S44" s="95">
        <v>16572</v>
      </c>
      <c r="T44" s="95">
        <v>33840</v>
      </c>
      <c r="U44" s="94">
        <v>17389</v>
      </c>
      <c r="V44" s="95">
        <v>15884</v>
      </c>
      <c r="W44" s="95">
        <v>33273</v>
      </c>
      <c r="X44" s="94">
        <v>17584</v>
      </c>
      <c r="Y44" s="95">
        <v>15510</v>
      </c>
      <c r="Z44" s="95">
        <v>33094</v>
      </c>
    </row>
    <row r="45" spans="2:29" s="35" customFormat="1" ht="13.5" customHeight="1">
      <c r="B45" s="187"/>
      <c r="C45" s="188"/>
      <c r="D45" s="138"/>
      <c r="E45" s="138"/>
      <c r="F45" s="188"/>
      <c r="G45" s="138"/>
      <c r="H45" s="138"/>
      <c r="I45" s="188"/>
      <c r="J45" s="138"/>
      <c r="K45" s="138"/>
      <c r="L45" s="188"/>
      <c r="M45" s="138"/>
      <c r="N45" s="138"/>
      <c r="O45" s="188"/>
      <c r="P45" s="138"/>
      <c r="Q45" s="138"/>
      <c r="R45" s="188"/>
      <c r="S45" s="138"/>
      <c r="T45" s="138"/>
      <c r="U45" s="188"/>
      <c r="V45" s="138"/>
      <c r="W45" s="138"/>
      <c r="X45" s="188"/>
      <c r="Y45" s="138"/>
      <c r="Z45" s="138"/>
      <c r="AA45" s="92"/>
      <c r="AB45" s="92"/>
      <c r="AC45" s="92"/>
    </row>
    <row r="46" spans="1:26" ht="13.5" customHeight="1">
      <c r="A46" s="93" t="s">
        <v>12</v>
      </c>
      <c r="B46" s="124" t="s">
        <v>43</v>
      </c>
      <c r="C46" s="89">
        <v>1982</v>
      </c>
      <c r="D46" s="78">
        <v>28</v>
      </c>
      <c r="E46" s="78">
        <v>2010</v>
      </c>
      <c r="F46" s="89">
        <v>2055</v>
      </c>
      <c r="G46" s="78">
        <v>27</v>
      </c>
      <c r="H46" s="78">
        <v>2082</v>
      </c>
      <c r="I46" s="89">
        <v>2197</v>
      </c>
      <c r="J46" s="78">
        <v>23</v>
      </c>
      <c r="K46" s="78">
        <v>2220</v>
      </c>
      <c r="L46" s="89">
        <v>2180</v>
      </c>
      <c r="M46" s="78">
        <v>16</v>
      </c>
      <c r="N46" s="78">
        <v>2196</v>
      </c>
      <c r="O46" s="89">
        <v>2170</v>
      </c>
      <c r="P46" s="78">
        <v>23</v>
      </c>
      <c r="Q46" s="78">
        <v>2193</v>
      </c>
      <c r="R46" s="89">
        <v>2161</v>
      </c>
      <c r="S46" s="78">
        <v>21</v>
      </c>
      <c r="T46" s="78">
        <v>2182</v>
      </c>
      <c r="U46" s="89">
        <v>2143</v>
      </c>
      <c r="V46" s="78">
        <v>23</v>
      </c>
      <c r="W46" s="78">
        <v>2166</v>
      </c>
      <c r="X46" s="89">
        <v>2091</v>
      </c>
      <c r="Y46" s="78">
        <v>26</v>
      </c>
      <c r="Z46" s="78">
        <v>2117</v>
      </c>
    </row>
    <row r="47" spans="2:29" ht="13.5" customHeight="1">
      <c r="B47" s="124" t="s">
        <v>44</v>
      </c>
      <c r="C47" s="89">
        <v>5894</v>
      </c>
      <c r="D47" s="78">
        <v>97</v>
      </c>
      <c r="E47" s="78">
        <v>5991</v>
      </c>
      <c r="F47" s="89">
        <v>5960</v>
      </c>
      <c r="G47" s="78">
        <v>95</v>
      </c>
      <c r="H47" s="78">
        <v>6055</v>
      </c>
      <c r="I47" s="89">
        <v>6012</v>
      </c>
      <c r="J47" s="78">
        <v>92</v>
      </c>
      <c r="K47" s="78">
        <v>6104</v>
      </c>
      <c r="L47" s="89">
        <v>5986</v>
      </c>
      <c r="M47" s="78">
        <v>109</v>
      </c>
      <c r="N47" s="78">
        <v>6095</v>
      </c>
      <c r="O47" s="89">
        <v>6031</v>
      </c>
      <c r="P47" s="78">
        <v>127</v>
      </c>
      <c r="Q47" s="78">
        <v>6158</v>
      </c>
      <c r="R47" s="89">
        <v>5771</v>
      </c>
      <c r="S47" s="78">
        <v>119</v>
      </c>
      <c r="T47" s="78">
        <v>5890</v>
      </c>
      <c r="U47" s="89">
        <v>5680</v>
      </c>
      <c r="V47" s="78">
        <v>121</v>
      </c>
      <c r="W47" s="78">
        <v>5801</v>
      </c>
      <c r="X47" s="89">
        <v>5700</v>
      </c>
      <c r="Y47" s="78">
        <v>139</v>
      </c>
      <c r="Z47" s="78">
        <v>5839</v>
      </c>
      <c r="AA47" s="35"/>
      <c r="AB47" s="35"/>
      <c r="AC47" s="35"/>
    </row>
    <row r="48" spans="2:26" s="35" customFormat="1" ht="13.5" customHeight="1">
      <c r="B48" s="187" t="s">
        <v>28</v>
      </c>
      <c r="C48" s="94">
        <v>7876</v>
      </c>
      <c r="D48" s="95">
        <v>125</v>
      </c>
      <c r="E48" s="95">
        <v>8001</v>
      </c>
      <c r="F48" s="94">
        <v>8015</v>
      </c>
      <c r="G48" s="95">
        <v>122</v>
      </c>
      <c r="H48" s="95">
        <v>8137</v>
      </c>
      <c r="I48" s="94">
        <v>8209</v>
      </c>
      <c r="J48" s="95">
        <v>115</v>
      </c>
      <c r="K48" s="95">
        <v>8324</v>
      </c>
      <c r="L48" s="94">
        <v>8166</v>
      </c>
      <c r="M48" s="95">
        <v>125</v>
      </c>
      <c r="N48" s="95">
        <v>8291</v>
      </c>
      <c r="O48" s="94">
        <v>8201</v>
      </c>
      <c r="P48" s="95">
        <v>150</v>
      </c>
      <c r="Q48" s="95">
        <v>8351</v>
      </c>
      <c r="R48" s="94">
        <v>7932</v>
      </c>
      <c r="S48" s="95">
        <v>140</v>
      </c>
      <c r="T48" s="95">
        <v>8072</v>
      </c>
      <c r="U48" s="94">
        <v>7823</v>
      </c>
      <c r="V48" s="95">
        <v>144</v>
      </c>
      <c r="W48" s="95">
        <v>7967</v>
      </c>
      <c r="X48" s="94">
        <f>SUM(X46:X47)</f>
        <v>7791</v>
      </c>
      <c r="Y48" s="95">
        <f>SUM(Y46:Y47)</f>
        <v>165</v>
      </c>
      <c r="Z48" s="95">
        <f>SUM(Z46:Z47)</f>
        <v>7956</v>
      </c>
    </row>
    <row r="49" spans="2:29" s="35" customFormat="1" ht="13.5" customHeight="1">
      <c r="B49" s="187"/>
      <c r="C49" s="188"/>
      <c r="D49" s="138"/>
      <c r="E49" s="138"/>
      <c r="F49" s="188"/>
      <c r="G49" s="138"/>
      <c r="H49" s="138"/>
      <c r="I49" s="188"/>
      <c r="J49" s="138"/>
      <c r="K49" s="138"/>
      <c r="L49" s="188"/>
      <c r="M49" s="138"/>
      <c r="N49" s="138"/>
      <c r="O49" s="188"/>
      <c r="P49" s="138"/>
      <c r="Q49" s="138"/>
      <c r="R49" s="188"/>
      <c r="S49" s="138"/>
      <c r="T49" s="138"/>
      <c r="U49" s="188"/>
      <c r="V49" s="138"/>
      <c r="W49" s="138"/>
      <c r="X49" s="188"/>
      <c r="Y49" s="138"/>
      <c r="Z49" s="138"/>
      <c r="AA49" s="92"/>
      <c r="AB49" s="92"/>
      <c r="AC49" s="92"/>
    </row>
    <row r="50" spans="1:26" ht="13.5" customHeight="1">
      <c r="A50" s="93" t="s">
        <v>55</v>
      </c>
      <c r="B50" s="124" t="s">
        <v>44</v>
      </c>
      <c r="C50" s="89">
        <v>118</v>
      </c>
      <c r="D50" s="78">
        <v>49</v>
      </c>
      <c r="E50" s="78">
        <v>167</v>
      </c>
      <c r="F50" s="89">
        <v>113</v>
      </c>
      <c r="G50" s="78">
        <v>51</v>
      </c>
      <c r="H50" s="78">
        <v>164</v>
      </c>
      <c r="I50" s="89">
        <v>101</v>
      </c>
      <c r="J50" s="78">
        <v>59</v>
      </c>
      <c r="K50" s="78">
        <v>160</v>
      </c>
      <c r="L50" s="89">
        <v>98</v>
      </c>
      <c r="M50" s="78">
        <v>59</v>
      </c>
      <c r="N50" s="78">
        <v>157</v>
      </c>
      <c r="O50" s="89">
        <v>100</v>
      </c>
      <c r="P50" s="78">
        <v>59</v>
      </c>
      <c r="Q50" s="78">
        <v>159</v>
      </c>
      <c r="R50" s="89">
        <v>98</v>
      </c>
      <c r="S50" s="78">
        <v>57</v>
      </c>
      <c r="T50" s="78">
        <v>155</v>
      </c>
      <c r="U50" s="89">
        <v>91</v>
      </c>
      <c r="V50" s="78">
        <v>51</v>
      </c>
      <c r="W50" s="78">
        <v>142</v>
      </c>
      <c r="X50" s="89">
        <v>85</v>
      </c>
      <c r="Y50" s="78">
        <v>40</v>
      </c>
      <c r="Z50" s="78">
        <v>125</v>
      </c>
    </row>
    <row r="51" spans="2:26" s="35" customFormat="1" ht="13.5" customHeight="1">
      <c r="B51" s="187" t="s">
        <v>28</v>
      </c>
      <c r="C51" s="94">
        <v>118</v>
      </c>
      <c r="D51" s="95">
        <v>49</v>
      </c>
      <c r="E51" s="95">
        <v>167</v>
      </c>
      <c r="F51" s="94">
        <v>113</v>
      </c>
      <c r="G51" s="95">
        <v>51</v>
      </c>
      <c r="H51" s="95">
        <v>164</v>
      </c>
      <c r="I51" s="94">
        <v>101</v>
      </c>
      <c r="J51" s="95">
        <v>59</v>
      </c>
      <c r="K51" s="95">
        <v>160</v>
      </c>
      <c r="L51" s="94">
        <v>98</v>
      </c>
      <c r="M51" s="95">
        <v>59</v>
      </c>
      <c r="N51" s="95">
        <v>157</v>
      </c>
      <c r="O51" s="94">
        <v>100</v>
      </c>
      <c r="P51" s="95">
        <v>59</v>
      </c>
      <c r="Q51" s="95">
        <v>159</v>
      </c>
      <c r="R51" s="94">
        <v>98</v>
      </c>
      <c r="S51" s="95">
        <v>57</v>
      </c>
      <c r="T51" s="95">
        <v>155</v>
      </c>
      <c r="U51" s="94">
        <v>91</v>
      </c>
      <c r="V51" s="95">
        <v>51</v>
      </c>
      <c r="W51" s="95">
        <v>142</v>
      </c>
      <c r="X51" s="94">
        <v>85</v>
      </c>
      <c r="Y51" s="95">
        <v>40</v>
      </c>
      <c r="Z51" s="95">
        <v>125</v>
      </c>
    </row>
    <row r="52" spans="2:26" s="35" customFormat="1" ht="13.5" customHeight="1">
      <c r="B52" s="187"/>
      <c r="C52" s="188"/>
      <c r="D52" s="138"/>
      <c r="E52" s="138"/>
      <c r="F52" s="188"/>
      <c r="G52" s="138"/>
      <c r="H52" s="138"/>
      <c r="I52" s="188"/>
      <c r="J52" s="138"/>
      <c r="K52" s="138"/>
      <c r="L52" s="188"/>
      <c r="M52" s="138"/>
      <c r="N52" s="138"/>
      <c r="O52" s="188"/>
      <c r="P52" s="138"/>
      <c r="Q52" s="138"/>
      <c r="R52" s="188"/>
      <c r="S52" s="138"/>
      <c r="T52" s="138"/>
      <c r="U52" s="188"/>
      <c r="V52" s="138"/>
      <c r="W52" s="138"/>
      <c r="X52" s="188"/>
      <c r="Y52" s="138"/>
      <c r="Z52" s="138"/>
    </row>
    <row r="53" spans="1:26" ht="13.5" customHeight="1">
      <c r="A53" s="93" t="s">
        <v>56</v>
      </c>
      <c r="B53" s="124" t="s">
        <v>43</v>
      </c>
      <c r="C53" s="89">
        <v>126</v>
      </c>
      <c r="D53" s="78">
        <v>1</v>
      </c>
      <c r="E53" s="78">
        <v>127</v>
      </c>
      <c r="F53" s="89">
        <v>120</v>
      </c>
      <c r="G53" s="78">
        <v>1</v>
      </c>
      <c r="H53" s="78">
        <v>121</v>
      </c>
      <c r="I53" s="89">
        <v>131</v>
      </c>
      <c r="J53" s="78">
        <v>0</v>
      </c>
      <c r="K53" s="78">
        <v>131</v>
      </c>
      <c r="L53" s="89">
        <v>137</v>
      </c>
      <c r="M53" s="78">
        <v>0</v>
      </c>
      <c r="N53" s="78">
        <v>137</v>
      </c>
      <c r="O53" s="89">
        <v>145</v>
      </c>
      <c r="P53" s="78">
        <v>0</v>
      </c>
      <c r="Q53" s="78">
        <v>145</v>
      </c>
      <c r="R53" s="89">
        <v>140</v>
      </c>
      <c r="S53" s="78">
        <v>0</v>
      </c>
      <c r="T53" s="78">
        <v>140</v>
      </c>
      <c r="U53" s="89">
        <v>149</v>
      </c>
      <c r="V53" s="78">
        <v>0</v>
      </c>
      <c r="W53" s="78">
        <v>149</v>
      </c>
      <c r="X53" s="89">
        <v>134</v>
      </c>
      <c r="Y53" s="78">
        <v>0</v>
      </c>
      <c r="Z53" s="78">
        <v>134</v>
      </c>
    </row>
    <row r="54" spans="2:29" ht="13.5" customHeight="1">
      <c r="B54" s="124" t="s">
        <v>44</v>
      </c>
      <c r="C54" s="89">
        <v>1204</v>
      </c>
      <c r="D54" s="78">
        <v>9</v>
      </c>
      <c r="E54" s="78">
        <v>1213</v>
      </c>
      <c r="F54" s="89">
        <v>1258</v>
      </c>
      <c r="G54" s="78">
        <v>7</v>
      </c>
      <c r="H54" s="78">
        <v>1265</v>
      </c>
      <c r="I54" s="89">
        <v>1245</v>
      </c>
      <c r="J54" s="78">
        <v>3</v>
      </c>
      <c r="K54" s="78">
        <v>1248</v>
      </c>
      <c r="L54" s="89">
        <v>1227</v>
      </c>
      <c r="M54" s="78">
        <v>5</v>
      </c>
      <c r="N54" s="78">
        <v>1232</v>
      </c>
      <c r="O54" s="89">
        <v>1202</v>
      </c>
      <c r="P54" s="78">
        <v>8</v>
      </c>
      <c r="Q54" s="78">
        <v>1210</v>
      </c>
      <c r="R54" s="89">
        <v>1196</v>
      </c>
      <c r="S54" s="78">
        <v>6</v>
      </c>
      <c r="T54" s="78">
        <v>1202</v>
      </c>
      <c r="U54" s="89">
        <v>1150</v>
      </c>
      <c r="V54" s="78">
        <v>1</v>
      </c>
      <c r="W54" s="78">
        <v>1151</v>
      </c>
      <c r="X54" s="89">
        <v>1108</v>
      </c>
      <c r="Y54" s="78">
        <v>0</v>
      </c>
      <c r="Z54" s="78">
        <v>1108</v>
      </c>
      <c r="AA54" s="35"/>
      <c r="AB54" s="35"/>
      <c r="AC54" s="35"/>
    </row>
    <row r="55" spans="2:26" s="35" customFormat="1" ht="13.5" customHeight="1">
      <c r="B55" s="187" t="s">
        <v>28</v>
      </c>
      <c r="C55" s="94">
        <v>1330</v>
      </c>
      <c r="D55" s="95">
        <v>10</v>
      </c>
      <c r="E55" s="95">
        <v>1340</v>
      </c>
      <c r="F55" s="94">
        <v>1378</v>
      </c>
      <c r="G55" s="95">
        <v>8</v>
      </c>
      <c r="H55" s="95">
        <v>1386</v>
      </c>
      <c r="I55" s="94">
        <v>1376</v>
      </c>
      <c r="J55" s="95">
        <v>3</v>
      </c>
      <c r="K55" s="95">
        <v>1379</v>
      </c>
      <c r="L55" s="94">
        <v>1364</v>
      </c>
      <c r="M55" s="95">
        <v>5</v>
      </c>
      <c r="N55" s="95">
        <v>1369</v>
      </c>
      <c r="O55" s="94">
        <v>1347</v>
      </c>
      <c r="P55" s="95">
        <v>8</v>
      </c>
      <c r="Q55" s="95">
        <v>1355</v>
      </c>
      <c r="R55" s="94">
        <v>1336</v>
      </c>
      <c r="S55" s="95">
        <v>6</v>
      </c>
      <c r="T55" s="95">
        <v>1342</v>
      </c>
      <c r="U55" s="94">
        <v>1299</v>
      </c>
      <c r="V55" s="95">
        <v>1</v>
      </c>
      <c r="W55" s="95">
        <v>1300</v>
      </c>
      <c r="X55" s="94">
        <f>SUM(X53:X54)</f>
        <v>1242</v>
      </c>
      <c r="Y55" s="95">
        <f>SUM(Y53:Y54)</f>
        <v>0</v>
      </c>
      <c r="Z55" s="95">
        <f>SUM(Z53:Z54)</f>
        <v>1242</v>
      </c>
    </row>
    <row r="56" spans="2:29" s="35" customFormat="1" ht="13.5" customHeight="1">
      <c r="B56" s="187"/>
      <c r="C56" s="188"/>
      <c r="D56" s="138"/>
      <c r="E56" s="138"/>
      <c r="F56" s="188"/>
      <c r="G56" s="138"/>
      <c r="H56" s="138"/>
      <c r="I56" s="188"/>
      <c r="J56" s="138"/>
      <c r="K56" s="138"/>
      <c r="L56" s="188"/>
      <c r="M56" s="138"/>
      <c r="N56" s="138"/>
      <c r="O56" s="188"/>
      <c r="P56" s="138"/>
      <c r="Q56" s="138"/>
      <c r="R56" s="188"/>
      <c r="S56" s="138"/>
      <c r="T56" s="138"/>
      <c r="U56" s="188"/>
      <c r="V56" s="138"/>
      <c r="W56" s="138"/>
      <c r="X56" s="188"/>
      <c r="Y56" s="138"/>
      <c r="Z56" s="138"/>
      <c r="AA56" s="92"/>
      <c r="AB56" s="92"/>
      <c r="AC56" s="92"/>
    </row>
    <row r="57" spans="1:26" ht="13.5" customHeight="1">
      <c r="A57" s="93" t="s">
        <v>10</v>
      </c>
      <c r="B57" s="124" t="s">
        <v>43</v>
      </c>
      <c r="C57" s="89">
        <v>1896</v>
      </c>
      <c r="D57" s="78">
        <v>773</v>
      </c>
      <c r="E57" s="78">
        <v>2669</v>
      </c>
      <c r="F57" s="89">
        <v>1922</v>
      </c>
      <c r="G57" s="78">
        <v>850</v>
      </c>
      <c r="H57" s="78">
        <v>2772</v>
      </c>
      <c r="I57" s="89">
        <v>1934</v>
      </c>
      <c r="J57" s="78">
        <v>879</v>
      </c>
      <c r="K57" s="78">
        <v>2813</v>
      </c>
      <c r="L57" s="89">
        <v>1956</v>
      </c>
      <c r="M57" s="78">
        <v>899</v>
      </c>
      <c r="N57" s="78">
        <v>2855</v>
      </c>
      <c r="O57" s="89">
        <v>1939</v>
      </c>
      <c r="P57" s="78">
        <v>900</v>
      </c>
      <c r="Q57" s="78">
        <v>2839</v>
      </c>
      <c r="R57" s="89">
        <v>1923</v>
      </c>
      <c r="S57" s="78">
        <v>975</v>
      </c>
      <c r="T57" s="78">
        <v>2898</v>
      </c>
      <c r="U57" s="89">
        <v>1929</v>
      </c>
      <c r="V57" s="78">
        <v>1027</v>
      </c>
      <c r="W57" s="78">
        <v>2956</v>
      </c>
      <c r="X57" s="89">
        <v>1937</v>
      </c>
      <c r="Y57" s="78">
        <v>1048</v>
      </c>
      <c r="Z57" s="78">
        <v>2985</v>
      </c>
    </row>
    <row r="58" spans="2:29" ht="13.5" customHeight="1">
      <c r="B58" s="124" t="s">
        <v>44</v>
      </c>
      <c r="C58" s="89">
        <v>1691</v>
      </c>
      <c r="D58" s="78">
        <v>725</v>
      </c>
      <c r="E58" s="78">
        <v>2416</v>
      </c>
      <c r="F58" s="89">
        <v>1736</v>
      </c>
      <c r="G58" s="78">
        <v>799</v>
      </c>
      <c r="H58" s="78">
        <v>2535</v>
      </c>
      <c r="I58" s="89">
        <v>1787</v>
      </c>
      <c r="J58" s="78">
        <v>905</v>
      </c>
      <c r="K58" s="78">
        <v>2692</v>
      </c>
      <c r="L58" s="89">
        <v>1855</v>
      </c>
      <c r="M58" s="78">
        <v>952</v>
      </c>
      <c r="N58" s="78">
        <v>2807</v>
      </c>
      <c r="O58" s="89">
        <v>1912</v>
      </c>
      <c r="P58" s="78">
        <v>1028</v>
      </c>
      <c r="Q58" s="78">
        <v>2940</v>
      </c>
      <c r="R58" s="89">
        <v>1956</v>
      </c>
      <c r="S58" s="78">
        <v>1080</v>
      </c>
      <c r="T58" s="78">
        <v>3036</v>
      </c>
      <c r="U58" s="89">
        <v>1933</v>
      </c>
      <c r="V58" s="78">
        <v>1148</v>
      </c>
      <c r="W58" s="78">
        <v>3081</v>
      </c>
      <c r="X58" s="89">
        <v>1944</v>
      </c>
      <c r="Y58" s="78">
        <v>1137</v>
      </c>
      <c r="Z58" s="78">
        <v>3081</v>
      </c>
      <c r="AA58" s="35"/>
      <c r="AB58" s="35"/>
      <c r="AC58" s="35"/>
    </row>
    <row r="59" spans="2:26" s="35" customFormat="1" ht="13.5" customHeight="1">
      <c r="B59" s="187" t="s">
        <v>28</v>
      </c>
      <c r="C59" s="94">
        <v>3587</v>
      </c>
      <c r="D59" s="95">
        <v>1498</v>
      </c>
      <c r="E59" s="95">
        <v>5085</v>
      </c>
      <c r="F59" s="94">
        <v>3658</v>
      </c>
      <c r="G59" s="95">
        <v>1649</v>
      </c>
      <c r="H59" s="95">
        <v>5307</v>
      </c>
      <c r="I59" s="94">
        <v>3721</v>
      </c>
      <c r="J59" s="95">
        <v>1784</v>
      </c>
      <c r="K59" s="95">
        <v>5505</v>
      </c>
      <c r="L59" s="94">
        <v>3811</v>
      </c>
      <c r="M59" s="95">
        <v>1851</v>
      </c>
      <c r="N59" s="95">
        <v>5662</v>
      </c>
      <c r="O59" s="94">
        <v>3851</v>
      </c>
      <c r="P59" s="95">
        <v>1928</v>
      </c>
      <c r="Q59" s="95">
        <v>5779</v>
      </c>
      <c r="R59" s="94">
        <v>3879</v>
      </c>
      <c r="S59" s="95">
        <v>2055</v>
      </c>
      <c r="T59" s="95">
        <v>5934</v>
      </c>
      <c r="U59" s="94">
        <v>3862</v>
      </c>
      <c r="V59" s="95">
        <v>2175</v>
      </c>
      <c r="W59" s="95">
        <v>6037</v>
      </c>
      <c r="X59" s="94">
        <v>3881</v>
      </c>
      <c r="Y59" s="95">
        <v>2185</v>
      </c>
      <c r="Z59" s="95">
        <v>6066</v>
      </c>
    </row>
    <row r="60" spans="2:29" s="35" customFormat="1" ht="13.5" customHeight="1">
      <c r="B60" s="187"/>
      <c r="C60" s="188"/>
      <c r="D60" s="138"/>
      <c r="E60" s="138"/>
      <c r="F60" s="188"/>
      <c r="G60" s="138"/>
      <c r="H60" s="138"/>
      <c r="I60" s="188"/>
      <c r="J60" s="138"/>
      <c r="K60" s="138"/>
      <c r="L60" s="188"/>
      <c r="M60" s="138"/>
      <c r="N60" s="138"/>
      <c r="O60" s="188"/>
      <c r="P60" s="138"/>
      <c r="Q60" s="138"/>
      <c r="R60" s="188"/>
      <c r="S60" s="138"/>
      <c r="T60" s="138"/>
      <c r="U60" s="188"/>
      <c r="V60" s="138"/>
      <c r="W60" s="138"/>
      <c r="X60" s="188"/>
      <c r="Y60" s="138"/>
      <c r="Z60" s="138"/>
      <c r="AA60" s="92"/>
      <c r="AB60" s="92"/>
      <c r="AC60" s="92"/>
    </row>
    <row r="61" spans="1:26" ht="13.5" customHeight="1">
      <c r="A61" s="93" t="s">
        <v>57</v>
      </c>
      <c r="B61" s="124" t="s">
        <v>43</v>
      </c>
      <c r="C61" s="89">
        <v>11</v>
      </c>
      <c r="D61" s="78">
        <v>2846</v>
      </c>
      <c r="E61" s="78">
        <v>2857</v>
      </c>
      <c r="F61" s="89">
        <v>11</v>
      </c>
      <c r="G61" s="78">
        <v>3051</v>
      </c>
      <c r="H61" s="78">
        <v>3062</v>
      </c>
      <c r="I61" s="89">
        <v>9</v>
      </c>
      <c r="J61" s="78">
        <v>3195</v>
      </c>
      <c r="K61" s="78">
        <v>3204</v>
      </c>
      <c r="L61" s="89">
        <v>11</v>
      </c>
      <c r="M61" s="78">
        <v>3214</v>
      </c>
      <c r="N61" s="78">
        <v>3225</v>
      </c>
      <c r="O61" s="89">
        <v>8</v>
      </c>
      <c r="P61" s="78">
        <v>3077</v>
      </c>
      <c r="Q61" s="78">
        <v>3085</v>
      </c>
      <c r="R61" s="89">
        <v>5</v>
      </c>
      <c r="S61" s="78">
        <v>2870</v>
      </c>
      <c r="T61" s="78">
        <v>2875</v>
      </c>
      <c r="U61" s="89">
        <v>7</v>
      </c>
      <c r="V61" s="78">
        <v>2667</v>
      </c>
      <c r="W61" s="78">
        <v>2674</v>
      </c>
      <c r="X61" s="89">
        <v>11</v>
      </c>
      <c r="Y61" s="78">
        <v>2424</v>
      </c>
      <c r="Z61" s="78">
        <v>2435</v>
      </c>
    </row>
    <row r="62" spans="2:29" ht="13.5" customHeight="1">
      <c r="B62" s="124" t="s">
        <v>44</v>
      </c>
      <c r="C62" s="89">
        <v>231</v>
      </c>
      <c r="D62" s="78">
        <v>5157</v>
      </c>
      <c r="E62" s="78">
        <v>5388</v>
      </c>
      <c r="F62" s="89">
        <v>248</v>
      </c>
      <c r="G62" s="78">
        <v>5232</v>
      </c>
      <c r="H62" s="78">
        <v>5480</v>
      </c>
      <c r="I62" s="89">
        <v>329</v>
      </c>
      <c r="J62" s="78">
        <v>5371</v>
      </c>
      <c r="K62" s="78">
        <v>5700</v>
      </c>
      <c r="L62" s="89">
        <v>346</v>
      </c>
      <c r="M62" s="78">
        <v>5322</v>
      </c>
      <c r="N62" s="78">
        <v>5668</v>
      </c>
      <c r="O62" s="89">
        <v>323</v>
      </c>
      <c r="P62" s="78">
        <v>5105</v>
      </c>
      <c r="Q62" s="78">
        <v>5428</v>
      </c>
      <c r="R62" s="89">
        <v>314</v>
      </c>
      <c r="S62" s="78">
        <v>4887</v>
      </c>
      <c r="T62" s="78">
        <v>5201</v>
      </c>
      <c r="U62" s="89">
        <v>273</v>
      </c>
      <c r="V62" s="78">
        <v>4631</v>
      </c>
      <c r="W62" s="78">
        <v>4904</v>
      </c>
      <c r="X62" s="89">
        <v>290</v>
      </c>
      <c r="Y62" s="78">
        <v>4358</v>
      </c>
      <c r="Z62" s="78">
        <v>4648</v>
      </c>
      <c r="AA62" s="35"/>
      <c r="AB62" s="35"/>
      <c r="AC62" s="35"/>
    </row>
    <row r="63" spans="2:26" s="35" customFormat="1" ht="13.5" customHeight="1">
      <c r="B63" s="187" t="s">
        <v>28</v>
      </c>
      <c r="C63" s="94">
        <v>242</v>
      </c>
      <c r="D63" s="95">
        <v>8003</v>
      </c>
      <c r="E63" s="95">
        <v>8245</v>
      </c>
      <c r="F63" s="94">
        <v>259</v>
      </c>
      <c r="G63" s="95">
        <v>8283</v>
      </c>
      <c r="H63" s="95">
        <v>8542</v>
      </c>
      <c r="I63" s="94">
        <v>338</v>
      </c>
      <c r="J63" s="95">
        <v>8566</v>
      </c>
      <c r="K63" s="95">
        <v>8904</v>
      </c>
      <c r="L63" s="94">
        <v>357</v>
      </c>
      <c r="M63" s="95">
        <v>8536</v>
      </c>
      <c r="N63" s="95">
        <v>8893</v>
      </c>
      <c r="O63" s="94">
        <v>331</v>
      </c>
      <c r="P63" s="95">
        <v>8182</v>
      </c>
      <c r="Q63" s="95">
        <v>8513</v>
      </c>
      <c r="R63" s="94">
        <v>319</v>
      </c>
      <c r="S63" s="95">
        <v>7757</v>
      </c>
      <c r="T63" s="95">
        <v>8076</v>
      </c>
      <c r="U63" s="94">
        <v>280</v>
      </c>
      <c r="V63" s="95">
        <v>7298</v>
      </c>
      <c r="W63" s="95">
        <v>7578</v>
      </c>
      <c r="X63" s="94">
        <v>301</v>
      </c>
      <c r="Y63" s="95">
        <v>6782</v>
      </c>
      <c r="Z63" s="95">
        <v>7083</v>
      </c>
    </row>
    <row r="64" spans="2:29" s="35" customFormat="1" ht="13.5" customHeight="1">
      <c r="B64" s="187"/>
      <c r="C64" s="188"/>
      <c r="D64" s="138"/>
      <c r="E64" s="138"/>
      <c r="F64" s="188"/>
      <c r="G64" s="138"/>
      <c r="H64" s="138"/>
      <c r="I64" s="188"/>
      <c r="J64" s="138"/>
      <c r="K64" s="138"/>
      <c r="L64" s="188"/>
      <c r="M64" s="138"/>
      <c r="N64" s="138"/>
      <c r="O64" s="188"/>
      <c r="P64" s="138"/>
      <c r="Q64" s="138"/>
      <c r="R64" s="188"/>
      <c r="S64" s="138"/>
      <c r="T64" s="138"/>
      <c r="U64" s="188"/>
      <c r="V64" s="138"/>
      <c r="W64" s="138"/>
      <c r="X64" s="188"/>
      <c r="Y64" s="138"/>
      <c r="Z64" s="138"/>
      <c r="AA64" s="92"/>
      <c r="AB64" s="92"/>
      <c r="AC64" s="92"/>
    </row>
    <row r="65" spans="1:26" ht="13.5" customHeight="1">
      <c r="A65" s="110" t="s">
        <v>119</v>
      </c>
      <c r="B65" s="190" t="s">
        <v>43</v>
      </c>
      <c r="C65" s="188"/>
      <c r="D65" s="138"/>
      <c r="E65" s="138"/>
      <c r="F65" s="188"/>
      <c r="G65" s="138"/>
      <c r="H65" s="138"/>
      <c r="I65" s="188"/>
      <c r="J65" s="138"/>
      <c r="K65" s="138"/>
      <c r="L65" s="89">
        <v>356</v>
      </c>
      <c r="M65" s="78">
        <v>69</v>
      </c>
      <c r="N65" s="78">
        <v>425</v>
      </c>
      <c r="O65" s="89">
        <v>428</v>
      </c>
      <c r="P65" s="78">
        <v>71</v>
      </c>
      <c r="Q65" s="78">
        <v>499</v>
      </c>
      <c r="R65" s="89">
        <v>407</v>
      </c>
      <c r="S65" s="78">
        <v>73</v>
      </c>
      <c r="T65" s="78">
        <v>480</v>
      </c>
      <c r="U65" s="89">
        <v>511</v>
      </c>
      <c r="V65" s="78">
        <v>97</v>
      </c>
      <c r="W65" s="78">
        <v>608</v>
      </c>
      <c r="X65" s="89">
        <v>579</v>
      </c>
      <c r="Y65" s="78">
        <v>107</v>
      </c>
      <c r="Z65" s="78">
        <v>686</v>
      </c>
    </row>
    <row r="66" spans="1:29" ht="13.5" customHeight="1">
      <c r="A66" s="110"/>
      <c r="B66" s="190" t="s">
        <v>44</v>
      </c>
      <c r="C66" s="188"/>
      <c r="D66" s="138"/>
      <c r="E66" s="138"/>
      <c r="F66" s="188"/>
      <c r="G66" s="138"/>
      <c r="H66" s="138"/>
      <c r="I66" s="188"/>
      <c r="J66" s="138"/>
      <c r="K66" s="138"/>
      <c r="L66" s="89">
        <v>93</v>
      </c>
      <c r="M66" s="78">
        <v>17</v>
      </c>
      <c r="N66" s="78">
        <v>110</v>
      </c>
      <c r="O66" s="89">
        <v>128</v>
      </c>
      <c r="P66" s="78">
        <v>22</v>
      </c>
      <c r="Q66" s="78">
        <v>150</v>
      </c>
      <c r="R66" s="89">
        <v>159</v>
      </c>
      <c r="S66" s="78">
        <v>22</v>
      </c>
      <c r="T66" s="78">
        <v>181</v>
      </c>
      <c r="U66" s="89">
        <v>193</v>
      </c>
      <c r="V66" s="78">
        <v>32</v>
      </c>
      <c r="W66" s="78">
        <v>225</v>
      </c>
      <c r="X66" s="89">
        <v>223</v>
      </c>
      <c r="Y66" s="78">
        <v>31</v>
      </c>
      <c r="Z66" s="78">
        <v>254</v>
      </c>
      <c r="AA66" s="35"/>
      <c r="AB66" s="35"/>
      <c r="AC66" s="35"/>
    </row>
    <row r="67" spans="2:26" s="35" customFormat="1" ht="13.5" customHeight="1">
      <c r="B67" s="187" t="s">
        <v>28</v>
      </c>
      <c r="C67" s="94"/>
      <c r="D67" s="95"/>
      <c r="E67" s="95"/>
      <c r="F67" s="94"/>
      <c r="G67" s="95"/>
      <c r="H67" s="95"/>
      <c r="I67" s="94"/>
      <c r="J67" s="95"/>
      <c r="K67" s="102"/>
      <c r="L67" s="94">
        <v>449</v>
      </c>
      <c r="M67" s="95">
        <v>86</v>
      </c>
      <c r="N67" s="95">
        <v>535</v>
      </c>
      <c r="O67" s="94">
        <v>556</v>
      </c>
      <c r="P67" s="95">
        <v>93</v>
      </c>
      <c r="Q67" s="95">
        <v>649</v>
      </c>
      <c r="R67" s="94">
        <v>566</v>
      </c>
      <c r="S67" s="95">
        <v>95</v>
      </c>
      <c r="T67" s="95">
        <v>661</v>
      </c>
      <c r="U67" s="94">
        <v>704</v>
      </c>
      <c r="V67" s="95">
        <v>129</v>
      </c>
      <c r="W67" s="95">
        <v>833</v>
      </c>
      <c r="X67" s="94">
        <v>802</v>
      </c>
      <c r="Y67" s="95">
        <v>138</v>
      </c>
      <c r="Z67" s="95">
        <v>940</v>
      </c>
    </row>
    <row r="68" spans="2:29" s="35" customFormat="1" ht="13.5" customHeight="1">
      <c r="B68" s="187"/>
      <c r="C68" s="188"/>
      <c r="D68" s="138"/>
      <c r="E68" s="138"/>
      <c r="F68" s="188"/>
      <c r="G68" s="138"/>
      <c r="H68" s="138"/>
      <c r="I68" s="188"/>
      <c r="J68" s="138"/>
      <c r="K68" s="138"/>
      <c r="L68" s="188"/>
      <c r="M68" s="138"/>
      <c r="N68" s="138"/>
      <c r="O68" s="188"/>
      <c r="P68" s="138"/>
      <c r="Q68" s="138"/>
      <c r="R68" s="188"/>
      <c r="S68" s="138"/>
      <c r="T68" s="138"/>
      <c r="U68" s="188"/>
      <c r="V68" s="138"/>
      <c r="W68" s="138"/>
      <c r="X68" s="188"/>
      <c r="Y68" s="138"/>
      <c r="Z68" s="138"/>
      <c r="AA68" s="92"/>
      <c r="AB68" s="92"/>
      <c r="AC68" s="92"/>
    </row>
    <row r="69" spans="1:26" ht="13.5" customHeight="1">
      <c r="A69" s="93" t="s">
        <v>58</v>
      </c>
      <c r="B69" s="124" t="s">
        <v>43</v>
      </c>
      <c r="C69" s="89">
        <v>135</v>
      </c>
      <c r="D69" s="78">
        <v>2</v>
      </c>
      <c r="E69" s="78">
        <v>137</v>
      </c>
      <c r="F69" s="89">
        <v>123</v>
      </c>
      <c r="G69" s="78">
        <v>4</v>
      </c>
      <c r="H69" s="78">
        <v>127</v>
      </c>
      <c r="I69" s="89">
        <v>139</v>
      </c>
      <c r="J69" s="78">
        <v>3</v>
      </c>
      <c r="K69" s="78">
        <v>142</v>
      </c>
      <c r="L69" s="89">
        <v>153</v>
      </c>
      <c r="M69" s="78">
        <v>7</v>
      </c>
      <c r="N69" s="78">
        <v>160</v>
      </c>
      <c r="O69" s="89">
        <v>171</v>
      </c>
      <c r="P69" s="78">
        <v>9</v>
      </c>
      <c r="Q69" s="78">
        <v>180</v>
      </c>
      <c r="R69" s="89">
        <v>156</v>
      </c>
      <c r="S69" s="78">
        <v>10</v>
      </c>
      <c r="T69" s="78">
        <v>166</v>
      </c>
      <c r="U69" s="89">
        <v>141</v>
      </c>
      <c r="V69" s="78">
        <v>11</v>
      </c>
      <c r="W69" s="78">
        <v>152</v>
      </c>
      <c r="X69" s="89">
        <v>135</v>
      </c>
      <c r="Y69" s="78">
        <v>8</v>
      </c>
      <c r="Z69" s="78">
        <v>143</v>
      </c>
    </row>
    <row r="70" spans="2:29" ht="13.5" customHeight="1">
      <c r="B70" s="124" t="s">
        <v>44</v>
      </c>
      <c r="C70" s="89">
        <v>73</v>
      </c>
      <c r="D70" s="78">
        <v>5</v>
      </c>
      <c r="E70" s="78">
        <v>78</v>
      </c>
      <c r="F70" s="89">
        <v>79</v>
      </c>
      <c r="G70" s="78">
        <v>2</v>
      </c>
      <c r="H70" s="78">
        <v>81</v>
      </c>
      <c r="I70" s="89">
        <v>76</v>
      </c>
      <c r="J70" s="78">
        <v>2</v>
      </c>
      <c r="K70" s="78">
        <v>78</v>
      </c>
      <c r="L70" s="89">
        <v>97</v>
      </c>
      <c r="M70" s="78">
        <v>3</v>
      </c>
      <c r="N70" s="78">
        <v>100</v>
      </c>
      <c r="O70" s="89">
        <v>96</v>
      </c>
      <c r="P70" s="78">
        <v>6</v>
      </c>
      <c r="Q70" s="78">
        <v>102</v>
      </c>
      <c r="R70" s="89">
        <v>98</v>
      </c>
      <c r="S70" s="78">
        <v>7</v>
      </c>
      <c r="T70" s="78">
        <v>105</v>
      </c>
      <c r="U70" s="89">
        <v>113</v>
      </c>
      <c r="V70" s="78">
        <v>7</v>
      </c>
      <c r="W70" s="78">
        <v>120</v>
      </c>
      <c r="X70" s="89">
        <v>103</v>
      </c>
      <c r="Y70" s="78">
        <v>5</v>
      </c>
      <c r="Z70" s="78">
        <v>108</v>
      </c>
      <c r="AA70" s="35"/>
      <c r="AB70" s="35"/>
      <c r="AC70" s="35"/>
    </row>
    <row r="71" spans="2:26" s="35" customFormat="1" ht="13.5" customHeight="1">
      <c r="B71" s="187" t="s">
        <v>28</v>
      </c>
      <c r="C71" s="94">
        <v>208</v>
      </c>
      <c r="D71" s="95">
        <v>7</v>
      </c>
      <c r="E71" s="95">
        <v>215</v>
      </c>
      <c r="F71" s="94">
        <v>202</v>
      </c>
      <c r="G71" s="95">
        <v>6</v>
      </c>
      <c r="H71" s="95">
        <v>208</v>
      </c>
      <c r="I71" s="94">
        <v>215</v>
      </c>
      <c r="J71" s="95">
        <v>5</v>
      </c>
      <c r="K71" s="95">
        <v>220</v>
      </c>
      <c r="L71" s="94">
        <v>250</v>
      </c>
      <c r="M71" s="95">
        <v>10</v>
      </c>
      <c r="N71" s="95">
        <v>260</v>
      </c>
      <c r="O71" s="94">
        <v>267</v>
      </c>
      <c r="P71" s="95">
        <v>15</v>
      </c>
      <c r="Q71" s="95">
        <v>282</v>
      </c>
      <c r="R71" s="94">
        <v>254</v>
      </c>
      <c r="S71" s="95">
        <v>17</v>
      </c>
      <c r="T71" s="95">
        <v>271</v>
      </c>
      <c r="U71" s="94">
        <v>254</v>
      </c>
      <c r="V71" s="95">
        <v>18</v>
      </c>
      <c r="W71" s="95">
        <v>272</v>
      </c>
      <c r="X71" s="94">
        <v>238</v>
      </c>
      <c r="Y71" s="95">
        <v>13</v>
      </c>
      <c r="Z71" s="95">
        <v>251</v>
      </c>
    </row>
    <row r="72" spans="2:29" s="35" customFormat="1" ht="13.5" customHeight="1">
      <c r="B72" s="187"/>
      <c r="C72" s="188"/>
      <c r="D72" s="138"/>
      <c r="E72" s="138"/>
      <c r="F72" s="188"/>
      <c r="G72" s="138"/>
      <c r="H72" s="138"/>
      <c r="I72" s="188"/>
      <c r="J72" s="138"/>
      <c r="K72" s="138"/>
      <c r="L72" s="188"/>
      <c r="M72" s="138"/>
      <c r="N72" s="138"/>
      <c r="O72" s="188"/>
      <c r="P72" s="138"/>
      <c r="Q72" s="138"/>
      <c r="R72" s="188"/>
      <c r="S72" s="138"/>
      <c r="T72" s="138"/>
      <c r="U72" s="188"/>
      <c r="V72" s="138"/>
      <c r="W72" s="138"/>
      <c r="X72" s="188"/>
      <c r="Y72" s="138"/>
      <c r="Z72" s="138"/>
      <c r="AA72" s="92"/>
      <c r="AB72" s="92"/>
      <c r="AC72" s="92"/>
    </row>
    <row r="73" spans="1:26" ht="13.5" customHeight="1">
      <c r="A73" s="93" t="s">
        <v>24</v>
      </c>
      <c r="B73" s="124" t="s">
        <v>43</v>
      </c>
      <c r="C73" s="89">
        <v>19519</v>
      </c>
      <c r="D73" s="78">
        <v>291</v>
      </c>
      <c r="E73" s="78">
        <v>19810</v>
      </c>
      <c r="F73" s="89">
        <v>19177</v>
      </c>
      <c r="G73" s="78">
        <v>301</v>
      </c>
      <c r="H73" s="78">
        <v>19478</v>
      </c>
      <c r="I73" s="89">
        <v>18375</v>
      </c>
      <c r="J73" s="78">
        <v>278</v>
      </c>
      <c r="K73" s="78">
        <v>18653</v>
      </c>
      <c r="L73" s="89">
        <v>17667</v>
      </c>
      <c r="M73" s="78">
        <v>240</v>
      </c>
      <c r="N73" s="78">
        <v>17907</v>
      </c>
      <c r="O73" s="89">
        <v>16756</v>
      </c>
      <c r="P73" s="78">
        <v>231</v>
      </c>
      <c r="Q73" s="78">
        <v>16987</v>
      </c>
      <c r="R73" s="89">
        <v>15865</v>
      </c>
      <c r="S73" s="78">
        <v>236</v>
      </c>
      <c r="T73" s="78">
        <v>16101</v>
      </c>
      <c r="U73" s="89">
        <v>15804</v>
      </c>
      <c r="V73" s="78">
        <v>243</v>
      </c>
      <c r="W73" s="78">
        <v>16047</v>
      </c>
      <c r="X73" s="89">
        <v>15854</v>
      </c>
      <c r="Y73" s="78">
        <v>280</v>
      </c>
      <c r="Z73" s="78">
        <v>16134</v>
      </c>
    </row>
    <row r="74" spans="2:29" ht="13.5" customHeight="1">
      <c r="B74" s="124" t="s">
        <v>44</v>
      </c>
      <c r="C74" s="89">
        <v>12630</v>
      </c>
      <c r="D74" s="78">
        <v>172</v>
      </c>
      <c r="E74" s="78">
        <v>12802</v>
      </c>
      <c r="F74" s="89">
        <v>12562</v>
      </c>
      <c r="G74" s="78">
        <v>155</v>
      </c>
      <c r="H74" s="78">
        <v>12717</v>
      </c>
      <c r="I74" s="89">
        <v>12466</v>
      </c>
      <c r="J74" s="78">
        <v>146</v>
      </c>
      <c r="K74" s="78">
        <v>12612</v>
      </c>
      <c r="L74" s="89">
        <v>12170</v>
      </c>
      <c r="M74" s="78">
        <v>140</v>
      </c>
      <c r="N74" s="78">
        <v>12310</v>
      </c>
      <c r="O74" s="89">
        <v>11725</v>
      </c>
      <c r="P74" s="78">
        <v>120</v>
      </c>
      <c r="Q74" s="78">
        <v>11845</v>
      </c>
      <c r="R74" s="89">
        <v>11562</v>
      </c>
      <c r="S74" s="78">
        <v>110</v>
      </c>
      <c r="T74" s="78">
        <v>11672</v>
      </c>
      <c r="U74" s="89">
        <v>11441</v>
      </c>
      <c r="V74" s="78">
        <v>100</v>
      </c>
      <c r="W74" s="78">
        <v>11541</v>
      </c>
      <c r="X74" s="89">
        <v>11640</v>
      </c>
      <c r="Y74" s="78">
        <v>100</v>
      </c>
      <c r="Z74" s="78">
        <v>11740</v>
      </c>
      <c r="AA74" s="35"/>
      <c r="AB74" s="35"/>
      <c r="AC74" s="35"/>
    </row>
    <row r="75" spans="2:26" s="35" customFormat="1" ht="13.5" customHeight="1">
      <c r="B75" s="187" t="s">
        <v>28</v>
      </c>
      <c r="C75" s="94">
        <v>32149</v>
      </c>
      <c r="D75" s="95">
        <v>463</v>
      </c>
      <c r="E75" s="95">
        <v>32612</v>
      </c>
      <c r="F75" s="94">
        <v>31739</v>
      </c>
      <c r="G75" s="95">
        <v>456</v>
      </c>
      <c r="H75" s="95">
        <v>32195</v>
      </c>
      <c r="I75" s="94">
        <v>30841</v>
      </c>
      <c r="J75" s="95">
        <v>424</v>
      </c>
      <c r="K75" s="95">
        <v>31265</v>
      </c>
      <c r="L75" s="94">
        <v>29837</v>
      </c>
      <c r="M75" s="95">
        <v>380</v>
      </c>
      <c r="N75" s="95">
        <v>30217</v>
      </c>
      <c r="O75" s="94">
        <v>28481</v>
      </c>
      <c r="P75" s="95">
        <v>351</v>
      </c>
      <c r="Q75" s="95">
        <v>28832</v>
      </c>
      <c r="R75" s="94">
        <v>27427</v>
      </c>
      <c r="S75" s="95">
        <v>346</v>
      </c>
      <c r="T75" s="95">
        <v>27773</v>
      </c>
      <c r="U75" s="94">
        <v>27245</v>
      </c>
      <c r="V75" s="95">
        <v>343</v>
      </c>
      <c r="W75" s="95">
        <v>27588</v>
      </c>
      <c r="X75" s="94">
        <f>SUM(X73:X74)</f>
        <v>27494</v>
      </c>
      <c r="Y75" s="95">
        <f>SUM(Y73:Y74)</f>
        <v>380</v>
      </c>
      <c r="Z75" s="95">
        <f>SUM(Z73:Z74)</f>
        <v>27874</v>
      </c>
    </row>
    <row r="76" spans="2:29" s="35" customFormat="1" ht="13.5" customHeight="1">
      <c r="B76" s="187"/>
      <c r="C76" s="188"/>
      <c r="D76" s="138"/>
      <c r="E76" s="138"/>
      <c r="F76" s="188"/>
      <c r="G76" s="138"/>
      <c r="H76" s="138"/>
      <c r="I76" s="188"/>
      <c r="J76" s="138"/>
      <c r="K76" s="138"/>
      <c r="L76" s="188"/>
      <c r="M76" s="138"/>
      <c r="N76" s="138"/>
      <c r="O76" s="188"/>
      <c r="P76" s="138"/>
      <c r="Q76" s="138"/>
      <c r="R76" s="188"/>
      <c r="S76" s="138"/>
      <c r="T76" s="138"/>
      <c r="U76" s="188"/>
      <c r="V76" s="138"/>
      <c r="W76" s="138"/>
      <c r="X76" s="188"/>
      <c r="Y76" s="138"/>
      <c r="Z76" s="138"/>
      <c r="AA76" s="92"/>
      <c r="AB76" s="92"/>
      <c r="AC76" s="92"/>
    </row>
    <row r="77" spans="1:29" s="35" customFormat="1" ht="13.5" customHeight="1">
      <c r="A77" s="93" t="s">
        <v>105</v>
      </c>
      <c r="B77" s="124" t="s">
        <v>43</v>
      </c>
      <c r="C77" s="89">
        <v>34</v>
      </c>
      <c r="D77" s="78">
        <v>711</v>
      </c>
      <c r="E77" s="78">
        <v>745</v>
      </c>
      <c r="F77" s="89">
        <v>32</v>
      </c>
      <c r="G77" s="78">
        <v>761</v>
      </c>
      <c r="H77" s="78">
        <v>793</v>
      </c>
      <c r="I77" s="89">
        <v>33</v>
      </c>
      <c r="J77" s="78">
        <v>722</v>
      </c>
      <c r="K77" s="78">
        <v>755</v>
      </c>
      <c r="L77" s="195">
        <v>26</v>
      </c>
      <c r="M77" s="196">
        <v>692</v>
      </c>
      <c r="N77" s="196">
        <v>718</v>
      </c>
      <c r="O77" s="195">
        <v>28</v>
      </c>
      <c r="P77" s="196">
        <v>627</v>
      </c>
      <c r="Q77" s="196">
        <v>655</v>
      </c>
      <c r="R77" s="195">
        <v>40</v>
      </c>
      <c r="S77" s="196">
        <v>601</v>
      </c>
      <c r="T77" s="196">
        <v>641</v>
      </c>
      <c r="U77" s="195">
        <v>33</v>
      </c>
      <c r="V77" s="196">
        <v>570</v>
      </c>
      <c r="W77" s="196">
        <v>603</v>
      </c>
      <c r="X77" s="195">
        <v>25</v>
      </c>
      <c r="Y77" s="196">
        <v>601</v>
      </c>
      <c r="Z77" s="196">
        <v>626</v>
      </c>
      <c r="AA77" s="92"/>
      <c r="AB77" s="92"/>
      <c r="AC77" s="92"/>
    </row>
    <row r="78" spans="1:26" s="35" customFormat="1" ht="13.5" customHeight="1">
      <c r="A78" s="93"/>
      <c r="B78" s="124" t="s">
        <v>44</v>
      </c>
      <c r="C78" s="89">
        <v>35</v>
      </c>
      <c r="D78" s="78">
        <v>1242</v>
      </c>
      <c r="E78" s="78">
        <v>1277</v>
      </c>
      <c r="F78" s="89">
        <v>43</v>
      </c>
      <c r="G78" s="78">
        <v>1298</v>
      </c>
      <c r="H78" s="78">
        <v>1341</v>
      </c>
      <c r="I78" s="89">
        <v>39</v>
      </c>
      <c r="J78" s="78">
        <v>1229</v>
      </c>
      <c r="K78" s="78">
        <v>1268</v>
      </c>
      <c r="L78" s="195">
        <v>57</v>
      </c>
      <c r="M78" s="196">
        <v>1207</v>
      </c>
      <c r="N78" s="196">
        <v>1264</v>
      </c>
      <c r="O78" s="195">
        <v>61</v>
      </c>
      <c r="P78" s="196">
        <v>1212</v>
      </c>
      <c r="Q78" s="196">
        <v>1273</v>
      </c>
      <c r="R78" s="195">
        <v>58</v>
      </c>
      <c r="S78" s="196">
        <v>1183</v>
      </c>
      <c r="T78" s="196">
        <v>1241</v>
      </c>
      <c r="U78" s="195">
        <v>55</v>
      </c>
      <c r="V78" s="196">
        <v>1180</v>
      </c>
      <c r="W78" s="196">
        <v>1235</v>
      </c>
      <c r="X78" s="195">
        <v>51</v>
      </c>
      <c r="Y78" s="196">
        <v>1108</v>
      </c>
      <c r="Z78" s="196">
        <v>1159</v>
      </c>
    </row>
    <row r="79" spans="2:26" s="35" customFormat="1" ht="13.5" customHeight="1">
      <c r="B79" s="187" t="s">
        <v>28</v>
      </c>
      <c r="C79" s="94">
        <v>69</v>
      </c>
      <c r="D79" s="95">
        <v>1953</v>
      </c>
      <c r="E79" s="95">
        <v>2022</v>
      </c>
      <c r="F79" s="94">
        <v>75</v>
      </c>
      <c r="G79" s="95">
        <v>2059</v>
      </c>
      <c r="H79" s="95">
        <v>2134</v>
      </c>
      <c r="I79" s="94">
        <v>72</v>
      </c>
      <c r="J79" s="95">
        <v>1951</v>
      </c>
      <c r="K79" s="95">
        <v>2023</v>
      </c>
      <c r="L79" s="94">
        <v>83</v>
      </c>
      <c r="M79" s="95">
        <v>1899</v>
      </c>
      <c r="N79" s="95">
        <v>1982</v>
      </c>
      <c r="O79" s="94">
        <v>89</v>
      </c>
      <c r="P79" s="95">
        <v>1839</v>
      </c>
      <c r="Q79" s="95">
        <v>1928</v>
      </c>
      <c r="R79" s="94">
        <v>98</v>
      </c>
      <c r="S79" s="95">
        <v>1784</v>
      </c>
      <c r="T79" s="95">
        <v>1882</v>
      </c>
      <c r="U79" s="94">
        <v>88</v>
      </c>
      <c r="V79" s="95">
        <v>1750</v>
      </c>
      <c r="W79" s="95">
        <v>1838</v>
      </c>
      <c r="X79" s="94">
        <v>76</v>
      </c>
      <c r="Y79" s="95">
        <v>1709</v>
      </c>
      <c r="Z79" s="95">
        <v>1785</v>
      </c>
    </row>
    <row r="80" spans="2:26" s="35" customFormat="1" ht="13.5" customHeight="1">
      <c r="B80" s="187"/>
      <c r="C80" s="188"/>
      <c r="D80" s="138"/>
      <c r="E80" s="138"/>
      <c r="F80" s="188"/>
      <c r="G80" s="138"/>
      <c r="H80" s="138"/>
      <c r="I80" s="188"/>
      <c r="J80" s="138"/>
      <c r="K80" s="138"/>
      <c r="L80" s="188"/>
      <c r="M80" s="138"/>
      <c r="N80" s="138"/>
      <c r="O80" s="188"/>
      <c r="P80" s="138"/>
      <c r="Q80" s="138"/>
      <c r="R80" s="188"/>
      <c r="S80" s="138"/>
      <c r="T80" s="138"/>
      <c r="U80" s="188"/>
      <c r="V80" s="138"/>
      <c r="W80" s="138"/>
      <c r="X80" s="188"/>
      <c r="Y80" s="138"/>
      <c r="Z80" s="138"/>
    </row>
    <row r="81" spans="1:29" ht="13.5" customHeight="1">
      <c r="A81" s="93" t="s">
        <v>25</v>
      </c>
      <c r="B81" s="124" t="s">
        <v>44</v>
      </c>
      <c r="C81" s="89">
        <v>22</v>
      </c>
      <c r="D81" s="78">
        <v>5</v>
      </c>
      <c r="E81" s="78">
        <v>27</v>
      </c>
      <c r="F81" s="89">
        <v>24</v>
      </c>
      <c r="G81" s="78">
        <v>10</v>
      </c>
      <c r="H81" s="78">
        <v>34</v>
      </c>
      <c r="I81" s="89">
        <v>26</v>
      </c>
      <c r="J81" s="78">
        <v>9</v>
      </c>
      <c r="K81" s="78">
        <v>35</v>
      </c>
      <c r="L81" s="89">
        <v>35</v>
      </c>
      <c r="M81" s="78">
        <v>6</v>
      </c>
      <c r="N81" s="78">
        <v>41</v>
      </c>
      <c r="O81" s="89">
        <v>36</v>
      </c>
      <c r="P81" s="78">
        <v>4</v>
      </c>
      <c r="Q81" s="78">
        <v>40</v>
      </c>
      <c r="R81" s="89">
        <v>27</v>
      </c>
      <c r="S81" s="78">
        <v>3</v>
      </c>
      <c r="T81" s="78">
        <v>30</v>
      </c>
      <c r="U81" s="89">
        <v>33</v>
      </c>
      <c r="V81" s="78">
        <v>4</v>
      </c>
      <c r="W81" s="78">
        <v>37</v>
      </c>
      <c r="X81" s="89">
        <v>33</v>
      </c>
      <c r="Y81" s="78">
        <v>5</v>
      </c>
      <c r="Z81" s="78">
        <v>38</v>
      </c>
      <c r="AA81" s="35"/>
      <c r="AB81" s="35"/>
      <c r="AC81" s="35"/>
    </row>
    <row r="82" spans="2:26" s="35" customFormat="1" ht="13.5" customHeight="1">
      <c r="B82" s="187" t="s">
        <v>28</v>
      </c>
      <c r="C82" s="94">
        <v>22</v>
      </c>
      <c r="D82" s="95">
        <v>5</v>
      </c>
      <c r="E82" s="95">
        <v>27</v>
      </c>
      <c r="F82" s="94">
        <v>24</v>
      </c>
      <c r="G82" s="95">
        <v>10</v>
      </c>
      <c r="H82" s="95">
        <v>34</v>
      </c>
      <c r="I82" s="94">
        <v>26</v>
      </c>
      <c r="J82" s="95">
        <v>9</v>
      </c>
      <c r="K82" s="95">
        <v>35</v>
      </c>
      <c r="L82" s="94">
        <v>35</v>
      </c>
      <c r="M82" s="95">
        <v>6</v>
      </c>
      <c r="N82" s="95">
        <v>41</v>
      </c>
      <c r="O82" s="94">
        <v>36</v>
      </c>
      <c r="P82" s="95">
        <v>4</v>
      </c>
      <c r="Q82" s="95">
        <v>40</v>
      </c>
      <c r="R82" s="94">
        <v>27</v>
      </c>
      <c r="S82" s="95">
        <v>3</v>
      </c>
      <c r="T82" s="95">
        <v>30</v>
      </c>
      <c r="U82" s="94">
        <v>33</v>
      </c>
      <c r="V82" s="95">
        <v>4</v>
      </c>
      <c r="W82" s="95">
        <v>37</v>
      </c>
      <c r="X82" s="94">
        <v>33</v>
      </c>
      <c r="Y82" s="95">
        <v>5</v>
      </c>
      <c r="Z82" s="95">
        <v>38</v>
      </c>
    </row>
    <row r="83" spans="2:26" s="35" customFormat="1" ht="13.5" customHeight="1">
      <c r="B83" s="187"/>
      <c r="C83" s="188"/>
      <c r="D83" s="138"/>
      <c r="E83" s="138"/>
      <c r="F83" s="188"/>
      <c r="G83" s="138"/>
      <c r="H83" s="138"/>
      <c r="I83" s="188"/>
      <c r="J83" s="138"/>
      <c r="K83" s="138"/>
      <c r="L83" s="188"/>
      <c r="M83" s="138"/>
      <c r="N83" s="138"/>
      <c r="O83" s="188"/>
      <c r="P83" s="138"/>
      <c r="Q83" s="138"/>
      <c r="R83" s="188"/>
      <c r="S83" s="138"/>
      <c r="T83" s="138"/>
      <c r="U83" s="188"/>
      <c r="V83" s="138"/>
      <c r="W83" s="138"/>
      <c r="X83" s="188"/>
      <c r="Y83" s="138"/>
      <c r="Z83" s="138"/>
    </row>
    <row r="84" spans="1:26" ht="13.5" customHeight="1">
      <c r="A84" s="93" t="s">
        <v>21</v>
      </c>
      <c r="B84" s="124" t="s">
        <v>43</v>
      </c>
      <c r="C84" s="89">
        <v>7</v>
      </c>
      <c r="D84" s="78">
        <v>13</v>
      </c>
      <c r="E84" s="78">
        <v>20</v>
      </c>
      <c r="F84" s="89">
        <v>10</v>
      </c>
      <c r="G84" s="78">
        <v>8</v>
      </c>
      <c r="H84" s="78">
        <v>18</v>
      </c>
      <c r="I84" s="89">
        <v>14</v>
      </c>
      <c r="J84" s="78">
        <v>10</v>
      </c>
      <c r="K84" s="78">
        <v>24</v>
      </c>
      <c r="L84" s="89">
        <v>12</v>
      </c>
      <c r="M84" s="78">
        <v>9</v>
      </c>
      <c r="N84" s="78">
        <v>21</v>
      </c>
      <c r="O84" s="89">
        <v>10</v>
      </c>
      <c r="P84" s="78">
        <v>13</v>
      </c>
      <c r="Q84" s="78">
        <v>23</v>
      </c>
      <c r="R84" s="89">
        <v>8</v>
      </c>
      <c r="S84" s="78">
        <v>16</v>
      </c>
      <c r="T84" s="78">
        <v>24</v>
      </c>
      <c r="U84" s="89">
        <v>10</v>
      </c>
      <c r="V84" s="78">
        <v>21</v>
      </c>
      <c r="W84" s="78">
        <v>31</v>
      </c>
      <c r="X84" s="89">
        <v>13</v>
      </c>
      <c r="Y84" s="78">
        <v>20</v>
      </c>
      <c r="Z84" s="78">
        <v>33</v>
      </c>
    </row>
    <row r="85" spans="2:26" s="35" customFormat="1" ht="13.5" customHeight="1">
      <c r="B85" s="187" t="s">
        <v>28</v>
      </c>
      <c r="C85" s="94">
        <v>7</v>
      </c>
      <c r="D85" s="95">
        <v>13</v>
      </c>
      <c r="E85" s="95">
        <v>20</v>
      </c>
      <c r="F85" s="94">
        <v>10</v>
      </c>
      <c r="G85" s="95">
        <v>8</v>
      </c>
      <c r="H85" s="95">
        <v>18</v>
      </c>
      <c r="I85" s="94">
        <v>14</v>
      </c>
      <c r="J85" s="95">
        <v>10</v>
      </c>
      <c r="K85" s="95">
        <v>24</v>
      </c>
      <c r="L85" s="94">
        <v>12</v>
      </c>
      <c r="M85" s="95">
        <v>9</v>
      </c>
      <c r="N85" s="95">
        <v>21</v>
      </c>
      <c r="O85" s="94">
        <v>10</v>
      </c>
      <c r="P85" s="95">
        <v>13</v>
      </c>
      <c r="Q85" s="95">
        <v>23</v>
      </c>
      <c r="R85" s="94">
        <v>8</v>
      </c>
      <c r="S85" s="95">
        <v>16</v>
      </c>
      <c r="T85" s="95">
        <v>24</v>
      </c>
      <c r="U85" s="94">
        <v>10</v>
      </c>
      <c r="V85" s="95">
        <v>21</v>
      </c>
      <c r="W85" s="95">
        <v>31</v>
      </c>
      <c r="X85" s="94">
        <v>13</v>
      </c>
      <c r="Y85" s="95">
        <v>20</v>
      </c>
      <c r="Z85" s="95">
        <v>33</v>
      </c>
    </row>
    <row r="86" spans="2:26" s="35" customFormat="1" ht="13.5" customHeight="1">
      <c r="B86" s="187"/>
      <c r="C86" s="188"/>
      <c r="D86" s="138"/>
      <c r="E86" s="138"/>
      <c r="F86" s="188"/>
      <c r="G86" s="138"/>
      <c r="H86" s="138"/>
      <c r="I86" s="188"/>
      <c r="J86" s="138"/>
      <c r="K86" s="138"/>
      <c r="L86" s="188"/>
      <c r="M86" s="138"/>
      <c r="N86" s="138"/>
      <c r="O86" s="188"/>
      <c r="P86" s="138"/>
      <c r="Q86" s="138"/>
      <c r="R86" s="188"/>
      <c r="S86" s="138"/>
      <c r="T86" s="138"/>
      <c r="U86" s="188"/>
      <c r="V86" s="138"/>
      <c r="W86" s="138"/>
      <c r="X86" s="188"/>
      <c r="Y86" s="138"/>
      <c r="Z86" s="138"/>
    </row>
    <row r="87" spans="1:26" ht="13.5" customHeight="1">
      <c r="A87" s="93" t="s">
        <v>22</v>
      </c>
      <c r="B87" s="124" t="s">
        <v>43</v>
      </c>
      <c r="C87" s="89">
        <v>23</v>
      </c>
      <c r="D87" s="78">
        <v>12</v>
      </c>
      <c r="E87" s="78">
        <v>35</v>
      </c>
      <c r="F87" s="89">
        <v>22</v>
      </c>
      <c r="G87" s="78">
        <v>7</v>
      </c>
      <c r="H87" s="78">
        <v>29</v>
      </c>
      <c r="I87" s="89">
        <v>23</v>
      </c>
      <c r="J87" s="78">
        <v>9</v>
      </c>
      <c r="K87" s="78">
        <v>32</v>
      </c>
      <c r="L87" s="89">
        <v>23</v>
      </c>
      <c r="M87" s="78">
        <v>7</v>
      </c>
      <c r="N87" s="78">
        <v>30</v>
      </c>
      <c r="O87" s="89">
        <v>22</v>
      </c>
      <c r="P87" s="78">
        <v>11</v>
      </c>
      <c r="Q87" s="78">
        <v>33</v>
      </c>
      <c r="R87" s="89">
        <v>29</v>
      </c>
      <c r="S87" s="78">
        <v>16</v>
      </c>
      <c r="T87" s="78">
        <v>45</v>
      </c>
      <c r="U87" s="89">
        <v>20</v>
      </c>
      <c r="V87" s="78">
        <v>14</v>
      </c>
      <c r="W87" s="78">
        <v>34</v>
      </c>
      <c r="X87" s="89">
        <v>16</v>
      </c>
      <c r="Y87" s="78">
        <v>10</v>
      </c>
      <c r="Z87" s="78">
        <v>26</v>
      </c>
    </row>
    <row r="88" spans="2:26" s="35" customFormat="1" ht="13.5" customHeight="1">
      <c r="B88" s="187" t="s">
        <v>28</v>
      </c>
      <c r="C88" s="94">
        <v>23</v>
      </c>
      <c r="D88" s="95">
        <v>12</v>
      </c>
      <c r="E88" s="95">
        <v>35</v>
      </c>
      <c r="F88" s="94">
        <v>22</v>
      </c>
      <c r="G88" s="95">
        <v>7</v>
      </c>
      <c r="H88" s="95">
        <v>29</v>
      </c>
      <c r="I88" s="94">
        <v>23</v>
      </c>
      <c r="J88" s="95">
        <v>9</v>
      </c>
      <c r="K88" s="95">
        <v>32</v>
      </c>
      <c r="L88" s="94">
        <v>23</v>
      </c>
      <c r="M88" s="95">
        <v>7</v>
      </c>
      <c r="N88" s="95">
        <v>30</v>
      </c>
      <c r="O88" s="94">
        <v>22</v>
      </c>
      <c r="P88" s="95">
        <v>11</v>
      </c>
      <c r="Q88" s="95">
        <v>33</v>
      </c>
      <c r="R88" s="94">
        <v>29</v>
      </c>
      <c r="S88" s="95">
        <v>16</v>
      </c>
      <c r="T88" s="95">
        <v>45</v>
      </c>
      <c r="U88" s="94">
        <v>20</v>
      </c>
      <c r="V88" s="95">
        <v>14</v>
      </c>
      <c r="W88" s="95">
        <v>34</v>
      </c>
      <c r="X88" s="94">
        <v>16</v>
      </c>
      <c r="Y88" s="95">
        <v>10</v>
      </c>
      <c r="Z88" s="95">
        <v>26</v>
      </c>
    </row>
    <row r="89" spans="2:26" s="35" customFormat="1" ht="13.5" customHeight="1">
      <c r="B89" s="187"/>
      <c r="C89" s="188"/>
      <c r="D89" s="138"/>
      <c r="E89" s="138"/>
      <c r="F89" s="188"/>
      <c r="G89" s="138"/>
      <c r="H89" s="138"/>
      <c r="I89" s="188"/>
      <c r="J89" s="138"/>
      <c r="K89" s="138"/>
      <c r="L89" s="188"/>
      <c r="M89" s="138"/>
      <c r="N89" s="138"/>
      <c r="O89" s="188"/>
      <c r="P89" s="138"/>
      <c r="Q89" s="138"/>
      <c r="R89" s="188"/>
      <c r="S89" s="138"/>
      <c r="T89" s="138"/>
      <c r="U89" s="188"/>
      <c r="V89" s="138"/>
      <c r="W89" s="138"/>
      <c r="X89" s="188"/>
      <c r="Y89" s="138"/>
      <c r="Z89" s="138"/>
    </row>
    <row r="90" spans="1:26" ht="13.5" customHeight="1">
      <c r="A90" s="93" t="s">
        <v>18</v>
      </c>
      <c r="B90" s="124" t="s">
        <v>43</v>
      </c>
      <c r="C90" s="89">
        <v>4737</v>
      </c>
      <c r="D90" s="78">
        <v>17735</v>
      </c>
      <c r="E90" s="78">
        <v>22472</v>
      </c>
      <c r="F90" s="89">
        <v>5013</v>
      </c>
      <c r="G90" s="78">
        <v>18413</v>
      </c>
      <c r="H90" s="78">
        <v>23426</v>
      </c>
      <c r="I90" s="89">
        <v>5236</v>
      </c>
      <c r="J90" s="78">
        <v>18482</v>
      </c>
      <c r="K90" s="78">
        <v>23718</v>
      </c>
      <c r="L90" s="89">
        <v>5431</v>
      </c>
      <c r="M90" s="78">
        <v>18640</v>
      </c>
      <c r="N90" s="78">
        <v>24071</v>
      </c>
      <c r="O90" s="89">
        <v>5658</v>
      </c>
      <c r="P90" s="78">
        <v>18916</v>
      </c>
      <c r="Q90" s="78">
        <v>24574</v>
      </c>
      <c r="R90" s="89">
        <v>5770</v>
      </c>
      <c r="S90" s="78">
        <v>18718</v>
      </c>
      <c r="T90" s="78">
        <v>24488</v>
      </c>
      <c r="U90" s="89">
        <v>5804</v>
      </c>
      <c r="V90" s="78">
        <v>18982</v>
      </c>
      <c r="W90" s="78">
        <v>24786</v>
      </c>
      <c r="X90" s="89">
        <v>5937</v>
      </c>
      <c r="Y90" s="78">
        <v>19381</v>
      </c>
      <c r="Z90" s="78">
        <v>25318</v>
      </c>
    </row>
    <row r="91" spans="2:29" ht="13.5" customHeight="1">
      <c r="B91" s="124" t="s">
        <v>44</v>
      </c>
      <c r="C91" s="89">
        <v>2093</v>
      </c>
      <c r="D91" s="78">
        <v>18719</v>
      </c>
      <c r="E91" s="78">
        <v>20812</v>
      </c>
      <c r="F91" s="89">
        <v>2204</v>
      </c>
      <c r="G91" s="78">
        <v>19034</v>
      </c>
      <c r="H91" s="78">
        <v>21238</v>
      </c>
      <c r="I91" s="89">
        <v>2277</v>
      </c>
      <c r="J91" s="78">
        <v>19384</v>
      </c>
      <c r="K91" s="78">
        <v>21661</v>
      </c>
      <c r="L91" s="89">
        <v>1736</v>
      </c>
      <c r="M91" s="78">
        <v>15461</v>
      </c>
      <c r="N91" s="78">
        <v>17197</v>
      </c>
      <c r="O91" s="89">
        <v>1856</v>
      </c>
      <c r="P91" s="78">
        <v>15732</v>
      </c>
      <c r="Q91" s="78">
        <v>17588</v>
      </c>
      <c r="R91" s="89">
        <v>1959</v>
      </c>
      <c r="S91" s="78">
        <v>16138</v>
      </c>
      <c r="T91" s="78">
        <v>18097</v>
      </c>
      <c r="U91" s="89">
        <v>2024</v>
      </c>
      <c r="V91" s="78">
        <v>16290</v>
      </c>
      <c r="W91" s="78">
        <v>18314</v>
      </c>
      <c r="X91" s="89">
        <v>2183</v>
      </c>
      <c r="Y91" s="78">
        <v>16710</v>
      </c>
      <c r="Z91" s="78">
        <v>18893</v>
      </c>
      <c r="AA91" s="35"/>
      <c r="AB91" s="35"/>
      <c r="AC91" s="35"/>
    </row>
    <row r="92" spans="2:26" s="35" customFormat="1" ht="13.5" customHeight="1">
      <c r="B92" s="187" t="s">
        <v>28</v>
      </c>
      <c r="C92" s="94">
        <v>6830</v>
      </c>
      <c r="D92" s="95">
        <v>36454</v>
      </c>
      <c r="E92" s="95">
        <v>43284</v>
      </c>
      <c r="F92" s="94">
        <v>7217</v>
      </c>
      <c r="G92" s="95">
        <v>37447</v>
      </c>
      <c r="H92" s="95">
        <v>44664</v>
      </c>
      <c r="I92" s="94">
        <v>7513</v>
      </c>
      <c r="J92" s="95">
        <v>37866</v>
      </c>
      <c r="K92" s="95">
        <v>45379</v>
      </c>
      <c r="L92" s="94">
        <v>7167</v>
      </c>
      <c r="M92" s="95">
        <v>34101</v>
      </c>
      <c r="N92" s="95">
        <v>41268</v>
      </c>
      <c r="O92" s="94">
        <v>7514</v>
      </c>
      <c r="P92" s="95">
        <v>34648</v>
      </c>
      <c r="Q92" s="95">
        <v>42162</v>
      </c>
      <c r="R92" s="94">
        <v>7729</v>
      </c>
      <c r="S92" s="95">
        <v>34856</v>
      </c>
      <c r="T92" s="95">
        <v>42585</v>
      </c>
      <c r="U92" s="94">
        <v>7828</v>
      </c>
      <c r="V92" s="95">
        <v>35272</v>
      </c>
      <c r="W92" s="95">
        <v>43100</v>
      </c>
      <c r="X92" s="94">
        <f>SUM(X90:X91)</f>
        <v>8120</v>
      </c>
      <c r="Y92" s="95">
        <f>SUM(Y90:Y91)</f>
        <v>36091</v>
      </c>
      <c r="Z92" s="95">
        <f>SUM(Z90:Z91)</f>
        <v>44211</v>
      </c>
    </row>
    <row r="93" spans="2:29" s="35" customFormat="1" ht="13.5" customHeight="1">
      <c r="B93" s="187"/>
      <c r="C93" s="89"/>
      <c r="D93" s="78"/>
      <c r="E93" s="78"/>
      <c r="F93" s="89"/>
      <c r="G93" s="78"/>
      <c r="H93" s="78"/>
      <c r="I93" s="89"/>
      <c r="J93" s="78"/>
      <c r="K93" s="78"/>
      <c r="L93" s="89"/>
      <c r="M93" s="78"/>
      <c r="N93" s="78"/>
      <c r="O93" s="89"/>
      <c r="P93" s="78"/>
      <c r="Q93" s="78"/>
      <c r="R93" s="89"/>
      <c r="S93" s="78"/>
      <c r="T93" s="78"/>
      <c r="U93" s="89"/>
      <c r="V93" s="78"/>
      <c r="W93" s="78"/>
      <c r="X93" s="89"/>
      <c r="Y93" s="78"/>
      <c r="Z93" s="78"/>
      <c r="AA93" s="92"/>
      <c r="AB93" s="92"/>
      <c r="AC93" s="92"/>
    </row>
    <row r="94" spans="1:26" ht="13.5" customHeight="1">
      <c r="A94" s="93" t="s">
        <v>59</v>
      </c>
      <c r="B94" s="124" t="s">
        <v>45</v>
      </c>
      <c r="C94" s="89">
        <v>331</v>
      </c>
      <c r="D94" s="78">
        <v>769</v>
      </c>
      <c r="E94" s="78">
        <v>1100</v>
      </c>
      <c r="F94" s="89">
        <v>362</v>
      </c>
      <c r="G94" s="78">
        <v>775</v>
      </c>
      <c r="H94" s="78">
        <v>1137</v>
      </c>
      <c r="I94" s="89">
        <v>362</v>
      </c>
      <c r="J94" s="78">
        <v>805</v>
      </c>
      <c r="K94" s="78">
        <v>1167</v>
      </c>
      <c r="L94" s="89">
        <v>390</v>
      </c>
      <c r="M94" s="78">
        <v>888</v>
      </c>
      <c r="N94" s="78">
        <v>1278</v>
      </c>
      <c r="O94" s="89">
        <v>434</v>
      </c>
      <c r="P94" s="78">
        <v>942</v>
      </c>
      <c r="Q94" s="78">
        <v>1376</v>
      </c>
      <c r="R94" s="89">
        <v>474</v>
      </c>
      <c r="S94" s="78">
        <v>920</v>
      </c>
      <c r="T94" s="78">
        <v>1394</v>
      </c>
      <c r="U94" s="89">
        <v>489</v>
      </c>
      <c r="V94" s="78">
        <v>887</v>
      </c>
      <c r="W94" s="78">
        <v>1376</v>
      </c>
      <c r="X94" s="89">
        <v>521</v>
      </c>
      <c r="Y94" s="78">
        <v>951</v>
      </c>
      <c r="Z94" s="78">
        <v>1472</v>
      </c>
    </row>
    <row r="95" spans="2:26" s="35" customFormat="1" ht="13.5" customHeight="1">
      <c r="B95" s="187" t="s">
        <v>28</v>
      </c>
      <c r="C95" s="94">
        <v>331</v>
      </c>
      <c r="D95" s="95">
        <v>769</v>
      </c>
      <c r="E95" s="95">
        <v>1100</v>
      </c>
      <c r="F95" s="94">
        <v>362</v>
      </c>
      <c r="G95" s="95">
        <v>775</v>
      </c>
      <c r="H95" s="95">
        <v>1137</v>
      </c>
      <c r="I95" s="94">
        <v>362</v>
      </c>
      <c r="J95" s="95">
        <v>805</v>
      </c>
      <c r="K95" s="95">
        <v>1167</v>
      </c>
      <c r="L95" s="94">
        <v>390</v>
      </c>
      <c r="M95" s="95">
        <v>888</v>
      </c>
      <c r="N95" s="95">
        <v>1278</v>
      </c>
      <c r="O95" s="94">
        <v>434</v>
      </c>
      <c r="P95" s="95">
        <v>942</v>
      </c>
      <c r="Q95" s="95">
        <v>1376</v>
      </c>
      <c r="R95" s="94">
        <v>474</v>
      </c>
      <c r="S95" s="95">
        <v>920</v>
      </c>
      <c r="T95" s="95">
        <v>1394</v>
      </c>
      <c r="U95" s="94">
        <v>489</v>
      </c>
      <c r="V95" s="95">
        <v>887</v>
      </c>
      <c r="W95" s="95">
        <v>1376</v>
      </c>
      <c r="X95" s="94">
        <v>521</v>
      </c>
      <c r="Y95" s="95">
        <v>951</v>
      </c>
      <c r="Z95" s="95">
        <v>1472</v>
      </c>
    </row>
    <row r="96" spans="1:29" ht="13.5" customHeight="1">
      <c r="A96" s="35"/>
      <c r="B96" s="187"/>
      <c r="C96" s="188"/>
      <c r="D96" s="138"/>
      <c r="E96" s="138"/>
      <c r="F96" s="188"/>
      <c r="G96" s="138"/>
      <c r="H96" s="138"/>
      <c r="I96" s="188"/>
      <c r="J96" s="138"/>
      <c r="K96" s="138"/>
      <c r="L96" s="188"/>
      <c r="M96" s="138"/>
      <c r="N96" s="138"/>
      <c r="O96" s="188"/>
      <c r="P96" s="138"/>
      <c r="Q96" s="138"/>
      <c r="R96" s="188"/>
      <c r="S96" s="138"/>
      <c r="T96" s="138"/>
      <c r="U96" s="188"/>
      <c r="V96" s="138"/>
      <c r="W96" s="138"/>
      <c r="X96" s="188"/>
      <c r="Y96" s="138"/>
      <c r="Z96" s="138"/>
      <c r="AA96" s="35"/>
      <c r="AB96" s="35"/>
      <c r="AC96" s="35"/>
    </row>
    <row r="97" spans="1:26" ht="13.5" customHeight="1">
      <c r="A97" s="93" t="s">
        <v>60</v>
      </c>
      <c r="B97" s="124" t="s">
        <v>42</v>
      </c>
      <c r="C97" s="89">
        <v>1607</v>
      </c>
      <c r="D97" s="78">
        <v>883</v>
      </c>
      <c r="E97" s="78">
        <v>2490</v>
      </c>
      <c r="F97" s="89">
        <v>1682</v>
      </c>
      <c r="G97" s="78">
        <v>926</v>
      </c>
      <c r="H97" s="78">
        <v>2608</v>
      </c>
      <c r="I97" s="89">
        <v>1793</v>
      </c>
      <c r="J97" s="78">
        <v>958</v>
      </c>
      <c r="K97" s="78">
        <v>2751</v>
      </c>
      <c r="L97" s="195">
        <v>1723</v>
      </c>
      <c r="M97" s="196">
        <v>914</v>
      </c>
      <c r="N97" s="196">
        <v>2637</v>
      </c>
      <c r="O97" s="195">
        <v>1741</v>
      </c>
      <c r="P97" s="196">
        <v>889</v>
      </c>
      <c r="Q97" s="196">
        <v>2630</v>
      </c>
      <c r="R97" s="195">
        <v>1868</v>
      </c>
      <c r="S97" s="196">
        <v>905</v>
      </c>
      <c r="T97" s="196">
        <v>2773</v>
      </c>
      <c r="U97" s="195">
        <v>1849</v>
      </c>
      <c r="V97" s="196">
        <v>919</v>
      </c>
      <c r="W97" s="196">
        <v>2768</v>
      </c>
      <c r="X97" s="195">
        <v>1864</v>
      </c>
      <c r="Y97" s="196">
        <v>936</v>
      </c>
      <c r="Z97" s="196">
        <v>2800</v>
      </c>
    </row>
    <row r="98" spans="2:29" ht="13.5" customHeight="1">
      <c r="B98" s="124" t="s">
        <v>43</v>
      </c>
      <c r="C98" s="89">
        <v>3570</v>
      </c>
      <c r="D98" s="78">
        <v>1274</v>
      </c>
      <c r="E98" s="78">
        <v>4844</v>
      </c>
      <c r="F98" s="89">
        <v>3747</v>
      </c>
      <c r="G98" s="78">
        <v>1242</v>
      </c>
      <c r="H98" s="78">
        <v>4989</v>
      </c>
      <c r="I98" s="89">
        <v>3802</v>
      </c>
      <c r="J98" s="78">
        <v>1269</v>
      </c>
      <c r="K98" s="78">
        <v>5071</v>
      </c>
      <c r="L98" s="89">
        <v>4058</v>
      </c>
      <c r="M98" s="78">
        <v>1312</v>
      </c>
      <c r="N98" s="78">
        <v>5370</v>
      </c>
      <c r="O98" s="89">
        <v>4179</v>
      </c>
      <c r="P98" s="78">
        <v>1291</v>
      </c>
      <c r="Q98" s="78">
        <v>5470</v>
      </c>
      <c r="R98" s="89">
        <v>4138</v>
      </c>
      <c r="S98" s="78">
        <v>1273</v>
      </c>
      <c r="T98" s="78">
        <v>5411</v>
      </c>
      <c r="U98" s="89">
        <v>4234</v>
      </c>
      <c r="V98" s="78">
        <v>1225</v>
      </c>
      <c r="W98" s="78">
        <v>5459</v>
      </c>
      <c r="X98" s="89">
        <v>4262</v>
      </c>
      <c r="Y98" s="78">
        <v>1213</v>
      </c>
      <c r="Z98" s="78">
        <v>5475</v>
      </c>
      <c r="AA98" s="35"/>
      <c r="AB98" s="35"/>
      <c r="AC98" s="35"/>
    </row>
    <row r="99" spans="2:26" ht="13.5" customHeight="1">
      <c r="B99" s="124" t="s">
        <v>44</v>
      </c>
      <c r="C99" s="89"/>
      <c r="D99" s="78"/>
      <c r="E99" s="78"/>
      <c r="F99" s="89"/>
      <c r="G99" s="78"/>
      <c r="H99" s="78"/>
      <c r="I99" s="89"/>
      <c r="J99" s="78"/>
      <c r="K99" s="78"/>
      <c r="L99" s="89">
        <v>13</v>
      </c>
      <c r="M99" s="78">
        <v>0</v>
      </c>
      <c r="N99" s="78">
        <v>13</v>
      </c>
      <c r="O99" s="89">
        <v>24</v>
      </c>
      <c r="P99" s="78">
        <v>2</v>
      </c>
      <c r="Q99" s="78">
        <v>26</v>
      </c>
      <c r="R99" s="89">
        <v>30</v>
      </c>
      <c r="S99" s="78">
        <v>5</v>
      </c>
      <c r="T99" s="78">
        <v>35</v>
      </c>
      <c r="U99" s="89">
        <v>23</v>
      </c>
      <c r="V99" s="78">
        <v>5</v>
      </c>
      <c r="W99" s="78">
        <v>28</v>
      </c>
      <c r="X99" s="89">
        <v>21</v>
      </c>
      <c r="Y99" s="78">
        <v>3</v>
      </c>
      <c r="Z99" s="78">
        <v>24</v>
      </c>
    </row>
    <row r="100" spans="2:29" s="35" customFormat="1" ht="13.5" customHeight="1">
      <c r="B100" s="187" t="s">
        <v>28</v>
      </c>
      <c r="C100" s="94">
        <v>5177</v>
      </c>
      <c r="D100" s="95">
        <v>2157</v>
      </c>
      <c r="E100" s="95">
        <v>7334</v>
      </c>
      <c r="F100" s="94">
        <v>5429</v>
      </c>
      <c r="G100" s="95">
        <v>2168</v>
      </c>
      <c r="H100" s="95">
        <v>7597</v>
      </c>
      <c r="I100" s="94">
        <v>5595</v>
      </c>
      <c r="J100" s="95">
        <v>2227</v>
      </c>
      <c r="K100" s="95">
        <v>7822</v>
      </c>
      <c r="L100" s="214">
        <v>5794</v>
      </c>
      <c r="M100" s="215">
        <v>2226</v>
      </c>
      <c r="N100" s="215">
        <v>8020</v>
      </c>
      <c r="O100" s="214">
        <v>5944</v>
      </c>
      <c r="P100" s="215">
        <v>2182</v>
      </c>
      <c r="Q100" s="215">
        <v>8126</v>
      </c>
      <c r="R100" s="214">
        <v>6036</v>
      </c>
      <c r="S100" s="215">
        <v>2183</v>
      </c>
      <c r="T100" s="215">
        <v>8219</v>
      </c>
      <c r="U100" s="214">
        <v>6106</v>
      </c>
      <c r="V100" s="215">
        <v>2149</v>
      </c>
      <c r="W100" s="215">
        <v>8255</v>
      </c>
      <c r="X100" s="214">
        <v>6147</v>
      </c>
      <c r="Y100" s="215">
        <v>2152</v>
      </c>
      <c r="Z100" s="215">
        <v>8299</v>
      </c>
      <c r="AA100" s="92"/>
      <c r="AB100" s="92"/>
      <c r="AC100" s="92"/>
    </row>
    <row r="101" spans="2:29" s="35" customFormat="1" ht="13.5" customHeight="1">
      <c r="B101" s="187"/>
      <c r="C101" s="188"/>
      <c r="D101" s="138"/>
      <c r="E101" s="138"/>
      <c r="F101" s="188"/>
      <c r="G101" s="138"/>
      <c r="H101" s="138"/>
      <c r="I101" s="188"/>
      <c r="J101" s="138"/>
      <c r="K101" s="138"/>
      <c r="L101" s="188"/>
      <c r="M101" s="138"/>
      <c r="N101" s="138"/>
      <c r="O101" s="188"/>
      <c r="P101" s="138"/>
      <c r="Q101" s="138"/>
      <c r="R101" s="188"/>
      <c r="S101" s="138"/>
      <c r="T101" s="138"/>
      <c r="U101" s="188"/>
      <c r="V101" s="138"/>
      <c r="W101" s="138"/>
      <c r="X101" s="188"/>
      <c r="Y101" s="138"/>
      <c r="Z101" s="138"/>
      <c r="AA101" s="92"/>
      <c r="AB101" s="92"/>
      <c r="AC101" s="92"/>
    </row>
    <row r="102" spans="1:26" ht="13.5" customHeight="1">
      <c r="A102" s="93" t="s">
        <v>23</v>
      </c>
      <c r="B102" s="124" t="s">
        <v>43</v>
      </c>
      <c r="C102" s="89">
        <v>45</v>
      </c>
      <c r="D102" s="78">
        <v>44</v>
      </c>
      <c r="E102" s="78">
        <v>89</v>
      </c>
      <c r="F102" s="89">
        <v>46</v>
      </c>
      <c r="G102" s="78">
        <v>37</v>
      </c>
      <c r="H102" s="78">
        <v>83</v>
      </c>
      <c r="I102" s="89">
        <v>38</v>
      </c>
      <c r="J102" s="78">
        <v>44</v>
      </c>
      <c r="K102" s="78">
        <v>82</v>
      </c>
      <c r="L102" s="192">
        <v>24</v>
      </c>
      <c r="M102" s="193">
        <v>43</v>
      </c>
      <c r="N102" s="193">
        <v>67</v>
      </c>
      <c r="O102" s="192">
        <v>26</v>
      </c>
      <c r="P102" s="193">
        <v>48</v>
      </c>
      <c r="Q102" s="193">
        <v>74</v>
      </c>
      <c r="R102" s="192">
        <v>27</v>
      </c>
      <c r="S102" s="193">
        <v>42</v>
      </c>
      <c r="T102" s="193">
        <v>69</v>
      </c>
      <c r="U102" s="192">
        <v>39</v>
      </c>
      <c r="V102" s="193">
        <v>49</v>
      </c>
      <c r="W102" s="193">
        <v>88</v>
      </c>
      <c r="X102" s="192">
        <v>36</v>
      </c>
      <c r="Y102" s="193">
        <v>49</v>
      </c>
      <c r="Z102" s="193">
        <v>85</v>
      </c>
    </row>
    <row r="103" spans="2:26" s="35" customFormat="1" ht="13.5" customHeight="1">
      <c r="B103" s="187" t="s">
        <v>28</v>
      </c>
      <c r="C103" s="94">
        <v>45</v>
      </c>
      <c r="D103" s="95">
        <v>44</v>
      </c>
      <c r="E103" s="95">
        <v>89</v>
      </c>
      <c r="F103" s="94">
        <v>46</v>
      </c>
      <c r="G103" s="95">
        <v>37</v>
      </c>
      <c r="H103" s="95">
        <v>83</v>
      </c>
      <c r="I103" s="94">
        <v>38</v>
      </c>
      <c r="J103" s="95">
        <v>44</v>
      </c>
      <c r="K103" s="95">
        <v>82</v>
      </c>
      <c r="L103" s="214">
        <v>24</v>
      </c>
      <c r="M103" s="215">
        <v>43</v>
      </c>
      <c r="N103" s="215">
        <v>67</v>
      </c>
      <c r="O103" s="214">
        <v>26</v>
      </c>
      <c r="P103" s="215">
        <v>48</v>
      </c>
      <c r="Q103" s="215">
        <v>74</v>
      </c>
      <c r="R103" s="214">
        <v>27</v>
      </c>
      <c r="S103" s="215">
        <v>42</v>
      </c>
      <c r="T103" s="215">
        <v>69</v>
      </c>
      <c r="U103" s="214">
        <v>39</v>
      </c>
      <c r="V103" s="215">
        <v>49</v>
      </c>
      <c r="W103" s="215">
        <v>88</v>
      </c>
      <c r="X103" s="214">
        <v>36</v>
      </c>
      <c r="Y103" s="215">
        <v>49</v>
      </c>
      <c r="Z103" s="215">
        <v>85</v>
      </c>
    </row>
    <row r="104" spans="2:26" s="35" customFormat="1" ht="13.5" customHeight="1">
      <c r="B104" s="187"/>
      <c r="C104" s="188"/>
      <c r="D104" s="138"/>
      <c r="E104" s="138"/>
      <c r="F104" s="188"/>
      <c r="G104" s="138"/>
      <c r="H104" s="138"/>
      <c r="I104" s="188"/>
      <c r="J104" s="138"/>
      <c r="K104" s="138"/>
      <c r="L104" s="188"/>
      <c r="M104" s="138"/>
      <c r="N104" s="138"/>
      <c r="O104" s="188"/>
      <c r="P104" s="138"/>
      <c r="Q104" s="138"/>
      <c r="R104" s="188"/>
      <c r="S104" s="138"/>
      <c r="T104" s="138"/>
      <c r="U104" s="188"/>
      <c r="V104" s="138"/>
      <c r="W104" s="138"/>
      <c r="X104" s="188"/>
      <c r="Y104" s="138"/>
      <c r="Z104" s="138"/>
    </row>
    <row r="105" spans="1:26" ht="13.5" customHeight="1">
      <c r="A105" s="93" t="s">
        <v>13</v>
      </c>
      <c r="B105" s="124" t="s">
        <v>43</v>
      </c>
      <c r="C105" s="89">
        <v>39</v>
      </c>
      <c r="D105" s="78">
        <v>14</v>
      </c>
      <c r="E105" s="78">
        <v>53</v>
      </c>
      <c r="F105" s="89">
        <v>35</v>
      </c>
      <c r="G105" s="78">
        <v>11</v>
      </c>
      <c r="H105" s="78">
        <v>46</v>
      </c>
      <c r="I105" s="89">
        <v>29</v>
      </c>
      <c r="J105" s="78">
        <v>9</v>
      </c>
      <c r="K105" s="78">
        <v>38</v>
      </c>
      <c r="L105" s="195">
        <v>32</v>
      </c>
      <c r="M105" s="196">
        <v>12</v>
      </c>
      <c r="N105" s="196">
        <v>44</v>
      </c>
      <c r="O105" s="195">
        <v>28</v>
      </c>
      <c r="P105" s="196">
        <v>11</v>
      </c>
      <c r="Q105" s="196">
        <v>39</v>
      </c>
      <c r="R105" s="195">
        <v>24</v>
      </c>
      <c r="S105" s="196">
        <v>10</v>
      </c>
      <c r="T105" s="196">
        <v>34</v>
      </c>
      <c r="U105" s="195">
        <v>20</v>
      </c>
      <c r="V105" s="196">
        <v>9</v>
      </c>
      <c r="W105" s="196">
        <v>29</v>
      </c>
      <c r="X105" s="195">
        <v>18</v>
      </c>
      <c r="Y105" s="196">
        <v>12</v>
      </c>
      <c r="Z105" s="196">
        <v>30</v>
      </c>
    </row>
    <row r="106" spans="2:29" ht="13.5" customHeight="1">
      <c r="B106" s="124" t="s">
        <v>44</v>
      </c>
      <c r="C106" s="89">
        <v>40</v>
      </c>
      <c r="D106" s="78">
        <v>6</v>
      </c>
      <c r="E106" s="78">
        <v>46</v>
      </c>
      <c r="F106" s="89">
        <v>34</v>
      </c>
      <c r="G106" s="78">
        <v>6</v>
      </c>
      <c r="H106" s="78">
        <v>40</v>
      </c>
      <c r="I106" s="89">
        <v>28</v>
      </c>
      <c r="J106" s="78">
        <v>6</v>
      </c>
      <c r="K106" s="78">
        <v>34</v>
      </c>
      <c r="L106" s="89">
        <v>24</v>
      </c>
      <c r="M106" s="78">
        <v>2</v>
      </c>
      <c r="N106" s="78">
        <v>26</v>
      </c>
      <c r="O106" s="89">
        <v>19</v>
      </c>
      <c r="P106" s="78">
        <v>0</v>
      </c>
      <c r="Q106" s="78">
        <v>19</v>
      </c>
      <c r="R106" s="89">
        <v>14</v>
      </c>
      <c r="S106" s="78">
        <v>1</v>
      </c>
      <c r="T106" s="78">
        <v>15</v>
      </c>
      <c r="U106" s="89">
        <v>13</v>
      </c>
      <c r="V106" s="78">
        <v>0</v>
      </c>
      <c r="W106" s="78">
        <v>13</v>
      </c>
      <c r="X106" s="89">
        <v>15</v>
      </c>
      <c r="Y106" s="78">
        <v>0</v>
      </c>
      <c r="Z106" s="78">
        <v>15</v>
      </c>
      <c r="AA106" s="35"/>
      <c r="AB106" s="35"/>
      <c r="AC106" s="35"/>
    </row>
    <row r="107" spans="2:26" s="35" customFormat="1" ht="13.5" customHeight="1">
      <c r="B107" s="187" t="s">
        <v>28</v>
      </c>
      <c r="C107" s="94">
        <v>79</v>
      </c>
      <c r="D107" s="95">
        <v>20</v>
      </c>
      <c r="E107" s="95">
        <v>99</v>
      </c>
      <c r="F107" s="94">
        <v>69</v>
      </c>
      <c r="G107" s="95">
        <v>17</v>
      </c>
      <c r="H107" s="95">
        <v>86</v>
      </c>
      <c r="I107" s="94">
        <v>57</v>
      </c>
      <c r="J107" s="95">
        <v>15</v>
      </c>
      <c r="K107" s="95">
        <v>72</v>
      </c>
      <c r="L107" s="214">
        <v>56</v>
      </c>
      <c r="M107" s="215">
        <v>14</v>
      </c>
      <c r="N107" s="215">
        <v>70</v>
      </c>
      <c r="O107" s="214">
        <v>47</v>
      </c>
      <c r="P107" s="215">
        <v>11</v>
      </c>
      <c r="Q107" s="215">
        <v>58</v>
      </c>
      <c r="R107" s="214">
        <v>38</v>
      </c>
      <c r="S107" s="215">
        <v>11</v>
      </c>
      <c r="T107" s="215">
        <v>49</v>
      </c>
      <c r="U107" s="214">
        <v>33</v>
      </c>
      <c r="V107" s="215">
        <v>9</v>
      </c>
      <c r="W107" s="215">
        <v>42</v>
      </c>
      <c r="X107" s="214">
        <v>33</v>
      </c>
      <c r="Y107" s="215">
        <v>12</v>
      </c>
      <c r="Z107" s="215">
        <v>45</v>
      </c>
    </row>
    <row r="108" spans="2:29" s="35" customFormat="1" ht="13.5" customHeight="1">
      <c r="B108" s="187"/>
      <c r="C108" s="188"/>
      <c r="D108" s="138"/>
      <c r="E108" s="138"/>
      <c r="F108" s="188"/>
      <c r="G108" s="138"/>
      <c r="H108" s="138"/>
      <c r="I108" s="188"/>
      <c r="J108" s="138"/>
      <c r="K108" s="138"/>
      <c r="L108" s="188"/>
      <c r="M108" s="138"/>
      <c r="N108" s="138"/>
      <c r="O108" s="188"/>
      <c r="P108" s="138"/>
      <c r="Q108" s="138"/>
      <c r="R108" s="188"/>
      <c r="S108" s="138"/>
      <c r="T108" s="138"/>
      <c r="U108" s="188"/>
      <c r="V108" s="138"/>
      <c r="W108" s="138"/>
      <c r="X108" s="188"/>
      <c r="Y108" s="138"/>
      <c r="Z108" s="138"/>
      <c r="AA108" s="92"/>
      <c r="AB108" s="92"/>
      <c r="AC108" s="92"/>
    </row>
    <row r="109" spans="1:29" s="35" customFormat="1" ht="13.5" customHeight="1">
      <c r="A109" s="93" t="s">
        <v>16</v>
      </c>
      <c r="B109" s="124" t="s">
        <v>43</v>
      </c>
      <c r="C109" s="89">
        <v>929</v>
      </c>
      <c r="D109" s="78">
        <v>1878</v>
      </c>
      <c r="E109" s="78">
        <v>2807</v>
      </c>
      <c r="F109" s="89">
        <v>921</v>
      </c>
      <c r="G109" s="78">
        <v>1867</v>
      </c>
      <c r="H109" s="78">
        <v>2788</v>
      </c>
      <c r="I109" s="89">
        <v>913</v>
      </c>
      <c r="J109" s="78">
        <v>1882</v>
      </c>
      <c r="K109" s="78">
        <v>2795</v>
      </c>
      <c r="L109" s="195">
        <v>845</v>
      </c>
      <c r="M109" s="196">
        <v>1786</v>
      </c>
      <c r="N109" s="196">
        <v>2631</v>
      </c>
      <c r="O109" s="195">
        <v>812</v>
      </c>
      <c r="P109" s="196">
        <v>1688</v>
      </c>
      <c r="Q109" s="196">
        <v>2500</v>
      </c>
      <c r="R109" s="195">
        <v>819</v>
      </c>
      <c r="S109" s="196">
        <v>1673</v>
      </c>
      <c r="T109" s="196">
        <v>2492</v>
      </c>
      <c r="U109" s="195">
        <v>814</v>
      </c>
      <c r="V109" s="196">
        <v>1630</v>
      </c>
      <c r="W109" s="196">
        <v>2444</v>
      </c>
      <c r="X109" s="195">
        <v>780</v>
      </c>
      <c r="Y109" s="196">
        <v>1644</v>
      </c>
      <c r="Z109" s="196">
        <v>2424</v>
      </c>
      <c r="AA109" s="92"/>
      <c r="AB109" s="92"/>
      <c r="AC109" s="92"/>
    </row>
    <row r="110" spans="1:26" s="35" customFormat="1" ht="13.5" customHeight="1">
      <c r="A110" s="93"/>
      <c r="B110" s="252" t="s">
        <v>44</v>
      </c>
      <c r="C110" s="89"/>
      <c r="D110" s="78"/>
      <c r="E110" s="78"/>
      <c r="F110" s="89"/>
      <c r="G110" s="78"/>
      <c r="H110" s="78"/>
      <c r="I110" s="89"/>
      <c r="J110" s="78"/>
      <c r="K110" s="78"/>
      <c r="L110" s="195"/>
      <c r="M110" s="196"/>
      <c r="N110" s="196"/>
      <c r="O110" s="195"/>
      <c r="P110" s="196"/>
      <c r="Q110" s="196"/>
      <c r="R110" s="195"/>
      <c r="S110" s="196"/>
      <c r="T110" s="196"/>
      <c r="U110" s="195">
        <v>56</v>
      </c>
      <c r="V110" s="196">
        <v>64</v>
      </c>
      <c r="W110" s="196">
        <v>120</v>
      </c>
      <c r="X110" s="195">
        <v>105</v>
      </c>
      <c r="Y110" s="196">
        <v>117</v>
      </c>
      <c r="Z110" s="196">
        <v>222</v>
      </c>
    </row>
    <row r="111" spans="1:29" ht="13.5" customHeight="1">
      <c r="A111" s="35"/>
      <c r="B111" s="187" t="s">
        <v>28</v>
      </c>
      <c r="C111" s="94">
        <v>929</v>
      </c>
      <c r="D111" s="95">
        <v>1878</v>
      </c>
      <c r="E111" s="95">
        <v>2807</v>
      </c>
      <c r="F111" s="94">
        <v>921</v>
      </c>
      <c r="G111" s="95">
        <v>1867</v>
      </c>
      <c r="H111" s="95">
        <v>2788</v>
      </c>
      <c r="I111" s="94">
        <v>913</v>
      </c>
      <c r="J111" s="95">
        <v>1882</v>
      </c>
      <c r="K111" s="95">
        <v>2795</v>
      </c>
      <c r="L111" s="214">
        <v>845</v>
      </c>
      <c r="M111" s="215">
        <v>1786</v>
      </c>
      <c r="N111" s="215">
        <v>2631</v>
      </c>
      <c r="O111" s="214">
        <v>812</v>
      </c>
      <c r="P111" s="215">
        <v>1688</v>
      </c>
      <c r="Q111" s="215">
        <v>2500</v>
      </c>
      <c r="R111" s="214">
        <v>819</v>
      </c>
      <c r="S111" s="215">
        <v>1673</v>
      </c>
      <c r="T111" s="215">
        <v>2492</v>
      </c>
      <c r="U111" s="214">
        <v>870</v>
      </c>
      <c r="V111" s="215">
        <v>1694</v>
      </c>
      <c r="W111" s="215">
        <v>2564</v>
      </c>
      <c r="X111" s="214">
        <v>885</v>
      </c>
      <c r="Y111" s="215">
        <v>1761</v>
      </c>
      <c r="Z111" s="215">
        <v>2646</v>
      </c>
      <c r="AA111" s="35"/>
      <c r="AB111" s="35"/>
      <c r="AC111" s="35"/>
    </row>
    <row r="112" spans="1:29" s="101" customFormat="1" ht="13.5" customHeight="1">
      <c r="A112" s="35"/>
      <c r="B112" s="187"/>
      <c r="C112" s="188"/>
      <c r="D112" s="138"/>
      <c r="E112" s="138"/>
      <c r="F112" s="188"/>
      <c r="G112" s="138"/>
      <c r="H112" s="138"/>
      <c r="I112" s="188"/>
      <c r="J112" s="138"/>
      <c r="K112" s="138"/>
      <c r="L112" s="188"/>
      <c r="M112" s="138"/>
      <c r="N112" s="138"/>
      <c r="O112" s="188"/>
      <c r="P112" s="138"/>
      <c r="Q112" s="138"/>
      <c r="R112" s="188"/>
      <c r="S112" s="138"/>
      <c r="T112" s="138"/>
      <c r="U112" s="188"/>
      <c r="V112" s="138"/>
      <c r="W112" s="138"/>
      <c r="X112" s="188"/>
      <c r="Y112" s="138"/>
      <c r="Z112" s="138"/>
      <c r="AA112" s="35"/>
      <c r="AB112" s="35"/>
      <c r="AC112" s="35"/>
    </row>
    <row r="113" spans="1:26" s="35" customFormat="1" ht="13.5" customHeight="1">
      <c r="A113" s="93" t="s">
        <v>61</v>
      </c>
      <c r="B113" s="124" t="s">
        <v>43</v>
      </c>
      <c r="C113" s="89">
        <v>1391</v>
      </c>
      <c r="D113" s="78">
        <v>606</v>
      </c>
      <c r="E113" s="78">
        <v>1997</v>
      </c>
      <c r="F113" s="89">
        <v>1342</v>
      </c>
      <c r="G113" s="78">
        <v>666</v>
      </c>
      <c r="H113" s="78">
        <v>2008</v>
      </c>
      <c r="I113" s="89">
        <v>1364</v>
      </c>
      <c r="J113" s="78">
        <v>690</v>
      </c>
      <c r="K113" s="78">
        <v>2054</v>
      </c>
      <c r="L113" s="195">
        <v>1375</v>
      </c>
      <c r="M113" s="196">
        <v>678</v>
      </c>
      <c r="N113" s="196">
        <v>2053</v>
      </c>
      <c r="O113" s="195">
        <v>1310</v>
      </c>
      <c r="P113" s="196">
        <v>665</v>
      </c>
      <c r="Q113" s="196">
        <v>1975</v>
      </c>
      <c r="R113" s="195">
        <v>1287</v>
      </c>
      <c r="S113" s="196">
        <v>720</v>
      </c>
      <c r="T113" s="196">
        <v>2007</v>
      </c>
      <c r="U113" s="195">
        <v>1238</v>
      </c>
      <c r="V113" s="196">
        <v>702</v>
      </c>
      <c r="W113" s="196">
        <v>1940</v>
      </c>
      <c r="X113" s="195">
        <v>1167</v>
      </c>
      <c r="Y113" s="196">
        <v>696</v>
      </c>
      <c r="Z113" s="196">
        <v>1863</v>
      </c>
    </row>
    <row r="114" spans="2:26" ht="13.5" customHeight="1">
      <c r="B114" s="124" t="s">
        <v>44</v>
      </c>
      <c r="C114" s="89">
        <v>3174</v>
      </c>
      <c r="D114" s="78">
        <v>1385</v>
      </c>
      <c r="E114" s="78">
        <v>4559</v>
      </c>
      <c r="F114" s="89">
        <v>3176</v>
      </c>
      <c r="G114" s="78">
        <v>1365</v>
      </c>
      <c r="H114" s="78">
        <v>4541</v>
      </c>
      <c r="I114" s="89">
        <v>3182</v>
      </c>
      <c r="J114" s="78">
        <v>1376</v>
      </c>
      <c r="K114" s="78">
        <v>4558</v>
      </c>
      <c r="L114" s="89">
        <v>3153</v>
      </c>
      <c r="M114" s="78">
        <v>1343</v>
      </c>
      <c r="N114" s="78">
        <v>4496</v>
      </c>
      <c r="O114" s="89">
        <v>3144</v>
      </c>
      <c r="P114" s="78">
        <v>1328</v>
      </c>
      <c r="Q114" s="78">
        <v>4472</v>
      </c>
      <c r="R114" s="89">
        <v>3143</v>
      </c>
      <c r="S114" s="78">
        <v>1427</v>
      </c>
      <c r="T114" s="78">
        <v>4570</v>
      </c>
      <c r="U114" s="89">
        <v>3104</v>
      </c>
      <c r="V114" s="78">
        <v>1472</v>
      </c>
      <c r="W114" s="78">
        <v>4576</v>
      </c>
      <c r="X114" s="89">
        <v>3033</v>
      </c>
      <c r="Y114" s="78">
        <v>1495</v>
      </c>
      <c r="Z114" s="78">
        <v>4528</v>
      </c>
    </row>
    <row r="115" spans="1:29" ht="13.5" customHeight="1">
      <c r="A115" s="35"/>
      <c r="B115" s="187" t="s">
        <v>28</v>
      </c>
      <c r="C115" s="94">
        <v>4565</v>
      </c>
      <c r="D115" s="95">
        <v>1991</v>
      </c>
      <c r="E115" s="95">
        <v>6556</v>
      </c>
      <c r="F115" s="94">
        <v>4518</v>
      </c>
      <c r="G115" s="95">
        <v>2031</v>
      </c>
      <c r="H115" s="95">
        <v>6549</v>
      </c>
      <c r="I115" s="94">
        <v>4546</v>
      </c>
      <c r="J115" s="95">
        <v>2066</v>
      </c>
      <c r="K115" s="95">
        <v>6612</v>
      </c>
      <c r="L115" s="214">
        <v>4528</v>
      </c>
      <c r="M115" s="215">
        <v>2021</v>
      </c>
      <c r="N115" s="215">
        <v>6549</v>
      </c>
      <c r="O115" s="214">
        <v>4454</v>
      </c>
      <c r="P115" s="215">
        <v>1993</v>
      </c>
      <c r="Q115" s="215">
        <v>6447</v>
      </c>
      <c r="R115" s="214">
        <v>4430</v>
      </c>
      <c r="S115" s="215">
        <v>2147</v>
      </c>
      <c r="T115" s="215">
        <v>6577</v>
      </c>
      <c r="U115" s="214">
        <v>4342</v>
      </c>
      <c r="V115" s="215">
        <v>2174</v>
      </c>
      <c r="W115" s="215">
        <v>6516</v>
      </c>
      <c r="X115" s="214">
        <v>4200</v>
      </c>
      <c r="Y115" s="215">
        <v>2191</v>
      </c>
      <c r="Z115" s="215">
        <v>6391</v>
      </c>
      <c r="AA115" s="101"/>
      <c r="AB115" s="101"/>
      <c r="AC115" s="101"/>
    </row>
    <row r="116" spans="1:29" ht="13.5" customHeight="1">
      <c r="A116" s="35"/>
      <c r="B116" s="187"/>
      <c r="C116" s="137"/>
      <c r="D116" s="138"/>
      <c r="E116" s="138"/>
      <c r="F116" s="137"/>
      <c r="G116" s="138"/>
      <c r="H116" s="138"/>
      <c r="I116" s="137"/>
      <c r="J116" s="138"/>
      <c r="K116" s="138"/>
      <c r="L116" s="188"/>
      <c r="M116" s="138"/>
      <c r="N116" s="138"/>
      <c r="O116" s="188"/>
      <c r="P116" s="138"/>
      <c r="Q116" s="138"/>
      <c r="R116" s="188"/>
      <c r="S116" s="138"/>
      <c r="T116" s="138"/>
      <c r="U116" s="188"/>
      <c r="V116" s="138"/>
      <c r="W116" s="138"/>
      <c r="X116" s="188"/>
      <c r="Y116" s="138"/>
      <c r="Z116" s="138"/>
      <c r="AA116" s="35"/>
      <c r="AB116" s="35"/>
      <c r="AC116" s="35"/>
    </row>
    <row r="117" spans="1:26" ht="13.5" customHeight="1">
      <c r="A117" s="93" t="s">
        <v>66</v>
      </c>
      <c r="B117" s="187"/>
      <c r="C117" s="216"/>
      <c r="D117" s="93"/>
      <c r="F117" s="216"/>
      <c r="G117" s="93"/>
      <c r="I117" s="216"/>
      <c r="J117" s="93"/>
      <c r="L117" s="137"/>
      <c r="M117" s="138"/>
      <c r="N117" s="138"/>
      <c r="O117" s="137"/>
      <c r="P117" s="138"/>
      <c r="Q117" s="138"/>
      <c r="R117" s="137"/>
      <c r="S117" s="138"/>
      <c r="T117" s="138"/>
      <c r="U117" s="137"/>
      <c r="V117" s="138"/>
      <c r="W117" s="138"/>
      <c r="X117" s="137"/>
      <c r="Y117" s="138"/>
      <c r="Z117" s="138"/>
    </row>
    <row r="118" spans="1:26" ht="13.5" customHeight="1">
      <c r="A118" s="93" t="s">
        <v>122</v>
      </c>
      <c r="B118" s="124" t="s">
        <v>44</v>
      </c>
      <c r="C118" s="194">
        <v>646</v>
      </c>
      <c r="D118" s="78">
        <v>347</v>
      </c>
      <c r="E118" s="78">
        <v>993</v>
      </c>
      <c r="F118" s="194">
        <v>686</v>
      </c>
      <c r="G118" s="78">
        <v>283</v>
      </c>
      <c r="H118" s="78">
        <v>969</v>
      </c>
      <c r="I118" s="194">
        <v>666</v>
      </c>
      <c r="J118" s="78">
        <v>264</v>
      </c>
      <c r="K118" s="78">
        <v>930</v>
      </c>
      <c r="L118" s="216">
        <v>715</v>
      </c>
      <c r="M118" s="93">
        <v>236</v>
      </c>
      <c r="N118" s="93">
        <v>951</v>
      </c>
      <c r="O118" s="216">
        <v>695</v>
      </c>
      <c r="P118" s="93">
        <v>206</v>
      </c>
      <c r="Q118" s="93">
        <v>901</v>
      </c>
      <c r="R118" s="216">
        <v>668</v>
      </c>
      <c r="S118" s="93">
        <v>200</v>
      </c>
      <c r="T118" s="93">
        <v>868</v>
      </c>
      <c r="U118" s="216">
        <v>692</v>
      </c>
      <c r="V118" s="93">
        <v>201</v>
      </c>
      <c r="W118" s="93">
        <v>893</v>
      </c>
      <c r="X118" s="216">
        <v>419</v>
      </c>
      <c r="Y118" s="93">
        <v>133</v>
      </c>
      <c r="Z118" s="93">
        <v>552</v>
      </c>
    </row>
    <row r="119" spans="1:26" ht="13.5" customHeight="1">
      <c r="A119" s="35"/>
      <c r="B119" s="187" t="s">
        <v>28</v>
      </c>
      <c r="C119" s="207">
        <v>646</v>
      </c>
      <c r="D119" s="208">
        <v>347</v>
      </c>
      <c r="E119" s="208">
        <v>993</v>
      </c>
      <c r="F119" s="207">
        <v>686</v>
      </c>
      <c r="G119" s="208">
        <v>283</v>
      </c>
      <c r="H119" s="208">
        <v>969</v>
      </c>
      <c r="I119" s="207">
        <v>666</v>
      </c>
      <c r="J119" s="208">
        <v>264</v>
      </c>
      <c r="K119" s="208">
        <v>930</v>
      </c>
      <c r="L119" s="207">
        <v>715</v>
      </c>
      <c r="M119" s="208">
        <v>236</v>
      </c>
      <c r="N119" s="208">
        <v>951</v>
      </c>
      <c r="O119" s="207">
        <v>695</v>
      </c>
      <c r="P119" s="208">
        <v>206</v>
      </c>
      <c r="Q119" s="208">
        <v>901</v>
      </c>
      <c r="R119" s="207">
        <v>668</v>
      </c>
      <c r="S119" s="208">
        <v>200</v>
      </c>
      <c r="T119" s="208">
        <v>868</v>
      </c>
      <c r="U119" s="207">
        <v>692</v>
      </c>
      <c r="V119" s="208">
        <v>201</v>
      </c>
      <c r="W119" s="208">
        <v>893</v>
      </c>
      <c r="X119" s="207">
        <v>419</v>
      </c>
      <c r="Y119" s="208">
        <v>133</v>
      </c>
      <c r="Z119" s="208">
        <v>552</v>
      </c>
    </row>
    <row r="120" spans="1:29" s="93" customFormat="1" ht="18.75" customHeight="1">
      <c r="A120" s="35"/>
      <c r="B120" s="247" t="s">
        <v>31</v>
      </c>
      <c r="C120" s="137">
        <v>149195</v>
      </c>
      <c r="D120" s="138">
        <v>147364</v>
      </c>
      <c r="E120" s="138">
        <v>296559</v>
      </c>
      <c r="F120" s="137">
        <v>149975</v>
      </c>
      <c r="G120" s="138">
        <v>148725</v>
      </c>
      <c r="H120" s="138">
        <v>298700</v>
      </c>
      <c r="I120" s="137">
        <v>149293</v>
      </c>
      <c r="J120" s="138">
        <v>148083</v>
      </c>
      <c r="K120" s="138">
        <v>297376</v>
      </c>
      <c r="L120" s="217">
        <v>147856</v>
      </c>
      <c r="M120" s="210">
        <v>142661</v>
      </c>
      <c r="N120" s="210">
        <v>290517</v>
      </c>
      <c r="O120" s="217">
        <v>145960</v>
      </c>
      <c r="P120" s="210">
        <v>140915</v>
      </c>
      <c r="Q120" s="210">
        <v>286875</v>
      </c>
      <c r="R120" s="217">
        <v>144174</v>
      </c>
      <c r="S120" s="210">
        <v>140024</v>
      </c>
      <c r="T120" s="210">
        <v>284198</v>
      </c>
      <c r="U120" s="217">
        <v>143902</v>
      </c>
      <c r="V120" s="210">
        <v>139542</v>
      </c>
      <c r="W120" s="210">
        <v>283444</v>
      </c>
      <c r="X120" s="217">
        <f>SUM(X119+X115+X111+X107+X103+X100+X95+X92+X88+X85+X82+X79+X75+X71+X67+X63+X59+X55+X51+X48+X44+X40+X36+X33+X30+X27+X24+X20+X17+X14+X10)</f>
        <v>143520</v>
      </c>
      <c r="Y120" s="210">
        <f>SUM(Y119+Y115+Y111+Y107+Y103+Y100+Y95+Y92+Y88+Y85+Y82+Y79+Y75+Y71+Y67+Y63+Y59+Y55+Y51+Y48+Y44+Y40+Y36+Y33+Y30+Y27+Y24+Y20+Y17+Y14+Y10)</f>
        <v>139287</v>
      </c>
      <c r="Z120" s="210">
        <f>SUM(Z119+Z115+Z111+Z107+Z103+Z100+Z95+Z92+Z88+Z85+Z82+Z79+Z75+Z71+Z67+Z63+Z59+Z55+Z51+Z48+Z44+Z40+Z36+Z33+Z30+Z27+Z24+Z20+Z17+Z14+Z10)</f>
        <v>282807</v>
      </c>
      <c r="AA120" s="92"/>
      <c r="AB120" s="92"/>
      <c r="AC120" s="92"/>
    </row>
    <row r="121" spans="3:26" ht="13.5" customHeight="1">
      <c r="C121" s="93"/>
      <c r="D121" s="93"/>
      <c r="F121" s="93"/>
      <c r="G121" s="93"/>
      <c r="I121" s="93"/>
      <c r="J121" s="93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5" ht="13.5" customHeight="1">
      <c r="A122" s="121" t="s">
        <v>156</v>
      </c>
      <c r="C122" s="93"/>
      <c r="D122" s="93"/>
      <c r="F122" s="93"/>
      <c r="G122" s="93"/>
      <c r="I122" s="93"/>
      <c r="J122" s="93"/>
      <c r="L122" s="93"/>
      <c r="M122" s="93"/>
      <c r="O122" s="93"/>
      <c r="P122" s="93"/>
      <c r="R122" s="93"/>
      <c r="S122" s="93"/>
      <c r="U122" s="93"/>
      <c r="V122" s="93"/>
      <c r="X122" s="93"/>
      <c r="Y122" s="93"/>
    </row>
    <row r="123" spans="1:29" ht="13.5" customHeight="1">
      <c r="A123" s="104" t="s">
        <v>123</v>
      </c>
      <c r="C123" s="93"/>
      <c r="D123" s="93"/>
      <c r="F123" s="93"/>
      <c r="G123" s="93"/>
      <c r="I123" s="93"/>
      <c r="J123" s="93"/>
      <c r="L123" s="93"/>
      <c r="M123" s="93"/>
      <c r="O123" s="93"/>
      <c r="P123" s="93"/>
      <c r="R123" s="93"/>
      <c r="S123" s="93"/>
      <c r="U123" s="93"/>
      <c r="V123" s="93"/>
      <c r="X123" s="93"/>
      <c r="Y123" s="93"/>
      <c r="AA123" s="93"/>
      <c r="AB123" s="93"/>
      <c r="AC123" s="93"/>
    </row>
    <row r="124" spans="3:25" ht="13.5" customHeight="1">
      <c r="C124" s="93"/>
      <c r="D124" s="93"/>
      <c r="F124" s="93"/>
      <c r="G124" s="93"/>
      <c r="I124" s="93"/>
      <c r="J124" s="93"/>
      <c r="L124" s="93"/>
      <c r="M124" s="93"/>
      <c r="O124" s="93"/>
      <c r="P124" s="93"/>
      <c r="R124" s="93"/>
      <c r="S124" s="93"/>
      <c r="U124" s="93"/>
      <c r="V124" s="93"/>
      <c r="X124" s="93"/>
      <c r="Y124" s="93"/>
    </row>
    <row r="125" spans="3:25" ht="13.5" customHeight="1">
      <c r="C125" s="93"/>
      <c r="D125" s="93"/>
      <c r="F125" s="93"/>
      <c r="G125" s="93"/>
      <c r="I125" s="93"/>
      <c r="J125" s="93"/>
      <c r="L125" s="93"/>
      <c r="M125" s="93"/>
      <c r="O125" s="93"/>
      <c r="P125" s="93"/>
      <c r="R125" s="93"/>
      <c r="S125" s="93"/>
      <c r="U125" s="93"/>
      <c r="V125" s="93"/>
      <c r="X125" s="93"/>
      <c r="Y125" s="93"/>
    </row>
    <row r="126" spans="3:25" ht="13.5" customHeight="1">
      <c r="C126" s="93"/>
      <c r="D126" s="93"/>
      <c r="F126" s="93"/>
      <c r="G126" s="93"/>
      <c r="I126" s="93"/>
      <c r="J126" s="93"/>
      <c r="L126" s="93"/>
      <c r="M126" s="93"/>
      <c r="O126" s="93"/>
      <c r="P126" s="93"/>
      <c r="R126" s="93"/>
      <c r="S126" s="93"/>
      <c r="U126" s="93"/>
      <c r="V126" s="93"/>
      <c r="X126" s="93"/>
      <c r="Y126" s="93"/>
    </row>
    <row r="127" spans="3:25" ht="13.5" customHeight="1">
      <c r="C127" s="93"/>
      <c r="D127" s="93"/>
      <c r="F127" s="93"/>
      <c r="G127" s="93"/>
      <c r="I127" s="93"/>
      <c r="J127" s="93"/>
      <c r="L127" s="93"/>
      <c r="M127" s="93"/>
      <c r="O127" s="93"/>
      <c r="P127" s="93"/>
      <c r="R127" s="93"/>
      <c r="S127" s="93"/>
      <c r="U127" s="93"/>
      <c r="V127" s="93"/>
      <c r="X127" s="93"/>
      <c r="Y127" s="93"/>
    </row>
    <row r="128" spans="3:25" ht="13.5" customHeight="1">
      <c r="C128" s="93"/>
      <c r="D128" s="93"/>
      <c r="F128" s="93"/>
      <c r="G128" s="93"/>
      <c r="I128" s="93"/>
      <c r="J128" s="93"/>
      <c r="L128" s="93"/>
      <c r="M128" s="93"/>
      <c r="O128" s="93"/>
      <c r="P128" s="93"/>
      <c r="R128" s="93"/>
      <c r="S128" s="93"/>
      <c r="U128" s="93"/>
      <c r="V128" s="93"/>
      <c r="X128" s="93"/>
      <c r="Y128" s="93"/>
    </row>
    <row r="129" spans="3:25" ht="13.5" customHeight="1">
      <c r="C129" s="93"/>
      <c r="D129" s="93"/>
      <c r="F129" s="93"/>
      <c r="G129" s="93"/>
      <c r="I129" s="93"/>
      <c r="J129" s="93"/>
      <c r="L129" s="93"/>
      <c r="M129" s="93"/>
      <c r="O129" s="93"/>
      <c r="P129" s="93"/>
      <c r="R129" s="93"/>
      <c r="S129" s="93"/>
      <c r="U129" s="93"/>
      <c r="V129" s="93"/>
      <c r="X129" s="93"/>
      <c r="Y129" s="93"/>
    </row>
    <row r="130" spans="3:25" ht="13.5" customHeight="1">
      <c r="C130" s="93"/>
      <c r="D130" s="93"/>
      <c r="F130" s="93"/>
      <c r="G130" s="93"/>
      <c r="I130" s="93"/>
      <c r="J130" s="93"/>
      <c r="L130" s="93"/>
      <c r="M130" s="93"/>
      <c r="O130" s="93"/>
      <c r="P130" s="93"/>
      <c r="R130" s="93"/>
      <c r="S130" s="93"/>
      <c r="U130" s="93"/>
      <c r="V130" s="93"/>
      <c r="X130" s="93"/>
      <c r="Y130" s="93"/>
    </row>
    <row r="131" spans="3:25" ht="13.5" customHeight="1">
      <c r="C131" s="93"/>
      <c r="D131" s="93"/>
      <c r="F131" s="93"/>
      <c r="G131" s="93"/>
      <c r="I131" s="93"/>
      <c r="J131" s="93"/>
      <c r="L131" s="93"/>
      <c r="M131" s="93"/>
      <c r="O131" s="93"/>
      <c r="P131" s="93"/>
      <c r="R131" s="93"/>
      <c r="S131" s="93"/>
      <c r="U131" s="93"/>
      <c r="V131" s="93"/>
      <c r="X131" s="93"/>
      <c r="Y131" s="93"/>
    </row>
    <row r="132" spans="3:25" ht="13.5" customHeight="1">
      <c r="C132" s="93"/>
      <c r="D132" s="93"/>
      <c r="F132" s="93"/>
      <c r="G132" s="93"/>
      <c r="I132" s="93"/>
      <c r="J132" s="93"/>
      <c r="L132" s="93"/>
      <c r="M132" s="93"/>
      <c r="O132" s="93"/>
      <c r="P132" s="93"/>
      <c r="R132" s="93"/>
      <c r="S132" s="93"/>
      <c r="U132" s="93"/>
      <c r="V132" s="93"/>
      <c r="X132" s="93"/>
      <c r="Y132" s="93"/>
    </row>
    <row r="133" spans="3:25" ht="13.5" customHeight="1">
      <c r="C133" s="93"/>
      <c r="D133" s="93"/>
      <c r="F133" s="93"/>
      <c r="G133" s="93"/>
      <c r="I133" s="93"/>
      <c r="J133" s="93"/>
      <c r="L133" s="93"/>
      <c r="M133" s="93"/>
      <c r="O133" s="93"/>
      <c r="P133" s="93"/>
      <c r="R133" s="93"/>
      <c r="S133" s="93"/>
      <c r="U133" s="93"/>
      <c r="V133" s="93"/>
      <c r="X133" s="93"/>
      <c r="Y133" s="93"/>
    </row>
    <row r="134" spans="3:25" ht="13.5" customHeight="1">
      <c r="C134" s="93"/>
      <c r="D134" s="93"/>
      <c r="F134" s="93"/>
      <c r="G134" s="93"/>
      <c r="I134" s="93"/>
      <c r="J134" s="93"/>
      <c r="L134" s="93"/>
      <c r="M134" s="93"/>
      <c r="O134" s="93"/>
      <c r="P134" s="93"/>
      <c r="R134" s="93"/>
      <c r="S134" s="93"/>
      <c r="U134" s="93"/>
      <c r="V134" s="93"/>
      <c r="X134" s="93"/>
      <c r="Y134" s="93"/>
    </row>
    <row r="135" spans="3:25" ht="13.5" customHeight="1">
      <c r="C135" s="93"/>
      <c r="D135" s="93"/>
      <c r="F135" s="93"/>
      <c r="G135" s="93"/>
      <c r="I135" s="93"/>
      <c r="J135" s="93"/>
      <c r="L135" s="93"/>
      <c r="M135" s="93"/>
      <c r="O135" s="93"/>
      <c r="P135" s="93"/>
      <c r="R135" s="93"/>
      <c r="S135" s="93"/>
      <c r="U135" s="93"/>
      <c r="V135" s="93"/>
      <c r="X135" s="93"/>
      <c r="Y135" s="93"/>
    </row>
    <row r="136" spans="3:25" ht="13.5" customHeight="1">
      <c r="C136" s="93"/>
      <c r="D136" s="93"/>
      <c r="F136" s="93"/>
      <c r="G136" s="93"/>
      <c r="I136" s="93"/>
      <c r="J136" s="93"/>
      <c r="L136" s="93"/>
      <c r="M136" s="93"/>
      <c r="O136" s="93"/>
      <c r="P136" s="93"/>
      <c r="R136" s="93"/>
      <c r="S136" s="93"/>
      <c r="U136" s="93"/>
      <c r="V136" s="93"/>
      <c r="X136" s="93"/>
      <c r="Y136" s="93"/>
    </row>
    <row r="137" spans="3:25" ht="13.5" customHeight="1">
      <c r="C137" s="93"/>
      <c r="D137" s="93"/>
      <c r="F137" s="93"/>
      <c r="G137" s="93"/>
      <c r="I137" s="93"/>
      <c r="J137" s="93"/>
      <c r="L137" s="93"/>
      <c r="M137" s="93"/>
      <c r="O137" s="93"/>
      <c r="P137" s="93"/>
      <c r="R137" s="93"/>
      <c r="S137" s="93"/>
      <c r="U137" s="93"/>
      <c r="V137" s="93"/>
      <c r="X137" s="93"/>
      <c r="Y137" s="93"/>
    </row>
    <row r="138" spans="3:25" ht="13.5" customHeight="1">
      <c r="C138" s="93"/>
      <c r="D138" s="93"/>
      <c r="F138" s="93"/>
      <c r="G138" s="93"/>
      <c r="I138" s="93"/>
      <c r="J138" s="93"/>
      <c r="L138" s="93"/>
      <c r="M138" s="93"/>
      <c r="O138" s="93"/>
      <c r="P138" s="93"/>
      <c r="R138" s="93"/>
      <c r="S138" s="93"/>
      <c r="U138" s="93"/>
      <c r="V138" s="93"/>
      <c r="X138" s="93"/>
      <c r="Y138" s="93"/>
    </row>
    <row r="139" spans="3:25" ht="13.5" customHeight="1">
      <c r="C139" s="93"/>
      <c r="D139" s="93"/>
      <c r="F139" s="93"/>
      <c r="G139" s="93"/>
      <c r="I139" s="93"/>
      <c r="J139" s="93"/>
      <c r="L139" s="93"/>
      <c r="M139" s="93"/>
      <c r="O139" s="93"/>
      <c r="P139" s="93"/>
      <c r="R139" s="93"/>
      <c r="S139" s="93"/>
      <c r="U139" s="93"/>
      <c r="V139" s="93"/>
      <c r="X139" s="93"/>
      <c r="Y139" s="93"/>
    </row>
    <row r="140" spans="3:25" ht="13.5" customHeight="1">
      <c r="C140" s="93"/>
      <c r="D140" s="93"/>
      <c r="F140" s="93"/>
      <c r="G140" s="93"/>
      <c r="I140" s="93"/>
      <c r="J140" s="93"/>
      <c r="L140" s="93"/>
      <c r="M140" s="93"/>
      <c r="O140" s="93"/>
      <c r="P140" s="93"/>
      <c r="R140" s="93"/>
      <c r="S140" s="93"/>
      <c r="U140" s="93"/>
      <c r="V140" s="93"/>
      <c r="X140" s="93"/>
      <c r="Y140" s="93"/>
    </row>
    <row r="141" spans="3:25" ht="13.5" customHeight="1">
      <c r="C141" s="93"/>
      <c r="D141" s="93"/>
      <c r="F141" s="93"/>
      <c r="G141" s="93"/>
      <c r="I141" s="93"/>
      <c r="J141" s="93"/>
      <c r="L141" s="93"/>
      <c r="M141" s="93"/>
      <c r="O141" s="93"/>
      <c r="P141" s="93"/>
      <c r="R141" s="93"/>
      <c r="S141" s="93"/>
      <c r="U141" s="93"/>
      <c r="V141" s="93"/>
      <c r="X141" s="93"/>
      <c r="Y141" s="93"/>
    </row>
    <row r="142" spans="3:25" ht="13.5" customHeight="1">
      <c r="C142" s="93"/>
      <c r="D142" s="93"/>
      <c r="F142" s="93"/>
      <c r="G142" s="93"/>
      <c r="I142" s="93"/>
      <c r="J142" s="93"/>
      <c r="L142" s="93"/>
      <c r="M142" s="93"/>
      <c r="O142" s="93"/>
      <c r="P142" s="93"/>
      <c r="R142" s="93"/>
      <c r="S142" s="93"/>
      <c r="U142" s="93"/>
      <c r="V142" s="93"/>
      <c r="X142" s="93"/>
      <c r="Y142" s="93"/>
    </row>
    <row r="143" spans="3:25" ht="13.5" customHeight="1">
      <c r="C143" s="93"/>
      <c r="D143" s="93"/>
      <c r="F143" s="93"/>
      <c r="G143" s="93"/>
      <c r="I143" s="93"/>
      <c r="J143" s="93"/>
      <c r="L143" s="93"/>
      <c r="M143" s="93"/>
      <c r="O143" s="93"/>
      <c r="P143" s="93"/>
      <c r="R143" s="93"/>
      <c r="S143" s="93"/>
      <c r="U143" s="93"/>
      <c r="V143" s="93"/>
      <c r="X143" s="93"/>
      <c r="Y143" s="93"/>
    </row>
    <row r="144" spans="3:25" ht="13.5" customHeight="1">
      <c r="C144" s="93"/>
      <c r="D144" s="93"/>
      <c r="F144" s="93"/>
      <c r="G144" s="93"/>
      <c r="I144" s="93"/>
      <c r="J144" s="93"/>
      <c r="L144" s="93"/>
      <c r="M144" s="93"/>
      <c r="O144" s="93"/>
      <c r="P144" s="93"/>
      <c r="R144" s="93"/>
      <c r="S144" s="93"/>
      <c r="U144" s="93"/>
      <c r="V144" s="93"/>
      <c r="X144" s="93"/>
      <c r="Y144" s="93"/>
    </row>
    <row r="145" spans="12:25" ht="13.5" customHeight="1">
      <c r="L145" s="93"/>
      <c r="M145" s="93"/>
      <c r="O145" s="93"/>
      <c r="P145" s="93"/>
      <c r="R145" s="93"/>
      <c r="S145" s="93"/>
      <c r="U145" s="93"/>
      <c r="V145" s="93"/>
      <c r="X145" s="93"/>
      <c r="Y145" s="93"/>
    </row>
  </sheetData>
  <sheetProtection/>
  <mergeCells count="4">
    <mergeCell ref="B6:B7"/>
    <mergeCell ref="A38:A39"/>
    <mergeCell ref="A4:Z4"/>
    <mergeCell ref="A2:Z2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34.8515625" style="4" customWidth="1"/>
    <col min="2" max="3" width="7.28125" style="0" customWidth="1"/>
    <col min="4" max="4" width="7.28125" style="4" customWidth="1"/>
    <col min="5" max="6" width="7.28125" style="0" customWidth="1"/>
    <col min="7" max="7" width="7.28125" style="4" customWidth="1"/>
    <col min="8" max="9" width="7.28125" style="0" customWidth="1"/>
    <col min="10" max="10" width="7.28125" style="4" customWidth="1"/>
    <col min="11" max="11" width="7.28125" style="0" customWidth="1"/>
    <col min="12" max="12" width="6.57421875" style="0" customWidth="1"/>
    <col min="13" max="13" width="6.8515625" style="4" customWidth="1"/>
    <col min="14" max="15" width="7.28125" style="0" customWidth="1"/>
    <col min="16" max="16" width="7.28125" style="4" customWidth="1"/>
    <col min="17" max="17" width="9.28125" style="0" customWidth="1"/>
    <col min="18" max="19" width="7.57421875" style="0" customWidth="1"/>
    <col min="20" max="21" width="9.28125" style="0" customWidth="1"/>
    <col min="22" max="22" width="11.00390625" style="0" customWidth="1"/>
    <col min="23" max="23" width="9.57421875" style="0" customWidth="1"/>
    <col min="24" max="25" width="6.00390625" style="0" customWidth="1"/>
    <col min="26" max="26" width="9.57421875" style="0" customWidth="1"/>
    <col min="27" max="28" width="5.00390625" style="0" customWidth="1"/>
    <col min="29" max="29" width="9.57421875" style="0" customWidth="1"/>
    <col min="30" max="31" width="6.00390625" style="0" customWidth="1"/>
    <col min="32" max="32" width="9.28125" style="0" customWidth="1"/>
    <col min="33" max="33" width="15.57421875" style="0" customWidth="1"/>
    <col min="34" max="35" width="11.421875" style="0" customWidth="1"/>
    <col min="36" max="36" width="9.57421875" style="0" customWidth="1"/>
    <col min="37" max="37" width="16.00390625" style="0" customWidth="1"/>
    <col min="38" max="39" width="10.57421875" style="0" customWidth="1"/>
    <col min="40" max="40" width="17.00390625" style="0" customWidth="1"/>
    <col min="41" max="42" width="11.421875" style="0" customWidth="1"/>
    <col min="43" max="43" width="9.57421875" style="0" customWidth="1"/>
    <col min="44" max="44" width="16.00390625" style="0" customWidth="1"/>
    <col min="45" max="45" width="10.57421875" style="0" customWidth="1"/>
  </cols>
  <sheetData>
    <row r="1" ht="12.75">
      <c r="A1" s="3" t="s">
        <v>523</v>
      </c>
    </row>
    <row r="2" spans="1:16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2.75">
      <c r="A3" s="281" t="s">
        <v>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</row>
    <row r="4" spans="1:16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2.75">
      <c r="A5" s="281" t="s">
        <v>76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ht="13.5" thickBot="1"/>
    <row r="7" spans="1:16" s="4" customFormat="1" ht="12.75">
      <c r="A7" s="32"/>
      <c r="B7" s="279" t="s">
        <v>26</v>
      </c>
      <c r="C7" s="280"/>
      <c r="D7" s="282"/>
      <c r="E7" s="279" t="s">
        <v>2</v>
      </c>
      <c r="F7" s="280"/>
      <c r="G7" s="282"/>
      <c r="H7" s="279" t="s">
        <v>3</v>
      </c>
      <c r="I7" s="280"/>
      <c r="J7" s="282"/>
      <c r="K7" s="279" t="s">
        <v>4</v>
      </c>
      <c r="L7" s="280"/>
      <c r="M7" s="282"/>
      <c r="N7" s="279" t="s">
        <v>28</v>
      </c>
      <c r="O7" s="280"/>
      <c r="P7" s="280"/>
    </row>
    <row r="8" spans="2:15" ht="12.75">
      <c r="B8" s="46"/>
      <c r="C8" s="47"/>
      <c r="D8" s="47"/>
      <c r="E8" s="46"/>
      <c r="F8" s="47"/>
      <c r="G8" s="47"/>
      <c r="H8" s="46"/>
      <c r="I8" s="47"/>
      <c r="J8" s="47"/>
      <c r="K8" s="46"/>
      <c r="L8" s="47"/>
      <c r="M8" s="47"/>
      <c r="N8" s="25"/>
      <c r="O8" s="22"/>
    </row>
    <row r="9" spans="1:16" ht="12.75">
      <c r="A9" s="19" t="s">
        <v>77</v>
      </c>
      <c r="B9" s="57" t="s">
        <v>0</v>
      </c>
      <c r="C9" s="26" t="s">
        <v>1</v>
      </c>
      <c r="D9" s="26" t="s">
        <v>29</v>
      </c>
      <c r="E9" s="57" t="s">
        <v>0</v>
      </c>
      <c r="F9" s="26" t="s">
        <v>1</v>
      </c>
      <c r="G9" s="26" t="s">
        <v>29</v>
      </c>
      <c r="H9" s="57" t="s">
        <v>0</v>
      </c>
      <c r="I9" s="26" t="s">
        <v>1</v>
      </c>
      <c r="J9" s="26" t="s">
        <v>29</v>
      </c>
      <c r="K9" s="57" t="s">
        <v>0</v>
      </c>
      <c r="L9" s="26" t="s">
        <v>1</v>
      </c>
      <c r="M9" s="26" t="s">
        <v>29</v>
      </c>
      <c r="N9" s="57" t="s">
        <v>0</v>
      </c>
      <c r="O9" s="26" t="s">
        <v>1</v>
      </c>
      <c r="P9" s="26" t="s">
        <v>29</v>
      </c>
    </row>
    <row r="10" spans="1:16" ht="12.75">
      <c r="A10" s="4" t="s">
        <v>176</v>
      </c>
      <c r="B10" s="11">
        <v>17</v>
      </c>
      <c r="C10" s="12">
        <v>4</v>
      </c>
      <c r="D10" s="27">
        <v>21</v>
      </c>
      <c r="E10" s="11">
        <v>0</v>
      </c>
      <c r="F10" s="12">
        <v>0</v>
      </c>
      <c r="G10" s="27">
        <v>0</v>
      </c>
      <c r="H10" s="11">
        <v>0</v>
      </c>
      <c r="I10" s="12">
        <v>0</v>
      </c>
      <c r="J10" s="27">
        <v>0</v>
      </c>
      <c r="K10" s="11">
        <v>0</v>
      </c>
      <c r="L10" s="12">
        <v>0</v>
      </c>
      <c r="M10" s="27">
        <v>0</v>
      </c>
      <c r="N10" s="28">
        <f>SUM(K10,H10,E10,B10)</f>
        <v>17</v>
      </c>
      <c r="O10" s="29">
        <f>SUM(L10,I10,F10,C10)</f>
        <v>4</v>
      </c>
      <c r="P10" s="13">
        <f>SUM(M10,J10,G10,D10)</f>
        <v>21</v>
      </c>
    </row>
    <row r="11" spans="1:16" ht="12.75">
      <c r="A11" s="4" t="s">
        <v>177</v>
      </c>
      <c r="B11" s="11">
        <v>6</v>
      </c>
      <c r="C11" s="12">
        <v>0</v>
      </c>
      <c r="D11" s="27">
        <v>6</v>
      </c>
      <c r="E11" s="11">
        <v>0</v>
      </c>
      <c r="F11" s="12">
        <v>0</v>
      </c>
      <c r="G11" s="27">
        <v>0</v>
      </c>
      <c r="H11" s="11">
        <v>0</v>
      </c>
      <c r="I11" s="12">
        <v>0</v>
      </c>
      <c r="J11" s="27">
        <v>0</v>
      </c>
      <c r="K11" s="11">
        <v>0</v>
      </c>
      <c r="L11" s="12">
        <v>0</v>
      </c>
      <c r="M11" s="27">
        <v>0</v>
      </c>
      <c r="N11" s="28">
        <f aca="true" t="shared" si="0" ref="N11:N42">SUM(K11,H11,E11,B11)</f>
        <v>6</v>
      </c>
      <c r="O11" s="29">
        <f aca="true" t="shared" si="1" ref="O11:O42">SUM(L11,I11,F11,C11)</f>
        <v>0</v>
      </c>
      <c r="P11" s="13">
        <f aca="true" t="shared" si="2" ref="P11:P42">SUM(M11,J11,G11,D11)</f>
        <v>6</v>
      </c>
    </row>
    <row r="12" spans="1:16" ht="12.75">
      <c r="A12" s="4" t="s">
        <v>178</v>
      </c>
      <c r="B12" s="11">
        <v>36</v>
      </c>
      <c r="C12" s="12">
        <v>0</v>
      </c>
      <c r="D12" s="27">
        <v>36</v>
      </c>
      <c r="E12" s="11">
        <v>371</v>
      </c>
      <c r="F12" s="12">
        <v>3</v>
      </c>
      <c r="G12" s="27">
        <v>374</v>
      </c>
      <c r="H12" s="11">
        <v>0</v>
      </c>
      <c r="I12" s="12">
        <v>0</v>
      </c>
      <c r="J12" s="27">
        <v>0</v>
      </c>
      <c r="K12" s="11">
        <v>0</v>
      </c>
      <c r="L12" s="12">
        <v>0</v>
      </c>
      <c r="M12" s="27">
        <v>0</v>
      </c>
      <c r="N12" s="28">
        <f t="shared" si="0"/>
        <v>407</v>
      </c>
      <c r="O12" s="29">
        <f t="shared" si="1"/>
        <v>3</v>
      </c>
      <c r="P12" s="13">
        <f t="shared" si="2"/>
        <v>410</v>
      </c>
    </row>
    <row r="13" spans="1:16" ht="12.75">
      <c r="A13" s="4" t="s">
        <v>179</v>
      </c>
      <c r="B13" s="11">
        <v>19</v>
      </c>
      <c r="C13" s="12">
        <v>0</v>
      </c>
      <c r="D13" s="27">
        <v>19</v>
      </c>
      <c r="E13" s="11">
        <v>0</v>
      </c>
      <c r="F13" s="12">
        <v>0</v>
      </c>
      <c r="G13" s="27">
        <v>0</v>
      </c>
      <c r="H13" s="11">
        <v>0</v>
      </c>
      <c r="I13" s="12">
        <v>0</v>
      </c>
      <c r="J13" s="27">
        <v>0</v>
      </c>
      <c r="K13" s="11">
        <v>0</v>
      </c>
      <c r="L13" s="12">
        <v>0</v>
      </c>
      <c r="M13" s="27">
        <v>0</v>
      </c>
      <c r="N13" s="28">
        <f t="shared" si="0"/>
        <v>19</v>
      </c>
      <c r="O13" s="29">
        <f t="shared" si="1"/>
        <v>0</v>
      </c>
      <c r="P13" s="13">
        <f t="shared" si="2"/>
        <v>19</v>
      </c>
    </row>
    <row r="14" spans="1:16" ht="12.75">
      <c r="A14" s="4" t="s">
        <v>180</v>
      </c>
      <c r="B14" s="11">
        <v>5</v>
      </c>
      <c r="C14" s="12">
        <v>0</v>
      </c>
      <c r="D14" s="27">
        <v>5</v>
      </c>
      <c r="E14" s="11">
        <v>0</v>
      </c>
      <c r="F14" s="12">
        <v>0</v>
      </c>
      <c r="G14" s="27">
        <v>0</v>
      </c>
      <c r="H14" s="11">
        <v>0</v>
      </c>
      <c r="I14" s="12">
        <v>0</v>
      </c>
      <c r="J14" s="27">
        <v>0</v>
      </c>
      <c r="K14" s="11">
        <v>0</v>
      </c>
      <c r="L14" s="12">
        <v>0</v>
      </c>
      <c r="M14" s="27">
        <v>0</v>
      </c>
      <c r="N14" s="28">
        <f t="shared" si="0"/>
        <v>5</v>
      </c>
      <c r="O14" s="29">
        <f t="shared" si="1"/>
        <v>0</v>
      </c>
      <c r="P14" s="13">
        <f t="shared" si="2"/>
        <v>5</v>
      </c>
    </row>
    <row r="15" spans="1:16" ht="12.75">
      <c r="A15" s="4" t="s">
        <v>181</v>
      </c>
      <c r="B15" s="11">
        <v>2</v>
      </c>
      <c r="C15" s="12">
        <v>28</v>
      </c>
      <c r="D15" s="27">
        <v>30</v>
      </c>
      <c r="E15" s="11">
        <v>12</v>
      </c>
      <c r="F15" s="12">
        <v>47</v>
      </c>
      <c r="G15" s="27">
        <v>59</v>
      </c>
      <c r="H15" s="11">
        <v>0</v>
      </c>
      <c r="I15" s="12">
        <v>0</v>
      </c>
      <c r="J15" s="27">
        <v>0</v>
      </c>
      <c r="K15" s="11">
        <v>13</v>
      </c>
      <c r="L15" s="12">
        <v>31</v>
      </c>
      <c r="M15" s="27">
        <v>44</v>
      </c>
      <c r="N15" s="28">
        <f t="shared" si="0"/>
        <v>27</v>
      </c>
      <c r="O15" s="29">
        <f t="shared" si="1"/>
        <v>106</v>
      </c>
      <c r="P15" s="13">
        <f t="shared" si="2"/>
        <v>133</v>
      </c>
    </row>
    <row r="16" spans="1:16" ht="12.75">
      <c r="A16" s="4" t="s">
        <v>182</v>
      </c>
      <c r="B16" s="11">
        <v>9</v>
      </c>
      <c r="C16" s="12">
        <v>4</v>
      </c>
      <c r="D16" s="27">
        <v>13</v>
      </c>
      <c r="E16" s="11">
        <v>40</v>
      </c>
      <c r="F16" s="12">
        <v>7</v>
      </c>
      <c r="G16" s="27">
        <v>47</v>
      </c>
      <c r="H16" s="11">
        <v>0</v>
      </c>
      <c r="I16" s="12">
        <v>0</v>
      </c>
      <c r="J16" s="27">
        <v>0</v>
      </c>
      <c r="K16" s="11">
        <v>27</v>
      </c>
      <c r="L16" s="12">
        <v>1</v>
      </c>
      <c r="M16" s="27">
        <v>28</v>
      </c>
      <c r="N16" s="28">
        <f t="shared" si="0"/>
        <v>76</v>
      </c>
      <c r="O16" s="29">
        <f t="shared" si="1"/>
        <v>12</v>
      </c>
      <c r="P16" s="13">
        <f t="shared" si="2"/>
        <v>88</v>
      </c>
    </row>
    <row r="17" spans="1:16" ht="12.75">
      <c r="A17" s="4" t="s">
        <v>183</v>
      </c>
      <c r="B17" s="11">
        <v>37</v>
      </c>
      <c r="C17" s="12">
        <v>42</v>
      </c>
      <c r="D17" s="27">
        <v>79</v>
      </c>
      <c r="E17" s="11">
        <v>137</v>
      </c>
      <c r="F17" s="12">
        <v>189</v>
      </c>
      <c r="G17" s="27">
        <v>326</v>
      </c>
      <c r="H17" s="11">
        <v>11</v>
      </c>
      <c r="I17" s="12">
        <v>7</v>
      </c>
      <c r="J17" s="27">
        <v>18</v>
      </c>
      <c r="K17" s="11">
        <v>49</v>
      </c>
      <c r="L17" s="12">
        <v>27</v>
      </c>
      <c r="M17" s="27">
        <v>76</v>
      </c>
      <c r="N17" s="28">
        <f t="shared" si="0"/>
        <v>234</v>
      </c>
      <c r="O17" s="29">
        <f t="shared" si="1"/>
        <v>265</v>
      </c>
      <c r="P17" s="13">
        <f t="shared" si="2"/>
        <v>499</v>
      </c>
    </row>
    <row r="18" spans="1:16" ht="12.75">
      <c r="A18" s="4" t="s">
        <v>184</v>
      </c>
      <c r="B18" s="11">
        <v>0</v>
      </c>
      <c r="C18" s="12">
        <v>0</v>
      </c>
      <c r="D18" s="27">
        <v>0</v>
      </c>
      <c r="E18" s="11">
        <v>23</v>
      </c>
      <c r="F18" s="12">
        <v>1</v>
      </c>
      <c r="G18" s="27">
        <v>24</v>
      </c>
      <c r="H18" s="11">
        <v>0</v>
      </c>
      <c r="I18" s="12">
        <v>0</v>
      </c>
      <c r="J18" s="27">
        <v>0</v>
      </c>
      <c r="K18" s="11">
        <v>27</v>
      </c>
      <c r="L18" s="12">
        <v>0</v>
      </c>
      <c r="M18" s="27">
        <v>27</v>
      </c>
      <c r="N18" s="28">
        <f t="shared" si="0"/>
        <v>50</v>
      </c>
      <c r="O18" s="29">
        <f t="shared" si="1"/>
        <v>1</v>
      </c>
      <c r="P18" s="13">
        <f t="shared" si="2"/>
        <v>51</v>
      </c>
    </row>
    <row r="19" spans="1:16" ht="12.75">
      <c r="A19" s="4" t="s">
        <v>185</v>
      </c>
      <c r="B19" s="11">
        <v>0</v>
      </c>
      <c r="C19" s="12">
        <v>0</v>
      </c>
      <c r="D19" s="27">
        <v>0</v>
      </c>
      <c r="E19" s="11">
        <v>0</v>
      </c>
      <c r="F19" s="12">
        <v>8</v>
      </c>
      <c r="G19" s="27">
        <v>8</v>
      </c>
      <c r="H19" s="11">
        <v>3</v>
      </c>
      <c r="I19" s="12">
        <v>15</v>
      </c>
      <c r="J19" s="27">
        <v>18</v>
      </c>
      <c r="K19" s="11">
        <v>0</v>
      </c>
      <c r="L19" s="12">
        <v>0</v>
      </c>
      <c r="M19" s="27">
        <v>0</v>
      </c>
      <c r="N19" s="28">
        <f t="shared" si="0"/>
        <v>3</v>
      </c>
      <c r="O19" s="29">
        <f t="shared" si="1"/>
        <v>23</v>
      </c>
      <c r="P19" s="13">
        <f t="shared" si="2"/>
        <v>26</v>
      </c>
    </row>
    <row r="20" spans="1:16" ht="12.75">
      <c r="A20" s="4" t="s">
        <v>186</v>
      </c>
      <c r="B20" s="11">
        <v>40</v>
      </c>
      <c r="C20" s="12">
        <v>93</v>
      </c>
      <c r="D20" s="27">
        <v>133</v>
      </c>
      <c r="E20" s="11">
        <v>52</v>
      </c>
      <c r="F20" s="12">
        <v>165</v>
      </c>
      <c r="G20" s="27">
        <v>217</v>
      </c>
      <c r="H20" s="11">
        <v>3</v>
      </c>
      <c r="I20" s="12">
        <v>6</v>
      </c>
      <c r="J20" s="27">
        <v>9</v>
      </c>
      <c r="K20" s="11">
        <v>9</v>
      </c>
      <c r="L20" s="12">
        <v>55</v>
      </c>
      <c r="M20" s="27">
        <v>64</v>
      </c>
      <c r="N20" s="28">
        <f t="shared" si="0"/>
        <v>104</v>
      </c>
      <c r="O20" s="29">
        <f t="shared" si="1"/>
        <v>319</v>
      </c>
      <c r="P20" s="13">
        <f t="shared" si="2"/>
        <v>423</v>
      </c>
    </row>
    <row r="21" spans="1:16" ht="12.75">
      <c r="A21" s="4" t="s">
        <v>187</v>
      </c>
      <c r="B21" s="11">
        <v>143</v>
      </c>
      <c r="C21" s="12">
        <v>2</v>
      </c>
      <c r="D21" s="27">
        <v>145</v>
      </c>
      <c r="E21" s="11">
        <v>14</v>
      </c>
      <c r="F21" s="12">
        <v>1</v>
      </c>
      <c r="G21" s="27">
        <v>15</v>
      </c>
      <c r="H21" s="11">
        <v>0</v>
      </c>
      <c r="I21" s="12">
        <v>0</v>
      </c>
      <c r="J21" s="27">
        <v>0</v>
      </c>
      <c r="K21" s="11">
        <v>0</v>
      </c>
      <c r="L21" s="12">
        <v>0</v>
      </c>
      <c r="M21" s="27">
        <v>0</v>
      </c>
      <c r="N21" s="28">
        <f t="shared" si="0"/>
        <v>157</v>
      </c>
      <c r="O21" s="29">
        <f t="shared" si="1"/>
        <v>3</v>
      </c>
      <c r="P21" s="13">
        <f t="shared" si="2"/>
        <v>160</v>
      </c>
    </row>
    <row r="22" spans="1:16" ht="12.75">
      <c r="A22" s="4" t="s">
        <v>188</v>
      </c>
      <c r="B22" s="11">
        <v>42</v>
      </c>
      <c r="C22" s="12">
        <v>2</v>
      </c>
      <c r="D22" s="27">
        <v>44</v>
      </c>
      <c r="E22" s="11">
        <v>19</v>
      </c>
      <c r="F22" s="12">
        <v>5</v>
      </c>
      <c r="G22" s="27">
        <v>24</v>
      </c>
      <c r="H22" s="11">
        <v>0</v>
      </c>
      <c r="I22" s="12">
        <v>0</v>
      </c>
      <c r="J22" s="27">
        <v>0</v>
      </c>
      <c r="K22" s="11">
        <v>14</v>
      </c>
      <c r="L22" s="12">
        <v>0</v>
      </c>
      <c r="M22" s="27">
        <v>14</v>
      </c>
      <c r="N22" s="28">
        <f t="shared" si="0"/>
        <v>75</v>
      </c>
      <c r="O22" s="29">
        <f t="shared" si="1"/>
        <v>7</v>
      </c>
      <c r="P22" s="13">
        <f t="shared" si="2"/>
        <v>82</v>
      </c>
    </row>
    <row r="23" spans="1:16" ht="12.75">
      <c r="A23" s="4" t="s">
        <v>189</v>
      </c>
      <c r="B23" s="11">
        <v>230</v>
      </c>
      <c r="C23" s="12">
        <v>0</v>
      </c>
      <c r="D23" s="27">
        <v>230</v>
      </c>
      <c r="E23" s="11">
        <v>578</v>
      </c>
      <c r="F23" s="12">
        <v>5</v>
      </c>
      <c r="G23" s="27">
        <v>583</v>
      </c>
      <c r="H23" s="11">
        <v>22</v>
      </c>
      <c r="I23" s="12">
        <v>1</v>
      </c>
      <c r="J23" s="27">
        <v>23</v>
      </c>
      <c r="K23" s="11">
        <v>48</v>
      </c>
      <c r="L23" s="12">
        <v>0</v>
      </c>
      <c r="M23" s="27">
        <v>48</v>
      </c>
      <c r="N23" s="28">
        <f t="shared" si="0"/>
        <v>878</v>
      </c>
      <c r="O23" s="29">
        <f t="shared" si="1"/>
        <v>6</v>
      </c>
      <c r="P23" s="13">
        <f t="shared" si="2"/>
        <v>884</v>
      </c>
    </row>
    <row r="24" spans="1:16" ht="12.75">
      <c r="A24" s="4" t="s">
        <v>190</v>
      </c>
      <c r="B24" s="11">
        <v>0</v>
      </c>
      <c r="C24" s="12">
        <v>0</v>
      </c>
      <c r="D24" s="27">
        <v>0</v>
      </c>
      <c r="E24" s="11">
        <v>6</v>
      </c>
      <c r="F24" s="12">
        <v>2</v>
      </c>
      <c r="G24" s="27">
        <v>8</v>
      </c>
      <c r="H24" s="11">
        <v>0</v>
      </c>
      <c r="I24" s="12">
        <v>0</v>
      </c>
      <c r="J24" s="27">
        <v>0</v>
      </c>
      <c r="K24" s="11">
        <v>0</v>
      </c>
      <c r="L24" s="12">
        <v>0</v>
      </c>
      <c r="M24" s="27">
        <v>0</v>
      </c>
      <c r="N24" s="28">
        <f t="shared" si="0"/>
        <v>6</v>
      </c>
      <c r="O24" s="29">
        <f t="shared" si="1"/>
        <v>2</v>
      </c>
      <c r="P24" s="13">
        <f t="shared" si="2"/>
        <v>8</v>
      </c>
    </row>
    <row r="25" spans="1:16" ht="12.75">
      <c r="A25" s="4" t="s">
        <v>191</v>
      </c>
      <c r="B25" s="11">
        <v>7</v>
      </c>
      <c r="C25" s="12">
        <v>50</v>
      </c>
      <c r="D25" s="27">
        <v>57</v>
      </c>
      <c r="E25" s="11">
        <v>11</v>
      </c>
      <c r="F25" s="12">
        <v>75</v>
      </c>
      <c r="G25" s="27">
        <v>86</v>
      </c>
      <c r="H25" s="11">
        <v>0</v>
      </c>
      <c r="I25" s="12">
        <v>0</v>
      </c>
      <c r="J25" s="27">
        <v>0</v>
      </c>
      <c r="K25" s="11">
        <v>0</v>
      </c>
      <c r="L25" s="12">
        <v>9</v>
      </c>
      <c r="M25" s="27">
        <v>9</v>
      </c>
      <c r="N25" s="28">
        <f t="shared" si="0"/>
        <v>18</v>
      </c>
      <c r="O25" s="29">
        <f t="shared" si="1"/>
        <v>134</v>
      </c>
      <c r="P25" s="13">
        <f t="shared" si="2"/>
        <v>152</v>
      </c>
    </row>
    <row r="26" spans="1:16" ht="12.75">
      <c r="A26" s="4" t="s">
        <v>192</v>
      </c>
      <c r="B26" s="11">
        <v>0</v>
      </c>
      <c r="C26" s="12">
        <v>0</v>
      </c>
      <c r="D26" s="27">
        <v>0</v>
      </c>
      <c r="E26" s="11">
        <v>5</v>
      </c>
      <c r="F26" s="12">
        <v>33</v>
      </c>
      <c r="G26" s="27">
        <v>38</v>
      </c>
      <c r="H26" s="11">
        <v>0</v>
      </c>
      <c r="I26" s="12">
        <v>0</v>
      </c>
      <c r="J26" s="27">
        <v>0</v>
      </c>
      <c r="K26" s="11">
        <v>0</v>
      </c>
      <c r="L26" s="12">
        <v>0</v>
      </c>
      <c r="M26" s="27">
        <v>0</v>
      </c>
      <c r="N26" s="28">
        <f t="shared" si="0"/>
        <v>5</v>
      </c>
      <c r="O26" s="29">
        <f t="shared" si="1"/>
        <v>33</v>
      </c>
      <c r="P26" s="13">
        <f t="shared" si="2"/>
        <v>38</v>
      </c>
    </row>
    <row r="27" spans="1:16" ht="12.75">
      <c r="A27" s="4" t="s">
        <v>193</v>
      </c>
      <c r="B27" s="11">
        <v>33</v>
      </c>
      <c r="C27" s="12">
        <v>247</v>
      </c>
      <c r="D27" s="27">
        <v>280</v>
      </c>
      <c r="E27" s="11">
        <v>19</v>
      </c>
      <c r="F27" s="12">
        <v>351</v>
      </c>
      <c r="G27" s="27">
        <v>370</v>
      </c>
      <c r="H27" s="11">
        <v>21</v>
      </c>
      <c r="I27" s="12">
        <v>59</v>
      </c>
      <c r="J27" s="27">
        <v>80</v>
      </c>
      <c r="K27" s="11">
        <v>7</v>
      </c>
      <c r="L27" s="12">
        <v>58</v>
      </c>
      <c r="M27" s="27">
        <v>65</v>
      </c>
      <c r="N27" s="28">
        <f t="shared" si="0"/>
        <v>80</v>
      </c>
      <c r="O27" s="29">
        <f t="shared" si="1"/>
        <v>715</v>
      </c>
      <c r="P27" s="13">
        <f t="shared" si="2"/>
        <v>795</v>
      </c>
    </row>
    <row r="28" spans="1:16" ht="12.75">
      <c r="A28" s="4" t="s">
        <v>194</v>
      </c>
      <c r="B28" s="11">
        <v>110</v>
      </c>
      <c r="C28" s="12">
        <v>38</v>
      </c>
      <c r="D28" s="27">
        <v>148</v>
      </c>
      <c r="E28" s="11">
        <v>203</v>
      </c>
      <c r="F28" s="12">
        <v>98</v>
      </c>
      <c r="G28" s="27">
        <v>301</v>
      </c>
      <c r="H28" s="11">
        <v>38</v>
      </c>
      <c r="I28" s="12">
        <v>13</v>
      </c>
      <c r="J28" s="27">
        <v>51</v>
      </c>
      <c r="K28" s="11">
        <v>57</v>
      </c>
      <c r="L28" s="12">
        <v>20</v>
      </c>
      <c r="M28" s="27">
        <v>77</v>
      </c>
      <c r="N28" s="28">
        <f t="shared" si="0"/>
        <v>408</v>
      </c>
      <c r="O28" s="29">
        <f t="shared" si="1"/>
        <v>169</v>
      </c>
      <c r="P28" s="13">
        <f t="shared" si="2"/>
        <v>577</v>
      </c>
    </row>
    <row r="29" spans="1:16" ht="12.75">
      <c r="A29" s="4" t="s">
        <v>195</v>
      </c>
      <c r="B29" s="11">
        <v>11</v>
      </c>
      <c r="C29" s="12">
        <v>0</v>
      </c>
      <c r="D29" s="27">
        <v>11</v>
      </c>
      <c r="E29" s="11">
        <v>0</v>
      </c>
      <c r="F29" s="12">
        <v>0</v>
      </c>
      <c r="G29" s="27">
        <v>0</v>
      </c>
      <c r="H29" s="11">
        <v>0</v>
      </c>
      <c r="I29" s="12">
        <v>0</v>
      </c>
      <c r="J29" s="27">
        <v>0</v>
      </c>
      <c r="K29" s="11">
        <v>5</v>
      </c>
      <c r="L29" s="12">
        <v>1</v>
      </c>
      <c r="M29" s="27">
        <v>6</v>
      </c>
      <c r="N29" s="28">
        <f t="shared" si="0"/>
        <v>16</v>
      </c>
      <c r="O29" s="29">
        <f t="shared" si="1"/>
        <v>1</v>
      </c>
      <c r="P29" s="13">
        <f t="shared" si="2"/>
        <v>17</v>
      </c>
    </row>
    <row r="30" spans="1:16" ht="12.75">
      <c r="A30" s="4" t="s">
        <v>196</v>
      </c>
      <c r="B30" s="11">
        <v>228</v>
      </c>
      <c r="C30" s="12">
        <v>16</v>
      </c>
      <c r="D30" s="27">
        <v>244</v>
      </c>
      <c r="E30" s="11">
        <v>293</v>
      </c>
      <c r="F30" s="12">
        <v>6</v>
      </c>
      <c r="G30" s="27">
        <v>299</v>
      </c>
      <c r="H30" s="11">
        <v>48</v>
      </c>
      <c r="I30" s="12">
        <v>0</v>
      </c>
      <c r="J30" s="27">
        <v>48</v>
      </c>
      <c r="K30" s="11">
        <v>30</v>
      </c>
      <c r="L30" s="12">
        <v>0</v>
      </c>
      <c r="M30" s="27">
        <v>30</v>
      </c>
      <c r="N30" s="28">
        <f t="shared" si="0"/>
        <v>599</v>
      </c>
      <c r="O30" s="29">
        <f t="shared" si="1"/>
        <v>22</v>
      </c>
      <c r="P30" s="13">
        <f t="shared" si="2"/>
        <v>621</v>
      </c>
    </row>
    <row r="31" spans="1:16" ht="12.75">
      <c r="A31" s="4" t="s">
        <v>197</v>
      </c>
      <c r="B31" s="11">
        <v>10</v>
      </c>
      <c r="C31" s="12">
        <v>0</v>
      </c>
      <c r="D31" s="27">
        <v>10</v>
      </c>
      <c r="E31" s="11">
        <v>4</v>
      </c>
      <c r="F31" s="12">
        <v>8</v>
      </c>
      <c r="G31" s="27">
        <v>12</v>
      </c>
      <c r="H31" s="11">
        <v>0</v>
      </c>
      <c r="I31" s="12">
        <v>0</v>
      </c>
      <c r="J31" s="27">
        <v>0</v>
      </c>
      <c r="K31" s="11">
        <v>0</v>
      </c>
      <c r="L31" s="12">
        <v>0</v>
      </c>
      <c r="M31" s="27">
        <v>0</v>
      </c>
      <c r="N31" s="28">
        <f t="shared" si="0"/>
        <v>14</v>
      </c>
      <c r="O31" s="29">
        <f t="shared" si="1"/>
        <v>8</v>
      </c>
      <c r="P31" s="13">
        <f t="shared" si="2"/>
        <v>22</v>
      </c>
    </row>
    <row r="32" spans="1:16" ht="12.75">
      <c r="A32" s="4" t="s">
        <v>198</v>
      </c>
      <c r="B32" s="11">
        <v>0</v>
      </c>
      <c r="C32" s="12">
        <v>0</v>
      </c>
      <c r="D32" s="27">
        <v>0</v>
      </c>
      <c r="E32" s="11">
        <v>19</v>
      </c>
      <c r="F32" s="12">
        <v>10</v>
      </c>
      <c r="G32" s="27">
        <v>29</v>
      </c>
      <c r="H32" s="11">
        <v>0</v>
      </c>
      <c r="I32" s="12">
        <v>0</v>
      </c>
      <c r="J32" s="27">
        <v>0</v>
      </c>
      <c r="K32" s="11">
        <v>0</v>
      </c>
      <c r="L32" s="12">
        <v>0</v>
      </c>
      <c r="M32" s="27">
        <v>0</v>
      </c>
      <c r="N32" s="28">
        <f t="shared" si="0"/>
        <v>19</v>
      </c>
      <c r="O32" s="29">
        <f t="shared" si="1"/>
        <v>10</v>
      </c>
      <c r="P32" s="13">
        <f t="shared" si="2"/>
        <v>29</v>
      </c>
    </row>
    <row r="33" spans="1:16" ht="12.75">
      <c r="A33" s="4" t="s">
        <v>199</v>
      </c>
      <c r="B33" s="11">
        <v>0</v>
      </c>
      <c r="C33" s="12">
        <v>0</v>
      </c>
      <c r="D33" s="27">
        <v>0</v>
      </c>
      <c r="E33" s="11">
        <v>25</v>
      </c>
      <c r="F33" s="12">
        <v>114</v>
      </c>
      <c r="G33" s="27">
        <v>139</v>
      </c>
      <c r="H33" s="11">
        <v>0</v>
      </c>
      <c r="I33" s="12">
        <v>6</v>
      </c>
      <c r="J33" s="27">
        <v>6</v>
      </c>
      <c r="K33" s="11">
        <v>0</v>
      </c>
      <c r="L33" s="12">
        <v>0</v>
      </c>
      <c r="M33" s="27">
        <v>0</v>
      </c>
      <c r="N33" s="28">
        <f t="shared" si="0"/>
        <v>25</v>
      </c>
      <c r="O33" s="29">
        <f t="shared" si="1"/>
        <v>120</v>
      </c>
      <c r="P33" s="13">
        <f t="shared" si="2"/>
        <v>145</v>
      </c>
    </row>
    <row r="34" spans="1:16" ht="12.75">
      <c r="A34" s="4" t="s">
        <v>200</v>
      </c>
      <c r="B34" s="11">
        <v>300</v>
      </c>
      <c r="C34" s="12">
        <v>550</v>
      </c>
      <c r="D34" s="27">
        <v>850</v>
      </c>
      <c r="E34" s="11">
        <v>609</v>
      </c>
      <c r="F34" s="12">
        <v>1486</v>
      </c>
      <c r="G34" s="27">
        <v>2095</v>
      </c>
      <c r="H34" s="11">
        <v>24</v>
      </c>
      <c r="I34" s="12">
        <v>19</v>
      </c>
      <c r="J34" s="27">
        <v>43</v>
      </c>
      <c r="K34" s="11">
        <v>20</v>
      </c>
      <c r="L34" s="12">
        <v>32</v>
      </c>
      <c r="M34" s="27">
        <v>52</v>
      </c>
      <c r="N34" s="28">
        <f t="shared" si="0"/>
        <v>953</v>
      </c>
      <c r="O34" s="29">
        <f t="shared" si="1"/>
        <v>2087</v>
      </c>
      <c r="P34" s="13">
        <f t="shared" si="2"/>
        <v>3040</v>
      </c>
    </row>
    <row r="35" spans="1:16" ht="12.75">
      <c r="A35" s="4" t="s">
        <v>10</v>
      </c>
      <c r="B35" s="11">
        <v>26</v>
      </c>
      <c r="C35" s="12">
        <v>22</v>
      </c>
      <c r="D35" s="27">
        <v>48</v>
      </c>
      <c r="E35" s="11">
        <v>166</v>
      </c>
      <c r="F35" s="12">
        <v>60</v>
      </c>
      <c r="G35" s="27">
        <v>226</v>
      </c>
      <c r="H35" s="11">
        <v>119</v>
      </c>
      <c r="I35" s="12">
        <v>38</v>
      </c>
      <c r="J35" s="27">
        <v>157</v>
      </c>
      <c r="K35" s="11">
        <v>26</v>
      </c>
      <c r="L35" s="12">
        <v>6</v>
      </c>
      <c r="M35" s="27">
        <v>32</v>
      </c>
      <c r="N35" s="28">
        <f t="shared" si="0"/>
        <v>337</v>
      </c>
      <c r="O35" s="29">
        <f t="shared" si="1"/>
        <v>126</v>
      </c>
      <c r="P35" s="13">
        <f t="shared" si="2"/>
        <v>463</v>
      </c>
    </row>
    <row r="36" spans="1:16" ht="12.75">
      <c r="A36" s="4" t="s">
        <v>201</v>
      </c>
      <c r="B36" s="11">
        <v>5</v>
      </c>
      <c r="C36" s="12">
        <v>0</v>
      </c>
      <c r="D36" s="27">
        <v>5</v>
      </c>
      <c r="E36" s="11">
        <v>0</v>
      </c>
      <c r="F36" s="12">
        <v>0</v>
      </c>
      <c r="G36" s="27">
        <v>0</v>
      </c>
      <c r="H36" s="11">
        <v>0</v>
      </c>
      <c r="I36" s="12">
        <v>0</v>
      </c>
      <c r="J36" s="27">
        <v>0</v>
      </c>
      <c r="K36" s="11">
        <v>0</v>
      </c>
      <c r="L36" s="12">
        <v>0</v>
      </c>
      <c r="M36" s="27">
        <v>0</v>
      </c>
      <c r="N36" s="28">
        <f t="shared" si="0"/>
        <v>5</v>
      </c>
      <c r="O36" s="29">
        <f t="shared" si="1"/>
        <v>0</v>
      </c>
      <c r="P36" s="13">
        <f t="shared" si="2"/>
        <v>5</v>
      </c>
    </row>
    <row r="37" spans="1:16" ht="12.75">
      <c r="A37" s="4" t="s">
        <v>202</v>
      </c>
      <c r="B37" s="11">
        <v>2</v>
      </c>
      <c r="C37" s="12">
        <v>0</v>
      </c>
      <c r="D37" s="27">
        <v>2</v>
      </c>
      <c r="E37" s="11">
        <v>0</v>
      </c>
      <c r="F37" s="12">
        <v>0</v>
      </c>
      <c r="G37" s="27">
        <v>0</v>
      </c>
      <c r="H37" s="11">
        <v>0</v>
      </c>
      <c r="I37" s="12">
        <v>0</v>
      </c>
      <c r="J37" s="27">
        <v>0</v>
      </c>
      <c r="K37" s="11">
        <v>0</v>
      </c>
      <c r="L37" s="12">
        <v>0</v>
      </c>
      <c r="M37" s="27">
        <v>0</v>
      </c>
      <c r="N37" s="28">
        <f t="shared" si="0"/>
        <v>2</v>
      </c>
      <c r="O37" s="29">
        <f t="shared" si="1"/>
        <v>0</v>
      </c>
      <c r="P37" s="13">
        <f t="shared" si="2"/>
        <v>2</v>
      </c>
    </row>
    <row r="38" spans="1:16" ht="12.75">
      <c r="A38" s="4" t="s">
        <v>203</v>
      </c>
      <c r="B38" s="11">
        <v>0</v>
      </c>
      <c r="C38" s="12">
        <v>0</v>
      </c>
      <c r="D38" s="27">
        <v>0</v>
      </c>
      <c r="E38" s="11">
        <v>0</v>
      </c>
      <c r="F38" s="12">
        <v>0</v>
      </c>
      <c r="G38" s="27">
        <v>0</v>
      </c>
      <c r="H38" s="11">
        <v>13</v>
      </c>
      <c r="I38" s="12">
        <v>0</v>
      </c>
      <c r="J38" s="27">
        <v>13</v>
      </c>
      <c r="K38" s="11">
        <v>0</v>
      </c>
      <c r="L38" s="12">
        <v>0</v>
      </c>
      <c r="M38" s="27">
        <v>0</v>
      </c>
      <c r="N38" s="28">
        <f t="shared" si="0"/>
        <v>13</v>
      </c>
      <c r="O38" s="29">
        <f t="shared" si="1"/>
        <v>0</v>
      </c>
      <c r="P38" s="13">
        <f t="shared" si="2"/>
        <v>13</v>
      </c>
    </row>
    <row r="39" spans="1:16" ht="12.75">
      <c r="A39" s="4" t="s">
        <v>204</v>
      </c>
      <c r="B39" s="11">
        <v>10</v>
      </c>
      <c r="C39" s="12">
        <v>0</v>
      </c>
      <c r="D39" s="27">
        <v>10</v>
      </c>
      <c r="E39" s="11">
        <v>0</v>
      </c>
      <c r="F39" s="12">
        <v>0</v>
      </c>
      <c r="G39" s="27">
        <v>0</v>
      </c>
      <c r="H39" s="11">
        <v>0</v>
      </c>
      <c r="I39" s="12">
        <v>0</v>
      </c>
      <c r="J39" s="27">
        <v>0</v>
      </c>
      <c r="K39" s="11">
        <v>0</v>
      </c>
      <c r="L39" s="12">
        <v>0</v>
      </c>
      <c r="M39" s="27">
        <v>0</v>
      </c>
      <c r="N39" s="28">
        <f t="shared" si="0"/>
        <v>10</v>
      </c>
      <c r="O39" s="29">
        <f t="shared" si="1"/>
        <v>0</v>
      </c>
      <c r="P39" s="13">
        <f t="shared" si="2"/>
        <v>10</v>
      </c>
    </row>
    <row r="40" spans="1:16" ht="12.75">
      <c r="A40" s="4" t="s">
        <v>205</v>
      </c>
      <c r="B40" s="11">
        <v>20</v>
      </c>
      <c r="C40" s="12">
        <v>157</v>
      </c>
      <c r="D40" s="27">
        <v>177</v>
      </c>
      <c r="E40" s="11">
        <v>81</v>
      </c>
      <c r="F40" s="12">
        <v>647</v>
      </c>
      <c r="G40" s="27">
        <v>728</v>
      </c>
      <c r="H40" s="11">
        <v>3</v>
      </c>
      <c r="I40" s="12">
        <v>32</v>
      </c>
      <c r="J40" s="27">
        <v>35</v>
      </c>
      <c r="K40" s="11">
        <v>5</v>
      </c>
      <c r="L40" s="12">
        <v>52</v>
      </c>
      <c r="M40" s="27">
        <v>57</v>
      </c>
      <c r="N40" s="28">
        <f t="shared" si="0"/>
        <v>109</v>
      </c>
      <c r="O40" s="29">
        <f t="shared" si="1"/>
        <v>888</v>
      </c>
      <c r="P40" s="13">
        <f t="shared" si="2"/>
        <v>997</v>
      </c>
    </row>
    <row r="41" spans="1:16" ht="12.75">
      <c r="A41" s="4" t="s">
        <v>206</v>
      </c>
      <c r="B41" s="11">
        <v>185</v>
      </c>
      <c r="C41" s="12">
        <v>4</v>
      </c>
      <c r="D41" s="27">
        <v>189</v>
      </c>
      <c r="E41" s="11">
        <v>1170</v>
      </c>
      <c r="F41" s="12">
        <v>32</v>
      </c>
      <c r="G41" s="27">
        <v>1202</v>
      </c>
      <c r="H41" s="11">
        <v>281</v>
      </c>
      <c r="I41" s="12">
        <v>9</v>
      </c>
      <c r="J41" s="27">
        <v>290</v>
      </c>
      <c r="K41" s="11">
        <v>259</v>
      </c>
      <c r="L41" s="12">
        <v>3</v>
      </c>
      <c r="M41" s="27">
        <v>262</v>
      </c>
      <c r="N41" s="28">
        <f t="shared" si="0"/>
        <v>1895</v>
      </c>
      <c r="O41" s="29">
        <f t="shared" si="1"/>
        <v>48</v>
      </c>
      <c r="P41" s="13">
        <f t="shared" si="2"/>
        <v>1943</v>
      </c>
    </row>
    <row r="42" spans="1:16" s="64" customFormat="1" ht="12.75">
      <c r="A42" s="7" t="s">
        <v>28</v>
      </c>
      <c r="B42" s="62">
        <f aca="true" t="shared" si="3" ref="B42:M42">SUM(B10:B41)</f>
        <v>1533</v>
      </c>
      <c r="C42" s="63">
        <f t="shared" si="3"/>
        <v>1259</v>
      </c>
      <c r="D42" s="63">
        <f t="shared" si="3"/>
        <v>2792</v>
      </c>
      <c r="E42" s="62">
        <f t="shared" si="3"/>
        <v>3857</v>
      </c>
      <c r="F42" s="63">
        <f t="shared" si="3"/>
        <v>3353</v>
      </c>
      <c r="G42" s="63">
        <f t="shared" si="3"/>
        <v>7210</v>
      </c>
      <c r="H42" s="62">
        <f t="shared" si="3"/>
        <v>586</v>
      </c>
      <c r="I42" s="63">
        <f t="shared" si="3"/>
        <v>205</v>
      </c>
      <c r="J42" s="63">
        <f t="shared" si="3"/>
        <v>791</v>
      </c>
      <c r="K42" s="62">
        <f t="shared" si="3"/>
        <v>596</v>
      </c>
      <c r="L42" s="63">
        <f t="shared" si="3"/>
        <v>295</v>
      </c>
      <c r="M42" s="63">
        <f t="shared" si="3"/>
        <v>891</v>
      </c>
      <c r="N42" s="62">
        <f t="shared" si="0"/>
        <v>6572</v>
      </c>
      <c r="O42" s="63">
        <f t="shared" si="1"/>
        <v>5112</v>
      </c>
      <c r="P42" s="63">
        <f t="shared" si="2"/>
        <v>11684</v>
      </c>
    </row>
    <row r="44" spans="9:11" ht="12.75">
      <c r="I44" s="228"/>
      <c r="J44" s="229"/>
      <c r="K44" s="228"/>
    </row>
  </sheetData>
  <sheetProtection/>
  <mergeCells count="8">
    <mergeCell ref="N7:P7"/>
    <mergeCell ref="A2:P2"/>
    <mergeCell ref="A5:P5"/>
    <mergeCell ref="A3:P3"/>
    <mergeCell ref="B7:D7"/>
    <mergeCell ref="E7:G7"/>
    <mergeCell ref="H7:J7"/>
    <mergeCell ref="K7:M7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8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32.28125" style="4" bestFit="1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7109375" style="4" customWidth="1"/>
    <col min="21" max="21" width="7.57421875" style="0" customWidth="1"/>
    <col min="22" max="22" width="15.421875" style="0" customWidth="1"/>
    <col min="23" max="24" width="7.00390625" style="0" customWidth="1"/>
    <col min="25" max="25" width="9.281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78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3.5" thickBot="1"/>
    <row r="5" spans="1:20" ht="12.75">
      <c r="A5" s="5"/>
      <c r="B5" s="286" t="s">
        <v>73</v>
      </c>
      <c r="C5" s="287"/>
      <c r="D5" s="287"/>
      <c r="E5" s="287"/>
      <c r="F5" s="287"/>
      <c r="G5" s="287"/>
      <c r="H5" s="288"/>
      <c r="I5" s="289" t="s">
        <v>74</v>
      </c>
      <c r="J5" s="290"/>
      <c r="K5" s="290"/>
      <c r="L5" s="290"/>
      <c r="M5" s="290"/>
      <c r="N5" s="290"/>
      <c r="O5" s="290"/>
      <c r="P5" s="290"/>
      <c r="Q5" s="291"/>
      <c r="R5" s="289" t="s">
        <v>31</v>
      </c>
      <c r="S5" s="290"/>
      <c r="T5" s="290"/>
    </row>
    <row r="6" spans="2:20" ht="12.75">
      <c r="B6" s="283" t="s">
        <v>5</v>
      </c>
      <c r="C6" s="284"/>
      <c r="D6" s="283" t="s">
        <v>27</v>
      </c>
      <c r="E6" s="285"/>
      <c r="F6" s="283" t="s">
        <v>28</v>
      </c>
      <c r="G6" s="285"/>
      <c r="H6" s="284"/>
      <c r="I6" s="283" t="s">
        <v>5</v>
      </c>
      <c r="J6" s="284"/>
      <c r="K6" s="283" t="s">
        <v>27</v>
      </c>
      <c r="L6" s="285"/>
      <c r="M6" s="283" t="s">
        <v>30</v>
      </c>
      <c r="N6" s="284"/>
      <c r="O6" s="283" t="s">
        <v>28</v>
      </c>
      <c r="P6" s="285"/>
      <c r="Q6" s="284"/>
      <c r="R6" s="49"/>
      <c r="S6" s="52"/>
      <c r="T6" s="53"/>
    </row>
    <row r="7" spans="1:20" s="56" customFormat="1" ht="12.75">
      <c r="A7" s="33" t="s">
        <v>34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29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29</v>
      </c>
      <c r="R7" s="8" t="s">
        <v>0</v>
      </c>
      <c r="S7" s="6" t="s">
        <v>1</v>
      </c>
      <c r="T7" s="6" t="s">
        <v>29</v>
      </c>
    </row>
    <row r="8" spans="1:20" ht="12.75">
      <c r="A8" s="1" t="s">
        <v>207</v>
      </c>
      <c r="B8" s="87">
        <v>0</v>
      </c>
      <c r="C8" s="88">
        <v>0</v>
      </c>
      <c r="D8" s="87">
        <v>0</v>
      </c>
      <c r="E8" s="88">
        <v>0</v>
      </c>
      <c r="F8" s="87">
        <f>SUM(B8,D8)</f>
        <v>0</v>
      </c>
      <c r="G8" s="88">
        <f>SUM(C8,E8)</f>
        <v>0</v>
      </c>
      <c r="H8" s="66">
        <f>SUM(F8:G8)</f>
        <v>0</v>
      </c>
      <c r="I8" s="10">
        <v>0</v>
      </c>
      <c r="J8" s="10">
        <v>0</v>
      </c>
      <c r="K8" s="9">
        <v>0</v>
      </c>
      <c r="L8" s="10">
        <v>0</v>
      </c>
      <c r="M8" s="9">
        <v>31</v>
      </c>
      <c r="N8" s="10">
        <v>34</v>
      </c>
      <c r="O8" s="9">
        <f>SUM(I8,K8,M8)</f>
        <v>31</v>
      </c>
      <c r="P8" s="10">
        <f>SUM(J8,L8,N8)</f>
        <v>34</v>
      </c>
      <c r="Q8" s="10">
        <f>SUM(O8:P8)</f>
        <v>65</v>
      </c>
      <c r="R8" s="9">
        <f>SUM(O8,F8)</f>
        <v>31</v>
      </c>
      <c r="S8" s="10">
        <f>SUM(P8,G8)</f>
        <v>34</v>
      </c>
      <c r="T8" s="10">
        <f>SUM(Q8,H8)</f>
        <v>65</v>
      </c>
    </row>
    <row r="9" spans="1:20" ht="12.75">
      <c r="A9" s="4" t="s">
        <v>208</v>
      </c>
      <c r="B9" s="89">
        <v>4145</v>
      </c>
      <c r="C9" s="78">
        <v>4406</v>
      </c>
      <c r="D9" s="89">
        <v>3682</v>
      </c>
      <c r="E9" s="78">
        <v>3951</v>
      </c>
      <c r="F9" s="89">
        <f aca="true" t="shared" si="0" ref="F9:F32">SUM(B9,D9)</f>
        <v>7827</v>
      </c>
      <c r="G9" s="13">
        <f aca="true" t="shared" si="1" ref="G9:G32">SUM(C9,E9)</f>
        <v>8357</v>
      </c>
      <c r="H9" s="67">
        <f aca="true" t="shared" si="2" ref="H9:H32">SUM(F9:G9)</f>
        <v>16184</v>
      </c>
      <c r="I9" s="13">
        <v>0</v>
      </c>
      <c r="J9" s="13">
        <v>0</v>
      </c>
      <c r="K9" s="11">
        <v>0</v>
      </c>
      <c r="L9" s="13">
        <v>0</v>
      </c>
      <c r="M9" s="11">
        <v>0</v>
      </c>
      <c r="N9" s="13">
        <v>0</v>
      </c>
      <c r="O9" s="11">
        <f aca="true" t="shared" si="3" ref="O9:O32">SUM(I9,K9,M9)</f>
        <v>0</v>
      </c>
      <c r="P9" s="13">
        <f aca="true" t="shared" si="4" ref="P9:P32">SUM(J9,L9,N9)</f>
        <v>0</v>
      </c>
      <c r="Q9" s="13">
        <f aca="true" t="shared" si="5" ref="Q9:Q32">SUM(O9:P9)</f>
        <v>0</v>
      </c>
      <c r="R9" s="11">
        <f aca="true" t="shared" si="6" ref="R9:R32">SUM(O9,F9)</f>
        <v>7827</v>
      </c>
      <c r="S9" s="13">
        <f aca="true" t="shared" si="7" ref="S9:S32">SUM(P9,G9)</f>
        <v>8357</v>
      </c>
      <c r="T9" s="13">
        <f aca="true" t="shared" si="8" ref="T9:T32">SUM(Q9,H9)</f>
        <v>16184</v>
      </c>
    </row>
    <row r="10" spans="1:20" ht="12.75">
      <c r="A10" s="4" t="s">
        <v>209</v>
      </c>
      <c r="B10" s="89">
        <v>0</v>
      </c>
      <c r="C10" s="78">
        <v>0</v>
      </c>
      <c r="D10" s="89">
        <v>0</v>
      </c>
      <c r="E10" s="78">
        <v>0</v>
      </c>
      <c r="F10" s="89">
        <f t="shared" si="0"/>
        <v>0</v>
      </c>
      <c r="G10" s="13">
        <f t="shared" si="1"/>
        <v>0</v>
      </c>
      <c r="H10" s="67">
        <f t="shared" si="2"/>
        <v>0</v>
      </c>
      <c r="I10" s="13">
        <v>2320</v>
      </c>
      <c r="J10" s="13">
        <v>2787</v>
      </c>
      <c r="K10" s="11">
        <v>2158</v>
      </c>
      <c r="L10" s="13">
        <v>2630</v>
      </c>
      <c r="M10" s="11">
        <v>0</v>
      </c>
      <c r="N10" s="13">
        <v>0</v>
      </c>
      <c r="O10" s="11">
        <f t="shared" si="3"/>
        <v>4478</v>
      </c>
      <c r="P10" s="13">
        <f t="shared" si="4"/>
        <v>5417</v>
      </c>
      <c r="Q10" s="13">
        <f t="shared" si="5"/>
        <v>9895</v>
      </c>
      <c r="R10" s="11">
        <f t="shared" si="6"/>
        <v>4478</v>
      </c>
      <c r="S10" s="13">
        <f t="shared" si="7"/>
        <v>5417</v>
      </c>
      <c r="T10" s="13">
        <f t="shared" si="8"/>
        <v>9895</v>
      </c>
    </row>
    <row r="11" spans="1:20" ht="12.75">
      <c r="A11" s="4" t="s">
        <v>210</v>
      </c>
      <c r="B11" s="89">
        <v>0</v>
      </c>
      <c r="C11" s="78">
        <v>0</v>
      </c>
      <c r="D11" s="89">
        <v>0</v>
      </c>
      <c r="E11" s="78">
        <v>0</v>
      </c>
      <c r="F11" s="89">
        <f t="shared" si="0"/>
        <v>0</v>
      </c>
      <c r="G11" s="13">
        <f t="shared" si="1"/>
        <v>0</v>
      </c>
      <c r="H11" s="67">
        <f t="shared" si="2"/>
        <v>0</v>
      </c>
      <c r="I11" s="13">
        <v>325</v>
      </c>
      <c r="J11" s="13">
        <v>222</v>
      </c>
      <c r="K11" s="11">
        <v>231</v>
      </c>
      <c r="L11" s="13">
        <v>177</v>
      </c>
      <c r="M11" s="11">
        <v>0</v>
      </c>
      <c r="N11" s="13">
        <v>0</v>
      </c>
      <c r="O11" s="11">
        <f t="shared" si="3"/>
        <v>556</v>
      </c>
      <c r="P11" s="13">
        <f t="shared" si="4"/>
        <v>399</v>
      </c>
      <c r="Q11" s="13">
        <f t="shared" si="5"/>
        <v>955</v>
      </c>
      <c r="R11" s="11">
        <f t="shared" si="6"/>
        <v>556</v>
      </c>
      <c r="S11" s="13">
        <f t="shared" si="7"/>
        <v>399</v>
      </c>
      <c r="T11" s="13">
        <f t="shared" si="8"/>
        <v>955</v>
      </c>
    </row>
    <row r="12" spans="1:20" ht="12.75">
      <c r="A12" s="4" t="s">
        <v>211</v>
      </c>
      <c r="B12" s="89">
        <v>0</v>
      </c>
      <c r="C12" s="78">
        <v>0</v>
      </c>
      <c r="D12" s="89">
        <v>0</v>
      </c>
      <c r="E12" s="78">
        <v>0</v>
      </c>
      <c r="F12" s="89">
        <f t="shared" si="0"/>
        <v>0</v>
      </c>
      <c r="G12" s="13">
        <f t="shared" si="1"/>
        <v>0</v>
      </c>
      <c r="H12" s="67">
        <f t="shared" si="2"/>
        <v>0</v>
      </c>
      <c r="I12" s="13">
        <v>704</v>
      </c>
      <c r="J12" s="13">
        <v>585</v>
      </c>
      <c r="K12" s="11">
        <v>627</v>
      </c>
      <c r="L12" s="13">
        <v>550</v>
      </c>
      <c r="M12" s="11">
        <v>0</v>
      </c>
      <c r="N12" s="13">
        <v>0</v>
      </c>
      <c r="O12" s="11">
        <f t="shared" si="3"/>
        <v>1331</v>
      </c>
      <c r="P12" s="13">
        <f t="shared" si="4"/>
        <v>1135</v>
      </c>
      <c r="Q12" s="13">
        <f t="shared" si="5"/>
        <v>2466</v>
      </c>
      <c r="R12" s="11">
        <f t="shared" si="6"/>
        <v>1331</v>
      </c>
      <c r="S12" s="13">
        <f t="shared" si="7"/>
        <v>1135</v>
      </c>
      <c r="T12" s="13">
        <f t="shared" si="8"/>
        <v>2466</v>
      </c>
    </row>
    <row r="13" spans="1:20" ht="12.75">
      <c r="A13" s="4" t="s">
        <v>212</v>
      </c>
      <c r="B13" s="89">
        <v>62</v>
      </c>
      <c r="C13" s="78">
        <v>63</v>
      </c>
      <c r="D13" s="89">
        <v>90</v>
      </c>
      <c r="E13" s="78">
        <v>76</v>
      </c>
      <c r="F13" s="89">
        <f t="shared" si="0"/>
        <v>152</v>
      </c>
      <c r="G13" s="13">
        <f t="shared" si="1"/>
        <v>139</v>
      </c>
      <c r="H13" s="67">
        <f t="shared" si="2"/>
        <v>291</v>
      </c>
      <c r="I13" s="13">
        <v>0</v>
      </c>
      <c r="J13" s="13">
        <v>0</v>
      </c>
      <c r="K13" s="11">
        <v>0</v>
      </c>
      <c r="L13" s="13">
        <v>0</v>
      </c>
      <c r="M13" s="11">
        <v>0</v>
      </c>
      <c r="N13" s="13">
        <v>0</v>
      </c>
      <c r="O13" s="11">
        <f t="shared" si="3"/>
        <v>0</v>
      </c>
      <c r="P13" s="13">
        <f t="shared" si="4"/>
        <v>0</v>
      </c>
      <c r="Q13" s="13">
        <f t="shared" si="5"/>
        <v>0</v>
      </c>
      <c r="R13" s="11">
        <f t="shared" si="6"/>
        <v>152</v>
      </c>
      <c r="S13" s="13">
        <f t="shared" si="7"/>
        <v>139</v>
      </c>
      <c r="T13" s="13">
        <f t="shared" si="8"/>
        <v>291</v>
      </c>
    </row>
    <row r="14" spans="1:20" ht="12.75">
      <c r="A14" s="4" t="s">
        <v>165</v>
      </c>
      <c r="B14" s="89">
        <v>433</v>
      </c>
      <c r="C14" s="78">
        <v>544</v>
      </c>
      <c r="D14" s="89">
        <v>321</v>
      </c>
      <c r="E14" s="78">
        <v>448</v>
      </c>
      <c r="F14" s="89">
        <f t="shared" si="0"/>
        <v>754</v>
      </c>
      <c r="G14" s="13">
        <f t="shared" si="1"/>
        <v>992</v>
      </c>
      <c r="H14" s="67">
        <f t="shared" si="2"/>
        <v>1746</v>
      </c>
      <c r="I14" s="13">
        <v>106</v>
      </c>
      <c r="J14" s="13">
        <v>159</v>
      </c>
      <c r="K14" s="11">
        <v>116</v>
      </c>
      <c r="L14" s="13">
        <v>163</v>
      </c>
      <c r="M14" s="11">
        <v>0</v>
      </c>
      <c r="N14" s="13">
        <v>0</v>
      </c>
      <c r="O14" s="11">
        <f t="shared" si="3"/>
        <v>222</v>
      </c>
      <c r="P14" s="13">
        <f t="shared" si="4"/>
        <v>322</v>
      </c>
      <c r="Q14" s="13">
        <f t="shared" si="5"/>
        <v>544</v>
      </c>
      <c r="R14" s="11">
        <f t="shared" si="6"/>
        <v>976</v>
      </c>
      <c r="S14" s="13">
        <f t="shared" si="7"/>
        <v>1314</v>
      </c>
      <c r="T14" s="13">
        <f t="shared" si="8"/>
        <v>2290</v>
      </c>
    </row>
    <row r="15" spans="1:20" ht="12.75">
      <c r="A15" s="4" t="s">
        <v>213</v>
      </c>
      <c r="B15" s="89">
        <v>0</v>
      </c>
      <c r="C15" s="78">
        <v>0</v>
      </c>
      <c r="D15" s="89">
        <v>0</v>
      </c>
      <c r="E15" s="78">
        <v>0</v>
      </c>
      <c r="F15" s="89">
        <f t="shared" si="0"/>
        <v>0</v>
      </c>
      <c r="G15" s="13">
        <f t="shared" si="1"/>
        <v>0</v>
      </c>
      <c r="H15" s="67">
        <f t="shared" si="2"/>
        <v>0</v>
      </c>
      <c r="I15" s="13">
        <v>4</v>
      </c>
      <c r="J15" s="13">
        <v>10</v>
      </c>
      <c r="K15" s="11">
        <v>6</v>
      </c>
      <c r="L15" s="13">
        <v>8</v>
      </c>
      <c r="M15" s="11">
        <v>0</v>
      </c>
      <c r="N15" s="13">
        <v>0</v>
      </c>
      <c r="O15" s="11">
        <f t="shared" si="3"/>
        <v>10</v>
      </c>
      <c r="P15" s="13">
        <f t="shared" si="4"/>
        <v>18</v>
      </c>
      <c r="Q15" s="13">
        <f t="shared" si="5"/>
        <v>28</v>
      </c>
      <c r="R15" s="11">
        <f t="shared" si="6"/>
        <v>10</v>
      </c>
      <c r="S15" s="13">
        <f t="shared" si="7"/>
        <v>18</v>
      </c>
      <c r="T15" s="13">
        <f t="shared" si="8"/>
        <v>28</v>
      </c>
    </row>
    <row r="16" spans="1:20" ht="12.75">
      <c r="A16" s="4" t="s">
        <v>214</v>
      </c>
      <c r="B16" s="89">
        <v>0</v>
      </c>
      <c r="C16" s="78">
        <v>0</v>
      </c>
      <c r="D16" s="89">
        <v>0</v>
      </c>
      <c r="E16" s="78">
        <v>0</v>
      </c>
      <c r="F16" s="89">
        <f t="shared" si="0"/>
        <v>0</v>
      </c>
      <c r="G16" s="13">
        <f t="shared" si="1"/>
        <v>0</v>
      </c>
      <c r="H16" s="67">
        <f t="shared" si="2"/>
        <v>0</v>
      </c>
      <c r="I16" s="13">
        <v>13</v>
      </c>
      <c r="J16" s="13">
        <v>27</v>
      </c>
      <c r="K16" s="11">
        <v>23</v>
      </c>
      <c r="L16" s="13">
        <v>18</v>
      </c>
      <c r="M16" s="11">
        <v>0</v>
      </c>
      <c r="N16" s="13">
        <v>0</v>
      </c>
      <c r="O16" s="11">
        <f t="shared" si="3"/>
        <v>36</v>
      </c>
      <c r="P16" s="13">
        <f t="shared" si="4"/>
        <v>45</v>
      </c>
      <c r="Q16" s="13">
        <f t="shared" si="5"/>
        <v>81</v>
      </c>
      <c r="R16" s="11">
        <f t="shared" si="6"/>
        <v>36</v>
      </c>
      <c r="S16" s="13">
        <f t="shared" si="7"/>
        <v>45</v>
      </c>
      <c r="T16" s="13">
        <f t="shared" si="8"/>
        <v>81</v>
      </c>
    </row>
    <row r="17" spans="1:20" ht="12.75">
      <c r="A17" s="4" t="s">
        <v>215</v>
      </c>
      <c r="B17" s="89">
        <v>0</v>
      </c>
      <c r="C17" s="78">
        <v>0</v>
      </c>
      <c r="D17" s="89">
        <v>0</v>
      </c>
      <c r="E17" s="78">
        <v>0</v>
      </c>
      <c r="F17" s="89">
        <f t="shared" si="0"/>
        <v>0</v>
      </c>
      <c r="G17" s="13">
        <f t="shared" si="1"/>
        <v>0</v>
      </c>
      <c r="H17" s="67">
        <f t="shared" si="2"/>
        <v>0</v>
      </c>
      <c r="I17" s="13">
        <v>125</v>
      </c>
      <c r="J17" s="13">
        <v>141</v>
      </c>
      <c r="K17" s="11">
        <v>107</v>
      </c>
      <c r="L17" s="13">
        <v>122</v>
      </c>
      <c r="M17" s="11">
        <v>0</v>
      </c>
      <c r="N17" s="13">
        <v>0</v>
      </c>
      <c r="O17" s="11">
        <f t="shared" si="3"/>
        <v>232</v>
      </c>
      <c r="P17" s="13">
        <f t="shared" si="4"/>
        <v>263</v>
      </c>
      <c r="Q17" s="13">
        <f t="shared" si="5"/>
        <v>495</v>
      </c>
      <c r="R17" s="11">
        <f t="shared" si="6"/>
        <v>232</v>
      </c>
      <c r="S17" s="13">
        <f t="shared" si="7"/>
        <v>263</v>
      </c>
      <c r="T17" s="13">
        <f t="shared" si="8"/>
        <v>495</v>
      </c>
    </row>
    <row r="18" spans="1:20" ht="12.75">
      <c r="A18" s="4" t="s">
        <v>216</v>
      </c>
      <c r="B18" s="89">
        <v>1054</v>
      </c>
      <c r="C18" s="78">
        <v>3653</v>
      </c>
      <c r="D18" s="89">
        <v>968</v>
      </c>
      <c r="E18" s="78">
        <v>3285</v>
      </c>
      <c r="F18" s="89">
        <f t="shared" si="0"/>
        <v>2022</v>
      </c>
      <c r="G18" s="13">
        <f t="shared" si="1"/>
        <v>6938</v>
      </c>
      <c r="H18" s="67">
        <f t="shared" si="2"/>
        <v>8960</v>
      </c>
      <c r="I18" s="13">
        <v>1209</v>
      </c>
      <c r="J18" s="13">
        <v>3590</v>
      </c>
      <c r="K18" s="11">
        <v>1090</v>
      </c>
      <c r="L18" s="13">
        <v>3413</v>
      </c>
      <c r="M18" s="11">
        <v>0</v>
      </c>
      <c r="N18" s="13">
        <v>0</v>
      </c>
      <c r="O18" s="11">
        <f t="shared" si="3"/>
        <v>2299</v>
      </c>
      <c r="P18" s="13">
        <f t="shared" si="4"/>
        <v>7003</v>
      </c>
      <c r="Q18" s="13">
        <f t="shared" si="5"/>
        <v>9302</v>
      </c>
      <c r="R18" s="11">
        <f t="shared" si="6"/>
        <v>4321</v>
      </c>
      <c r="S18" s="13">
        <f t="shared" si="7"/>
        <v>13941</v>
      </c>
      <c r="T18" s="13">
        <f t="shared" si="8"/>
        <v>18262</v>
      </c>
    </row>
    <row r="19" spans="1:20" ht="12.75">
      <c r="A19" s="4" t="s">
        <v>168</v>
      </c>
      <c r="B19" s="89">
        <v>2988</v>
      </c>
      <c r="C19" s="90">
        <v>4158</v>
      </c>
      <c r="D19" s="89">
        <v>2867</v>
      </c>
      <c r="E19" s="90">
        <v>3875</v>
      </c>
      <c r="F19" s="89">
        <f t="shared" si="0"/>
        <v>5855</v>
      </c>
      <c r="G19" s="12">
        <f t="shared" si="1"/>
        <v>8033</v>
      </c>
      <c r="H19" s="67">
        <f t="shared" si="2"/>
        <v>13888</v>
      </c>
      <c r="I19" s="13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3"/>
        <v>0</v>
      </c>
      <c r="P19" s="12">
        <f t="shared" si="4"/>
        <v>0</v>
      </c>
      <c r="Q19" s="13">
        <f t="shared" si="5"/>
        <v>0</v>
      </c>
      <c r="R19" s="11">
        <f t="shared" si="6"/>
        <v>5855</v>
      </c>
      <c r="S19" s="12">
        <f t="shared" si="7"/>
        <v>8033</v>
      </c>
      <c r="T19" s="13">
        <f t="shared" si="8"/>
        <v>13888</v>
      </c>
    </row>
    <row r="20" spans="1:20" ht="12.75">
      <c r="A20" s="4" t="s">
        <v>217</v>
      </c>
      <c r="B20" s="89">
        <v>0</v>
      </c>
      <c r="C20" s="90">
        <v>0</v>
      </c>
      <c r="D20" s="89">
        <v>0</v>
      </c>
      <c r="E20" s="90">
        <v>0</v>
      </c>
      <c r="F20" s="89">
        <f t="shared" si="0"/>
        <v>0</v>
      </c>
      <c r="G20" s="12">
        <f t="shared" si="1"/>
        <v>0</v>
      </c>
      <c r="H20" s="67">
        <f t="shared" si="2"/>
        <v>0</v>
      </c>
      <c r="I20" s="13">
        <v>444</v>
      </c>
      <c r="J20" s="12">
        <v>1026</v>
      </c>
      <c r="K20" s="11">
        <v>459</v>
      </c>
      <c r="L20" s="12">
        <v>1097</v>
      </c>
      <c r="M20" s="11">
        <v>0</v>
      </c>
      <c r="N20" s="12">
        <v>0</v>
      </c>
      <c r="O20" s="11">
        <f t="shared" si="3"/>
        <v>903</v>
      </c>
      <c r="P20" s="12">
        <f t="shared" si="4"/>
        <v>2123</v>
      </c>
      <c r="Q20" s="13">
        <f t="shared" si="5"/>
        <v>3026</v>
      </c>
      <c r="R20" s="11">
        <f t="shared" si="6"/>
        <v>903</v>
      </c>
      <c r="S20" s="12">
        <f t="shared" si="7"/>
        <v>2123</v>
      </c>
      <c r="T20" s="13">
        <f t="shared" si="8"/>
        <v>3026</v>
      </c>
    </row>
    <row r="21" spans="1:20" ht="12.75">
      <c r="A21" s="4" t="s">
        <v>218</v>
      </c>
      <c r="B21" s="89">
        <v>0</v>
      </c>
      <c r="C21" s="90">
        <v>0</v>
      </c>
      <c r="D21" s="89">
        <v>0</v>
      </c>
      <c r="E21" s="90">
        <v>0</v>
      </c>
      <c r="F21" s="89">
        <f t="shared" si="0"/>
        <v>0</v>
      </c>
      <c r="G21" s="12">
        <f t="shared" si="1"/>
        <v>0</v>
      </c>
      <c r="H21" s="67">
        <f t="shared" si="2"/>
        <v>0</v>
      </c>
      <c r="I21" s="13">
        <v>418</v>
      </c>
      <c r="J21" s="12">
        <v>693</v>
      </c>
      <c r="K21" s="11">
        <v>407</v>
      </c>
      <c r="L21" s="12">
        <v>769</v>
      </c>
      <c r="M21" s="11">
        <v>0</v>
      </c>
      <c r="N21" s="12">
        <v>0</v>
      </c>
      <c r="O21" s="11">
        <f t="shared" si="3"/>
        <v>825</v>
      </c>
      <c r="P21" s="12">
        <f t="shared" si="4"/>
        <v>1462</v>
      </c>
      <c r="Q21" s="13">
        <f t="shared" si="5"/>
        <v>2287</v>
      </c>
      <c r="R21" s="11">
        <f t="shared" si="6"/>
        <v>825</v>
      </c>
      <c r="S21" s="12">
        <f t="shared" si="7"/>
        <v>1462</v>
      </c>
      <c r="T21" s="13">
        <f t="shared" si="8"/>
        <v>2287</v>
      </c>
    </row>
    <row r="22" spans="1:20" ht="12.75">
      <c r="A22" s="4" t="s">
        <v>219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67">
        <f t="shared" si="2"/>
        <v>0</v>
      </c>
      <c r="I22" s="13">
        <v>827</v>
      </c>
      <c r="J22" s="12">
        <v>1067</v>
      </c>
      <c r="K22" s="11">
        <v>899</v>
      </c>
      <c r="L22" s="12">
        <v>1075</v>
      </c>
      <c r="M22" s="11">
        <v>0</v>
      </c>
      <c r="N22" s="12">
        <v>0</v>
      </c>
      <c r="O22" s="11">
        <f t="shared" si="3"/>
        <v>1726</v>
      </c>
      <c r="P22" s="12">
        <f t="shared" si="4"/>
        <v>2142</v>
      </c>
      <c r="Q22" s="13">
        <f t="shared" si="5"/>
        <v>3868</v>
      </c>
      <c r="R22" s="11">
        <f t="shared" si="6"/>
        <v>1726</v>
      </c>
      <c r="S22" s="12">
        <f t="shared" si="7"/>
        <v>2142</v>
      </c>
      <c r="T22" s="13">
        <f t="shared" si="8"/>
        <v>3868</v>
      </c>
    </row>
    <row r="23" spans="1:20" ht="12.75">
      <c r="A23" s="4" t="s">
        <v>220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67">
        <f t="shared" si="2"/>
        <v>0</v>
      </c>
      <c r="I23" s="13">
        <v>9</v>
      </c>
      <c r="J23" s="12">
        <v>6</v>
      </c>
      <c r="K23" s="11">
        <v>14</v>
      </c>
      <c r="L23" s="12">
        <v>3</v>
      </c>
      <c r="M23" s="11">
        <v>0</v>
      </c>
      <c r="N23" s="12">
        <v>0</v>
      </c>
      <c r="O23" s="11">
        <f t="shared" si="3"/>
        <v>23</v>
      </c>
      <c r="P23" s="12">
        <f t="shared" si="4"/>
        <v>9</v>
      </c>
      <c r="Q23" s="13">
        <f t="shared" si="5"/>
        <v>32</v>
      </c>
      <c r="R23" s="11">
        <f t="shared" si="6"/>
        <v>23</v>
      </c>
      <c r="S23" s="12">
        <f t="shared" si="7"/>
        <v>9</v>
      </c>
      <c r="T23" s="13">
        <f t="shared" si="8"/>
        <v>32</v>
      </c>
    </row>
    <row r="24" spans="1:20" ht="12.75">
      <c r="A24" s="4" t="s">
        <v>221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67">
        <f t="shared" si="2"/>
        <v>0</v>
      </c>
      <c r="I24" s="13">
        <v>773</v>
      </c>
      <c r="J24" s="12">
        <v>1132</v>
      </c>
      <c r="K24" s="11">
        <v>757</v>
      </c>
      <c r="L24" s="12">
        <v>1102</v>
      </c>
      <c r="M24" s="11">
        <v>0</v>
      </c>
      <c r="N24" s="12">
        <v>0</v>
      </c>
      <c r="O24" s="11">
        <f t="shared" si="3"/>
        <v>1530</v>
      </c>
      <c r="P24" s="12">
        <f t="shared" si="4"/>
        <v>2234</v>
      </c>
      <c r="Q24" s="13">
        <f t="shared" si="5"/>
        <v>3764</v>
      </c>
      <c r="R24" s="11">
        <f t="shared" si="6"/>
        <v>1530</v>
      </c>
      <c r="S24" s="12">
        <f t="shared" si="7"/>
        <v>2234</v>
      </c>
      <c r="T24" s="13">
        <f t="shared" si="8"/>
        <v>3764</v>
      </c>
    </row>
    <row r="25" spans="1:20" ht="12.75">
      <c r="A25" s="4" t="s">
        <v>222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67">
        <f t="shared" si="2"/>
        <v>0</v>
      </c>
      <c r="I25" s="13">
        <v>65</v>
      </c>
      <c r="J25" s="12">
        <v>178</v>
      </c>
      <c r="K25" s="11">
        <v>75</v>
      </c>
      <c r="L25" s="12">
        <v>168</v>
      </c>
      <c r="M25" s="11">
        <v>0</v>
      </c>
      <c r="N25" s="12">
        <v>0</v>
      </c>
      <c r="O25" s="11">
        <f t="shared" si="3"/>
        <v>140</v>
      </c>
      <c r="P25" s="12">
        <f t="shared" si="4"/>
        <v>346</v>
      </c>
      <c r="Q25" s="13">
        <f t="shared" si="5"/>
        <v>486</v>
      </c>
      <c r="R25" s="11">
        <f t="shared" si="6"/>
        <v>140</v>
      </c>
      <c r="S25" s="12">
        <f t="shared" si="7"/>
        <v>346</v>
      </c>
      <c r="T25" s="13">
        <f t="shared" si="8"/>
        <v>486</v>
      </c>
    </row>
    <row r="26" spans="1:20" ht="12.75">
      <c r="A26" s="4" t="s">
        <v>171</v>
      </c>
      <c r="B26" s="11">
        <v>78</v>
      </c>
      <c r="C26" s="12">
        <v>92</v>
      </c>
      <c r="D26" s="11">
        <v>77</v>
      </c>
      <c r="E26" s="12">
        <v>102</v>
      </c>
      <c r="F26" s="11">
        <f t="shared" si="0"/>
        <v>155</v>
      </c>
      <c r="G26" s="12">
        <f t="shared" si="1"/>
        <v>194</v>
      </c>
      <c r="H26" s="67">
        <f t="shared" si="2"/>
        <v>349</v>
      </c>
      <c r="I26" s="13">
        <v>63</v>
      </c>
      <c r="J26" s="12">
        <v>108</v>
      </c>
      <c r="K26" s="11">
        <v>64</v>
      </c>
      <c r="L26" s="12">
        <v>99</v>
      </c>
      <c r="M26" s="11">
        <v>0</v>
      </c>
      <c r="N26" s="12">
        <v>0</v>
      </c>
      <c r="O26" s="11">
        <f t="shared" si="3"/>
        <v>127</v>
      </c>
      <c r="P26" s="12">
        <f t="shared" si="4"/>
        <v>207</v>
      </c>
      <c r="Q26" s="13">
        <f t="shared" si="5"/>
        <v>334</v>
      </c>
      <c r="R26" s="11">
        <f t="shared" si="6"/>
        <v>282</v>
      </c>
      <c r="S26" s="12">
        <f t="shared" si="7"/>
        <v>401</v>
      </c>
      <c r="T26" s="13">
        <f t="shared" si="8"/>
        <v>683</v>
      </c>
    </row>
    <row r="27" spans="1:20" ht="12.75">
      <c r="A27" s="4" t="s">
        <v>223</v>
      </c>
      <c r="B27" s="11">
        <v>534</v>
      </c>
      <c r="C27" s="12">
        <v>246</v>
      </c>
      <c r="D27" s="11">
        <v>407</v>
      </c>
      <c r="E27" s="12">
        <v>223</v>
      </c>
      <c r="F27" s="11">
        <f t="shared" si="0"/>
        <v>941</v>
      </c>
      <c r="G27" s="12">
        <f t="shared" si="1"/>
        <v>469</v>
      </c>
      <c r="H27" s="67">
        <f t="shared" si="2"/>
        <v>1410</v>
      </c>
      <c r="I27" s="13">
        <v>400</v>
      </c>
      <c r="J27" s="12">
        <v>184</v>
      </c>
      <c r="K27" s="11">
        <v>348</v>
      </c>
      <c r="L27" s="12">
        <v>180</v>
      </c>
      <c r="M27" s="11">
        <v>0</v>
      </c>
      <c r="N27" s="12">
        <v>0</v>
      </c>
      <c r="O27" s="11">
        <f t="shared" si="3"/>
        <v>748</v>
      </c>
      <c r="P27" s="12">
        <f t="shared" si="4"/>
        <v>364</v>
      </c>
      <c r="Q27" s="13">
        <f t="shared" si="5"/>
        <v>1112</v>
      </c>
      <c r="R27" s="11">
        <f t="shared" si="6"/>
        <v>1689</v>
      </c>
      <c r="S27" s="12">
        <f t="shared" si="7"/>
        <v>833</v>
      </c>
      <c r="T27" s="13">
        <f t="shared" si="8"/>
        <v>2522</v>
      </c>
    </row>
    <row r="28" spans="1:20" ht="12.75">
      <c r="A28" s="4" t="s">
        <v>224</v>
      </c>
      <c r="B28" s="11">
        <v>5497</v>
      </c>
      <c r="C28" s="12">
        <v>4573</v>
      </c>
      <c r="D28" s="11">
        <v>4846</v>
      </c>
      <c r="E28" s="12">
        <v>4057</v>
      </c>
      <c r="F28" s="11">
        <f t="shared" si="0"/>
        <v>10343</v>
      </c>
      <c r="G28" s="12">
        <f t="shared" si="1"/>
        <v>8630</v>
      </c>
      <c r="H28" s="67">
        <f t="shared" si="2"/>
        <v>18973</v>
      </c>
      <c r="I28" s="13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f t="shared" si="3"/>
        <v>0</v>
      </c>
      <c r="P28" s="12">
        <f t="shared" si="4"/>
        <v>0</v>
      </c>
      <c r="Q28" s="13">
        <f t="shared" si="5"/>
        <v>0</v>
      </c>
      <c r="R28" s="11">
        <f t="shared" si="6"/>
        <v>10343</v>
      </c>
      <c r="S28" s="12">
        <f t="shared" si="7"/>
        <v>8630</v>
      </c>
      <c r="T28" s="13">
        <f t="shared" si="8"/>
        <v>18973</v>
      </c>
    </row>
    <row r="29" spans="1:20" ht="12.75">
      <c r="A29" s="4" t="s">
        <v>225</v>
      </c>
      <c r="B29" s="11">
        <v>37</v>
      </c>
      <c r="C29" s="12">
        <v>28</v>
      </c>
      <c r="D29" s="11">
        <v>46</v>
      </c>
      <c r="E29" s="12">
        <v>25</v>
      </c>
      <c r="F29" s="11">
        <f t="shared" si="0"/>
        <v>83</v>
      </c>
      <c r="G29" s="12">
        <f t="shared" si="1"/>
        <v>53</v>
      </c>
      <c r="H29" s="67">
        <f t="shared" si="2"/>
        <v>136</v>
      </c>
      <c r="I29" s="13">
        <v>28</v>
      </c>
      <c r="J29" s="12">
        <v>17</v>
      </c>
      <c r="K29" s="11">
        <v>29</v>
      </c>
      <c r="L29" s="12">
        <v>14</v>
      </c>
      <c r="M29" s="11">
        <v>0</v>
      </c>
      <c r="N29" s="12">
        <v>0</v>
      </c>
      <c r="O29" s="11">
        <f t="shared" si="3"/>
        <v>57</v>
      </c>
      <c r="P29" s="12">
        <f t="shared" si="4"/>
        <v>31</v>
      </c>
      <c r="Q29" s="13">
        <f t="shared" si="5"/>
        <v>88</v>
      </c>
      <c r="R29" s="11">
        <f t="shared" si="6"/>
        <v>140</v>
      </c>
      <c r="S29" s="12">
        <f t="shared" si="7"/>
        <v>84</v>
      </c>
      <c r="T29" s="13">
        <f t="shared" si="8"/>
        <v>224</v>
      </c>
    </row>
    <row r="30" spans="1:20" ht="12.75">
      <c r="A30" s="4" t="s">
        <v>226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2">
        <f t="shared" si="1"/>
        <v>0</v>
      </c>
      <c r="H30" s="67">
        <f t="shared" si="2"/>
        <v>0</v>
      </c>
      <c r="I30" s="13">
        <v>3944</v>
      </c>
      <c r="J30" s="12">
        <v>2809</v>
      </c>
      <c r="K30" s="11">
        <v>3587</v>
      </c>
      <c r="L30" s="12">
        <v>2558</v>
      </c>
      <c r="M30" s="11">
        <v>0</v>
      </c>
      <c r="N30" s="12">
        <v>0</v>
      </c>
      <c r="O30" s="11">
        <f t="shared" si="3"/>
        <v>7531</v>
      </c>
      <c r="P30" s="12">
        <f t="shared" si="4"/>
        <v>5367</v>
      </c>
      <c r="Q30" s="13">
        <f t="shared" si="5"/>
        <v>12898</v>
      </c>
      <c r="R30" s="11">
        <f t="shared" si="6"/>
        <v>7531</v>
      </c>
      <c r="S30" s="12">
        <f t="shared" si="7"/>
        <v>5367</v>
      </c>
      <c r="T30" s="13">
        <f t="shared" si="8"/>
        <v>12898</v>
      </c>
    </row>
    <row r="31" spans="1:20" ht="12.75">
      <c r="A31" s="4" t="s">
        <v>227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2">
        <f t="shared" si="1"/>
        <v>0</v>
      </c>
      <c r="H31" s="67">
        <f t="shared" si="2"/>
        <v>0</v>
      </c>
      <c r="I31" s="13">
        <v>7</v>
      </c>
      <c r="J31" s="12">
        <v>5</v>
      </c>
      <c r="K31" s="11">
        <v>5</v>
      </c>
      <c r="L31" s="12">
        <v>5</v>
      </c>
      <c r="M31" s="11">
        <v>0</v>
      </c>
      <c r="N31" s="12">
        <v>0</v>
      </c>
      <c r="O31" s="11">
        <f t="shared" si="3"/>
        <v>12</v>
      </c>
      <c r="P31" s="12">
        <f t="shared" si="4"/>
        <v>10</v>
      </c>
      <c r="Q31" s="13">
        <f t="shared" si="5"/>
        <v>22</v>
      </c>
      <c r="R31" s="11">
        <f t="shared" si="6"/>
        <v>12</v>
      </c>
      <c r="S31" s="12">
        <f t="shared" si="7"/>
        <v>10</v>
      </c>
      <c r="T31" s="13">
        <f t="shared" si="8"/>
        <v>22</v>
      </c>
    </row>
    <row r="32" spans="1:20" ht="12.75">
      <c r="A32" s="4" t="s">
        <v>175</v>
      </c>
      <c r="B32" s="11">
        <v>24</v>
      </c>
      <c r="C32" s="12">
        <v>33</v>
      </c>
      <c r="D32" s="11">
        <v>19</v>
      </c>
      <c r="E32" s="12">
        <v>37</v>
      </c>
      <c r="F32" s="11">
        <f t="shared" si="0"/>
        <v>43</v>
      </c>
      <c r="G32" s="12">
        <f t="shared" si="1"/>
        <v>70</v>
      </c>
      <c r="H32" s="67">
        <f t="shared" si="2"/>
        <v>113</v>
      </c>
      <c r="I32" s="13">
        <v>13</v>
      </c>
      <c r="J32" s="12">
        <v>27</v>
      </c>
      <c r="K32" s="11">
        <v>14</v>
      </c>
      <c r="L32" s="12">
        <v>27</v>
      </c>
      <c r="M32" s="11">
        <v>0</v>
      </c>
      <c r="N32" s="12">
        <v>0</v>
      </c>
      <c r="O32" s="11">
        <f t="shared" si="3"/>
        <v>27</v>
      </c>
      <c r="P32" s="12">
        <f t="shared" si="4"/>
        <v>54</v>
      </c>
      <c r="Q32" s="13">
        <f t="shared" si="5"/>
        <v>81</v>
      </c>
      <c r="R32" s="11">
        <f t="shared" si="6"/>
        <v>70</v>
      </c>
      <c r="S32" s="12">
        <f t="shared" si="7"/>
        <v>124</v>
      </c>
      <c r="T32" s="13">
        <f t="shared" si="8"/>
        <v>194</v>
      </c>
    </row>
    <row r="33" spans="1:20" s="21" customFormat="1" ht="12.75">
      <c r="A33" s="16" t="s">
        <v>28</v>
      </c>
      <c r="B33" s="17">
        <f>SUM(B8:B32)</f>
        <v>14852</v>
      </c>
      <c r="C33" s="18">
        <f aca="true" t="shared" si="9" ref="C33:T33">SUM(C8:C32)</f>
        <v>17796</v>
      </c>
      <c r="D33" s="17">
        <f t="shared" si="9"/>
        <v>13323</v>
      </c>
      <c r="E33" s="18">
        <f t="shared" si="9"/>
        <v>16079</v>
      </c>
      <c r="F33" s="17">
        <f t="shared" si="9"/>
        <v>28175</v>
      </c>
      <c r="G33" s="18">
        <f t="shared" si="9"/>
        <v>33875</v>
      </c>
      <c r="H33" s="68">
        <f t="shared" si="9"/>
        <v>62050</v>
      </c>
      <c r="I33" s="18">
        <f t="shared" si="9"/>
        <v>11797</v>
      </c>
      <c r="J33" s="18">
        <f t="shared" si="9"/>
        <v>14773</v>
      </c>
      <c r="K33" s="17">
        <f t="shared" si="9"/>
        <v>11016</v>
      </c>
      <c r="L33" s="18">
        <f t="shared" si="9"/>
        <v>14178</v>
      </c>
      <c r="M33" s="17">
        <f t="shared" si="9"/>
        <v>31</v>
      </c>
      <c r="N33" s="18">
        <f t="shared" si="9"/>
        <v>34</v>
      </c>
      <c r="O33" s="17">
        <f t="shared" si="9"/>
        <v>22844</v>
      </c>
      <c r="P33" s="18">
        <f t="shared" si="9"/>
        <v>28985</v>
      </c>
      <c r="Q33" s="68">
        <f t="shared" si="9"/>
        <v>51829</v>
      </c>
      <c r="R33" s="14">
        <f t="shared" si="9"/>
        <v>51019</v>
      </c>
      <c r="S33" s="15">
        <f t="shared" si="9"/>
        <v>62860</v>
      </c>
      <c r="T33" s="15">
        <f t="shared" si="9"/>
        <v>113879</v>
      </c>
    </row>
  </sheetData>
  <sheetProtection/>
  <mergeCells count="12">
    <mergeCell ref="D6:E6"/>
    <mergeCell ref="F6:H6"/>
    <mergeCell ref="I6:J6"/>
    <mergeCell ref="K6:L6"/>
    <mergeCell ref="A2:T2"/>
    <mergeCell ref="A3:T3"/>
    <mergeCell ref="B5:H5"/>
    <mergeCell ref="I5:Q5"/>
    <mergeCell ref="R5:T5"/>
    <mergeCell ref="M6:N6"/>
    <mergeCell ref="O6:Q6"/>
    <mergeCell ref="B6:C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U20" sqref="U20"/>
    </sheetView>
  </sheetViews>
  <sheetFormatPr defaultColWidth="9.140625" defaultRowHeight="12.75"/>
  <cols>
    <col min="1" max="1" width="30.28125" style="4" customWidth="1"/>
    <col min="2" max="7" width="6.57421875" style="0" customWidth="1"/>
    <col min="8" max="8" width="6.57421875" style="4" customWidth="1"/>
    <col min="9" max="11" width="6.00390625" style="0" customWidth="1"/>
    <col min="12" max="12" width="5.421875" style="0" customWidth="1"/>
    <col min="13" max="14" width="6.00390625" style="0" customWidth="1"/>
    <col min="15" max="15" width="5.7109375" style="0" customWidth="1"/>
    <col min="16" max="16" width="5.140625" style="0" customWidth="1"/>
    <col min="17" max="17" width="6.28125" style="0" customWidth="1"/>
    <col min="18" max="18" width="6.57421875" style="0" customWidth="1"/>
    <col min="19" max="19" width="6.57421875" style="4" customWidth="1"/>
    <col min="20" max="21" width="6.57421875" style="0" customWidth="1"/>
    <col min="22" max="22" width="6.57421875" style="4" customWidth="1"/>
    <col min="23" max="23" width="7.57421875" style="0" customWidth="1"/>
    <col min="24" max="24" width="16.57421875" style="0" customWidth="1"/>
    <col min="25" max="26" width="7.00390625" style="0" customWidth="1"/>
    <col min="27" max="27" width="9.28125" style="0" customWidth="1"/>
    <col min="28" max="29" width="7.5742187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523</v>
      </c>
    </row>
    <row r="2" spans="1:22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</row>
    <row r="3" spans="1:22" ht="12.75">
      <c r="A3" s="281" t="s">
        <v>79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ht="12.75" customHeight="1" thickBot="1"/>
    <row r="5" spans="1:22" ht="12.75">
      <c r="A5" s="5"/>
      <c r="B5" s="286" t="s">
        <v>73</v>
      </c>
      <c r="C5" s="287"/>
      <c r="D5" s="287"/>
      <c r="E5" s="287"/>
      <c r="F5" s="287"/>
      <c r="G5" s="287"/>
      <c r="H5" s="288"/>
      <c r="I5" s="289" t="s">
        <v>74</v>
      </c>
      <c r="J5" s="290"/>
      <c r="K5" s="290"/>
      <c r="L5" s="290"/>
      <c r="M5" s="290"/>
      <c r="N5" s="290"/>
      <c r="O5" s="290"/>
      <c r="P5" s="290"/>
      <c r="Q5" s="290"/>
      <c r="R5" s="290"/>
      <c r="S5" s="291"/>
      <c r="T5" s="289" t="s">
        <v>31</v>
      </c>
      <c r="U5" s="290"/>
      <c r="V5" s="290"/>
    </row>
    <row r="6" spans="2:22" ht="12.75">
      <c r="B6" s="283" t="s">
        <v>5</v>
      </c>
      <c r="C6" s="284"/>
      <c r="D6" s="283" t="s">
        <v>27</v>
      </c>
      <c r="E6" s="285"/>
      <c r="F6" s="283" t="s">
        <v>28</v>
      </c>
      <c r="G6" s="285"/>
      <c r="H6" s="284"/>
      <c r="I6" s="283" t="s">
        <v>5</v>
      </c>
      <c r="J6" s="284"/>
      <c r="K6" s="283" t="s">
        <v>27</v>
      </c>
      <c r="L6" s="285"/>
      <c r="M6" s="283" t="s">
        <v>30</v>
      </c>
      <c r="N6" s="285"/>
      <c r="O6" s="283" t="s">
        <v>121</v>
      </c>
      <c r="P6" s="284"/>
      <c r="Q6" s="283" t="s">
        <v>28</v>
      </c>
      <c r="R6" s="285"/>
      <c r="S6" s="284"/>
      <c r="T6" s="49"/>
      <c r="U6" s="52"/>
      <c r="V6" s="53"/>
    </row>
    <row r="7" spans="1:22" s="56" customFormat="1" ht="12.75">
      <c r="A7" s="33" t="s">
        <v>34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29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54" t="s">
        <v>0</v>
      </c>
      <c r="P7" s="55" t="s">
        <v>1</v>
      </c>
      <c r="Q7" s="8" t="s">
        <v>0</v>
      </c>
      <c r="R7" s="6" t="s">
        <v>1</v>
      </c>
      <c r="S7" s="48" t="s">
        <v>29</v>
      </c>
      <c r="T7" s="8" t="s">
        <v>0</v>
      </c>
      <c r="U7" s="6" t="s">
        <v>1</v>
      </c>
      <c r="V7" s="6" t="s">
        <v>29</v>
      </c>
    </row>
    <row r="8" spans="1:22" ht="12.75">
      <c r="A8" s="1" t="s">
        <v>228</v>
      </c>
      <c r="B8" s="87">
        <v>0</v>
      </c>
      <c r="C8" s="88">
        <v>0</v>
      </c>
      <c r="D8" s="87">
        <v>0</v>
      </c>
      <c r="E8" s="88">
        <v>0</v>
      </c>
      <c r="F8" s="87">
        <f aca="true" t="shared" si="0" ref="F8:F27">SUM(B8,D8)</f>
        <v>0</v>
      </c>
      <c r="G8" s="88">
        <f aca="true" t="shared" si="1" ref="G8:G27">SUM(C8,E8)</f>
        <v>0</v>
      </c>
      <c r="H8" s="10">
        <f aca="true" t="shared" si="2" ref="H8:H27">SUM(F8:G8)</f>
        <v>0</v>
      </c>
      <c r="I8" s="9">
        <v>91</v>
      </c>
      <c r="J8" s="10">
        <v>166</v>
      </c>
      <c r="K8" s="9">
        <v>80</v>
      </c>
      <c r="L8" s="10">
        <v>107</v>
      </c>
      <c r="M8" s="87">
        <v>0</v>
      </c>
      <c r="N8" s="123">
        <v>0</v>
      </c>
      <c r="O8" s="87">
        <v>0</v>
      </c>
      <c r="P8" s="123">
        <v>0</v>
      </c>
      <c r="Q8" s="9">
        <f>SUM(O8,M8,K8,I8)</f>
        <v>171</v>
      </c>
      <c r="R8" s="10">
        <f>SUM(P8,N8,L8,J8)</f>
        <v>273</v>
      </c>
      <c r="S8" s="66">
        <f>SUM(Q8:R8)</f>
        <v>444</v>
      </c>
      <c r="T8" s="9">
        <f>SUM(Q8,F8)</f>
        <v>171</v>
      </c>
      <c r="U8" s="10">
        <f>SUM(R8,G8)</f>
        <v>273</v>
      </c>
      <c r="V8" s="10">
        <f>SUM(S8,H8)</f>
        <v>444</v>
      </c>
    </row>
    <row r="9" spans="1:22" ht="12.75">
      <c r="A9" s="4" t="s">
        <v>229</v>
      </c>
      <c r="B9" s="89">
        <v>0</v>
      </c>
      <c r="C9" s="90">
        <v>0</v>
      </c>
      <c r="D9" s="89">
        <v>0</v>
      </c>
      <c r="E9" s="90">
        <v>0</v>
      </c>
      <c r="F9" s="89">
        <f t="shared" si="0"/>
        <v>0</v>
      </c>
      <c r="G9" s="90">
        <f t="shared" si="1"/>
        <v>0</v>
      </c>
      <c r="H9" s="13">
        <f t="shared" si="2"/>
        <v>0</v>
      </c>
      <c r="I9" s="11">
        <v>53</v>
      </c>
      <c r="J9" s="12">
        <v>60</v>
      </c>
      <c r="K9" s="11">
        <v>38</v>
      </c>
      <c r="L9" s="12">
        <v>54</v>
      </c>
      <c r="M9" s="89">
        <v>0</v>
      </c>
      <c r="N9" s="96">
        <v>0</v>
      </c>
      <c r="O9" s="89">
        <v>0</v>
      </c>
      <c r="P9" s="96">
        <v>0</v>
      </c>
      <c r="Q9" s="11">
        <f aca="true" t="shared" si="3" ref="Q9:Q28">SUM(O9,M9,K9,I9)</f>
        <v>91</v>
      </c>
      <c r="R9" s="12">
        <f aca="true" t="shared" si="4" ref="R9:R28">SUM(P9,N9,L9,J9)</f>
        <v>114</v>
      </c>
      <c r="S9" s="13">
        <f aca="true" t="shared" si="5" ref="S9:S28">SUM(Q9:R9)</f>
        <v>205</v>
      </c>
      <c r="T9" s="11">
        <f aca="true" t="shared" si="6" ref="T9:T28">SUM(Q9,F9)</f>
        <v>91</v>
      </c>
      <c r="U9" s="12">
        <f aca="true" t="shared" si="7" ref="U9:U28">SUM(R9,G9)</f>
        <v>114</v>
      </c>
      <c r="V9" s="13">
        <f aca="true" t="shared" si="8" ref="V9:V28">SUM(S9,H9)</f>
        <v>205</v>
      </c>
    </row>
    <row r="10" spans="1:22" ht="12.75">
      <c r="A10" s="4" t="s">
        <v>230</v>
      </c>
      <c r="B10" s="89">
        <v>31</v>
      </c>
      <c r="C10" s="90">
        <v>62</v>
      </c>
      <c r="D10" s="89">
        <v>27</v>
      </c>
      <c r="E10" s="90">
        <v>104</v>
      </c>
      <c r="F10" s="89">
        <f t="shared" si="0"/>
        <v>58</v>
      </c>
      <c r="G10" s="90">
        <f t="shared" si="1"/>
        <v>166</v>
      </c>
      <c r="H10" s="13">
        <f t="shared" si="2"/>
        <v>224</v>
      </c>
      <c r="I10" s="11">
        <v>37</v>
      </c>
      <c r="J10" s="12">
        <v>75</v>
      </c>
      <c r="K10" s="11">
        <v>23</v>
      </c>
      <c r="L10" s="12">
        <v>105</v>
      </c>
      <c r="M10" s="89">
        <v>0</v>
      </c>
      <c r="N10" s="96">
        <v>0</v>
      </c>
      <c r="O10" s="89">
        <v>0</v>
      </c>
      <c r="P10" s="96">
        <v>0</v>
      </c>
      <c r="Q10" s="11">
        <f t="shared" si="3"/>
        <v>60</v>
      </c>
      <c r="R10" s="12">
        <f t="shared" si="4"/>
        <v>180</v>
      </c>
      <c r="S10" s="13">
        <f t="shared" si="5"/>
        <v>240</v>
      </c>
      <c r="T10" s="11">
        <f t="shared" si="6"/>
        <v>118</v>
      </c>
      <c r="U10" s="12">
        <f t="shared" si="7"/>
        <v>346</v>
      </c>
      <c r="V10" s="13">
        <f t="shared" si="8"/>
        <v>464</v>
      </c>
    </row>
    <row r="11" spans="1:22" ht="12.75">
      <c r="A11" s="4" t="s">
        <v>231</v>
      </c>
      <c r="B11" s="89">
        <v>64</v>
      </c>
      <c r="C11" s="90">
        <v>65</v>
      </c>
      <c r="D11" s="89">
        <v>57</v>
      </c>
      <c r="E11" s="90">
        <v>90</v>
      </c>
      <c r="F11" s="89">
        <f t="shared" si="0"/>
        <v>121</v>
      </c>
      <c r="G11" s="90">
        <f t="shared" si="1"/>
        <v>155</v>
      </c>
      <c r="H11" s="13">
        <f t="shared" si="2"/>
        <v>276</v>
      </c>
      <c r="I11" s="11">
        <v>77</v>
      </c>
      <c r="J11" s="12">
        <v>98</v>
      </c>
      <c r="K11" s="11">
        <v>66</v>
      </c>
      <c r="L11" s="12">
        <v>82</v>
      </c>
      <c r="M11" s="89">
        <v>0</v>
      </c>
      <c r="N11" s="96">
        <v>0</v>
      </c>
      <c r="O11" s="89">
        <v>0</v>
      </c>
      <c r="P11" s="96">
        <v>0</v>
      </c>
      <c r="Q11" s="11">
        <f t="shared" si="3"/>
        <v>143</v>
      </c>
      <c r="R11" s="12">
        <f t="shared" si="4"/>
        <v>180</v>
      </c>
      <c r="S11" s="13">
        <f t="shared" si="5"/>
        <v>323</v>
      </c>
      <c r="T11" s="11">
        <f t="shared" si="6"/>
        <v>264</v>
      </c>
      <c r="U11" s="12">
        <f t="shared" si="7"/>
        <v>335</v>
      </c>
      <c r="V11" s="13">
        <f t="shared" si="8"/>
        <v>599</v>
      </c>
    </row>
    <row r="12" spans="1:22" ht="12.75">
      <c r="A12" s="4" t="s">
        <v>17</v>
      </c>
      <c r="B12" s="89">
        <v>4</v>
      </c>
      <c r="C12" s="90">
        <v>11</v>
      </c>
      <c r="D12" s="89">
        <v>6</v>
      </c>
      <c r="E12" s="90">
        <v>9</v>
      </c>
      <c r="F12" s="89">
        <f t="shared" si="0"/>
        <v>10</v>
      </c>
      <c r="G12" s="90">
        <f t="shared" si="1"/>
        <v>20</v>
      </c>
      <c r="H12" s="13">
        <f t="shared" si="2"/>
        <v>30</v>
      </c>
      <c r="I12" s="11">
        <v>4</v>
      </c>
      <c r="J12" s="12">
        <v>12</v>
      </c>
      <c r="K12" s="11">
        <v>7</v>
      </c>
      <c r="L12" s="12">
        <v>13</v>
      </c>
      <c r="M12" s="89">
        <v>0</v>
      </c>
      <c r="N12" s="96">
        <v>0</v>
      </c>
      <c r="O12" s="89">
        <v>0</v>
      </c>
      <c r="P12" s="96">
        <v>0</v>
      </c>
      <c r="Q12" s="11">
        <f t="shared" si="3"/>
        <v>11</v>
      </c>
      <c r="R12" s="12">
        <f t="shared" si="4"/>
        <v>25</v>
      </c>
      <c r="S12" s="13">
        <f t="shared" si="5"/>
        <v>36</v>
      </c>
      <c r="T12" s="11">
        <f t="shared" si="6"/>
        <v>21</v>
      </c>
      <c r="U12" s="12">
        <f t="shared" si="7"/>
        <v>45</v>
      </c>
      <c r="V12" s="13">
        <f t="shared" si="8"/>
        <v>66</v>
      </c>
    </row>
    <row r="13" spans="1:22" ht="12.75">
      <c r="A13" s="4" t="s">
        <v>232</v>
      </c>
      <c r="B13" s="89">
        <v>220</v>
      </c>
      <c r="C13" s="90">
        <v>372</v>
      </c>
      <c r="D13" s="89">
        <v>191</v>
      </c>
      <c r="E13" s="90">
        <v>412</v>
      </c>
      <c r="F13" s="89">
        <f t="shared" si="0"/>
        <v>411</v>
      </c>
      <c r="G13" s="90">
        <f t="shared" si="1"/>
        <v>784</v>
      </c>
      <c r="H13" s="13">
        <f t="shared" si="2"/>
        <v>1195</v>
      </c>
      <c r="I13" s="11">
        <v>0</v>
      </c>
      <c r="J13" s="12">
        <v>0</v>
      </c>
      <c r="K13" s="11">
        <v>0</v>
      </c>
      <c r="L13" s="12">
        <v>0</v>
      </c>
      <c r="M13" s="89">
        <v>0</v>
      </c>
      <c r="N13" s="96">
        <v>0</v>
      </c>
      <c r="O13" s="89">
        <v>0</v>
      </c>
      <c r="P13" s="96">
        <v>0</v>
      </c>
      <c r="Q13" s="11">
        <f t="shared" si="3"/>
        <v>0</v>
      </c>
      <c r="R13" s="12">
        <f t="shared" si="4"/>
        <v>0</v>
      </c>
      <c r="S13" s="13">
        <f t="shared" si="5"/>
        <v>0</v>
      </c>
      <c r="T13" s="11">
        <f t="shared" si="6"/>
        <v>411</v>
      </c>
      <c r="U13" s="12">
        <f t="shared" si="7"/>
        <v>784</v>
      </c>
      <c r="V13" s="13">
        <f t="shared" si="8"/>
        <v>1195</v>
      </c>
    </row>
    <row r="14" spans="1:22" ht="12.75">
      <c r="A14" s="4" t="s">
        <v>233</v>
      </c>
      <c r="B14" s="89">
        <v>83</v>
      </c>
      <c r="C14" s="90">
        <v>125</v>
      </c>
      <c r="D14" s="89">
        <v>87</v>
      </c>
      <c r="E14" s="90">
        <v>142</v>
      </c>
      <c r="F14" s="89">
        <f t="shared" si="0"/>
        <v>170</v>
      </c>
      <c r="G14" s="90">
        <f t="shared" si="1"/>
        <v>267</v>
      </c>
      <c r="H14" s="13">
        <f t="shared" si="2"/>
        <v>437</v>
      </c>
      <c r="I14" s="11">
        <v>0</v>
      </c>
      <c r="J14" s="12">
        <v>0</v>
      </c>
      <c r="K14" s="11">
        <v>0</v>
      </c>
      <c r="L14" s="12">
        <v>0</v>
      </c>
      <c r="M14" s="89">
        <v>0</v>
      </c>
      <c r="N14" s="96">
        <v>0</v>
      </c>
      <c r="O14" s="89">
        <v>0</v>
      </c>
      <c r="P14" s="96">
        <v>0</v>
      </c>
      <c r="Q14" s="11">
        <f t="shared" si="3"/>
        <v>0</v>
      </c>
      <c r="R14" s="12">
        <f t="shared" si="4"/>
        <v>0</v>
      </c>
      <c r="S14" s="13">
        <f t="shared" si="5"/>
        <v>0</v>
      </c>
      <c r="T14" s="11">
        <f t="shared" si="6"/>
        <v>170</v>
      </c>
      <c r="U14" s="12">
        <f t="shared" si="7"/>
        <v>267</v>
      </c>
      <c r="V14" s="13">
        <f t="shared" si="8"/>
        <v>437</v>
      </c>
    </row>
    <row r="15" spans="1:22" ht="12.75">
      <c r="A15" s="4" t="s">
        <v>234</v>
      </c>
      <c r="B15" s="89">
        <v>0</v>
      </c>
      <c r="C15" s="90">
        <v>0</v>
      </c>
      <c r="D15" s="89">
        <v>0</v>
      </c>
      <c r="E15" s="90">
        <v>0</v>
      </c>
      <c r="F15" s="89">
        <f t="shared" si="0"/>
        <v>0</v>
      </c>
      <c r="G15" s="90">
        <f t="shared" si="1"/>
        <v>0</v>
      </c>
      <c r="H15" s="13">
        <f t="shared" si="2"/>
        <v>0</v>
      </c>
      <c r="I15" s="11">
        <v>23</v>
      </c>
      <c r="J15" s="12">
        <v>84</v>
      </c>
      <c r="K15" s="11">
        <v>29</v>
      </c>
      <c r="L15" s="12">
        <v>76</v>
      </c>
      <c r="M15" s="89">
        <v>0</v>
      </c>
      <c r="N15" s="96">
        <v>0</v>
      </c>
      <c r="O15" s="89">
        <v>0</v>
      </c>
      <c r="P15" s="96">
        <v>0</v>
      </c>
      <c r="Q15" s="11">
        <f t="shared" si="3"/>
        <v>52</v>
      </c>
      <c r="R15" s="12">
        <f t="shared" si="4"/>
        <v>160</v>
      </c>
      <c r="S15" s="13">
        <f t="shared" si="5"/>
        <v>212</v>
      </c>
      <c r="T15" s="11">
        <f t="shared" si="6"/>
        <v>52</v>
      </c>
      <c r="U15" s="12">
        <f t="shared" si="7"/>
        <v>160</v>
      </c>
      <c r="V15" s="13">
        <f t="shared" si="8"/>
        <v>212</v>
      </c>
    </row>
    <row r="16" spans="1:22" ht="12.75">
      <c r="A16" s="4" t="s">
        <v>235</v>
      </c>
      <c r="B16" s="89">
        <v>0</v>
      </c>
      <c r="C16" s="90">
        <v>0</v>
      </c>
      <c r="D16" s="89">
        <v>0</v>
      </c>
      <c r="E16" s="90">
        <v>0</v>
      </c>
      <c r="F16" s="89">
        <f t="shared" si="0"/>
        <v>0</v>
      </c>
      <c r="G16" s="90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89">
        <v>18</v>
      </c>
      <c r="N16" s="96">
        <v>41</v>
      </c>
      <c r="O16" s="89">
        <v>0</v>
      </c>
      <c r="P16" s="96">
        <v>0</v>
      </c>
      <c r="Q16" s="11">
        <f t="shared" si="3"/>
        <v>18</v>
      </c>
      <c r="R16" s="12">
        <f t="shared" si="4"/>
        <v>41</v>
      </c>
      <c r="S16" s="13">
        <f t="shared" si="5"/>
        <v>59</v>
      </c>
      <c r="T16" s="11">
        <f t="shared" si="6"/>
        <v>18</v>
      </c>
      <c r="U16" s="12">
        <f t="shared" si="7"/>
        <v>41</v>
      </c>
      <c r="V16" s="13">
        <f t="shared" si="8"/>
        <v>59</v>
      </c>
    </row>
    <row r="17" spans="1:22" ht="12.75">
      <c r="A17" s="4" t="s">
        <v>236</v>
      </c>
      <c r="B17" s="89">
        <v>0</v>
      </c>
      <c r="C17" s="90">
        <v>0</v>
      </c>
      <c r="D17" s="89">
        <v>0</v>
      </c>
      <c r="E17" s="90">
        <v>0</v>
      </c>
      <c r="F17" s="89">
        <f t="shared" si="0"/>
        <v>0</v>
      </c>
      <c r="G17" s="90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194">
        <v>25</v>
      </c>
      <c r="N17" s="202">
        <v>32</v>
      </c>
      <c r="O17" s="89">
        <v>0</v>
      </c>
      <c r="P17" s="96">
        <v>0</v>
      </c>
      <c r="Q17" s="11">
        <f t="shared" si="3"/>
        <v>25</v>
      </c>
      <c r="R17" s="12">
        <f t="shared" si="4"/>
        <v>32</v>
      </c>
      <c r="S17" s="13">
        <f t="shared" si="5"/>
        <v>57</v>
      </c>
      <c r="T17" s="11">
        <f t="shared" si="6"/>
        <v>25</v>
      </c>
      <c r="U17" s="12">
        <f t="shared" si="7"/>
        <v>32</v>
      </c>
      <c r="V17" s="13">
        <f t="shared" si="8"/>
        <v>57</v>
      </c>
    </row>
    <row r="18" spans="1:22" ht="12.75">
      <c r="A18" s="4" t="s">
        <v>526</v>
      </c>
      <c r="B18" s="89">
        <v>0</v>
      </c>
      <c r="C18" s="90">
        <v>0</v>
      </c>
      <c r="D18" s="89">
        <v>0</v>
      </c>
      <c r="E18" s="90">
        <v>0</v>
      </c>
      <c r="F18" s="89">
        <f t="shared" si="0"/>
        <v>0</v>
      </c>
      <c r="G18" s="90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94">
        <v>3</v>
      </c>
      <c r="N18" s="202">
        <v>10</v>
      </c>
      <c r="O18" s="89">
        <v>0</v>
      </c>
      <c r="P18" s="96">
        <v>0</v>
      </c>
      <c r="Q18" s="11">
        <f t="shared" si="3"/>
        <v>3</v>
      </c>
      <c r="R18" s="12">
        <f t="shared" si="4"/>
        <v>10</v>
      </c>
      <c r="S18" s="13">
        <f t="shared" si="5"/>
        <v>13</v>
      </c>
      <c r="T18" s="11">
        <f t="shared" si="6"/>
        <v>3</v>
      </c>
      <c r="U18" s="12">
        <f t="shared" si="7"/>
        <v>10</v>
      </c>
      <c r="V18" s="13">
        <f t="shared" si="8"/>
        <v>13</v>
      </c>
    </row>
    <row r="19" spans="1:22" ht="12.75">
      <c r="A19" s="4" t="s">
        <v>237</v>
      </c>
      <c r="B19" s="11">
        <v>7</v>
      </c>
      <c r="C19" s="12">
        <v>30</v>
      </c>
      <c r="D19" s="11">
        <v>4</v>
      </c>
      <c r="E19" s="12">
        <v>31</v>
      </c>
      <c r="F19" s="11">
        <f t="shared" si="0"/>
        <v>11</v>
      </c>
      <c r="G19" s="12">
        <f t="shared" si="1"/>
        <v>61</v>
      </c>
      <c r="H19" s="13">
        <f t="shared" si="2"/>
        <v>72</v>
      </c>
      <c r="I19" s="11">
        <v>4</v>
      </c>
      <c r="J19" s="12">
        <v>21</v>
      </c>
      <c r="K19" s="11">
        <v>4</v>
      </c>
      <c r="L19" s="12">
        <v>22</v>
      </c>
      <c r="M19" s="89">
        <v>0</v>
      </c>
      <c r="N19" s="96">
        <v>0</v>
      </c>
      <c r="O19" s="89">
        <v>0</v>
      </c>
      <c r="P19" s="96">
        <v>0</v>
      </c>
      <c r="Q19" s="11">
        <f t="shared" si="3"/>
        <v>8</v>
      </c>
      <c r="R19" s="12">
        <f t="shared" si="4"/>
        <v>43</v>
      </c>
      <c r="S19" s="13">
        <f t="shared" si="5"/>
        <v>51</v>
      </c>
      <c r="T19" s="11">
        <f t="shared" si="6"/>
        <v>19</v>
      </c>
      <c r="U19" s="12">
        <f t="shared" si="7"/>
        <v>104</v>
      </c>
      <c r="V19" s="13">
        <f t="shared" si="8"/>
        <v>123</v>
      </c>
    </row>
    <row r="20" spans="1:22" ht="12.75">
      <c r="A20" s="4" t="s">
        <v>527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89">
        <v>0</v>
      </c>
      <c r="N20" s="96">
        <v>0</v>
      </c>
      <c r="O20" s="89">
        <v>19</v>
      </c>
      <c r="P20" s="96">
        <v>22</v>
      </c>
      <c r="Q20" s="11">
        <f t="shared" si="3"/>
        <v>19</v>
      </c>
      <c r="R20" s="12">
        <f t="shared" si="4"/>
        <v>22</v>
      </c>
      <c r="S20" s="13">
        <f t="shared" si="5"/>
        <v>41</v>
      </c>
      <c r="T20" s="11">
        <f t="shared" si="6"/>
        <v>19</v>
      </c>
      <c r="U20" s="12">
        <f t="shared" si="7"/>
        <v>22</v>
      </c>
      <c r="V20" s="13">
        <f t="shared" si="8"/>
        <v>41</v>
      </c>
    </row>
    <row r="21" spans="1:22" ht="12.75">
      <c r="A21" s="4" t="s">
        <v>238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2">
        <f t="shared" si="1"/>
        <v>0</v>
      </c>
      <c r="H21" s="13">
        <f t="shared" si="2"/>
        <v>0</v>
      </c>
      <c r="I21" s="11">
        <v>14</v>
      </c>
      <c r="J21" s="12">
        <v>10</v>
      </c>
      <c r="K21" s="11">
        <v>8</v>
      </c>
      <c r="L21" s="12">
        <v>4</v>
      </c>
      <c r="M21" s="89">
        <v>0</v>
      </c>
      <c r="N21" s="96">
        <v>0</v>
      </c>
      <c r="O21" s="89">
        <v>0</v>
      </c>
      <c r="P21" s="96">
        <v>0</v>
      </c>
      <c r="Q21" s="11">
        <f t="shared" si="3"/>
        <v>22</v>
      </c>
      <c r="R21" s="12">
        <f t="shared" si="4"/>
        <v>14</v>
      </c>
      <c r="S21" s="13">
        <f t="shared" si="5"/>
        <v>36</v>
      </c>
      <c r="T21" s="11">
        <f t="shared" si="6"/>
        <v>22</v>
      </c>
      <c r="U21" s="12">
        <f t="shared" si="7"/>
        <v>14</v>
      </c>
      <c r="V21" s="13">
        <f t="shared" si="8"/>
        <v>36</v>
      </c>
    </row>
    <row r="22" spans="1:22" ht="12.75">
      <c r="A22" s="4" t="s">
        <v>239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89">
        <v>0</v>
      </c>
      <c r="N22" s="96">
        <v>0</v>
      </c>
      <c r="O22" s="89">
        <v>9</v>
      </c>
      <c r="P22" s="96">
        <v>4</v>
      </c>
      <c r="Q22" s="11">
        <f t="shared" si="3"/>
        <v>9</v>
      </c>
      <c r="R22" s="12">
        <f t="shared" si="4"/>
        <v>4</v>
      </c>
      <c r="S22" s="13">
        <f t="shared" si="5"/>
        <v>13</v>
      </c>
      <c r="T22" s="11">
        <f t="shared" si="6"/>
        <v>9</v>
      </c>
      <c r="U22" s="12">
        <f t="shared" si="7"/>
        <v>4</v>
      </c>
      <c r="V22" s="13">
        <f t="shared" si="8"/>
        <v>13</v>
      </c>
    </row>
    <row r="23" spans="1:22" ht="12.75">
      <c r="A23" s="4" t="s">
        <v>240</v>
      </c>
      <c r="B23" s="11">
        <v>41</v>
      </c>
      <c r="C23" s="12">
        <v>39</v>
      </c>
      <c r="D23" s="11">
        <v>59</v>
      </c>
      <c r="E23" s="12">
        <v>46</v>
      </c>
      <c r="F23" s="11">
        <f t="shared" si="0"/>
        <v>100</v>
      </c>
      <c r="G23" s="12">
        <f t="shared" si="1"/>
        <v>85</v>
      </c>
      <c r="H23" s="13">
        <f t="shared" si="2"/>
        <v>185</v>
      </c>
      <c r="I23" s="11">
        <v>86</v>
      </c>
      <c r="J23" s="12">
        <v>74</v>
      </c>
      <c r="K23" s="11">
        <v>55</v>
      </c>
      <c r="L23" s="12">
        <v>51</v>
      </c>
      <c r="M23" s="89">
        <v>0</v>
      </c>
      <c r="N23" s="96">
        <v>0</v>
      </c>
      <c r="O23" s="89">
        <v>0</v>
      </c>
      <c r="P23" s="96">
        <v>0</v>
      </c>
      <c r="Q23" s="11">
        <f t="shared" si="3"/>
        <v>141</v>
      </c>
      <c r="R23" s="12">
        <f t="shared" si="4"/>
        <v>125</v>
      </c>
      <c r="S23" s="13">
        <f t="shared" si="5"/>
        <v>266</v>
      </c>
      <c r="T23" s="11">
        <f t="shared" si="6"/>
        <v>241</v>
      </c>
      <c r="U23" s="12">
        <f t="shared" si="7"/>
        <v>210</v>
      </c>
      <c r="V23" s="13">
        <f t="shared" si="8"/>
        <v>451</v>
      </c>
    </row>
    <row r="24" spans="1:22" ht="12.75">
      <c r="A24" s="4" t="s">
        <v>241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89">
        <v>0</v>
      </c>
      <c r="N24" s="96">
        <v>0</v>
      </c>
      <c r="O24" s="89">
        <v>4</v>
      </c>
      <c r="P24" s="96">
        <v>2</v>
      </c>
      <c r="Q24" s="11">
        <f t="shared" si="3"/>
        <v>4</v>
      </c>
      <c r="R24" s="12">
        <f t="shared" si="4"/>
        <v>2</v>
      </c>
      <c r="S24" s="13">
        <f t="shared" si="5"/>
        <v>6</v>
      </c>
      <c r="T24" s="11">
        <f t="shared" si="6"/>
        <v>4</v>
      </c>
      <c r="U24" s="12">
        <f t="shared" si="7"/>
        <v>2</v>
      </c>
      <c r="V24" s="13">
        <f t="shared" si="8"/>
        <v>6</v>
      </c>
    </row>
    <row r="25" spans="1:22" ht="12.75">
      <c r="A25" s="4" t="s">
        <v>242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114</v>
      </c>
      <c r="J25" s="12">
        <v>203</v>
      </c>
      <c r="K25" s="11">
        <v>84</v>
      </c>
      <c r="L25" s="12">
        <v>165</v>
      </c>
      <c r="M25" s="89">
        <v>0</v>
      </c>
      <c r="N25" s="96">
        <v>0</v>
      </c>
      <c r="O25" s="89">
        <v>0</v>
      </c>
      <c r="P25" s="96">
        <v>0</v>
      </c>
      <c r="Q25" s="11">
        <f t="shared" si="3"/>
        <v>198</v>
      </c>
      <c r="R25" s="12">
        <f t="shared" si="4"/>
        <v>368</v>
      </c>
      <c r="S25" s="13">
        <f t="shared" si="5"/>
        <v>566</v>
      </c>
      <c r="T25" s="11">
        <f t="shared" si="6"/>
        <v>198</v>
      </c>
      <c r="U25" s="12">
        <f t="shared" si="7"/>
        <v>368</v>
      </c>
      <c r="V25" s="13">
        <f t="shared" si="8"/>
        <v>566</v>
      </c>
    </row>
    <row r="26" spans="1:22" ht="12.75">
      <c r="A26" s="4" t="s">
        <v>243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66</v>
      </c>
      <c r="J26" s="12">
        <v>174</v>
      </c>
      <c r="K26" s="11">
        <v>54</v>
      </c>
      <c r="L26" s="12">
        <v>147</v>
      </c>
      <c r="M26" s="89">
        <v>0</v>
      </c>
      <c r="N26" s="96">
        <v>0</v>
      </c>
      <c r="O26" s="89">
        <v>0</v>
      </c>
      <c r="P26" s="96">
        <v>0</v>
      </c>
      <c r="Q26" s="11">
        <f t="shared" si="3"/>
        <v>120</v>
      </c>
      <c r="R26" s="12">
        <f t="shared" si="4"/>
        <v>321</v>
      </c>
      <c r="S26" s="13">
        <f t="shared" si="5"/>
        <v>441</v>
      </c>
      <c r="T26" s="11">
        <f t="shared" si="6"/>
        <v>120</v>
      </c>
      <c r="U26" s="12">
        <f t="shared" si="7"/>
        <v>321</v>
      </c>
      <c r="V26" s="13">
        <f t="shared" si="8"/>
        <v>441</v>
      </c>
    </row>
    <row r="27" spans="1:22" ht="12.75">
      <c r="A27" s="4" t="s">
        <v>244</v>
      </c>
      <c r="B27" s="11">
        <v>63</v>
      </c>
      <c r="C27" s="12">
        <v>159</v>
      </c>
      <c r="D27" s="11">
        <v>67</v>
      </c>
      <c r="E27" s="12">
        <v>158</v>
      </c>
      <c r="F27" s="11">
        <f t="shared" si="0"/>
        <v>130</v>
      </c>
      <c r="G27" s="12">
        <f t="shared" si="1"/>
        <v>317</v>
      </c>
      <c r="H27" s="13">
        <f t="shared" si="2"/>
        <v>447</v>
      </c>
      <c r="I27" s="11">
        <v>54</v>
      </c>
      <c r="J27" s="12">
        <v>150</v>
      </c>
      <c r="K27" s="11">
        <v>49</v>
      </c>
      <c r="L27" s="12">
        <v>128</v>
      </c>
      <c r="M27" s="89">
        <v>0</v>
      </c>
      <c r="N27" s="96">
        <v>0</v>
      </c>
      <c r="O27" s="89">
        <v>0</v>
      </c>
      <c r="P27" s="96">
        <v>0</v>
      </c>
      <c r="Q27" s="11">
        <f t="shared" si="3"/>
        <v>103</v>
      </c>
      <c r="R27" s="12">
        <f t="shared" si="4"/>
        <v>278</v>
      </c>
      <c r="S27" s="13">
        <f t="shared" si="5"/>
        <v>381</v>
      </c>
      <c r="T27" s="11">
        <f t="shared" si="6"/>
        <v>233</v>
      </c>
      <c r="U27" s="12">
        <f t="shared" si="7"/>
        <v>595</v>
      </c>
      <c r="V27" s="13">
        <f t="shared" si="8"/>
        <v>828</v>
      </c>
    </row>
    <row r="28" spans="1:22" s="2" customFormat="1" ht="12.75">
      <c r="A28" s="16" t="s">
        <v>28</v>
      </c>
      <c r="B28" s="81">
        <f aca="true" t="shared" si="9" ref="B28:P28">SUM(B8:B27)</f>
        <v>513</v>
      </c>
      <c r="C28" s="97">
        <f t="shared" si="9"/>
        <v>863</v>
      </c>
      <c r="D28" s="82">
        <f t="shared" si="9"/>
        <v>498</v>
      </c>
      <c r="E28" s="82">
        <f t="shared" si="9"/>
        <v>992</v>
      </c>
      <c r="F28" s="81">
        <f t="shared" si="9"/>
        <v>1011</v>
      </c>
      <c r="G28" s="82">
        <f t="shared" si="9"/>
        <v>1855</v>
      </c>
      <c r="H28" s="97">
        <f t="shared" si="9"/>
        <v>2866</v>
      </c>
      <c r="I28" s="82">
        <f t="shared" si="9"/>
        <v>623</v>
      </c>
      <c r="J28" s="82">
        <f t="shared" si="9"/>
        <v>1127</v>
      </c>
      <c r="K28" s="81">
        <f t="shared" si="9"/>
        <v>497</v>
      </c>
      <c r="L28" s="82">
        <f t="shared" si="9"/>
        <v>954</v>
      </c>
      <c r="M28" s="219">
        <f t="shared" si="9"/>
        <v>46</v>
      </c>
      <c r="N28" s="220">
        <f t="shared" si="9"/>
        <v>83</v>
      </c>
      <c r="O28" s="221">
        <f t="shared" si="9"/>
        <v>32</v>
      </c>
      <c r="P28" s="221">
        <f t="shared" si="9"/>
        <v>28</v>
      </c>
      <c r="Q28" s="81">
        <f t="shared" si="3"/>
        <v>1198</v>
      </c>
      <c r="R28" s="82">
        <f t="shared" si="4"/>
        <v>2192</v>
      </c>
      <c r="S28" s="97">
        <f t="shared" si="5"/>
        <v>3390</v>
      </c>
      <c r="T28" s="82">
        <f t="shared" si="6"/>
        <v>2209</v>
      </c>
      <c r="U28" s="82">
        <f t="shared" si="7"/>
        <v>4047</v>
      </c>
      <c r="V28" s="82">
        <f t="shared" si="8"/>
        <v>6256</v>
      </c>
    </row>
  </sheetData>
  <sheetProtection/>
  <mergeCells count="13">
    <mergeCell ref="A2:V2"/>
    <mergeCell ref="A3:V3"/>
    <mergeCell ref="B5:H5"/>
    <mergeCell ref="I5:S5"/>
    <mergeCell ref="T5:V5"/>
    <mergeCell ref="K6:L6"/>
    <mergeCell ref="O6:P6"/>
    <mergeCell ref="Q6:S6"/>
    <mergeCell ref="B6:C6"/>
    <mergeCell ref="D6:E6"/>
    <mergeCell ref="F6:H6"/>
    <mergeCell ref="I6:J6"/>
    <mergeCell ref="M6:N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0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6"/>
  <sheetViews>
    <sheetView zoomScalePageLayoutView="0" workbookViewId="0" topLeftCell="A1">
      <selection activeCell="U31" sqref="U31"/>
    </sheetView>
  </sheetViews>
  <sheetFormatPr defaultColWidth="9.140625" defaultRowHeight="12.75"/>
  <cols>
    <col min="1" max="1" width="38.28125" style="4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00390625" style="4" customWidth="1"/>
    <col min="21" max="53" width="7.0039062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80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3.5" thickBot="1"/>
    <row r="5" spans="1:20" ht="12.75">
      <c r="A5" s="5"/>
      <c r="B5" s="286" t="s">
        <v>73</v>
      </c>
      <c r="C5" s="287"/>
      <c r="D5" s="287"/>
      <c r="E5" s="287"/>
      <c r="F5" s="287"/>
      <c r="G5" s="287"/>
      <c r="H5" s="288"/>
      <c r="I5" s="289" t="s">
        <v>74</v>
      </c>
      <c r="J5" s="290"/>
      <c r="K5" s="290"/>
      <c r="L5" s="290"/>
      <c r="M5" s="290"/>
      <c r="N5" s="290"/>
      <c r="O5" s="290"/>
      <c r="P5" s="290"/>
      <c r="Q5" s="291"/>
      <c r="R5" s="289" t="s">
        <v>31</v>
      </c>
      <c r="S5" s="290"/>
      <c r="T5" s="290"/>
    </row>
    <row r="6" spans="2:20" ht="12.75">
      <c r="B6" s="283" t="s">
        <v>5</v>
      </c>
      <c r="C6" s="284"/>
      <c r="D6" s="283" t="s">
        <v>27</v>
      </c>
      <c r="E6" s="285"/>
      <c r="F6" s="283" t="s">
        <v>28</v>
      </c>
      <c r="G6" s="285"/>
      <c r="H6" s="284"/>
      <c r="I6" s="283" t="s">
        <v>5</v>
      </c>
      <c r="J6" s="284"/>
      <c r="K6" s="283" t="s">
        <v>27</v>
      </c>
      <c r="L6" s="285"/>
      <c r="M6" s="283" t="s">
        <v>121</v>
      </c>
      <c r="N6" s="284"/>
      <c r="O6" s="283" t="s">
        <v>28</v>
      </c>
      <c r="P6" s="285"/>
      <c r="Q6" s="284"/>
      <c r="R6" s="49"/>
      <c r="S6" s="52"/>
      <c r="T6" s="53"/>
    </row>
    <row r="7" spans="1:20" s="56" customFormat="1" ht="12.75">
      <c r="A7" s="33" t="s">
        <v>34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29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29</v>
      </c>
      <c r="R7" s="8" t="s">
        <v>0</v>
      </c>
      <c r="S7" s="6" t="s">
        <v>1</v>
      </c>
      <c r="T7" s="6" t="s">
        <v>29</v>
      </c>
    </row>
    <row r="8" spans="1:20" ht="12.75">
      <c r="A8" s="1" t="s">
        <v>245</v>
      </c>
      <c r="B8" s="87">
        <v>0</v>
      </c>
      <c r="C8" s="88">
        <v>0</v>
      </c>
      <c r="D8" s="87">
        <v>0</v>
      </c>
      <c r="E8" s="88">
        <v>0</v>
      </c>
      <c r="F8" s="87">
        <f>SUM(B8,D8)</f>
        <v>0</v>
      </c>
      <c r="G8" s="88">
        <f>SUM(E8,C8)</f>
        <v>0</v>
      </c>
      <c r="H8" s="10">
        <f>SUM(F8,G8)</f>
        <v>0</v>
      </c>
      <c r="I8" s="9">
        <v>0</v>
      </c>
      <c r="J8" s="10">
        <v>0</v>
      </c>
      <c r="K8" s="9">
        <v>0</v>
      </c>
      <c r="L8" s="10">
        <v>0</v>
      </c>
      <c r="M8" s="9">
        <v>10</v>
      </c>
      <c r="N8" s="10">
        <v>31</v>
      </c>
      <c r="O8" s="9">
        <f>SUM(I8,K8,M8)</f>
        <v>10</v>
      </c>
      <c r="P8" s="10">
        <f>SUM(N8,L8,J8)</f>
        <v>31</v>
      </c>
      <c r="Q8" s="10">
        <f>SUM(P8,O8)</f>
        <v>41</v>
      </c>
      <c r="R8" s="9">
        <f>SUM(O8,F8)</f>
        <v>10</v>
      </c>
      <c r="S8" s="10">
        <f>SUM(P8,G8)</f>
        <v>31</v>
      </c>
      <c r="T8" s="10">
        <f>SUM(Q8,H8)</f>
        <v>41</v>
      </c>
    </row>
    <row r="9" spans="1:20" ht="12.75">
      <c r="A9" s="4" t="s">
        <v>246</v>
      </c>
      <c r="B9" s="89">
        <v>0</v>
      </c>
      <c r="C9" s="90">
        <v>0</v>
      </c>
      <c r="D9" s="89">
        <v>0</v>
      </c>
      <c r="E9" s="90">
        <v>0</v>
      </c>
      <c r="F9" s="89">
        <f aca="true" t="shared" si="0" ref="F9:F72">SUM(B9,D9)</f>
        <v>0</v>
      </c>
      <c r="G9" s="90">
        <f aca="true" t="shared" si="1" ref="G9:G72">SUM(E9,C9)</f>
        <v>0</v>
      </c>
      <c r="H9" s="13">
        <f aca="true" t="shared" si="2" ref="H9:H72">SUM(F9,G9)</f>
        <v>0</v>
      </c>
      <c r="I9" s="11">
        <v>0</v>
      </c>
      <c r="J9" s="12">
        <v>0</v>
      </c>
      <c r="K9" s="11">
        <v>0</v>
      </c>
      <c r="L9" s="12">
        <v>0</v>
      </c>
      <c r="M9" s="11">
        <v>6</v>
      </c>
      <c r="N9" s="12">
        <v>1</v>
      </c>
      <c r="O9" s="11">
        <f aca="true" t="shared" si="3" ref="O9:O72">SUM(I9,K9,M9)</f>
        <v>6</v>
      </c>
      <c r="P9" s="12">
        <f aca="true" t="shared" si="4" ref="P9:P72">SUM(N9,L9,J9)</f>
        <v>1</v>
      </c>
      <c r="Q9" s="13">
        <f aca="true" t="shared" si="5" ref="Q9:Q72">SUM(P9,O9)</f>
        <v>7</v>
      </c>
      <c r="R9" s="11">
        <f aca="true" t="shared" si="6" ref="R9:R72">SUM(O9,F9)</f>
        <v>6</v>
      </c>
      <c r="S9" s="12">
        <f aca="true" t="shared" si="7" ref="S9:S72">SUM(P9,G9)</f>
        <v>1</v>
      </c>
      <c r="T9" s="13">
        <f aca="true" t="shared" si="8" ref="T9:T72">SUM(Q9,H9)</f>
        <v>7</v>
      </c>
    </row>
    <row r="10" spans="1:20" ht="12.75">
      <c r="A10" s="4" t="s">
        <v>247</v>
      </c>
      <c r="B10" s="89">
        <v>0</v>
      </c>
      <c r="C10" s="90">
        <v>0</v>
      </c>
      <c r="D10" s="89">
        <v>0</v>
      </c>
      <c r="E10" s="90">
        <v>0</v>
      </c>
      <c r="F10" s="89">
        <f t="shared" si="0"/>
        <v>0</v>
      </c>
      <c r="G10" s="90">
        <f t="shared" si="1"/>
        <v>0</v>
      </c>
      <c r="H10" s="13">
        <f t="shared" si="2"/>
        <v>0</v>
      </c>
      <c r="I10" s="11">
        <v>0</v>
      </c>
      <c r="J10" s="12">
        <v>0</v>
      </c>
      <c r="K10" s="11">
        <v>0</v>
      </c>
      <c r="L10" s="12">
        <v>0</v>
      </c>
      <c r="M10" s="11">
        <v>37</v>
      </c>
      <c r="N10" s="12">
        <v>0</v>
      </c>
      <c r="O10" s="11">
        <f t="shared" si="3"/>
        <v>37</v>
      </c>
      <c r="P10" s="12">
        <f t="shared" si="4"/>
        <v>0</v>
      </c>
      <c r="Q10" s="13">
        <f t="shared" si="5"/>
        <v>37</v>
      </c>
      <c r="R10" s="11">
        <f t="shared" si="6"/>
        <v>37</v>
      </c>
      <c r="S10" s="12">
        <f t="shared" si="7"/>
        <v>0</v>
      </c>
      <c r="T10" s="13">
        <f t="shared" si="8"/>
        <v>37</v>
      </c>
    </row>
    <row r="11" spans="1:20" ht="12.75">
      <c r="A11" s="4" t="s">
        <v>248</v>
      </c>
      <c r="B11" s="89">
        <v>0</v>
      </c>
      <c r="C11" s="90">
        <v>0</v>
      </c>
      <c r="D11" s="89">
        <v>0</v>
      </c>
      <c r="E11" s="90">
        <v>0</v>
      </c>
      <c r="F11" s="89">
        <f t="shared" si="0"/>
        <v>0</v>
      </c>
      <c r="G11" s="90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3</v>
      </c>
      <c r="N11" s="12">
        <v>22</v>
      </c>
      <c r="O11" s="11">
        <f t="shared" si="3"/>
        <v>3</v>
      </c>
      <c r="P11" s="12">
        <f t="shared" si="4"/>
        <v>22</v>
      </c>
      <c r="Q11" s="13">
        <f t="shared" si="5"/>
        <v>25</v>
      </c>
      <c r="R11" s="11">
        <f t="shared" si="6"/>
        <v>3</v>
      </c>
      <c r="S11" s="12">
        <f t="shared" si="7"/>
        <v>22</v>
      </c>
      <c r="T11" s="13">
        <f t="shared" si="8"/>
        <v>25</v>
      </c>
    </row>
    <row r="12" spans="1:20" ht="12.75">
      <c r="A12" s="4" t="s">
        <v>249</v>
      </c>
      <c r="B12" s="89">
        <v>0</v>
      </c>
      <c r="C12" s="90">
        <v>0</v>
      </c>
      <c r="D12" s="89">
        <v>0</v>
      </c>
      <c r="E12" s="90">
        <v>0</v>
      </c>
      <c r="F12" s="89">
        <f t="shared" si="0"/>
        <v>0</v>
      </c>
      <c r="G12" s="90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22</v>
      </c>
      <c r="N12" s="12">
        <v>96</v>
      </c>
      <c r="O12" s="11">
        <f t="shared" si="3"/>
        <v>22</v>
      </c>
      <c r="P12" s="12">
        <f t="shared" si="4"/>
        <v>96</v>
      </c>
      <c r="Q12" s="13">
        <f t="shared" si="5"/>
        <v>118</v>
      </c>
      <c r="R12" s="11">
        <f t="shared" si="6"/>
        <v>22</v>
      </c>
      <c r="S12" s="12">
        <f t="shared" si="7"/>
        <v>96</v>
      </c>
      <c r="T12" s="13">
        <f t="shared" si="8"/>
        <v>118</v>
      </c>
    </row>
    <row r="13" spans="1:20" ht="12.75">
      <c r="A13" s="4" t="s">
        <v>250</v>
      </c>
      <c r="B13" s="89">
        <v>0</v>
      </c>
      <c r="C13" s="90">
        <v>0</v>
      </c>
      <c r="D13" s="89">
        <v>0</v>
      </c>
      <c r="E13" s="90">
        <v>0</v>
      </c>
      <c r="F13" s="89">
        <f t="shared" si="0"/>
        <v>0</v>
      </c>
      <c r="G13" s="90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3</v>
      </c>
      <c r="N13" s="12">
        <v>2</v>
      </c>
      <c r="O13" s="11">
        <f t="shared" si="3"/>
        <v>3</v>
      </c>
      <c r="P13" s="12">
        <f t="shared" si="4"/>
        <v>2</v>
      </c>
      <c r="Q13" s="13">
        <f t="shared" si="5"/>
        <v>5</v>
      </c>
      <c r="R13" s="11">
        <f t="shared" si="6"/>
        <v>3</v>
      </c>
      <c r="S13" s="12">
        <f t="shared" si="7"/>
        <v>2</v>
      </c>
      <c r="T13" s="13">
        <f t="shared" si="8"/>
        <v>5</v>
      </c>
    </row>
    <row r="14" spans="1:20" ht="12.75">
      <c r="A14" s="4" t="s">
        <v>251</v>
      </c>
      <c r="B14" s="89">
        <v>0</v>
      </c>
      <c r="C14" s="90">
        <v>0</v>
      </c>
      <c r="D14" s="89">
        <v>0</v>
      </c>
      <c r="E14" s="90">
        <v>0</v>
      </c>
      <c r="F14" s="89">
        <f t="shared" si="0"/>
        <v>0</v>
      </c>
      <c r="G14" s="90">
        <f t="shared" si="1"/>
        <v>0</v>
      </c>
      <c r="H14" s="13">
        <f t="shared" si="2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1</v>
      </c>
      <c r="N14" s="12">
        <v>0</v>
      </c>
      <c r="O14" s="11">
        <f t="shared" si="3"/>
        <v>1</v>
      </c>
      <c r="P14" s="12">
        <f t="shared" si="4"/>
        <v>0</v>
      </c>
      <c r="Q14" s="13">
        <f t="shared" si="5"/>
        <v>1</v>
      </c>
      <c r="R14" s="11">
        <f t="shared" si="6"/>
        <v>1</v>
      </c>
      <c r="S14" s="12">
        <f t="shared" si="7"/>
        <v>0</v>
      </c>
      <c r="T14" s="13">
        <f t="shared" si="8"/>
        <v>1</v>
      </c>
    </row>
    <row r="15" spans="1:20" ht="12.75">
      <c r="A15" s="4" t="s">
        <v>252</v>
      </c>
      <c r="B15" s="89">
        <v>0</v>
      </c>
      <c r="C15" s="90">
        <v>0</v>
      </c>
      <c r="D15" s="89">
        <v>0</v>
      </c>
      <c r="E15" s="90">
        <v>0</v>
      </c>
      <c r="F15" s="89">
        <f t="shared" si="0"/>
        <v>0</v>
      </c>
      <c r="G15" s="90">
        <f t="shared" si="1"/>
        <v>0</v>
      </c>
      <c r="H15" s="13">
        <f t="shared" si="2"/>
        <v>0</v>
      </c>
      <c r="I15" s="11">
        <v>291</v>
      </c>
      <c r="J15" s="12">
        <v>0</v>
      </c>
      <c r="K15" s="11">
        <v>274</v>
      </c>
      <c r="L15" s="12">
        <v>1</v>
      </c>
      <c r="M15" s="11">
        <v>0</v>
      </c>
      <c r="N15" s="12">
        <v>0</v>
      </c>
      <c r="O15" s="11">
        <f t="shared" si="3"/>
        <v>565</v>
      </c>
      <c r="P15" s="12">
        <f t="shared" si="4"/>
        <v>1</v>
      </c>
      <c r="Q15" s="13">
        <f t="shared" si="5"/>
        <v>566</v>
      </c>
      <c r="R15" s="11">
        <f t="shared" si="6"/>
        <v>565</v>
      </c>
      <c r="S15" s="12">
        <f t="shared" si="7"/>
        <v>1</v>
      </c>
      <c r="T15" s="13">
        <f t="shared" si="8"/>
        <v>566</v>
      </c>
    </row>
    <row r="16" spans="1:20" ht="12.75">
      <c r="A16" s="4" t="s">
        <v>253</v>
      </c>
      <c r="B16" s="89">
        <v>0</v>
      </c>
      <c r="C16" s="90">
        <v>0</v>
      </c>
      <c r="D16" s="89">
        <v>0</v>
      </c>
      <c r="E16" s="90">
        <v>0</v>
      </c>
      <c r="F16" s="89">
        <f t="shared" si="0"/>
        <v>0</v>
      </c>
      <c r="G16" s="90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4</v>
      </c>
      <c r="N16" s="12">
        <v>1</v>
      </c>
      <c r="O16" s="11">
        <f t="shared" si="3"/>
        <v>4</v>
      </c>
      <c r="P16" s="12">
        <f t="shared" si="4"/>
        <v>1</v>
      </c>
      <c r="Q16" s="13">
        <f t="shared" si="5"/>
        <v>5</v>
      </c>
      <c r="R16" s="11">
        <f t="shared" si="6"/>
        <v>4</v>
      </c>
      <c r="S16" s="12">
        <f t="shared" si="7"/>
        <v>1</v>
      </c>
      <c r="T16" s="13">
        <f t="shared" si="8"/>
        <v>5</v>
      </c>
    </row>
    <row r="17" spans="1:20" ht="12.75">
      <c r="A17" s="4" t="s">
        <v>254</v>
      </c>
      <c r="B17" s="89">
        <v>1</v>
      </c>
      <c r="C17" s="90">
        <v>479</v>
      </c>
      <c r="D17" s="89">
        <v>4</v>
      </c>
      <c r="E17" s="90">
        <v>546</v>
      </c>
      <c r="F17" s="89">
        <f t="shared" si="0"/>
        <v>5</v>
      </c>
      <c r="G17" s="90">
        <f t="shared" si="1"/>
        <v>1025</v>
      </c>
      <c r="H17" s="13">
        <f t="shared" si="2"/>
        <v>1030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3"/>
        <v>0</v>
      </c>
      <c r="P17" s="12">
        <f t="shared" si="4"/>
        <v>0</v>
      </c>
      <c r="Q17" s="13">
        <f t="shared" si="5"/>
        <v>0</v>
      </c>
      <c r="R17" s="11">
        <f t="shared" si="6"/>
        <v>5</v>
      </c>
      <c r="S17" s="12">
        <f t="shared" si="7"/>
        <v>1025</v>
      </c>
      <c r="T17" s="13">
        <f t="shared" si="8"/>
        <v>1030</v>
      </c>
    </row>
    <row r="18" spans="1:20" ht="12.75">
      <c r="A18" s="4" t="s">
        <v>255</v>
      </c>
      <c r="B18" s="89">
        <v>175</v>
      </c>
      <c r="C18" s="90">
        <v>91</v>
      </c>
      <c r="D18" s="89">
        <v>183</v>
      </c>
      <c r="E18" s="90">
        <v>89</v>
      </c>
      <c r="F18" s="89">
        <f t="shared" si="0"/>
        <v>358</v>
      </c>
      <c r="G18" s="90">
        <f t="shared" si="1"/>
        <v>180</v>
      </c>
      <c r="H18" s="13">
        <f t="shared" si="2"/>
        <v>538</v>
      </c>
      <c r="I18" s="11">
        <v>173</v>
      </c>
      <c r="J18" s="12">
        <v>103</v>
      </c>
      <c r="K18" s="11">
        <v>176</v>
      </c>
      <c r="L18" s="12">
        <v>81</v>
      </c>
      <c r="M18" s="11">
        <v>0</v>
      </c>
      <c r="N18" s="12">
        <v>0</v>
      </c>
      <c r="O18" s="11">
        <f t="shared" si="3"/>
        <v>349</v>
      </c>
      <c r="P18" s="12">
        <f t="shared" si="4"/>
        <v>184</v>
      </c>
      <c r="Q18" s="13">
        <f t="shared" si="5"/>
        <v>533</v>
      </c>
      <c r="R18" s="11">
        <f t="shared" si="6"/>
        <v>707</v>
      </c>
      <c r="S18" s="12">
        <f t="shared" si="7"/>
        <v>364</v>
      </c>
      <c r="T18" s="13">
        <f t="shared" si="8"/>
        <v>1071</v>
      </c>
    </row>
    <row r="19" spans="1:20" ht="12.75">
      <c r="A19" s="4" t="s">
        <v>256</v>
      </c>
      <c r="B19" s="89">
        <v>0</v>
      </c>
      <c r="C19" s="90">
        <v>0</v>
      </c>
      <c r="D19" s="89">
        <v>0</v>
      </c>
      <c r="E19" s="90">
        <v>0</v>
      </c>
      <c r="F19" s="89">
        <f t="shared" si="0"/>
        <v>0</v>
      </c>
      <c r="G19" s="90">
        <f t="shared" si="1"/>
        <v>0</v>
      </c>
      <c r="H19" s="13">
        <f t="shared" si="2"/>
        <v>0</v>
      </c>
      <c r="I19" s="11">
        <v>686</v>
      </c>
      <c r="J19" s="12">
        <v>333</v>
      </c>
      <c r="K19" s="11">
        <v>562</v>
      </c>
      <c r="L19" s="12">
        <v>339</v>
      </c>
      <c r="M19" s="11">
        <v>0</v>
      </c>
      <c r="N19" s="12">
        <v>0</v>
      </c>
      <c r="O19" s="11">
        <f t="shared" si="3"/>
        <v>1248</v>
      </c>
      <c r="P19" s="12">
        <f t="shared" si="4"/>
        <v>672</v>
      </c>
      <c r="Q19" s="13">
        <f t="shared" si="5"/>
        <v>1920</v>
      </c>
      <c r="R19" s="11">
        <f t="shared" si="6"/>
        <v>1248</v>
      </c>
      <c r="S19" s="12">
        <f t="shared" si="7"/>
        <v>672</v>
      </c>
      <c r="T19" s="13">
        <f t="shared" si="8"/>
        <v>1920</v>
      </c>
    </row>
    <row r="20" spans="1:20" ht="12.75">
      <c r="A20" s="4" t="s">
        <v>257</v>
      </c>
      <c r="B20" s="89">
        <v>0</v>
      </c>
      <c r="C20" s="90">
        <v>0</v>
      </c>
      <c r="D20" s="89">
        <v>0</v>
      </c>
      <c r="E20" s="90">
        <v>0</v>
      </c>
      <c r="F20" s="89">
        <f t="shared" si="0"/>
        <v>0</v>
      </c>
      <c r="G20" s="90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18</v>
      </c>
      <c r="N20" s="12">
        <v>0</v>
      </c>
      <c r="O20" s="11">
        <f t="shared" si="3"/>
        <v>18</v>
      </c>
      <c r="P20" s="12">
        <f t="shared" si="4"/>
        <v>0</v>
      </c>
      <c r="Q20" s="13">
        <f t="shared" si="5"/>
        <v>18</v>
      </c>
      <c r="R20" s="11">
        <f t="shared" si="6"/>
        <v>18</v>
      </c>
      <c r="S20" s="12">
        <f t="shared" si="7"/>
        <v>0</v>
      </c>
      <c r="T20" s="13">
        <f t="shared" si="8"/>
        <v>18</v>
      </c>
    </row>
    <row r="21" spans="1:20" ht="12.75">
      <c r="A21" s="4" t="s">
        <v>258</v>
      </c>
      <c r="B21" s="89">
        <v>127</v>
      </c>
      <c r="C21" s="90">
        <v>5</v>
      </c>
      <c r="D21" s="89">
        <v>108</v>
      </c>
      <c r="E21" s="90">
        <v>7</v>
      </c>
      <c r="F21" s="89">
        <f t="shared" si="0"/>
        <v>235</v>
      </c>
      <c r="G21" s="90">
        <f t="shared" si="1"/>
        <v>12</v>
      </c>
      <c r="H21" s="13">
        <f t="shared" si="2"/>
        <v>247</v>
      </c>
      <c r="I21" s="11">
        <v>136</v>
      </c>
      <c r="J21" s="12">
        <v>10</v>
      </c>
      <c r="K21" s="11">
        <v>117</v>
      </c>
      <c r="L21" s="12">
        <v>6</v>
      </c>
      <c r="M21" s="11">
        <v>0</v>
      </c>
      <c r="N21" s="12">
        <v>0</v>
      </c>
      <c r="O21" s="11">
        <f t="shared" si="3"/>
        <v>253</v>
      </c>
      <c r="P21" s="12">
        <f t="shared" si="4"/>
        <v>16</v>
      </c>
      <c r="Q21" s="13">
        <f t="shared" si="5"/>
        <v>269</v>
      </c>
      <c r="R21" s="11">
        <f t="shared" si="6"/>
        <v>488</v>
      </c>
      <c r="S21" s="12">
        <f t="shared" si="7"/>
        <v>28</v>
      </c>
      <c r="T21" s="13">
        <f t="shared" si="8"/>
        <v>516</v>
      </c>
    </row>
    <row r="22" spans="1:20" ht="12.75">
      <c r="A22" s="4" t="s">
        <v>259</v>
      </c>
      <c r="B22" s="89">
        <v>139</v>
      </c>
      <c r="C22" s="90">
        <v>1</v>
      </c>
      <c r="D22" s="89">
        <v>138</v>
      </c>
      <c r="E22" s="90">
        <v>1</v>
      </c>
      <c r="F22" s="89">
        <f t="shared" si="0"/>
        <v>277</v>
      </c>
      <c r="G22" s="90">
        <f t="shared" si="1"/>
        <v>2</v>
      </c>
      <c r="H22" s="13">
        <f t="shared" si="2"/>
        <v>279</v>
      </c>
      <c r="I22" s="11">
        <v>157</v>
      </c>
      <c r="J22" s="12">
        <v>1</v>
      </c>
      <c r="K22" s="11">
        <v>166</v>
      </c>
      <c r="L22" s="12">
        <v>4</v>
      </c>
      <c r="M22" s="11">
        <v>0</v>
      </c>
      <c r="N22" s="12">
        <v>0</v>
      </c>
      <c r="O22" s="11">
        <f t="shared" si="3"/>
        <v>323</v>
      </c>
      <c r="P22" s="12">
        <f t="shared" si="4"/>
        <v>5</v>
      </c>
      <c r="Q22" s="13">
        <f t="shared" si="5"/>
        <v>328</v>
      </c>
      <c r="R22" s="11">
        <f t="shared" si="6"/>
        <v>600</v>
      </c>
      <c r="S22" s="12">
        <f t="shared" si="7"/>
        <v>7</v>
      </c>
      <c r="T22" s="13">
        <f t="shared" si="8"/>
        <v>607</v>
      </c>
    </row>
    <row r="23" spans="1:20" ht="12.75">
      <c r="A23" s="4" t="s">
        <v>260</v>
      </c>
      <c r="B23" s="89">
        <v>61</v>
      </c>
      <c r="C23" s="90">
        <v>44</v>
      </c>
      <c r="D23" s="89">
        <v>63</v>
      </c>
      <c r="E23" s="90">
        <v>35</v>
      </c>
      <c r="F23" s="89">
        <f t="shared" si="0"/>
        <v>124</v>
      </c>
      <c r="G23" s="90">
        <f t="shared" si="1"/>
        <v>79</v>
      </c>
      <c r="H23" s="13">
        <f t="shared" si="2"/>
        <v>203</v>
      </c>
      <c r="I23" s="11">
        <v>43</v>
      </c>
      <c r="J23" s="12">
        <v>36</v>
      </c>
      <c r="K23" s="11">
        <v>33</v>
      </c>
      <c r="L23" s="12">
        <v>22</v>
      </c>
      <c r="M23" s="11">
        <v>0</v>
      </c>
      <c r="N23" s="12">
        <v>0</v>
      </c>
      <c r="O23" s="11">
        <f t="shared" si="3"/>
        <v>76</v>
      </c>
      <c r="P23" s="12">
        <f t="shared" si="4"/>
        <v>58</v>
      </c>
      <c r="Q23" s="13">
        <f t="shared" si="5"/>
        <v>134</v>
      </c>
      <c r="R23" s="11">
        <f t="shared" si="6"/>
        <v>200</v>
      </c>
      <c r="S23" s="12">
        <f t="shared" si="7"/>
        <v>137</v>
      </c>
      <c r="T23" s="13">
        <f t="shared" si="8"/>
        <v>337</v>
      </c>
    </row>
    <row r="24" spans="1:20" ht="12.75">
      <c r="A24" s="4" t="s">
        <v>261</v>
      </c>
      <c r="B24" s="89">
        <v>0</v>
      </c>
      <c r="C24" s="90">
        <v>0</v>
      </c>
      <c r="D24" s="89">
        <v>0</v>
      </c>
      <c r="E24" s="90">
        <v>0</v>
      </c>
      <c r="F24" s="89">
        <f t="shared" si="0"/>
        <v>0</v>
      </c>
      <c r="G24" s="90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1</v>
      </c>
      <c r="N24" s="12">
        <v>3</v>
      </c>
      <c r="O24" s="11">
        <f t="shared" si="3"/>
        <v>1</v>
      </c>
      <c r="P24" s="12">
        <f t="shared" si="4"/>
        <v>3</v>
      </c>
      <c r="Q24" s="13">
        <f t="shared" si="5"/>
        <v>4</v>
      </c>
      <c r="R24" s="11">
        <f t="shared" si="6"/>
        <v>1</v>
      </c>
      <c r="S24" s="12">
        <f t="shared" si="7"/>
        <v>3</v>
      </c>
      <c r="T24" s="13">
        <f t="shared" si="8"/>
        <v>4</v>
      </c>
    </row>
    <row r="25" spans="1:20" ht="12.75">
      <c r="A25" s="4" t="s">
        <v>14</v>
      </c>
      <c r="B25" s="89">
        <v>0</v>
      </c>
      <c r="C25" s="90">
        <v>0</v>
      </c>
      <c r="D25" s="89">
        <v>0</v>
      </c>
      <c r="E25" s="90">
        <v>0</v>
      </c>
      <c r="F25" s="89">
        <f t="shared" si="0"/>
        <v>0</v>
      </c>
      <c r="G25" s="90">
        <f t="shared" si="1"/>
        <v>0</v>
      </c>
      <c r="H25" s="13">
        <f t="shared" si="2"/>
        <v>0</v>
      </c>
      <c r="I25" s="11">
        <v>219</v>
      </c>
      <c r="J25" s="12">
        <v>88</v>
      </c>
      <c r="K25" s="11">
        <v>180</v>
      </c>
      <c r="L25" s="12">
        <v>72</v>
      </c>
      <c r="M25" s="11">
        <v>0</v>
      </c>
      <c r="N25" s="12">
        <v>0</v>
      </c>
      <c r="O25" s="11">
        <f t="shared" si="3"/>
        <v>399</v>
      </c>
      <c r="P25" s="12">
        <f t="shared" si="4"/>
        <v>160</v>
      </c>
      <c r="Q25" s="13">
        <f t="shared" si="5"/>
        <v>559</v>
      </c>
      <c r="R25" s="11">
        <f t="shared" si="6"/>
        <v>399</v>
      </c>
      <c r="S25" s="12">
        <f t="shared" si="7"/>
        <v>160</v>
      </c>
      <c r="T25" s="13">
        <f t="shared" si="8"/>
        <v>559</v>
      </c>
    </row>
    <row r="26" spans="1:20" ht="12.75">
      <c r="A26" s="4" t="s">
        <v>262</v>
      </c>
      <c r="B26" s="89">
        <v>0</v>
      </c>
      <c r="C26" s="90">
        <v>0</v>
      </c>
      <c r="D26" s="89">
        <v>0</v>
      </c>
      <c r="E26" s="90">
        <v>0</v>
      </c>
      <c r="F26" s="89">
        <f t="shared" si="0"/>
        <v>0</v>
      </c>
      <c r="G26" s="90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126</v>
      </c>
      <c r="N26" s="12">
        <v>7</v>
      </c>
      <c r="O26" s="11">
        <f t="shared" si="3"/>
        <v>126</v>
      </c>
      <c r="P26" s="12">
        <f t="shared" si="4"/>
        <v>7</v>
      </c>
      <c r="Q26" s="13">
        <f t="shared" si="5"/>
        <v>133</v>
      </c>
      <c r="R26" s="11">
        <f t="shared" si="6"/>
        <v>126</v>
      </c>
      <c r="S26" s="12">
        <f t="shared" si="7"/>
        <v>7</v>
      </c>
      <c r="T26" s="13">
        <f t="shared" si="8"/>
        <v>133</v>
      </c>
    </row>
    <row r="27" spans="1:20" ht="12.75">
      <c r="A27" s="4" t="s">
        <v>263</v>
      </c>
      <c r="B27" s="89">
        <v>0</v>
      </c>
      <c r="C27" s="90">
        <v>0</v>
      </c>
      <c r="D27" s="89">
        <v>0</v>
      </c>
      <c r="E27" s="90">
        <v>0</v>
      </c>
      <c r="F27" s="89">
        <f t="shared" si="0"/>
        <v>0</v>
      </c>
      <c r="G27" s="90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7</v>
      </c>
      <c r="N27" s="12">
        <v>0</v>
      </c>
      <c r="O27" s="11">
        <f t="shared" si="3"/>
        <v>7</v>
      </c>
      <c r="P27" s="12">
        <f t="shared" si="4"/>
        <v>0</v>
      </c>
      <c r="Q27" s="13">
        <f t="shared" si="5"/>
        <v>7</v>
      </c>
      <c r="R27" s="11">
        <f t="shared" si="6"/>
        <v>7</v>
      </c>
      <c r="S27" s="12">
        <f t="shared" si="7"/>
        <v>0</v>
      </c>
      <c r="T27" s="13">
        <f t="shared" si="8"/>
        <v>7</v>
      </c>
    </row>
    <row r="28" spans="1:20" ht="26.25">
      <c r="A28" s="227" t="s">
        <v>548</v>
      </c>
      <c r="B28" s="89">
        <v>0</v>
      </c>
      <c r="C28" s="90">
        <v>0</v>
      </c>
      <c r="D28" s="89">
        <v>0</v>
      </c>
      <c r="E28" s="90">
        <v>0</v>
      </c>
      <c r="F28" s="89">
        <f t="shared" si="0"/>
        <v>0</v>
      </c>
      <c r="G28" s="90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54</v>
      </c>
      <c r="N28" s="12">
        <v>0</v>
      </c>
      <c r="O28" s="11">
        <f t="shared" si="3"/>
        <v>54</v>
      </c>
      <c r="P28" s="12">
        <f t="shared" si="4"/>
        <v>0</v>
      </c>
      <c r="Q28" s="13">
        <f t="shared" si="5"/>
        <v>54</v>
      </c>
      <c r="R28" s="11">
        <f t="shared" si="6"/>
        <v>54</v>
      </c>
      <c r="S28" s="12">
        <f t="shared" si="7"/>
        <v>0</v>
      </c>
      <c r="T28" s="13">
        <f t="shared" si="8"/>
        <v>54</v>
      </c>
    </row>
    <row r="29" spans="1:20" ht="13.5" customHeight="1">
      <c r="A29" s="122" t="s">
        <v>264</v>
      </c>
      <c r="B29" s="89">
        <v>0</v>
      </c>
      <c r="C29" s="90">
        <v>0</v>
      </c>
      <c r="D29" s="89">
        <v>0</v>
      </c>
      <c r="E29" s="90">
        <v>0</v>
      </c>
      <c r="F29" s="89">
        <f t="shared" si="0"/>
        <v>0</v>
      </c>
      <c r="G29" s="90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3</v>
      </c>
      <c r="N29" s="12">
        <v>6</v>
      </c>
      <c r="O29" s="11">
        <f t="shared" si="3"/>
        <v>3</v>
      </c>
      <c r="P29" s="12">
        <f t="shared" si="4"/>
        <v>6</v>
      </c>
      <c r="Q29" s="13">
        <f t="shared" si="5"/>
        <v>9</v>
      </c>
      <c r="R29" s="11">
        <f t="shared" si="6"/>
        <v>3</v>
      </c>
      <c r="S29" s="12">
        <f t="shared" si="7"/>
        <v>6</v>
      </c>
      <c r="T29" s="13">
        <f t="shared" si="8"/>
        <v>9</v>
      </c>
    </row>
    <row r="30" spans="1:20" ht="12.75">
      <c r="A30" s="4" t="s">
        <v>265</v>
      </c>
      <c r="B30" s="89">
        <v>5</v>
      </c>
      <c r="C30" s="90">
        <v>177</v>
      </c>
      <c r="D30" s="89">
        <v>7</v>
      </c>
      <c r="E30" s="90">
        <v>139</v>
      </c>
      <c r="F30" s="89">
        <f t="shared" si="0"/>
        <v>12</v>
      </c>
      <c r="G30" s="90">
        <f t="shared" si="1"/>
        <v>316</v>
      </c>
      <c r="H30" s="13">
        <f t="shared" si="2"/>
        <v>328</v>
      </c>
      <c r="I30" s="11">
        <v>6</v>
      </c>
      <c r="J30" s="12">
        <v>129</v>
      </c>
      <c r="K30" s="11">
        <v>5</v>
      </c>
      <c r="L30" s="12">
        <v>128</v>
      </c>
      <c r="M30" s="11">
        <v>0</v>
      </c>
      <c r="N30" s="12">
        <v>0</v>
      </c>
      <c r="O30" s="11">
        <f t="shared" si="3"/>
        <v>11</v>
      </c>
      <c r="P30" s="12">
        <f t="shared" si="4"/>
        <v>257</v>
      </c>
      <c r="Q30" s="13">
        <f t="shared" si="5"/>
        <v>268</v>
      </c>
      <c r="R30" s="11">
        <f t="shared" si="6"/>
        <v>23</v>
      </c>
      <c r="S30" s="12">
        <f t="shared" si="7"/>
        <v>573</v>
      </c>
      <c r="T30" s="13">
        <f t="shared" si="8"/>
        <v>596</v>
      </c>
    </row>
    <row r="31" spans="1:20" ht="12.75">
      <c r="A31" s="122" t="s">
        <v>266</v>
      </c>
      <c r="B31" s="89">
        <v>0</v>
      </c>
      <c r="C31" s="90">
        <v>0</v>
      </c>
      <c r="D31" s="89">
        <v>0</v>
      </c>
      <c r="E31" s="90">
        <v>0</v>
      </c>
      <c r="F31" s="89">
        <f t="shared" si="0"/>
        <v>0</v>
      </c>
      <c r="G31" s="90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2</v>
      </c>
      <c r="N31" s="12">
        <v>28</v>
      </c>
      <c r="O31" s="11">
        <f t="shared" si="3"/>
        <v>2</v>
      </c>
      <c r="P31" s="12">
        <f t="shared" si="4"/>
        <v>28</v>
      </c>
      <c r="Q31" s="13">
        <f t="shared" si="5"/>
        <v>30</v>
      </c>
      <c r="R31" s="11">
        <f t="shared" si="6"/>
        <v>2</v>
      </c>
      <c r="S31" s="12">
        <f t="shared" si="7"/>
        <v>28</v>
      </c>
      <c r="T31" s="13">
        <f t="shared" si="8"/>
        <v>30</v>
      </c>
    </row>
    <row r="32" spans="1:20" ht="12.75">
      <c r="A32" s="4" t="s">
        <v>267</v>
      </c>
      <c r="B32" s="89">
        <v>0</v>
      </c>
      <c r="C32" s="90">
        <v>0</v>
      </c>
      <c r="D32" s="89">
        <v>0</v>
      </c>
      <c r="E32" s="90">
        <v>0</v>
      </c>
      <c r="F32" s="89">
        <f t="shared" si="0"/>
        <v>0</v>
      </c>
      <c r="G32" s="90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8</v>
      </c>
      <c r="N32" s="12">
        <v>19</v>
      </c>
      <c r="O32" s="11">
        <f t="shared" si="3"/>
        <v>8</v>
      </c>
      <c r="P32" s="12">
        <f t="shared" si="4"/>
        <v>19</v>
      </c>
      <c r="Q32" s="13">
        <f t="shared" si="5"/>
        <v>27</v>
      </c>
      <c r="R32" s="11">
        <f t="shared" si="6"/>
        <v>8</v>
      </c>
      <c r="S32" s="12">
        <f t="shared" si="7"/>
        <v>19</v>
      </c>
      <c r="T32" s="13">
        <f t="shared" si="8"/>
        <v>27</v>
      </c>
    </row>
    <row r="33" spans="1:20" ht="12.75">
      <c r="A33" s="4" t="s">
        <v>532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120</v>
      </c>
      <c r="J33" s="12">
        <v>158</v>
      </c>
      <c r="K33" s="11">
        <v>113</v>
      </c>
      <c r="L33" s="12">
        <v>138</v>
      </c>
      <c r="M33" s="11">
        <v>0</v>
      </c>
      <c r="N33" s="12">
        <v>0</v>
      </c>
      <c r="O33" s="11">
        <f t="shared" si="3"/>
        <v>233</v>
      </c>
      <c r="P33" s="12">
        <f t="shared" si="4"/>
        <v>296</v>
      </c>
      <c r="Q33" s="13">
        <f t="shared" si="5"/>
        <v>529</v>
      </c>
      <c r="R33" s="11">
        <f t="shared" si="6"/>
        <v>233</v>
      </c>
      <c r="S33" s="12">
        <f t="shared" si="7"/>
        <v>296</v>
      </c>
      <c r="T33" s="13">
        <f t="shared" si="8"/>
        <v>529</v>
      </c>
    </row>
    <row r="34" spans="1:20" ht="12.75">
      <c r="A34" s="4" t="s">
        <v>268</v>
      </c>
      <c r="B34" s="11">
        <v>390</v>
      </c>
      <c r="C34" s="12">
        <v>5</v>
      </c>
      <c r="D34" s="11">
        <v>375</v>
      </c>
      <c r="E34" s="12">
        <v>4</v>
      </c>
      <c r="F34" s="11">
        <f t="shared" si="0"/>
        <v>765</v>
      </c>
      <c r="G34" s="12">
        <f t="shared" si="1"/>
        <v>9</v>
      </c>
      <c r="H34" s="13">
        <f t="shared" si="2"/>
        <v>774</v>
      </c>
      <c r="I34" s="11">
        <v>253</v>
      </c>
      <c r="J34" s="12">
        <v>4</v>
      </c>
      <c r="K34" s="11">
        <v>258</v>
      </c>
      <c r="L34" s="12">
        <v>3</v>
      </c>
      <c r="M34" s="11">
        <v>0</v>
      </c>
      <c r="N34" s="12">
        <v>0</v>
      </c>
      <c r="O34" s="11">
        <f t="shared" si="3"/>
        <v>511</v>
      </c>
      <c r="P34" s="12">
        <f t="shared" si="4"/>
        <v>7</v>
      </c>
      <c r="Q34" s="13">
        <f t="shared" si="5"/>
        <v>518</v>
      </c>
      <c r="R34" s="11">
        <f t="shared" si="6"/>
        <v>1276</v>
      </c>
      <c r="S34" s="12">
        <f t="shared" si="7"/>
        <v>16</v>
      </c>
      <c r="T34" s="13">
        <f t="shared" si="8"/>
        <v>1292</v>
      </c>
    </row>
    <row r="35" spans="1:20" ht="12.75">
      <c r="A35" s="4" t="s">
        <v>269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2">
        <f t="shared" si="1"/>
        <v>0</v>
      </c>
      <c r="H35" s="13">
        <f t="shared" si="2"/>
        <v>0</v>
      </c>
      <c r="I35" s="11">
        <v>855</v>
      </c>
      <c r="J35" s="12">
        <v>14</v>
      </c>
      <c r="K35" s="11">
        <v>784</v>
      </c>
      <c r="L35" s="12">
        <v>11</v>
      </c>
      <c r="M35" s="11">
        <v>0</v>
      </c>
      <c r="N35" s="12">
        <v>0</v>
      </c>
      <c r="O35" s="11">
        <f t="shared" si="3"/>
        <v>1639</v>
      </c>
      <c r="P35" s="12">
        <f t="shared" si="4"/>
        <v>25</v>
      </c>
      <c r="Q35" s="13">
        <f t="shared" si="5"/>
        <v>1664</v>
      </c>
      <c r="R35" s="11">
        <f t="shared" si="6"/>
        <v>1639</v>
      </c>
      <c r="S35" s="12">
        <f t="shared" si="7"/>
        <v>25</v>
      </c>
      <c r="T35" s="13">
        <f t="shared" si="8"/>
        <v>1664</v>
      </c>
    </row>
    <row r="36" spans="1:20" ht="12.75">
      <c r="A36" s="4" t="s">
        <v>270</v>
      </c>
      <c r="B36" s="11">
        <v>1134</v>
      </c>
      <c r="C36" s="12">
        <v>14</v>
      </c>
      <c r="D36" s="11">
        <v>1000</v>
      </c>
      <c r="E36" s="12">
        <v>12</v>
      </c>
      <c r="F36" s="11">
        <f t="shared" si="0"/>
        <v>2134</v>
      </c>
      <c r="G36" s="12">
        <f t="shared" si="1"/>
        <v>26</v>
      </c>
      <c r="H36" s="13">
        <f t="shared" si="2"/>
        <v>2160</v>
      </c>
      <c r="I36" s="11">
        <v>898</v>
      </c>
      <c r="J36" s="12">
        <v>16</v>
      </c>
      <c r="K36" s="11">
        <v>809</v>
      </c>
      <c r="L36" s="12">
        <v>11</v>
      </c>
      <c r="M36" s="11">
        <v>0</v>
      </c>
      <c r="N36" s="12">
        <v>0</v>
      </c>
      <c r="O36" s="11">
        <f t="shared" si="3"/>
        <v>1707</v>
      </c>
      <c r="P36" s="12">
        <f t="shared" si="4"/>
        <v>27</v>
      </c>
      <c r="Q36" s="13">
        <f t="shared" si="5"/>
        <v>1734</v>
      </c>
      <c r="R36" s="11">
        <f t="shared" si="6"/>
        <v>3841</v>
      </c>
      <c r="S36" s="12">
        <f t="shared" si="7"/>
        <v>53</v>
      </c>
      <c r="T36" s="13">
        <f t="shared" si="8"/>
        <v>3894</v>
      </c>
    </row>
    <row r="37" spans="1:20" ht="12.75">
      <c r="A37" s="4" t="s">
        <v>271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2">
        <f t="shared" si="1"/>
        <v>0</v>
      </c>
      <c r="H37" s="13">
        <f t="shared" si="2"/>
        <v>0</v>
      </c>
      <c r="I37" s="11">
        <v>28</v>
      </c>
      <c r="J37" s="12">
        <v>0</v>
      </c>
      <c r="K37" s="11">
        <v>25</v>
      </c>
      <c r="L37" s="12">
        <v>0</v>
      </c>
      <c r="M37" s="11">
        <v>0</v>
      </c>
      <c r="N37" s="12">
        <v>0</v>
      </c>
      <c r="O37" s="11">
        <f t="shared" si="3"/>
        <v>53</v>
      </c>
      <c r="P37" s="12">
        <f t="shared" si="4"/>
        <v>0</v>
      </c>
      <c r="Q37" s="13">
        <f t="shared" si="5"/>
        <v>53</v>
      </c>
      <c r="R37" s="11">
        <f t="shared" si="6"/>
        <v>53</v>
      </c>
      <c r="S37" s="12">
        <f t="shared" si="7"/>
        <v>0</v>
      </c>
      <c r="T37" s="13">
        <f t="shared" si="8"/>
        <v>53</v>
      </c>
    </row>
    <row r="38" spans="1:20" ht="12.75">
      <c r="A38" s="4" t="s">
        <v>272</v>
      </c>
      <c r="B38" s="11">
        <v>1053</v>
      </c>
      <c r="C38" s="12">
        <v>7</v>
      </c>
      <c r="D38" s="11">
        <v>1015</v>
      </c>
      <c r="E38" s="12">
        <v>9</v>
      </c>
      <c r="F38" s="11">
        <f t="shared" si="0"/>
        <v>2068</v>
      </c>
      <c r="G38" s="12">
        <f t="shared" si="1"/>
        <v>16</v>
      </c>
      <c r="H38" s="13">
        <f t="shared" si="2"/>
        <v>2084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3"/>
        <v>0</v>
      </c>
      <c r="P38" s="12">
        <f t="shared" si="4"/>
        <v>0</v>
      </c>
      <c r="Q38" s="13">
        <f t="shared" si="5"/>
        <v>0</v>
      </c>
      <c r="R38" s="11">
        <f t="shared" si="6"/>
        <v>2068</v>
      </c>
      <c r="S38" s="12">
        <f t="shared" si="7"/>
        <v>16</v>
      </c>
      <c r="T38" s="13">
        <f t="shared" si="8"/>
        <v>2084</v>
      </c>
    </row>
    <row r="39" spans="1:20" ht="12.75">
      <c r="A39" s="4" t="s">
        <v>273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2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1</v>
      </c>
      <c r="N39" s="12">
        <v>151</v>
      </c>
      <c r="O39" s="11">
        <f t="shared" si="3"/>
        <v>1</v>
      </c>
      <c r="P39" s="12">
        <f t="shared" si="4"/>
        <v>151</v>
      </c>
      <c r="Q39" s="13">
        <f t="shared" si="5"/>
        <v>152</v>
      </c>
      <c r="R39" s="11">
        <f t="shared" si="6"/>
        <v>1</v>
      </c>
      <c r="S39" s="12">
        <f t="shared" si="7"/>
        <v>151</v>
      </c>
      <c r="T39" s="13">
        <f t="shared" si="8"/>
        <v>152</v>
      </c>
    </row>
    <row r="40" spans="1:20" ht="12.75">
      <c r="A40" s="4" t="s">
        <v>274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2">
        <f t="shared" si="1"/>
        <v>0</v>
      </c>
      <c r="H40" s="13">
        <f t="shared" si="2"/>
        <v>0</v>
      </c>
      <c r="I40" s="11">
        <v>58</v>
      </c>
      <c r="J40" s="12">
        <v>138</v>
      </c>
      <c r="K40" s="11">
        <v>43</v>
      </c>
      <c r="L40" s="12">
        <v>115</v>
      </c>
      <c r="M40" s="11">
        <v>0</v>
      </c>
      <c r="N40" s="12">
        <v>0</v>
      </c>
      <c r="O40" s="11">
        <f t="shared" si="3"/>
        <v>101</v>
      </c>
      <c r="P40" s="12">
        <f t="shared" si="4"/>
        <v>253</v>
      </c>
      <c r="Q40" s="13">
        <f t="shared" si="5"/>
        <v>354</v>
      </c>
      <c r="R40" s="11">
        <f t="shared" si="6"/>
        <v>101</v>
      </c>
      <c r="S40" s="12">
        <f t="shared" si="7"/>
        <v>253</v>
      </c>
      <c r="T40" s="13">
        <f t="shared" si="8"/>
        <v>354</v>
      </c>
    </row>
    <row r="41" spans="1:20" ht="12.75">
      <c r="A41" s="4" t="s">
        <v>19</v>
      </c>
      <c r="B41" s="11">
        <v>21</v>
      </c>
      <c r="C41" s="12">
        <v>49</v>
      </c>
      <c r="D41" s="11">
        <v>42</v>
      </c>
      <c r="E41" s="12">
        <v>57</v>
      </c>
      <c r="F41" s="11">
        <f t="shared" si="0"/>
        <v>63</v>
      </c>
      <c r="G41" s="12">
        <f t="shared" si="1"/>
        <v>106</v>
      </c>
      <c r="H41" s="13">
        <f t="shared" si="2"/>
        <v>169</v>
      </c>
      <c r="I41" s="11">
        <v>23</v>
      </c>
      <c r="J41" s="12">
        <v>64</v>
      </c>
      <c r="K41" s="11">
        <v>25</v>
      </c>
      <c r="L41" s="12">
        <v>55</v>
      </c>
      <c r="M41" s="11">
        <v>0</v>
      </c>
      <c r="N41" s="12">
        <v>0</v>
      </c>
      <c r="O41" s="11">
        <f t="shared" si="3"/>
        <v>48</v>
      </c>
      <c r="P41" s="12">
        <f t="shared" si="4"/>
        <v>119</v>
      </c>
      <c r="Q41" s="13">
        <f t="shared" si="5"/>
        <v>167</v>
      </c>
      <c r="R41" s="11">
        <f t="shared" si="6"/>
        <v>111</v>
      </c>
      <c r="S41" s="12">
        <f t="shared" si="7"/>
        <v>225</v>
      </c>
      <c r="T41" s="13">
        <f t="shared" si="8"/>
        <v>336</v>
      </c>
    </row>
    <row r="42" spans="1:20" ht="26.25">
      <c r="A42" s="122" t="s">
        <v>547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2">
        <f t="shared" si="1"/>
        <v>0</v>
      </c>
      <c r="H42" s="13">
        <f t="shared" si="2"/>
        <v>0</v>
      </c>
      <c r="I42" s="11">
        <v>0</v>
      </c>
      <c r="J42" s="12">
        <v>0</v>
      </c>
      <c r="K42" s="11">
        <v>0</v>
      </c>
      <c r="L42" s="12">
        <v>0</v>
      </c>
      <c r="M42" s="11">
        <v>14</v>
      </c>
      <c r="N42" s="12">
        <v>2</v>
      </c>
      <c r="O42" s="11">
        <f t="shared" si="3"/>
        <v>14</v>
      </c>
      <c r="P42" s="12">
        <f t="shared" si="4"/>
        <v>2</v>
      </c>
      <c r="Q42" s="13">
        <f t="shared" si="5"/>
        <v>16</v>
      </c>
      <c r="R42" s="11">
        <f t="shared" si="6"/>
        <v>14</v>
      </c>
      <c r="S42" s="12">
        <f t="shared" si="7"/>
        <v>2</v>
      </c>
      <c r="T42" s="13">
        <f t="shared" si="8"/>
        <v>16</v>
      </c>
    </row>
    <row r="43" spans="1:20" ht="12.75">
      <c r="A43" s="4" t="s">
        <v>275</v>
      </c>
      <c r="B43" s="11">
        <v>0</v>
      </c>
      <c r="C43" s="12">
        <v>0</v>
      </c>
      <c r="D43" s="11">
        <v>0</v>
      </c>
      <c r="E43" s="12">
        <v>0</v>
      </c>
      <c r="F43" s="11">
        <f t="shared" si="0"/>
        <v>0</v>
      </c>
      <c r="G43" s="12">
        <f t="shared" si="1"/>
        <v>0</v>
      </c>
      <c r="H43" s="13">
        <f t="shared" si="2"/>
        <v>0</v>
      </c>
      <c r="I43" s="11">
        <v>234</v>
      </c>
      <c r="J43" s="12">
        <v>1057</v>
      </c>
      <c r="K43" s="11">
        <v>177</v>
      </c>
      <c r="L43" s="12">
        <v>972</v>
      </c>
      <c r="M43" s="11">
        <v>0</v>
      </c>
      <c r="N43" s="12">
        <v>0</v>
      </c>
      <c r="O43" s="11">
        <f t="shared" si="3"/>
        <v>411</v>
      </c>
      <c r="P43" s="12">
        <f t="shared" si="4"/>
        <v>2029</v>
      </c>
      <c r="Q43" s="13">
        <f t="shared" si="5"/>
        <v>2440</v>
      </c>
      <c r="R43" s="11">
        <f t="shared" si="6"/>
        <v>411</v>
      </c>
      <c r="S43" s="12">
        <f t="shared" si="7"/>
        <v>2029</v>
      </c>
      <c r="T43" s="13">
        <f t="shared" si="8"/>
        <v>2440</v>
      </c>
    </row>
    <row r="44" spans="1:20" ht="12.75">
      <c r="A44" s="4" t="s">
        <v>276</v>
      </c>
      <c r="B44" s="11">
        <v>34</v>
      </c>
      <c r="C44" s="12">
        <v>18</v>
      </c>
      <c r="D44" s="11">
        <v>21</v>
      </c>
      <c r="E44" s="12">
        <v>12</v>
      </c>
      <c r="F44" s="11">
        <f t="shared" si="0"/>
        <v>55</v>
      </c>
      <c r="G44" s="12">
        <f t="shared" si="1"/>
        <v>30</v>
      </c>
      <c r="H44" s="13">
        <f t="shared" si="2"/>
        <v>85</v>
      </c>
      <c r="I44" s="11">
        <v>23</v>
      </c>
      <c r="J44" s="12">
        <v>11</v>
      </c>
      <c r="K44" s="11">
        <v>15</v>
      </c>
      <c r="L44" s="12">
        <v>15</v>
      </c>
      <c r="M44" s="11">
        <v>0</v>
      </c>
      <c r="N44" s="12">
        <v>0</v>
      </c>
      <c r="O44" s="11">
        <f t="shared" si="3"/>
        <v>38</v>
      </c>
      <c r="P44" s="12">
        <f t="shared" si="4"/>
        <v>26</v>
      </c>
      <c r="Q44" s="13">
        <f t="shared" si="5"/>
        <v>64</v>
      </c>
      <c r="R44" s="11">
        <f t="shared" si="6"/>
        <v>93</v>
      </c>
      <c r="S44" s="12">
        <f t="shared" si="7"/>
        <v>56</v>
      </c>
      <c r="T44" s="13">
        <f t="shared" si="8"/>
        <v>149</v>
      </c>
    </row>
    <row r="45" spans="1:20" ht="12.75">
      <c r="A45" s="122" t="s">
        <v>277</v>
      </c>
      <c r="B45" s="11">
        <v>250</v>
      </c>
      <c r="C45" s="12">
        <v>83</v>
      </c>
      <c r="D45" s="11">
        <v>286</v>
      </c>
      <c r="E45" s="12">
        <v>76</v>
      </c>
      <c r="F45" s="11">
        <f t="shared" si="0"/>
        <v>536</v>
      </c>
      <c r="G45" s="12">
        <f t="shared" si="1"/>
        <v>159</v>
      </c>
      <c r="H45" s="13">
        <f t="shared" si="2"/>
        <v>695</v>
      </c>
      <c r="I45" s="11">
        <v>0</v>
      </c>
      <c r="J45" s="12">
        <v>0</v>
      </c>
      <c r="K45" s="11">
        <v>0</v>
      </c>
      <c r="L45" s="12">
        <v>0</v>
      </c>
      <c r="M45" s="11">
        <v>0</v>
      </c>
      <c r="N45" s="12">
        <v>0</v>
      </c>
      <c r="O45" s="11">
        <f t="shared" si="3"/>
        <v>0</v>
      </c>
      <c r="P45" s="12">
        <f t="shared" si="4"/>
        <v>0</v>
      </c>
      <c r="Q45" s="13">
        <f t="shared" si="5"/>
        <v>0</v>
      </c>
      <c r="R45" s="11">
        <f t="shared" si="6"/>
        <v>536</v>
      </c>
      <c r="S45" s="12">
        <f t="shared" si="7"/>
        <v>159</v>
      </c>
      <c r="T45" s="13">
        <f t="shared" si="8"/>
        <v>695</v>
      </c>
    </row>
    <row r="46" spans="1:20" ht="12.75">
      <c r="A46" s="4" t="s">
        <v>278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2">
        <f t="shared" si="1"/>
        <v>0</v>
      </c>
      <c r="H46" s="13">
        <f t="shared" si="2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2">
        <v>30</v>
      </c>
      <c r="O46" s="11">
        <f t="shared" si="3"/>
        <v>0</v>
      </c>
      <c r="P46" s="12">
        <f t="shared" si="4"/>
        <v>30</v>
      </c>
      <c r="Q46" s="13">
        <f t="shared" si="5"/>
        <v>30</v>
      </c>
      <c r="R46" s="11">
        <f t="shared" si="6"/>
        <v>0</v>
      </c>
      <c r="S46" s="12">
        <f t="shared" si="7"/>
        <v>30</v>
      </c>
      <c r="T46" s="13">
        <f t="shared" si="8"/>
        <v>30</v>
      </c>
    </row>
    <row r="47" spans="1:20" ht="12.75">
      <c r="A47" s="227" t="s">
        <v>15</v>
      </c>
      <c r="B47" s="11">
        <v>1874</v>
      </c>
      <c r="C47" s="12">
        <v>1335</v>
      </c>
      <c r="D47" s="11">
        <v>2248</v>
      </c>
      <c r="E47" s="12">
        <v>1506</v>
      </c>
      <c r="F47" s="11">
        <f t="shared" si="0"/>
        <v>4122</v>
      </c>
      <c r="G47" s="12">
        <f t="shared" si="1"/>
        <v>2841</v>
      </c>
      <c r="H47" s="13">
        <f t="shared" si="2"/>
        <v>6963</v>
      </c>
      <c r="I47" s="11">
        <v>1585</v>
      </c>
      <c r="J47" s="12">
        <v>1240</v>
      </c>
      <c r="K47" s="11">
        <v>1288</v>
      </c>
      <c r="L47" s="12">
        <v>1182</v>
      </c>
      <c r="M47" s="11">
        <v>0</v>
      </c>
      <c r="N47" s="12">
        <v>0</v>
      </c>
      <c r="O47" s="11">
        <f t="shared" si="3"/>
        <v>2873</v>
      </c>
      <c r="P47" s="12">
        <f t="shared" si="4"/>
        <v>2422</v>
      </c>
      <c r="Q47" s="13">
        <f t="shared" si="5"/>
        <v>5295</v>
      </c>
      <c r="R47" s="11">
        <f t="shared" si="6"/>
        <v>6995</v>
      </c>
      <c r="S47" s="12">
        <f t="shared" si="7"/>
        <v>5263</v>
      </c>
      <c r="T47" s="13">
        <f t="shared" si="8"/>
        <v>12258</v>
      </c>
    </row>
    <row r="48" spans="1:20" ht="12.75">
      <c r="A48" s="4" t="s">
        <v>279</v>
      </c>
      <c r="B48" s="11">
        <v>381</v>
      </c>
      <c r="C48" s="12">
        <v>620</v>
      </c>
      <c r="D48" s="11">
        <v>435</v>
      </c>
      <c r="E48" s="12">
        <v>600</v>
      </c>
      <c r="F48" s="11">
        <f t="shared" si="0"/>
        <v>816</v>
      </c>
      <c r="G48" s="12">
        <f t="shared" si="1"/>
        <v>1220</v>
      </c>
      <c r="H48" s="13">
        <f t="shared" si="2"/>
        <v>2036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0</v>
      </c>
      <c r="O48" s="11">
        <f t="shared" si="3"/>
        <v>0</v>
      </c>
      <c r="P48" s="12">
        <f t="shared" si="4"/>
        <v>0</v>
      </c>
      <c r="Q48" s="13">
        <f t="shared" si="5"/>
        <v>0</v>
      </c>
      <c r="R48" s="11">
        <f t="shared" si="6"/>
        <v>816</v>
      </c>
      <c r="S48" s="12">
        <f t="shared" si="7"/>
        <v>1220</v>
      </c>
      <c r="T48" s="13">
        <f t="shared" si="8"/>
        <v>2036</v>
      </c>
    </row>
    <row r="49" spans="1:20" ht="12.75">
      <c r="A49" s="4" t="s">
        <v>280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2">
        <f t="shared" si="1"/>
        <v>0</v>
      </c>
      <c r="H49" s="13">
        <f t="shared" si="2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12</v>
      </c>
      <c r="N49" s="12">
        <v>0</v>
      </c>
      <c r="O49" s="11">
        <f t="shared" si="3"/>
        <v>12</v>
      </c>
      <c r="P49" s="12">
        <f t="shared" si="4"/>
        <v>0</v>
      </c>
      <c r="Q49" s="13">
        <f t="shared" si="5"/>
        <v>12</v>
      </c>
      <c r="R49" s="11">
        <f t="shared" si="6"/>
        <v>12</v>
      </c>
      <c r="S49" s="12">
        <f t="shared" si="7"/>
        <v>0</v>
      </c>
      <c r="T49" s="13">
        <f t="shared" si="8"/>
        <v>12</v>
      </c>
    </row>
    <row r="50" spans="1:20" ht="12.75">
      <c r="A50" s="4" t="s">
        <v>281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2">
        <f t="shared" si="1"/>
        <v>0</v>
      </c>
      <c r="H50" s="13">
        <f t="shared" si="2"/>
        <v>0</v>
      </c>
      <c r="I50" s="11">
        <v>7</v>
      </c>
      <c r="J50" s="12">
        <v>23</v>
      </c>
      <c r="K50" s="11">
        <v>7</v>
      </c>
      <c r="L50" s="12">
        <v>19</v>
      </c>
      <c r="M50" s="11">
        <v>0</v>
      </c>
      <c r="N50" s="12">
        <v>0</v>
      </c>
      <c r="O50" s="11">
        <f t="shared" si="3"/>
        <v>14</v>
      </c>
      <c r="P50" s="12">
        <f t="shared" si="4"/>
        <v>42</v>
      </c>
      <c r="Q50" s="13">
        <f t="shared" si="5"/>
        <v>56</v>
      </c>
      <c r="R50" s="11">
        <f t="shared" si="6"/>
        <v>14</v>
      </c>
      <c r="S50" s="12">
        <f t="shared" si="7"/>
        <v>42</v>
      </c>
      <c r="T50" s="13">
        <f t="shared" si="8"/>
        <v>56</v>
      </c>
    </row>
    <row r="51" spans="1:20" ht="12.75">
      <c r="A51" s="4" t="s">
        <v>282</v>
      </c>
      <c r="B51" s="11">
        <v>211</v>
      </c>
      <c r="C51" s="12">
        <v>122</v>
      </c>
      <c r="D51" s="11">
        <v>240</v>
      </c>
      <c r="E51" s="12">
        <v>133</v>
      </c>
      <c r="F51" s="11">
        <f t="shared" si="0"/>
        <v>451</v>
      </c>
      <c r="G51" s="12">
        <f t="shared" si="1"/>
        <v>255</v>
      </c>
      <c r="H51" s="13">
        <f t="shared" si="2"/>
        <v>706</v>
      </c>
      <c r="I51" s="11">
        <v>202</v>
      </c>
      <c r="J51" s="12">
        <v>125</v>
      </c>
      <c r="K51" s="11">
        <v>174</v>
      </c>
      <c r="L51" s="12">
        <v>99</v>
      </c>
      <c r="M51" s="11">
        <v>0</v>
      </c>
      <c r="N51" s="12">
        <v>0</v>
      </c>
      <c r="O51" s="11">
        <f t="shared" si="3"/>
        <v>376</v>
      </c>
      <c r="P51" s="12">
        <f t="shared" si="4"/>
        <v>224</v>
      </c>
      <c r="Q51" s="13">
        <f t="shared" si="5"/>
        <v>600</v>
      </c>
      <c r="R51" s="11">
        <f t="shared" si="6"/>
        <v>827</v>
      </c>
      <c r="S51" s="12">
        <f t="shared" si="7"/>
        <v>479</v>
      </c>
      <c r="T51" s="13">
        <f t="shared" si="8"/>
        <v>1306</v>
      </c>
    </row>
    <row r="52" spans="1:20" ht="12.75">
      <c r="A52" s="4" t="s">
        <v>283</v>
      </c>
      <c r="B52" s="11">
        <v>0</v>
      </c>
      <c r="C52" s="12">
        <v>0</v>
      </c>
      <c r="D52" s="11">
        <v>0</v>
      </c>
      <c r="E52" s="12">
        <v>0</v>
      </c>
      <c r="F52" s="11">
        <f t="shared" si="0"/>
        <v>0</v>
      </c>
      <c r="G52" s="12">
        <f t="shared" si="1"/>
        <v>0</v>
      </c>
      <c r="H52" s="13">
        <f t="shared" si="2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6</v>
      </c>
      <c r="N52" s="12">
        <v>11</v>
      </c>
      <c r="O52" s="11">
        <f t="shared" si="3"/>
        <v>6</v>
      </c>
      <c r="P52" s="12">
        <f t="shared" si="4"/>
        <v>11</v>
      </c>
      <c r="Q52" s="13">
        <f t="shared" si="5"/>
        <v>17</v>
      </c>
      <c r="R52" s="11">
        <f t="shared" si="6"/>
        <v>6</v>
      </c>
      <c r="S52" s="12">
        <f t="shared" si="7"/>
        <v>11</v>
      </c>
      <c r="T52" s="13">
        <f t="shared" si="8"/>
        <v>17</v>
      </c>
    </row>
    <row r="53" spans="1:20" ht="12.75">
      <c r="A53" s="4" t="s">
        <v>284</v>
      </c>
      <c r="B53" s="11">
        <v>0</v>
      </c>
      <c r="C53" s="12">
        <v>0</v>
      </c>
      <c r="D53" s="11">
        <v>0</v>
      </c>
      <c r="E53" s="12">
        <v>0</v>
      </c>
      <c r="F53" s="11">
        <f t="shared" si="0"/>
        <v>0</v>
      </c>
      <c r="G53" s="12">
        <f t="shared" si="1"/>
        <v>0</v>
      </c>
      <c r="H53" s="13">
        <f t="shared" si="2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64</v>
      </c>
      <c r="N53" s="12">
        <v>0</v>
      </c>
      <c r="O53" s="11">
        <f t="shared" si="3"/>
        <v>64</v>
      </c>
      <c r="P53" s="12">
        <f t="shared" si="4"/>
        <v>0</v>
      </c>
      <c r="Q53" s="13">
        <f t="shared" si="5"/>
        <v>64</v>
      </c>
      <c r="R53" s="11">
        <f t="shared" si="6"/>
        <v>64</v>
      </c>
      <c r="S53" s="12">
        <f t="shared" si="7"/>
        <v>0</v>
      </c>
      <c r="T53" s="13">
        <f t="shared" si="8"/>
        <v>64</v>
      </c>
    </row>
    <row r="54" spans="1:20" ht="12.75">
      <c r="A54" s="4" t="s">
        <v>285</v>
      </c>
      <c r="B54" s="11">
        <v>548</v>
      </c>
      <c r="C54" s="12">
        <v>8</v>
      </c>
      <c r="D54" s="11">
        <v>540</v>
      </c>
      <c r="E54" s="12">
        <v>10</v>
      </c>
      <c r="F54" s="11">
        <f t="shared" si="0"/>
        <v>1088</v>
      </c>
      <c r="G54" s="12">
        <f t="shared" si="1"/>
        <v>18</v>
      </c>
      <c r="H54" s="13">
        <f t="shared" si="2"/>
        <v>1106</v>
      </c>
      <c r="I54" s="11">
        <v>475</v>
      </c>
      <c r="J54" s="12">
        <v>4</v>
      </c>
      <c r="K54" s="11">
        <v>464</v>
      </c>
      <c r="L54" s="12">
        <v>4</v>
      </c>
      <c r="M54" s="11">
        <v>0</v>
      </c>
      <c r="N54" s="12">
        <v>0</v>
      </c>
      <c r="O54" s="11">
        <f t="shared" si="3"/>
        <v>939</v>
      </c>
      <c r="P54" s="12">
        <f t="shared" si="4"/>
        <v>8</v>
      </c>
      <c r="Q54" s="13">
        <f t="shared" si="5"/>
        <v>947</v>
      </c>
      <c r="R54" s="11">
        <f t="shared" si="6"/>
        <v>2027</v>
      </c>
      <c r="S54" s="12">
        <f t="shared" si="7"/>
        <v>26</v>
      </c>
      <c r="T54" s="13">
        <f t="shared" si="8"/>
        <v>2053</v>
      </c>
    </row>
    <row r="55" spans="1:20" ht="12.75">
      <c r="A55" s="4" t="s">
        <v>286</v>
      </c>
      <c r="B55" s="11">
        <v>0</v>
      </c>
      <c r="C55" s="12">
        <v>0</v>
      </c>
      <c r="D55" s="11">
        <v>0</v>
      </c>
      <c r="E55" s="12">
        <v>0</v>
      </c>
      <c r="F55" s="11">
        <f t="shared" si="0"/>
        <v>0</v>
      </c>
      <c r="G55" s="12">
        <f t="shared" si="1"/>
        <v>0</v>
      </c>
      <c r="H55" s="13">
        <f t="shared" si="2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9</v>
      </c>
      <c r="N55" s="12">
        <v>8</v>
      </c>
      <c r="O55" s="11">
        <f t="shared" si="3"/>
        <v>9</v>
      </c>
      <c r="P55" s="12">
        <f t="shared" si="4"/>
        <v>8</v>
      </c>
      <c r="Q55" s="13">
        <f t="shared" si="5"/>
        <v>17</v>
      </c>
      <c r="R55" s="11">
        <f t="shared" si="6"/>
        <v>9</v>
      </c>
      <c r="S55" s="12">
        <f t="shared" si="7"/>
        <v>8</v>
      </c>
      <c r="T55" s="13">
        <f t="shared" si="8"/>
        <v>17</v>
      </c>
    </row>
    <row r="56" spans="1:20" ht="12.75">
      <c r="A56" s="4" t="s">
        <v>287</v>
      </c>
      <c r="B56" s="11">
        <v>0</v>
      </c>
      <c r="C56" s="12">
        <v>0</v>
      </c>
      <c r="D56" s="11">
        <v>0</v>
      </c>
      <c r="E56" s="12">
        <v>0</v>
      </c>
      <c r="F56" s="11">
        <f t="shared" si="0"/>
        <v>0</v>
      </c>
      <c r="G56" s="12">
        <f t="shared" si="1"/>
        <v>0</v>
      </c>
      <c r="H56" s="13">
        <f t="shared" si="2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18</v>
      </c>
      <c r="N56" s="12">
        <v>0</v>
      </c>
      <c r="O56" s="11">
        <f t="shared" si="3"/>
        <v>18</v>
      </c>
      <c r="P56" s="12">
        <f t="shared" si="4"/>
        <v>0</v>
      </c>
      <c r="Q56" s="13">
        <f t="shared" si="5"/>
        <v>18</v>
      </c>
      <c r="R56" s="11">
        <f t="shared" si="6"/>
        <v>18</v>
      </c>
      <c r="S56" s="12">
        <f t="shared" si="7"/>
        <v>0</v>
      </c>
      <c r="T56" s="13">
        <f t="shared" si="8"/>
        <v>18</v>
      </c>
    </row>
    <row r="57" spans="1:20" ht="12.75">
      <c r="A57" s="4" t="s">
        <v>288</v>
      </c>
      <c r="B57" s="11">
        <v>0</v>
      </c>
      <c r="C57" s="12">
        <v>0</v>
      </c>
      <c r="D57" s="11">
        <v>0</v>
      </c>
      <c r="E57" s="12">
        <v>0</v>
      </c>
      <c r="F57" s="11">
        <f t="shared" si="0"/>
        <v>0</v>
      </c>
      <c r="G57" s="12">
        <f t="shared" si="1"/>
        <v>0</v>
      </c>
      <c r="H57" s="13">
        <f t="shared" si="2"/>
        <v>0</v>
      </c>
      <c r="I57" s="11">
        <v>176</v>
      </c>
      <c r="J57" s="12">
        <v>3</v>
      </c>
      <c r="K57" s="11">
        <v>107</v>
      </c>
      <c r="L57" s="12">
        <v>1</v>
      </c>
      <c r="M57" s="11">
        <v>0</v>
      </c>
      <c r="N57" s="12">
        <v>0</v>
      </c>
      <c r="O57" s="11">
        <f t="shared" si="3"/>
        <v>283</v>
      </c>
      <c r="P57" s="12">
        <f t="shared" si="4"/>
        <v>4</v>
      </c>
      <c r="Q57" s="13">
        <f t="shared" si="5"/>
        <v>287</v>
      </c>
      <c r="R57" s="11">
        <f t="shared" si="6"/>
        <v>283</v>
      </c>
      <c r="S57" s="12">
        <f t="shared" si="7"/>
        <v>4</v>
      </c>
      <c r="T57" s="13">
        <f t="shared" si="8"/>
        <v>287</v>
      </c>
    </row>
    <row r="58" spans="1:20" ht="12.75">
      <c r="A58" s="4" t="s">
        <v>289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2">
        <f t="shared" si="1"/>
        <v>0</v>
      </c>
      <c r="H58" s="13">
        <f t="shared" si="2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34</v>
      </c>
      <c r="N58" s="12">
        <v>0</v>
      </c>
      <c r="O58" s="11">
        <f t="shared" si="3"/>
        <v>34</v>
      </c>
      <c r="P58" s="12">
        <f t="shared" si="4"/>
        <v>0</v>
      </c>
      <c r="Q58" s="13">
        <f t="shared" si="5"/>
        <v>34</v>
      </c>
      <c r="R58" s="11">
        <f t="shared" si="6"/>
        <v>34</v>
      </c>
      <c r="S58" s="12">
        <f t="shared" si="7"/>
        <v>0</v>
      </c>
      <c r="T58" s="13">
        <f t="shared" si="8"/>
        <v>34</v>
      </c>
    </row>
    <row r="59" spans="1:20" ht="12.75">
      <c r="A59" s="4" t="s">
        <v>290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2">
        <f t="shared" si="1"/>
        <v>0</v>
      </c>
      <c r="H59" s="13">
        <f t="shared" si="2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154</v>
      </c>
      <c r="N59" s="12">
        <v>2</v>
      </c>
      <c r="O59" s="11">
        <f t="shared" si="3"/>
        <v>154</v>
      </c>
      <c r="P59" s="12">
        <f t="shared" si="4"/>
        <v>2</v>
      </c>
      <c r="Q59" s="13">
        <f t="shared" si="5"/>
        <v>156</v>
      </c>
      <c r="R59" s="11">
        <f t="shared" si="6"/>
        <v>154</v>
      </c>
      <c r="S59" s="12">
        <f t="shared" si="7"/>
        <v>2</v>
      </c>
      <c r="T59" s="13">
        <f t="shared" si="8"/>
        <v>156</v>
      </c>
    </row>
    <row r="60" spans="1:20" ht="12.75">
      <c r="A60" s="4" t="s">
        <v>291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2">
        <f t="shared" si="1"/>
        <v>0</v>
      </c>
      <c r="H60" s="13">
        <f t="shared" si="2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8</v>
      </c>
      <c r="N60" s="12">
        <v>0</v>
      </c>
      <c r="O60" s="11">
        <f t="shared" si="3"/>
        <v>8</v>
      </c>
      <c r="P60" s="12">
        <f t="shared" si="4"/>
        <v>0</v>
      </c>
      <c r="Q60" s="13">
        <f t="shared" si="5"/>
        <v>8</v>
      </c>
      <c r="R60" s="11">
        <f t="shared" si="6"/>
        <v>8</v>
      </c>
      <c r="S60" s="12">
        <f t="shared" si="7"/>
        <v>0</v>
      </c>
      <c r="T60" s="13">
        <f t="shared" si="8"/>
        <v>8</v>
      </c>
    </row>
    <row r="61" spans="1:20" ht="12.75">
      <c r="A61" s="4" t="s">
        <v>167</v>
      </c>
      <c r="B61" s="11">
        <v>1039</v>
      </c>
      <c r="C61" s="12">
        <v>43</v>
      </c>
      <c r="D61" s="11">
        <v>891</v>
      </c>
      <c r="E61" s="12">
        <v>33</v>
      </c>
      <c r="F61" s="11">
        <f t="shared" si="0"/>
        <v>1930</v>
      </c>
      <c r="G61" s="12">
        <f t="shared" si="1"/>
        <v>76</v>
      </c>
      <c r="H61" s="13">
        <f t="shared" si="2"/>
        <v>2006</v>
      </c>
      <c r="I61" s="11">
        <v>678</v>
      </c>
      <c r="J61" s="12">
        <v>27</v>
      </c>
      <c r="K61" s="11">
        <v>600</v>
      </c>
      <c r="L61" s="12">
        <v>27</v>
      </c>
      <c r="M61" s="11">
        <v>0</v>
      </c>
      <c r="N61" s="12">
        <v>0</v>
      </c>
      <c r="O61" s="11">
        <f t="shared" si="3"/>
        <v>1278</v>
      </c>
      <c r="P61" s="12">
        <f t="shared" si="4"/>
        <v>54</v>
      </c>
      <c r="Q61" s="13">
        <f t="shared" si="5"/>
        <v>1332</v>
      </c>
      <c r="R61" s="11">
        <f t="shared" si="6"/>
        <v>3208</v>
      </c>
      <c r="S61" s="12">
        <f t="shared" si="7"/>
        <v>130</v>
      </c>
      <c r="T61" s="13">
        <f t="shared" si="8"/>
        <v>3338</v>
      </c>
    </row>
    <row r="62" spans="1:20" ht="12.75">
      <c r="A62" s="4" t="s">
        <v>292</v>
      </c>
      <c r="B62" s="11">
        <v>0</v>
      </c>
      <c r="C62" s="12">
        <v>0</v>
      </c>
      <c r="D62" s="11">
        <v>0</v>
      </c>
      <c r="E62" s="12">
        <v>0</v>
      </c>
      <c r="F62" s="11">
        <f t="shared" si="0"/>
        <v>0</v>
      </c>
      <c r="G62" s="12">
        <f t="shared" si="1"/>
        <v>0</v>
      </c>
      <c r="H62" s="13">
        <f t="shared" si="2"/>
        <v>0</v>
      </c>
      <c r="I62" s="11">
        <v>811</v>
      </c>
      <c r="J62" s="12">
        <v>44</v>
      </c>
      <c r="K62" s="11">
        <v>620</v>
      </c>
      <c r="L62" s="12">
        <v>21</v>
      </c>
      <c r="M62" s="11">
        <v>0</v>
      </c>
      <c r="N62" s="12">
        <v>0</v>
      </c>
      <c r="O62" s="11">
        <f t="shared" si="3"/>
        <v>1431</v>
      </c>
      <c r="P62" s="12">
        <f t="shared" si="4"/>
        <v>65</v>
      </c>
      <c r="Q62" s="13">
        <f t="shared" si="5"/>
        <v>1496</v>
      </c>
      <c r="R62" s="11">
        <f t="shared" si="6"/>
        <v>1431</v>
      </c>
      <c r="S62" s="12">
        <f t="shared" si="7"/>
        <v>65</v>
      </c>
      <c r="T62" s="13">
        <f t="shared" si="8"/>
        <v>1496</v>
      </c>
    </row>
    <row r="63" spans="1:20" ht="12.75">
      <c r="A63" s="4" t="s">
        <v>293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2">
        <f t="shared" si="1"/>
        <v>0</v>
      </c>
      <c r="H63" s="13">
        <f t="shared" si="2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579</v>
      </c>
      <c r="N63" s="12">
        <v>107</v>
      </c>
      <c r="O63" s="11">
        <f t="shared" si="3"/>
        <v>579</v>
      </c>
      <c r="P63" s="12">
        <f t="shared" si="4"/>
        <v>107</v>
      </c>
      <c r="Q63" s="13">
        <f t="shared" si="5"/>
        <v>686</v>
      </c>
      <c r="R63" s="11">
        <f t="shared" si="6"/>
        <v>579</v>
      </c>
      <c r="S63" s="12">
        <f t="shared" si="7"/>
        <v>107</v>
      </c>
      <c r="T63" s="13">
        <f t="shared" si="8"/>
        <v>686</v>
      </c>
    </row>
    <row r="64" spans="1:20" ht="12.75">
      <c r="A64" s="4" t="s">
        <v>294</v>
      </c>
      <c r="B64" s="11">
        <v>0</v>
      </c>
      <c r="C64" s="12">
        <v>0</v>
      </c>
      <c r="D64" s="11">
        <v>0</v>
      </c>
      <c r="E64" s="12">
        <v>0</v>
      </c>
      <c r="F64" s="11">
        <f t="shared" si="0"/>
        <v>0</v>
      </c>
      <c r="G64" s="12">
        <f t="shared" si="1"/>
        <v>0</v>
      </c>
      <c r="H64" s="13">
        <f t="shared" si="2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25</v>
      </c>
      <c r="N64" s="12">
        <v>0</v>
      </c>
      <c r="O64" s="11">
        <f t="shared" si="3"/>
        <v>25</v>
      </c>
      <c r="P64" s="12">
        <f t="shared" si="4"/>
        <v>0</v>
      </c>
      <c r="Q64" s="13">
        <f t="shared" si="5"/>
        <v>25</v>
      </c>
      <c r="R64" s="11">
        <f t="shared" si="6"/>
        <v>25</v>
      </c>
      <c r="S64" s="12">
        <f t="shared" si="7"/>
        <v>0</v>
      </c>
      <c r="T64" s="13">
        <f t="shared" si="8"/>
        <v>25</v>
      </c>
    </row>
    <row r="65" spans="1:20" ht="12.75">
      <c r="A65" s="4" t="s">
        <v>295</v>
      </c>
      <c r="B65" s="11">
        <v>0</v>
      </c>
      <c r="C65" s="12">
        <v>0</v>
      </c>
      <c r="D65" s="11">
        <v>0</v>
      </c>
      <c r="E65" s="12">
        <v>0</v>
      </c>
      <c r="F65" s="11">
        <f t="shared" si="0"/>
        <v>0</v>
      </c>
      <c r="G65" s="12">
        <f t="shared" si="1"/>
        <v>0</v>
      </c>
      <c r="H65" s="13">
        <f t="shared" si="2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19</v>
      </c>
      <c r="N65" s="12">
        <v>20</v>
      </c>
      <c r="O65" s="11">
        <f t="shared" si="3"/>
        <v>19</v>
      </c>
      <c r="P65" s="12">
        <f t="shared" si="4"/>
        <v>20</v>
      </c>
      <c r="Q65" s="13">
        <f t="shared" si="5"/>
        <v>39</v>
      </c>
      <c r="R65" s="11">
        <f t="shared" si="6"/>
        <v>19</v>
      </c>
      <c r="S65" s="12">
        <f t="shared" si="7"/>
        <v>20</v>
      </c>
      <c r="T65" s="13">
        <f t="shared" si="8"/>
        <v>39</v>
      </c>
    </row>
    <row r="66" spans="1:20" ht="26.25">
      <c r="A66" s="122" t="s">
        <v>533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2">
        <f t="shared" si="1"/>
        <v>0</v>
      </c>
      <c r="H66" s="13">
        <f t="shared" si="2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37</v>
      </c>
      <c r="N66" s="12">
        <v>29</v>
      </c>
      <c r="O66" s="11">
        <f t="shared" si="3"/>
        <v>37</v>
      </c>
      <c r="P66" s="12">
        <f t="shared" si="4"/>
        <v>29</v>
      </c>
      <c r="Q66" s="13">
        <f t="shared" si="5"/>
        <v>66</v>
      </c>
      <c r="R66" s="11">
        <f t="shared" si="6"/>
        <v>37</v>
      </c>
      <c r="S66" s="12">
        <f t="shared" si="7"/>
        <v>29</v>
      </c>
      <c r="T66" s="13">
        <f t="shared" si="8"/>
        <v>66</v>
      </c>
    </row>
    <row r="67" spans="1:20" ht="12.75">
      <c r="A67" s="4" t="s">
        <v>296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2">
        <f t="shared" si="1"/>
        <v>0</v>
      </c>
      <c r="H67" s="13">
        <f t="shared" si="2"/>
        <v>0</v>
      </c>
      <c r="I67" s="11">
        <v>166</v>
      </c>
      <c r="J67" s="12">
        <v>617</v>
      </c>
      <c r="K67" s="11">
        <v>111</v>
      </c>
      <c r="L67" s="12">
        <v>470</v>
      </c>
      <c r="M67" s="11">
        <v>0</v>
      </c>
      <c r="N67" s="12">
        <v>0</v>
      </c>
      <c r="O67" s="11">
        <f t="shared" si="3"/>
        <v>277</v>
      </c>
      <c r="P67" s="12">
        <f t="shared" si="4"/>
        <v>1087</v>
      </c>
      <c r="Q67" s="13">
        <f t="shared" si="5"/>
        <v>1364</v>
      </c>
      <c r="R67" s="11">
        <f t="shared" si="6"/>
        <v>277</v>
      </c>
      <c r="S67" s="12">
        <f t="shared" si="7"/>
        <v>1087</v>
      </c>
      <c r="T67" s="13">
        <f t="shared" si="8"/>
        <v>1364</v>
      </c>
    </row>
    <row r="68" spans="1:20" ht="12.75">
      <c r="A68" s="122" t="s">
        <v>297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2">
        <f t="shared" si="1"/>
        <v>0</v>
      </c>
      <c r="H68" s="13">
        <f t="shared" si="2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8</v>
      </c>
      <c r="N68" s="12">
        <v>1</v>
      </c>
      <c r="O68" s="11">
        <f t="shared" si="3"/>
        <v>8</v>
      </c>
      <c r="P68" s="12">
        <f t="shared" si="4"/>
        <v>1</v>
      </c>
      <c r="Q68" s="13">
        <f t="shared" si="5"/>
        <v>9</v>
      </c>
      <c r="R68" s="11">
        <f t="shared" si="6"/>
        <v>8</v>
      </c>
      <c r="S68" s="12">
        <f t="shared" si="7"/>
        <v>1</v>
      </c>
      <c r="T68" s="13">
        <f t="shared" si="8"/>
        <v>9</v>
      </c>
    </row>
    <row r="69" spans="1:20" ht="12.75">
      <c r="A69" s="227" t="s">
        <v>298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2">
        <f t="shared" si="1"/>
        <v>0</v>
      </c>
      <c r="H69" s="13">
        <f t="shared" si="2"/>
        <v>0</v>
      </c>
      <c r="I69" s="11">
        <v>43</v>
      </c>
      <c r="J69" s="12">
        <v>0</v>
      </c>
      <c r="K69" s="11">
        <v>49</v>
      </c>
      <c r="L69" s="12">
        <v>0</v>
      </c>
      <c r="M69" s="11">
        <v>0</v>
      </c>
      <c r="N69" s="12">
        <v>0</v>
      </c>
      <c r="O69" s="11">
        <f t="shared" si="3"/>
        <v>92</v>
      </c>
      <c r="P69" s="12">
        <f t="shared" si="4"/>
        <v>0</v>
      </c>
      <c r="Q69" s="13">
        <f t="shared" si="5"/>
        <v>92</v>
      </c>
      <c r="R69" s="11">
        <f t="shared" si="6"/>
        <v>92</v>
      </c>
      <c r="S69" s="12">
        <f t="shared" si="7"/>
        <v>0</v>
      </c>
      <c r="T69" s="13">
        <f t="shared" si="8"/>
        <v>92</v>
      </c>
    </row>
    <row r="70" spans="1:20" ht="12.75">
      <c r="A70" s="4" t="s">
        <v>299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2">
        <f t="shared" si="1"/>
        <v>0</v>
      </c>
      <c r="H70" s="13">
        <f t="shared" si="2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6</v>
      </c>
      <c r="N70" s="12">
        <v>0</v>
      </c>
      <c r="O70" s="11">
        <f t="shared" si="3"/>
        <v>6</v>
      </c>
      <c r="P70" s="12">
        <f t="shared" si="4"/>
        <v>0</v>
      </c>
      <c r="Q70" s="13">
        <f t="shared" si="5"/>
        <v>6</v>
      </c>
      <c r="R70" s="11">
        <f t="shared" si="6"/>
        <v>6</v>
      </c>
      <c r="S70" s="12">
        <f t="shared" si="7"/>
        <v>0</v>
      </c>
      <c r="T70" s="13">
        <f t="shared" si="8"/>
        <v>6</v>
      </c>
    </row>
    <row r="71" spans="1:20" ht="12.75">
      <c r="A71" s="227" t="s">
        <v>300</v>
      </c>
      <c r="B71" s="11">
        <v>0</v>
      </c>
      <c r="C71" s="12">
        <v>0</v>
      </c>
      <c r="D71" s="11">
        <v>0</v>
      </c>
      <c r="E71" s="12">
        <v>0</v>
      </c>
      <c r="F71" s="11">
        <f t="shared" si="0"/>
        <v>0</v>
      </c>
      <c r="G71" s="12">
        <f t="shared" si="1"/>
        <v>0</v>
      </c>
      <c r="H71" s="13">
        <f t="shared" si="2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93</v>
      </c>
      <c r="N71" s="12">
        <v>259</v>
      </c>
      <c r="O71" s="11">
        <f t="shared" si="3"/>
        <v>93</v>
      </c>
      <c r="P71" s="12">
        <f t="shared" si="4"/>
        <v>259</v>
      </c>
      <c r="Q71" s="13">
        <f t="shared" si="5"/>
        <v>352</v>
      </c>
      <c r="R71" s="11">
        <f t="shared" si="6"/>
        <v>93</v>
      </c>
      <c r="S71" s="12">
        <f t="shared" si="7"/>
        <v>259</v>
      </c>
      <c r="T71" s="13">
        <f t="shared" si="8"/>
        <v>352</v>
      </c>
    </row>
    <row r="72" spans="1:20" ht="12.75">
      <c r="A72" s="4" t="s">
        <v>528</v>
      </c>
      <c r="B72" s="11">
        <v>971</v>
      </c>
      <c r="C72" s="12">
        <v>283</v>
      </c>
      <c r="D72" s="11">
        <v>1071</v>
      </c>
      <c r="E72" s="12">
        <v>271</v>
      </c>
      <c r="F72" s="11">
        <f t="shared" si="0"/>
        <v>2042</v>
      </c>
      <c r="G72" s="12">
        <f t="shared" si="1"/>
        <v>554</v>
      </c>
      <c r="H72" s="13">
        <f t="shared" si="2"/>
        <v>2596</v>
      </c>
      <c r="I72" s="11">
        <v>1073</v>
      </c>
      <c r="J72" s="12">
        <v>328</v>
      </c>
      <c r="K72" s="11">
        <v>960</v>
      </c>
      <c r="L72" s="12">
        <v>279</v>
      </c>
      <c r="M72" s="11">
        <v>0</v>
      </c>
      <c r="N72" s="12">
        <v>0</v>
      </c>
      <c r="O72" s="11">
        <f t="shared" si="3"/>
        <v>2033</v>
      </c>
      <c r="P72" s="12">
        <f t="shared" si="4"/>
        <v>607</v>
      </c>
      <c r="Q72" s="13">
        <f t="shared" si="5"/>
        <v>2640</v>
      </c>
      <c r="R72" s="11">
        <f t="shared" si="6"/>
        <v>4075</v>
      </c>
      <c r="S72" s="12">
        <f t="shared" si="7"/>
        <v>1161</v>
      </c>
      <c r="T72" s="13">
        <f t="shared" si="8"/>
        <v>5236</v>
      </c>
    </row>
    <row r="73" spans="1:20" ht="12.75">
      <c r="A73" s="4" t="s">
        <v>301</v>
      </c>
      <c r="B73" s="11">
        <v>27</v>
      </c>
      <c r="C73" s="12">
        <v>1</v>
      </c>
      <c r="D73" s="11">
        <v>26</v>
      </c>
      <c r="E73" s="12">
        <v>1</v>
      </c>
      <c r="F73" s="11">
        <f aca="true" t="shared" si="9" ref="F73:F115">SUM(B73,D73)</f>
        <v>53</v>
      </c>
      <c r="G73" s="12">
        <f aca="true" t="shared" si="10" ref="G73:G115">SUM(E73,C73)</f>
        <v>2</v>
      </c>
      <c r="H73" s="13">
        <f aca="true" t="shared" si="11" ref="H73:H115">SUM(F73,G73)</f>
        <v>55</v>
      </c>
      <c r="I73" s="11">
        <v>19</v>
      </c>
      <c r="J73" s="12">
        <v>5</v>
      </c>
      <c r="K73" s="11">
        <v>26</v>
      </c>
      <c r="L73" s="12">
        <v>1</v>
      </c>
      <c r="M73" s="11">
        <v>0</v>
      </c>
      <c r="N73" s="12">
        <v>0</v>
      </c>
      <c r="O73" s="11">
        <f aca="true" t="shared" si="12" ref="O73:O115">SUM(I73,K73,M73)</f>
        <v>45</v>
      </c>
      <c r="P73" s="12">
        <f aca="true" t="shared" si="13" ref="P73:P115">SUM(N73,L73,J73)</f>
        <v>6</v>
      </c>
      <c r="Q73" s="13">
        <f aca="true" t="shared" si="14" ref="Q73:Q115">SUM(P73,O73)</f>
        <v>51</v>
      </c>
      <c r="R73" s="11">
        <f aca="true" t="shared" si="15" ref="R73:R115">SUM(O73,F73)</f>
        <v>98</v>
      </c>
      <c r="S73" s="12">
        <f aca="true" t="shared" si="16" ref="S73:S115">SUM(P73,G73)</f>
        <v>8</v>
      </c>
      <c r="T73" s="13">
        <f aca="true" t="shared" si="17" ref="T73:T115">SUM(Q73,H73)</f>
        <v>106</v>
      </c>
    </row>
    <row r="74" spans="1:20" ht="12.75">
      <c r="A74" s="4" t="s">
        <v>302</v>
      </c>
      <c r="B74" s="11">
        <v>10</v>
      </c>
      <c r="C74" s="12">
        <v>0</v>
      </c>
      <c r="D74" s="11">
        <v>13</v>
      </c>
      <c r="E74" s="12">
        <v>0</v>
      </c>
      <c r="F74" s="11">
        <f t="shared" si="9"/>
        <v>23</v>
      </c>
      <c r="G74" s="12">
        <f t="shared" si="10"/>
        <v>0</v>
      </c>
      <c r="H74" s="13">
        <f t="shared" si="11"/>
        <v>23</v>
      </c>
      <c r="I74" s="11">
        <v>6</v>
      </c>
      <c r="J74" s="12">
        <v>0</v>
      </c>
      <c r="K74" s="11">
        <v>8</v>
      </c>
      <c r="L74" s="12">
        <v>0</v>
      </c>
      <c r="M74" s="11">
        <v>0</v>
      </c>
      <c r="N74" s="12">
        <v>0</v>
      </c>
      <c r="O74" s="11">
        <f t="shared" si="12"/>
        <v>14</v>
      </c>
      <c r="P74" s="12">
        <f t="shared" si="13"/>
        <v>0</v>
      </c>
      <c r="Q74" s="13">
        <f t="shared" si="14"/>
        <v>14</v>
      </c>
      <c r="R74" s="11">
        <f t="shared" si="15"/>
        <v>37</v>
      </c>
      <c r="S74" s="12">
        <f t="shared" si="16"/>
        <v>0</v>
      </c>
      <c r="T74" s="13">
        <f t="shared" si="17"/>
        <v>37</v>
      </c>
    </row>
    <row r="75" spans="1:20" ht="26.25">
      <c r="A75" s="227" t="s">
        <v>534</v>
      </c>
      <c r="B75" s="11">
        <v>0</v>
      </c>
      <c r="C75" s="12">
        <v>0</v>
      </c>
      <c r="D75" s="11">
        <v>0</v>
      </c>
      <c r="E75" s="12">
        <v>0</v>
      </c>
      <c r="F75" s="11">
        <f t="shared" si="9"/>
        <v>0</v>
      </c>
      <c r="G75" s="12">
        <f t="shared" si="10"/>
        <v>0</v>
      </c>
      <c r="H75" s="13">
        <f t="shared" si="11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30</v>
      </c>
      <c r="N75" s="12">
        <v>0</v>
      </c>
      <c r="O75" s="11">
        <f t="shared" si="12"/>
        <v>30</v>
      </c>
      <c r="P75" s="12">
        <f t="shared" si="13"/>
        <v>0</v>
      </c>
      <c r="Q75" s="13">
        <f t="shared" si="14"/>
        <v>30</v>
      </c>
      <c r="R75" s="11">
        <f t="shared" si="15"/>
        <v>30</v>
      </c>
      <c r="S75" s="12">
        <f t="shared" si="16"/>
        <v>0</v>
      </c>
      <c r="T75" s="13">
        <f t="shared" si="17"/>
        <v>30</v>
      </c>
    </row>
    <row r="76" spans="1:20" ht="12.75">
      <c r="A76" s="4" t="s">
        <v>303</v>
      </c>
      <c r="B76" s="11">
        <v>863</v>
      </c>
      <c r="C76" s="12">
        <v>11</v>
      </c>
      <c r="D76" s="11">
        <v>839</v>
      </c>
      <c r="E76" s="12">
        <v>7</v>
      </c>
      <c r="F76" s="11">
        <f t="shared" si="9"/>
        <v>1702</v>
      </c>
      <c r="G76" s="12">
        <f t="shared" si="10"/>
        <v>18</v>
      </c>
      <c r="H76" s="13">
        <f t="shared" si="11"/>
        <v>1720</v>
      </c>
      <c r="I76" s="11">
        <v>0</v>
      </c>
      <c r="J76" s="12">
        <v>0</v>
      </c>
      <c r="K76" s="11">
        <v>0</v>
      </c>
      <c r="L76" s="12">
        <v>0</v>
      </c>
      <c r="M76" s="11">
        <v>0</v>
      </c>
      <c r="N76" s="12">
        <v>0</v>
      </c>
      <c r="O76" s="11">
        <f t="shared" si="12"/>
        <v>0</v>
      </c>
      <c r="P76" s="12">
        <f t="shared" si="13"/>
        <v>0</v>
      </c>
      <c r="Q76" s="13">
        <f t="shared" si="14"/>
        <v>0</v>
      </c>
      <c r="R76" s="11">
        <f t="shared" si="15"/>
        <v>1702</v>
      </c>
      <c r="S76" s="12">
        <f t="shared" si="16"/>
        <v>18</v>
      </c>
      <c r="T76" s="13">
        <f t="shared" si="17"/>
        <v>1720</v>
      </c>
    </row>
    <row r="77" spans="1:20" ht="12.75">
      <c r="A77" s="4" t="s">
        <v>304</v>
      </c>
      <c r="B77" s="11">
        <v>0</v>
      </c>
      <c r="C77" s="12">
        <v>0</v>
      </c>
      <c r="D77" s="11">
        <v>0</v>
      </c>
      <c r="E77" s="12">
        <v>0</v>
      </c>
      <c r="F77" s="11">
        <f t="shared" si="9"/>
        <v>0</v>
      </c>
      <c r="G77" s="12">
        <f t="shared" si="10"/>
        <v>0</v>
      </c>
      <c r="H77" s="13">
        <f t="shared" si="11"/>
        <v>0</v>
      </c>
      <c r="I77" s="11">
        <v>583</v>
      </c>
      <c r="J77" s="12">
        <v>3</v>
      </c>
      <c r="K77" s="11">
        <v>496</v>
      </c>
      <c r="L77" s="12">
        <v>6</v>
      </c>
      <c r="M77" s="11">
        <v>0</v>
      </c>
      <c r="N77" s="12">
        <v>0</v>
      </c>
      <c r="O77" s="11">
        <f t="shared" si="12"/>
        <v>1079</v>
      </c>
      <c r="P77" s="12">
        <f t="shared" si="13"/>
        <v>9</v>
      </c>
      <c r="Q77" s="13">
        <f t="shared" si="14"/>
        <v>1088</v>
      </c>
      <c r="R77" s="11">
        <f t="shared" si="15"/>
        <v>1079</v>
      </c>
      <c r="S77" s="12">
        <f t="shared" si="16"/>
        <v>9</v>
      </c>
      <c r="T77" s="13">
        <f t="shared" si="17"/>
        <v>1088</v>
      </c>
    </row>
    <row r="78" spans="1:20" ht="12.75">
      <c r="A78" s="4" t="s">
        <v>305</v>
      </c>
      <c r="B78" s="11">
        <v>0</v>
      </c>
      <c r="C78" s="12">
        <v>0</v>
      </c>
      <c r="D78" s="11">
        <v>0</v>
      </c>
      <c r="E78" s="12">
        <v>0</v>
      </c>
      <c r="F78" s="11">
        <f t="shared" si="9"/>
        <v>0</v>
      </c>
      <c r="G78" s="12">
        <f t="shared" si="10"/>
        <v>0</v>
      </c>
      <c r="H78" s="13">
        <f t="shared" si="11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4</v>
      </c>
      <c r="N78" s="12">
        <v>81</v>
      </c>
      <c r="O78" s="11">
        <f t="shared" si="12"/>
        <v>4</v>
      </c>
      <c r="P78" s="12">
        <f t="shared" si="13"/>
        <v>81</v>
      </c>
      <c r="Q78" s="13">
        <f t="shared" si="14"/>
        <v>85</v>
      </c>
      <c r="R78" s="11">
        <f t="shared" si="15"/>
        <v>4</v>
      </c>
      <c r="S78" s="12">
        <f t="shared" si="16"/>
        <v>81</v>
      </c>
      <c r="T78" s="13">
        <f t="shared" si="17"/>
        <v>85</v>
      </c>
    </row>
    <row r="79" spans="1:20" ht="12.75">
      <c r="A79" s="4" t="s">
        <v>306</v>
      </c>
      <c r="B79" s="11">
        <v>0</v>
      </c>
      <c r="C79" s="12">
        <v>0</v>
      </c>
      <c r="D79" s="11">
        <v>0</v>
      </c>
      <c r="E79" s="12">
        <v>0</v>
      </c>
      <c r="F79" s="11">
        <f t="shared" si="9"/>
        <v>0</v>
      </c>
      <c r="G79" s="12">
        <f t="shared" si="10"/>
        <v>0</v>
      </c>
      <c r="H79" s="13">
        <f t="shared" si="11"/>
        <v>0</v>
      </c>
      <c r="I79" s="11">
        <v>289</v>
      </c>
      <c r="J79" s="12">
        <v>55</v>
      </c>
      <c r="K79" s="11">
        <v>243</v>
      </c>
      <c r="L79" s="12">
        <v>60</v>
      </c>
      <c r="M79" s="11">
        <v>0</v>
      </c>
      <c r="N79" s="12">
        <v>0</v>
      </c>
      <c r="O79" s="11">
        <f t="shared" si="12"/>
        <v>532</v>
      </c>
      <c r="P79" s="12">
        <f t="shared" si="13"/>
        <v>115</v>
      </c>
      <c r="Q79" s="13">
        <f t="shared" si="14"/>
        <v>647</v>
      </c>
      <c r="R79" s="11">
        <f t="shared" si="15"/>
        <v>532</v>
      </c>
      <c r="S79" s="12">
        <f t="shared" si="16"/>
        <v>115</v>
      </c>
      <c r="T79" s="13">
        <f t="shared" si="17"/>
        <v>647</v>
      </c>
    </row>
    <row r="80" spans="1:20" ht="12.75">
      <c r="A80" s="227" t="s">
        <v>307</v>
      </c>
      <c r="B80" s="11">
        <v>0</v>
      </c>
      <c r="C80" s="12">
        <v>0</v>
      </c>
      <c r="D80" s="11">
        <v>0</v>
      </c>
      <c r="E80" s="12">
        <v>0</v>
      </c>
      <c r="F80" s="11">
        <f t="shared" si="9"/>
        <v>0</v>
      </c>
      <c r="G80" s="12">
        <f t="shared" si="10"/>
        <v>0</v>
      </c>
      <c r="H80" s="13">
        <f t="shared" si="11"/>
        <v>0</v>
      </c>
      <c r="I80" s="11">
        <v>39</v>
      </c>
      <c r="J80" s="12">
        <v>12</v>
      </c>
      <c r="K80" s="11">
        <v>44</v>
      </c>
      <c r="L80" s="12">
        <v>4</v>
      </c>
      <c r="M80" s="11">
        <v>0</v>
      </c>
      <c r="N80" s="12">
        <v>0</v>
      </c>
      <c r="O80" s="11">
        <f t="shared" si="12"/>
        <v>83</v>
      </c>
      <c r="P80" s="12">
        <f t="shared" si="13"/>
        <v>16</v>
      </c>
      <c r="Q80" s="13">
        <f t="shared" si="14"/>
        <v>99</v>
      </c>
      <c r="R80" s="11">
        <f t="shared" si="15"/>
        <v>83</v>
      </c>
      <c r="S80" s="12">
        <f t="shared" si="16"/>
        <v>16</v>
      </c>
      <c r="T80" s="13">
        <f t="shared" si="17"/>
        <v>99</v>
      </c>
    </row>
    <row r="81" spans="1:20" ht="12.75">
      <c r="A81" s="34" t="s">
        <v>308</v>
      </c>
      <c r="B81" s="11">
        <v>0</v>
      </c>
      <c r="C81" s="12">
        <v>0</v>
      </c>
      <c r="D81" s="11">
        <v>0</v>
      </c>
      <c r="E81" s="12">
        <v>0</v>
      </c>
      <c r="F81" s="11">
        <f t="shared" si="9"/>
        <v>0</v>
      </c>
      <c r="G81" s="12">
        <f t="shared" si="10"/>
        <v>0</v>
      </c>
      <c r="H81" s="13">
        <f t="shared" si="11"/>
        <v>0</v>
      </c>
      <c r="I81" s="11">
        <v>111</v>
      </c>
      <c r="J81" s="12">
        <v>296</v>
      </c>
      <c r="K81" s="11">
        <v>86</v>
      </c>
      <c r="L81" s="12">
        <v>259</v>
      </c>
      <c r="M81" s="11">
        <v>0</v>
      </c>
      <c r="N81" s="12">
        <v>0</v>
      </c>
      <c r="O81" s="11">
        <f t="shared" si="12"/>
        <v>197</v>
      </c>
      <c r="P81" s="12">
        <f t="shared" si="13"/>
        <v>555</v>
      </c>
      <c r="Q81" s="13">
        <f t="shared" si="14"/>
        <v>752</v>
      </c>
      <c r="R81" s="11">
        <f t="shared" si="15"/>
        <v>197</v>
      </c>
      <c r="S81" s="12">
        <f t="shared" si="16"/>
        <v>555</v>
      </c>
      <c r="T81" s="13">
        <f t="shared" si="17"/>
        <v>752</v>
      </c>
    </row>
    <row r="82" spans="1:20" ht="12.75">
      <c r="A82" s="4" t="s">
        <v>309</v>
      </c>
      <c r="B82" s="11">
        <v>0</v>
      </c>
      <c r="C82" s="12">
        <v>0</v>
      </c>
      <c r="D82" s="11">
        <v>0</v>
      </c>
      <c r="E82" s="12">
        <v>0</v>
      </c>
      <c r="F82" s="11">
        <f t="shared" si="9"/>
        <v>0</v>
      </c>
      <c r="G82" s="12">
        <f t="shared" si="10"/>
        <v>0</v>
      </c>
      <c r="H82" s="13">
        <f t="shared" si="11"/>
        <v>0</v>
      </c>
      <c r="I82" s="11">
        <v>5</v>
      </c>
      <c r="J82" s="12">
        <v>10</v>
      </c>
      <c r="K82" s="11">
        <v>5</v>
      </c>
      <c r="L82" s="12">
        <v>4</v>
      </c>
      <c r="M82" s="11">
        <v>0</v>
      </c>
      <c r="N82" s="12">
        <v>0</v>
      </c>
      <c r="O82" s="11">
        <f t="shared" si="12"/>
        <v>10</v>
      </c>
      <c r="P82" s="12">
        <f t="shared" si="13"/>
        <v>14</v>
      </c>
      <c r="Q82" s="13">
        <f t="shared" si="14"/>
        <v>24</v>
      </c>
      <c r="R82" s="11">
        <f t="shared" si="15"/>
        <v>10</v>
      </c>
      <c r="S82" s="12">
        <f t="shared" si="16"/>
        <v>14</v>
      </c>
      <c r="T82" s="13">
        <f t="shared" si="17"/>
        <v>24</v>
      </c>
    </row>
    <row r="83" spans="1:20" ht="12.75">
      <c r="A83" s="4" t="s">
        <v>310</v>
      </c>
      <c r="B83" s="11">
        <v>0</v>
      </c>
      <c r="C83" s="12">
        <v>0</v>
      </c>
      <c r="D83" s="11">
        <v>0</v>
      </c>
      <c r="E83" s="12">
        <v>0</v>
      </c>
      <c r="F83" s="11">
        <f t="shared" si="9"/>
        <v>0</v>
      </c>
      <c r="G83" s="12">
        <f t="shared" si="10"/>
        <v>0</v>
      </c>
      <c r="H83" s="13">
        <f t="shared" si="11"/>
        <v>0</v>
      </c>
      <c r="I83" s="11">
        <v>8</v>
      </c>
      <c r="J83" s="12">
        <v>2</v>
      </c>
      <c r="K83" s="11">
        <v>5</v>
      </c>
      <c r="L83" s="12">
        <v>6</v>
      </c>
      <c r="M83" s="11">
        <v>0</v>
      </c>
      <c r="N83" s="12">
        <v>0</v>
      </c>
      <c r="O83" s="11">
        <f t="shared" si="12"/>
        <v>13</v>
      </c>
      <c r="P83" s="12">
        <f t="shared" si="13"/>
        <v>8</v>
      </c>
      <c r="Q83" s="13">
        <f t="shared" si="14"/>
        <v>21</v>
      </c>
      <c r="R83" s="11">
        <f t="shared" si="15"/>
        <v>13</v>
      </c>
      <c r="S83" s="12">
        <f t="shared" si="16"/>
        <v>8</v>
      </c>
      <c r="T83" s="13">
        <f t="shared" si="17"/>
        <v>21</v>
      </c>
    </row>
    <row r="84" spans="1:20" ht="12.75">
      <c r="A84" s="4" t="s">
        <v>311</v>
      </c>
      <c r="B84" s="11">
        <v>0</v>
      </c>
      <c r="C84" s="12">
        <v>0</v>
      </c>
      <c r="D84" s="11">
        <v>0</v>
      </c>
      <c r="E84" s="12">
        <v>0</v>
      </c>
      <c r="F84" s="11">
        <f t="shared" si="9"/>
        <v>0</v>
      </c>
      <c r="G84" s="12">
        <f t="shared" si="10"/>
        <v>0</v>
      </c>
      <c r="H84" s="13">
        <f t="shared" si="11"/>
        <v>0</v>
      </c>
      <c r="I84" s="11">
        <v>0</v>
      </c>
      <c r="J84" s="12">
        <v>0</v>
      </c>
      <c r="K84" s="11">
        <v>0</v>
      </c>
      <c r="L84" s="12">
        <v>0</v>
      </c>
      <c r="M84" s="11">
        <v>3</v>
      </c>
      <c r="N84" s="12">
        <v>2</v>
      </c>
      <c r="O84" s="11">
        <f t="shared" si="12"/>
        <v>3</v>
      </c>
      <c r="P84" s="12">
        <f t="shared" si="13"/>
        <v>2</v>
      </c>
      <c r="Q84" s="13">
        <f t="shared" si="14"/>
        <v>5</v>
      </c>
      <c r="R84" s="11">
        <f t="shared" si="15"/>
        <v>3</v>
      </c>
      <c r="S84" s="12">
        <f t="shared" si="16"/>
        <v>2</v>
      </c>
      <c r="T84" s="13">
        <f t="shared" si="17"/>
        <v>5</v>
      </c>
    </row>
    <row r="85" spans="1:20" ht="12.75">
      <c r="A85" s="4" t="s">
        <v>312</v>
      </c>
      <c r="B85" s="11">
        <v>305</v>
      </c>
      <c r="C85" s="12">
        <v>168</v>
      </c>
      <c r="D85" s="11">
        <v>302</v>
      </c>
      <c r="E85" s="12">
        <v>165</v>
      </c>
      <c r="F85" s="11">
        <f t="shared" si="9"/>
        <v>607</v>
      </c>
      <c r="G85" s="12">
        <f t="shared" si="10"/>
        <v>333</v>
      </c>
      <c r="H85" s="13">
        <f t="shared" si="11"/>
        <v>940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f t="shared" si="12"/>
        <v>0</v>
      </c>
      <c r="P85" s="12">
        <f t="shared" si="13"/>
        <v>0</v>
      </c>
      <c r="Q85" s="13">
        <f t="shared" si="14"/>
        <v>0</v>
      </c>
      <c r="R85" s="11">
        <f t="shared" si="15"/>
        <v>607</v>
      </c>
      <c r="S85" s="12">
        <f t="shared" si="16"/>
        <v>333</v>
      </c>
      <c r="T85" s="13">
        <f t="shared" si="17"/>
        <v>940</v>
      </c>
    </row>
    <row r="86" spans="1:20" ht="12.75">
      <c r="A86" s="4" t="s">
        <v>313</v>
      </c>
      <c r="B86" s="11">
        <v>0</v>
      </c>
      <c r="C86" s="12">
        <v>0</v>
      </c>
      <c r="D86" s="11">
        <v>0</v>
      </c>
      <c r="E86" s="12">
        <v>0</v>
      </c>
      <c r="F86" s="11">
        <f t="shared" si="9"/>
        <v>0</v>
      </c>
      <c r="G86" s="12">
        <f t="shared" si="10"/>
        <v>0</v>
      </c>
      <c r="H86" s="13">
        <f t="shared" si="11"/>
        <v>0</v>
      </c>
      <c r="I86" s="11">
        <v>146</v>
      </c>
      <c r="J86" s="12">
        <v>21</v>
      </c>
      <c r="K86" s="11">
        <v>118</v>
      </c>
      <c r="L86" s="12">
        <v>17</v>
      </c>
      <c r="M86" s="11">
        <v>0</v>
      </c>
      <c r="N86" s="12">
        <v>0</v>
      </c>
      <c r="O86" s="11">
        <f t="shared" si="12"/>
        <v>264</v>
      </c>
      <c r="P86" s="12">
        <f t="shared" si="13"/>
        <v>38</v>
      </c>
      <c r="Q86" s="13">
        <f t="shared" si="14"/>
        <v>302</v>
      </c>
      <c r="R86" s="11">
        <f t="shared" si="15"/>
        <v>264</v>
      </c>
      <c r="S86" s="12">
        <f t="shared" si="16"/>
        <v>38</v>
      </c>
      <c r="T86" s="13">
        <f t="shared" si="17"/>
        <v>302</v>
      </c>
    </row>
    <row r="87" spans="1:20" ht="12.75">
      <c r="A87" s="4" t="s">
        <v>314</v>
      </c>
      <c r="B87" s="11">
        <v>0</v>
      </c>
      <c r="C87" s="12">
        <v>0</v>
      </c>
      <c r="D87" s="11">
        <v>0</v>
      </c>
      <c r="E87" s="12">
        <v>0</v>
      </c>
      <c r="F87" s="11">
        <f t="shared" si="9"/>
        <v>0</v>
      </c>
      <c r="G87" s="12">
        <f t="shared" si="10"/>
        <v>0</v>
      </c>
      <c r="H87" s="13">
        <f t="shared" si="11"/>
        <v>0</v>
      </c>
      <c r="I87" s="11">
        <v>47</v>
      </c>
      <c r="J87" s="12">
        <v>2</v>
      </c>
      <c r="K87" s="11">
        <v>30</v>
      </c>
      <c r="L87" s="12">
        <v>1</v>
      </c>
      <c r="M87" s="11">
        <v>0</v>
      </c>
      <c r="N87" s="12">
        <v>0</v>
      </c>
      <c r="O87" s="11">
        <f t="shared" si="12"/>
        <v>77</v>
      </c>
      <c r="P87" s="12">
        <f t="shared" si="13"/>
        <v>3</v>
      </c>
      <c r="Q87" s="13">
        <f t="shared" si="14"/>
        <v>80</v>
      </c>
      <c r="R87" s="11">
        <f t="shared" si="15"/>
        <v>77</v>
      </c>
      <c r="S87" s="12">
        <f t="shared" si="16"/>
        <v>3</v>
      </c>
      <c r="T87" s="13">
        <f t="shared" si="17"/>
        <v>80</v>
      </c>
    </row>
    <row r="88" spans="1:20" ht="12.75">
      <c r="A88" s="4" t="s">
        <v>315</v>
      </c>
      <c r="B88" s="11">
        <v>0</v>
      </c>
      <c r="C88" s="12">
        <v>0</v>
      </c>
      <c r="D88" s="11">
        <v>0</v>
      </c>
      <c r="E88" s="12">
        <v>0</v>
      </c>
      <c r="F88" s="11">
        <f t="shared" si="9"/>
        <v>0</v>
      </c>
      <c r="G88" s="12">
        <f t="shared" si="10"/>
        <v>0</v>
      </c>
      <c r="H88" s="13">
        <f t="shared" si="11"/>
        <v>0</v>
      </c>
      <c r="I88" s="11">
        <v>94</v>
      </c>
      <c r="J88" s="12">
        <v>35</v>
      </c>
      <c r="K88" s="11">
        <v>82</v>
      </c>
      <c r="L88" s="12">
        <v>33</v>
      </c>
      <c r="M88" s="11">
        <v>0</v>
      </c>
      <c r="N88" s="12">
        <v>0</v>
      </c>
      <c r="O88" s="11">
        <f t="shared" si="12"/>
        <v>176</v>
      </c>
      <c r="P88" s="12">
        <f t="shared" si="13"/>
        <v>68</v>
      </c>
      <c r="Q88" s="13">
        <f t="shared" si="14"/>
        <v>244</v>
      </c>
      <c r="R88" s="11">
        <f t="shared" si="15"/>
        <v>176</v>
      </c>
      <c r="S88" s="12">
        <f t="shared" si="16"/>
        <v>68</v>
      </c>
      <c r="T88" s="13">
        <f t="shared" si="17"/>
        <v>244</v>
      </c>
    </row>
    <row r="89" spans="1:20" ht="12.75">
      <c r="A89" s="4" t="s">
        <v>316</v>
      </c>
      <c r="B89" s="11">
        <v>0</v>
      </c>
      <c r="C89" s="12">
        <v>0</v>
      </c>
      <c r="D89" s="11">
        <v>0</v>
      </c>
      <c r="E89" s="12">
        <v>0</v>
      </c>
      <c r="F89" s="11">
        <f t="shared" si="9"/>
        <v>0</v>
      </c>
      <c r="G89" s="12">
        <f t="shared" si="10"/>
        <v>0</v>
      </c>
      <c r="H89" s="13">
        <f t="shared" si="11"/>
        <v>0</v>
      </c>
      <c r="I89" s="11">
        <v>0</v>
      </c>
      <c r="J89" s="12">
        <v>0</v>
      </c>
      <c r="K89" s="11">
        <v>0</v>
      </c>
      <c r="L89" s="12">
        <v>0</v>
      </c>
      <c r="M89" s="11">
        <v>28</v>
      </c>
      <c r="N89" s="12">
        <v>3</v>
      </c>
      <c r="O89" s="11">
        <f t="shared" si="12"/>
        <v>28</v>
      </c>
      <c r="P89" s="12">
        <f t="shared" si="13"/>
        <v>3</v>
      </c>
      <c r="Q89" s="13">
        <f t="shared" si="14"/>
        <v>31</v>
      </c>
      <c r="R89" s="11">
        <f t="shared" si="15"/>
        <v>28</v>
      </c>
      <c r="S89" s="12">
        <f t="shared" si="16"/>
        <v>3</v>
      </c>
      <c r="T89" s="13">
        <f t="shared" si="17"/>
        <v>31</v>
      </c>
    </row>
    <row r="90" spans="1:20" ht="12.75">
      <c r="A90" s="4" t="s">
        <v>317</v>
      </c>
      <c r="B90" s="11">
        <v>0</v>
      </c>
      <c r="C90" s="12">
        <v>0</v>
      </c>
      <c r="D90" s="11">
        <v>0</v>
      </c>
      <c r="E90" s="12">
        <v>0</v>
      </c>
      <c r="F90" s="11">
        <f t="shared" si="9"/>
        <v>0</v>
      </c>
      <c r="G90" s="12">
        <f t="shared" si="10"/>
        <v>0</v>
      </c>
      <c r="H90" s="13">
        <f t="shared" si="11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0</v>
      </c>
      <c r="N90" s="12">
        <v>2</v>
      </c>
      <c r="O90" s="11">
        <f t="shared" si="12"/>
        <v>0</v>
      </c>
      <c r="P90" s="12">
        <f t="shared" si="13"/>
        <v>2</v>
      </c>
      <c r="Q90" s="13">
        <f t="shared" si="14"/>
        <v>2</v>
      </c>
      <c r="R90" s="11">
        <f t="shared" si="15"/>
        <v>0</v>
      </c>
      <c r="S90" s="12">
        <f t="shared" si="16"/>
        <v>2</v>
      </c>
      <c r="T90" s="13">
        <f t="shared" si="17"/>
        <v>2</v>
      </c>
    </row>
    <row r="91" spans="1:20" ht="12.75">
      <c r="A91" s="4" t="s">
        <v>318</v>
      </c>
      <c r="B91" s="11">
        <v>0</v>
      </c>
      <c r="C91" s="12">
        <v>0</v>
      </c>
      <c r="D91" s="11">
        <v>0</v>
      </c>
      <c r="E91" s="12">
        <v>0</v>
      </c>
      <c r="F91" s="11">
        <f t="shared" si="9"/>
        <v>0</v>
      </c>
      <c r="G91" s="12">
        <f t="shared" si="10"/>
        <v>0</v>
      </c>
      <c r="H91" s="13">
        <f t="shared" si="11"/>
        <v>0</v>
      </c>
      <c r="I91" s="11">
        <v>0</v>
      </c>
      <c r="J91" s="12">
        <v>0</v>
      </c>
      <c r="K91" s="11">
        <v>0</v>
      </c>
      <c r="L91" s="12">
        <v>0</v>
      </c>
      <c r="M91" s="11">
        <v>45</v>
      </c>
      <c r="N91" s="12">
        <v>0</v>
      </c>
      <c r="O91" s="11">
        <f t="shared" si="12"/>
        <v>45</v>
      </c>
      <c r="P91" s="12">
        <f t="shared" si="13"/>
        <v>0</v>
      </c>
      <c r="Q91" s="13">
        <f t="shared" si="14"/>
        <v>45</v>
      </c>
      <c r="R91" s="11">
        <f t="shared" si="15"/>
        <v>45</v>
      </c>
      <c r="S91" s="12">
        <f t="shared" si="16"/>
        <v>0</v>
      </c>
      <c r="T91" s="13">
        <f t="shared" si="17"/>
        <v>45</v>
      </c>
    </row>
    <row r="92" spans="1:20" ht="12.75">
      <c r="A92" s="4" t="s">
        <v>529</v>
      </c>
      <c r="B92" s="11">
        <v>0</v>
      </c>
      <c r="C92" s="12">
        <v>0</v>
      </c>
      <c r="D92" s="11">
        <v>0</v>
      </c>
      <c r="E92" s="12">
        <v>0</v>
      </c>
      <c r="F92" s="11">
        <f t="shared" si="9"/>
        <v>0</v>
      </c>
      <c r="G92" s="12">
        <f t="shared" si="10"/>
        <v>0</v>
      </c>
      <c r="H92" s="13">
        <f t="shared" si="11"/>
        <v>0</v>
      </c>
      <c r="I92" s="11">
        <v>0</v>
      </c>
      <c r="J92" s="12">
        <v>0</v>
      </c>
      <c r="K92" s="11">
        <v>0</v>
      </c>
      <c r="L92" s="12">
        <v>0</v>
      </c>
      <c r="M92" s="11">
        <v>7</v>
      </c>
      <c r="N92" s="12">
        <v>0</v>
      </c>
      <c r="O92" s="11">
        <f t="shared" si="12"/>
        <v>7</v>
      </c>
      <c r="P92" s="12">
        <f t="shared" si="13"/>
        <v>0</v>
      </c>
      <c r="Q92" s="13">
        <f t="shared" si="14"/>
        <v>7</v>
      </c>
      <c r="R92" s="11">
        <f t="shared" si="15"/>
        <v>7</v>
      </c>
      <c r="S92" s="12">
        <f t="shared" si="16"/>
        <v>0</v>
      </c>
      <c r="T92" s="13">
        <f t="shared" si="17"/>
        <v>7</v>
      </c>
    </row>
    <row r="93" spans="1:20" ht="12.75">
      <c r="A93" s="4" t="s">
        <v>319</v>
      </c>
      <c r="B93" s="11">
        <v>0</v>
      </c>
      <c r="C93" s="12">
        <v>0</v>
      </c>
      <c r="D93" s="11">
        <v>0</v>
      </c>
      <c r="E93" s="12">
        <v>0</v>
      </c>
      <c r="F93" s="11">
        <f t="shared" si="9"/>
        <v>0</v>
      </c>
      <c r="G93" s="12">
        <f t="shared" si="10"/>
        <v>0</v>
      </c>
      <c r="H93" s="13">
        <f t="shared" si="11"/>
        <v>0</v>
      </c>
      <c r="I93" s="11">
        <v>2</v>
      </c>
      <c r="J93" s="12">
        <v>640</v>
      </c>
      <c r="K93" s="11">
        <v>3</v>
      </c>
      <c r="L93" s="12">
        <v>578</v>
      </c>
      <c r="M93" s="11">
        <v>0</v>
      </c>
      <c r="N93" s="12">
        <v>0</v>
      </c>
      <c r="O93" s="11">
        <f t="shared" si="12"/>
        <v>5</v>
      </c>
      <c r="P93" s="12">
        <f t="shared" si="13"/>
        <v>1218</v>
      </c>
      <c r="Q93" s="13">
        <f t="shared" si="14"/>
        <v>1223</v>
      </c>
      <c r="R93" s="11">
        <f t="shared" si="15"/>
        <v>5</v>
      </c>
      <c r="S93" s="12">
        <f t="shared" si="16"/>
        <v>1218</v>
      </c>
      <c r="T93" s="13">
        <f t="shared" si="17"/>
        <v>1223</v>
      </c>
    </row>
    <row r="94" spans="1:20" ht="12.75">
      <c r="A94" s="4" t="s">
        <v>320</v>
      </c>
      <c r="B94" s="11">
        <v>0</v>
      </c>
      <c r="C94" s="12">
        <v>0</v>
      </c>
      <c r="D94" s="11">
        <v>0</v>
      </c>
      <c r="E94" s="12">
        <v>0</v>
      </c>
      <c r="F94" s="11">
        <f t="shared" si="9"/>
        <v>0</v>
      </c>
      <c r="G94" s="12">
        <f t="shared" si="10"/>
        <v>0</v>
      </c>
      <c r="H94" s="13">
        <f t="shared" si="11"/>
        <v>0</v>
      </c>
      <c r="I94" s="11">
        <v>324</v>
      </c>
      <c r="J94" s="12">
        <v>647</v>
      </c>
      <c r="K94" s="11">
        <v>285</v>
      </c>
      <c r="L94" s="12">
        <v>559</v>
      </c>
      <c r="M94" s="11">
        <v>0</v>
      </c>
      <c r="N94" s="12">
        <v>0</v>
      </c>
      <c r="O94" s="11">
        <f t="shared" si="12"/>
        <v>609</v>
      </c>
      <c r="P94" s="12">
        <f t="shared" si="13"/>
        <v>1206</v>
      </c>
      <c r="Q94" s="13">
        <f t="shared" si="14"/>
        <v>1815</v>
      </c>
      <c r="R94" s="11">
        <f t="shared" si="15"/>
        <v>609</v>
      </c>
      <c r="S94" s="12">
        <f t="shared" si="16"/>
        <v>1206</v>
      </c>
      <c r="T94" s="13">
        <f t="shared" si="17"/>
        <v>1815</v>
      </c>
    </row>
    <row r="95" spans="1:20" ht="12.75">
      <c r="A95" s="4" t="s">
        <v>321</v>
      </c>
      <c r="B95" s="11">
        <v>24</v>
      </c>
      <c r="C95" s="12">
        <v>2</v>
      </c>
      <c r="D95" s="11">
        <v>25</v>
      </c>
      <c r="E95" s="12">
        <v>1</v>
      </c>
      <c r="F95" s="11">
        <f t="shared" si="9"/>
        <v>49</v>
      </c>
      <c r="G95" s="12">
        <f t="shared" si="10"/>
        <v>3</v>
      </c>
      <c r="H95" s="13">
        <f t="shared" si="11"/>
        <v>52</v>
      </c>
      <c r="I95" s="11">
        <v>19</v>
      </c>
      <c r="J95" s="12">
        <v>1</v>
      </c>
      <c r="K95" s="11">
        <v>14</v>
      </c>
      <c r="L95" s="12">
        <v>1</v>
      </c>
      <c r="M95" s="11">
        <v>0</v>
      </c>
      <c r="N95" s="12">
        <v>0</v>
      </c>
      <c r="O95" s="11">
        <f t="shared" si="12"/>
        <v>33</v>
      </c>
      <c r="P95" s="12">
        <f t="shared" si="13"/>
        <v>2</v>
      </c>
      <c r="Q95" s="13">
        <f t="shared" si="14"/>
        <v>35</v>
      </c>
      <c r="R95" s="11">
        <f t="shared" si="15"/>
        <v>82</v>
      </c>
      <c r="S95" s="12">
        <f t="shared" si="16"/>
        <v>5</v>
      </c>
      <c r="T95" s="13">
        <f t="shared" si="17"/>
        <v>87</v>
      </c>
    </row>
    <row r="96" spans="1:20" ht="12.75">
      <c r="A96" s="4" t="s">
        <v>322</v>
      </c>
      <c r="B96" s="11">
        <v>1292</v>
      </c>
      <c r="C96" s="12">
        <v>4525</v>
      </c>
      <c r="D96" s="11">
        <v>1450</v>
      </c>
      <c r="E96" s="12">
        <v>4787</v>
      </c>
      <c r="F96" s="11">
        <f t="shared" si="9"/>
        <v>2742</v>
      </c>
      <c r="G96" s="12">
        <f t="shared" si="10"/>
        <v>9312</v>
      </c>
      <c r="H96" s="13">
        <f t="shared" si="11"/>
        <v>12054</v>
      </c>
      <c r="I96" s="11">
        <v>1294</v>
      </c>
      <c r="J96" s="12">
        <v>3483</v>
      </c>
      <c r="K96" s="11">
        <v>1095</v>
      </c>
      <c r="L96" s="12">
        <v>3128</v>
      </c>
      <c r="M96" s="11">
        <v>0</v>
      </c>
      <c r="N96" s="12">
        <v>0</v>
      </c>
      <c r="O96" s="11">
        <f t="shared" si="12"/>
        <v>2389</v>
      </c>
      <c r="P96" s="12">
        <f t="shared" si="13"/>
        <v>6611</v>
      </c>
      <c r="Q96" s="13">
        <f t="shared" si="14"/>
        <v>9000</v>
      </c>
      <c r="R96" s="11">
        <f t="shared" si="15"/>
        <v>5131</v>
      </c>
      <c r="S96" s="12">
        <f t="shared" si="16"/>
        <v>15923</v>
      </c>
      <c r="T96" s="13">
        <f t="shared" si="17"/>
        <v>21054</v>
      </c>
    </row>
    <row r="97" spans="1:20" ht="12.75">
      <c r="A97" s="4" t="s">
        <v>323</v>
      </c>
      <c r="B97" s="11">
        <v>0</v>
      </c>
      <c r="C97" s="12">
        <v>0</v>
      </c>
      <c r="D97" s="11">
        <v>0</v>
      </c>
      <c r="E97" s="12">
        <v>0</v>
      </c>
      <c r="F97" s="11">
        <f t="shared" si="9"/>
        <v>0</v>
      </c>
      <c r="G97" s="12">
        <f t="shared" si="10"/>
        <v>0</v>
      </c>
      <c r="H97" s="13">
        <f t="shared" si="11"/>
        <v>0</v>
      </c>
      <c r="I97" s="11">
        <v>0</v>
      </c>
      <c r="J97" s="12">
        <v>0</v>
      </c>
      <c r="K97" s="11">
        <v>0</v>
      </c>
      <c r="L97" s="12">
        <v>0</v>
      </c>
      <c r="M97" s="11">
        <v>54</v>
      </c>
      <c r="N97" s="12">
        <v>9</v>
      </c>
      <c r="O97" s="11">
        <f t="shared" si="12"/>
        <v>54</v>
      </c>
      <c r="P97" s="12">
        <f t="shared" si="13"/>
        <v>9</v>
      </c>
      <c r="Q97" s="13">
        <f t="shared" si="14"/>
        <v>63</v>
      </c>
      <c r="R97" s="11">
        <f t="shared" si="15"/>
        <v>54</v>
      </c>
      <c r="S97" s="12">
        <f t="shared" si="16"/>
        <v>9</v>
      </c>
      <c r="T97" s="13">
        <f t="shared" si="17"/>
        <v>63</v>
      </c>
    </row>
    <row r="98" spans="1:20" ht="12.75">
      <c r="A98" s="4" t="s">
        <v>324</v>
      </c>
      <c r="B98" s="11">
        <v>0</v>
      </c>
      <c r="C98" s="12">
        <v>0</v>
      </c>
      <c r="D98" s="11">
        <v>0</v>
      </c>
      <c r="E98" s="12">
        <v>0</v>
      </c>
      <c r="F98" s="11">
        <f t="shared" si="9"/>
        <v>0</v>
      </c>
      <c r="G98" s="12">
        <f t="shared" si="10"/>
        <v>0</v>
      </c>
      <c r="H98" s="13">
        <f t="shared" si="11"/>
        <v>0</v>
      </c>
      <c r="I98" s="11">
        <v>0</v>
      </c>
      <c r="J98" s="12">
        <v>0</v>
      </c>
      <c r="K98" s="11">
        <v>0</v>
      </c>
      <c r="L98" s="12">
        <v>0</v>
      </c>
      <c r="M98" s="11">
        <v>208</v>
      </c>
      <c r="N98" s="12">
        <v>1</v>
      </c>
      <c r="O98" s="11">
        <f t="shared" si="12"/>
        <v>208</v>
      </c>
      <c r="P98" s="12">
        <f t="shared" si="13"/>
        <v>1</v>
      </c>
      <c r="Q98" s="13">
        <f t="shared" si="14"/>
        <v>209</v>
      </c>
      <c r="R98" s="11">
        <f t="shared" si="15"/>
        <v>208</v>
      </c>
      <c r="S98" s="12">
        <f t="shared" si="16"/>
        <v>1</v>
      </c>
      <c r="T98" s="13">
        <f t="shared" si="17"/>
        <v>209</v>
      </c>
    </row>
    <row r="99" spans="1:20" ht="12.75">
      <c r="A99" s="4" t="s">
        <v>325</v>
      </c>
      <c r="B99" s="11">
        <v>0</v>
      </c>
      <c r="C99" s="12">
        <v>0</v>
      </c>
      <c r="D99" s="11">
        <v>0</v>
      </c>
      <c r="E99" s="12">
        <v>0</v>
      </c>
      <c r="F99" s="11">
        <f t="shared" si="9"/>
        <v>0</v>
      </c>
      <c r="G99" s="12">
        <f t="shared" si="10"/>
        <v>0</v>
      </c>
      <c r="H99" s="13">
        <f t="shared" si="11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3</v>
      </c>
      <c r="N99" s="12">
        <v>41</v>
      </c>
      <c r="O99" s="11">
        <f t="shared" si="12"/>
        <v>3</v>
      </c>
      <c r="P99" s="12">
        <f t="shared" si="13"/>
        <v>41</v>
      </c>
      <c r="Q99" s="13">
        <f t="shared" si="14"/>
        <v>44</v>
      </c>
      <c r="R99" s="11">
        <f t="shared" si="15"/>
        <v>3</v>
      </c>
      <c r="S99" s="12">
        <f t="shared" si="16"/>
        <v>41</v>
      </c>
      <c r="T99" s="13">
        <f t="shared" si="17"/>
        <v>44</v>
      </c>
    </row>
    <row r="100" spans="1:20" ht="12.75">
      <c r="A100" s="4" t="s">
        <v>23</v>
      </c>
      <c r="B100" s="11">
        <v>0</v>
      </c>
      <c r="C100" s="12">
        <v>0</v>
      </c>
      <c r="D100" s="11">
        <v>0</v>
      </c>
      <c r="E100" s="12">
        <v>0</v>
      </c>
      <c r="F100" s="11">
        <f t="shared" si="9"/>
        <v>0</v>
      </c>
      <c r="G100" s="12">
        <f t="shared" si="10"/>
        <v>0</v>
      </c>
      <c r="H100" s="13">
        <f t="shared" si="11"/>
        <v>0</v>
      </c>
      <c r="I100" s="11">
        <v>16</v>
      </c>
      <c r="J100" s="12">
        <v>22</v>
      </c>
      <c r="K100" s="11">
        <v>12</v>
      </c>
      <c r="L100" s="12">
        <v>8</v>
      </c>
      <c r="M100" s="11">
        <v>0</v>
      </c>
      <c r="N100" s="12">
        <v>0</v>
      </c>
      <c r="O100" s="11">
        <f t="shared" si="12"/>
        <v>28</v>
      </c>
      <c r="P100" s="12">
        <f t="shared" si="13"/>
        <v>30</v>
      </c>
      <c r="Q100" s="13">
        <f t="shared" si="14"/>
        <v>58</v>
      </c>
      <c r="R100" s="11">
        <f t="shared" si="15"/>
        <v>28</v>
      </c>
      <c r="S100" s="12">
        <f t="shared" si="16"/>
        <v>30</v>
      </c>
      <c r="T100" s="13">
        <f t="shared" si="17"/>
        <v>58</v>
      </c>
    </row>
    <row r="101" spans="1:20" ht="12.75">
      <c r="A101" s="4" t="s">
        <v>173</v>
      </c>
      <c r="B101" s="11">
        <v>618</v>
      </c>
      <c r="C101" s="12">
        <v>290</v>
      </c>
      <c r="D101" s="11">
        <v>665</v>
      </c>
      <c r="E101" s="12">
        <v>332</v>
      </c>
      <c r="F101" s="11">
        <f t="shared" si="9"/>
        <v>1283</v>
      </c>
      <c r="G101" s="12">
        <f t="shared" si="10"/>
        <v>622</v>
      </c>
      <c r="H101" s="13">
        <f t="shared" si="11"/>
        <v>1905</v>
      </c>
      <c r="I101" s="11">
        <v>622</v>
      </c>
      <c r="J101" s="12">
        <v>344</v>
      </c>
      <c r="K101" s="11">
        <v>486</v>
      </c>
      <c r="L101" s="12">
        <v>245</v>
      </c>
      <c r="M101" s="11">
        <v>0</v>
      </c>
      <c r="N101" s="12">
        <v>0</v>
      </c>
      <c r="O101" s="11">
        <f t="shared" si="12"/>
        <v>1108</v>
      </c>
      <c r="P101" s="12">
        <f t="shared" si="13"/>
        <v>589</v>
      </c>
      <c r="Q101" s="13">
        <f t="shared" si="14"/>
        <v>1697</v>
      </c>
      <c r="R101" s="11">
        <f t="shared" si="15"/>
        <v>2391</v>
      </c>
      <c r="S101" s="12">
        <f t="shared" si="16"/>
        <v>1211</v>
      </c>
      <c r="T101" s="13">
        <f t="shared" si="17"/>
        <v>3602</v>
      </c>
    </row>
    <row r="102" spans="1:20" ht="12.75">
      <c r="A102" s="4" t="s">
        <v>326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9"/>
        <v>0</v>
      </c>
      <c r="G102" s="12">
        <f t="shared" si="10"/>
        <v>0</v>
      </c>
      <c r="H102" s="13">
        <f t="shared" si="11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18</v>
      </c>
      <c r="N102" s="12">
        <v>9</v>
      </c>
      <c r="O102" s="11">
        <f t="shared" si="12"/>
        <v>18</v>
      </c>
      <c r="P102" s="12">
        <f t="shared" si="13"/>
        <v>9</v>
      </c>
      <c r="Q102" s="13">
        <f t="shared" si="14"/>
        <v>27</v>
      </c>
      <c r="R102" s="11">
        <f t="shared" si="15"/>
        <v>18</v>
      </c>
      <c r="S102" s="12">
        <f t="shared" si="16"/>
        <v>9</v>
      </c>
      <c r="T102" s="13">
        <f t="shared" si="17"/>
        <v>27</v>
      </c>
    </row>
    <row r="103" spans="1:20" ht="12.75">
      <c r="A103" s="4" t="s">
        <v>327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9"/>
        <v>0</v>
      </c>
      <c r="G103" s="12">
        <f t="shared" si="10"/>
        <v>0</v>
      </c>
      <c r="H103" s="13">
        <f t="shared" si="11"/>
        <v>0</v>
      </c>
      <c r="I103" s="11">
        <v>0</v>
      </c>
      <c r="J103" s="12">
        <v>0</v>
      </c>
      <c r="K103" s="11">
        <v>1</v>
      </c>
      <c r="L103" s="12">
        <v>0</v>
      </c>
      <c r="M103" s="11">
        <v>0</v>
      </c>
      <c r="N103" s="12">
        <v>0</v>
      </c>
      <c r="O103" s="11">
        <f t="shared" si="12"/>
        <v>1</v>
      </c>
      <c r="P103" s="12">
        <f t="shared" si="13"/>
        <v>0</v>
      </c>
      <c r="Q103" s="13">
        <f t="shared" si="14"/>
        <v>1</v>
      </c>
      <c r="R103" s="11">
        <f t="shared" si="15"/>
        <v>1</v>
      </c>
      <c r="S103" s="12">
        <f t="shared" si="16"/>
        <v>0</v>
      </c>
      <c r="T103" s="13">
        <f t="shared" si="17"/>
        <v>1</v>
      </c>
    </row>
    <row r="104" spans="1:20" ht="12.75">
      <c r="A104" s="4" t="s">
        <v>328</v>
      </c>
      <c r="B104" s="11">
        <v>2</v>
      </c>
      <c r="C104" s="12">
        <v>3</v>
      </c>
      <c r="D104" s="11">
        <v>0</v>
      </c>
      <c r="E104" s="12">
        <v>3</v>
      </c>
      <c r="F104" s="11">
        <f t="shared" si="9"/>
        <v>2</v>
      </c>
      <c r="G104" s="12">
        <f t="shared" si="10"/>
        <v>6</v>
      </c>
      <c r="H104" s="13">
        <f t="shared" si="11"/>
        <v>8</v>
      </c>
      <c r="I104" s="11">
        <v>4</v>
      </c>
      <c r="J104" s="12">
        <v>2</v>
      </c>
      <c r="K104" s="11">
        <v>1</v>
      </c>
      <c r="L104" s="12">
        <v>3</v>
      </c>
      <c r="M104" s="11">
        <v>0</v>
      </c>
      <c r="N104" s="12">
        <v>0</v>
      </c>
      <c r="O104" s="11">
        <f t="shared" si="12"/>
        <v>5</v>
      </c>
      <c r="P104" s="12">
        <f t="shared" si="13"/>
        <v>5</v>
      </c>
      <c r="Q104" s="13">
        <f t="shared" si="14"/>
        <v>10</v>
      </c>
      <c r="R104" s="11">
        <f t="shared" si="15"/>
        <v>7</v>
      </c>
      <c r="S104" s="12">
        <f t="shared" si="16"/>
        <v>11</v>
      </c>
      <c r="T104" s="13">
        <f t="shared" si="17"/>
        <v>18</v>
      </c>
    </row>
    <row r="105" spans="1:20" ht="12.75">
      <c r="A105" s="4" t="s">
        <v>329</v>
      </c>
      <c r="B105" s="11">
        <v>0</v>
      </c>
      <c r="C105" s="12">
        <v>0</v>
      </c>
      <c r="D105" s="11">
        <v>0</v>
      </c>
      <c r="E105" s="12">
        <v>0</v>
      </c>
      <c r="F105" s="11">
        <f t="shared" si="9"/>
        <v>0</v>
      </c>
      <c r="G105" s="12">
        <f t="shared" si="10"/>
        <v>0</v>
      </c>
      <c r="H105" s="13">
        <f t="shared" si="11"/>
        <v>0</v>
      </c>
      <c r="I105" s="11">
        <v>1</v>
      </c>
      <c r="J105" s="12">
        <v>1</v>
      </c>
      <c r="K105" s="11">
        <v>3</v>
      </c>
      <c r="L105" s="12">
        <v>0</v>
      </c>
      <c r="M105" s="11">
        <v>0</v>
      </c>
      <c r="N105" s="12">
        <v>0</v>
      </c>
      <c r="O105" s="11">
        <f t="shared" si="12"/>
        <v>4</v>
      </c>
      <c r="P105" s="12">
        <f t="shared" si="13"/>
        <v>1</v>
      </c>
      <c r="Q105" s="13">
        <f t="shared" si="14"/>
        <v>5</v>
      </c>
      <c r="R105" s="11">
        <f t="shared" si="15"/>
        <v>4</v>
      </c>
      <c r="S105" s="12">
        <f t="shared" si="16"/>
        <v>1</v>
      </c>
      <c r="T105" s="13">
        <f t="shared" si="17"/>
        <v>5</v>
      </c>
    </row>
    <row r="106" spans="1:20" ht="12.75">
      <c r="A106" s="4" t="s">
        <v>330</v>
      </c>
      <c r="B106" s="11">
        <v>2</v>
      </c>
      <c r="C106" s="12">
        <v>0</v>
      </c>
      <c r="D106" s="11">
        <v>4</v>
      </c>
      <c r="E106" s="12">
        <v>0</v>
      </c>
      <c r="F106" s="11">
        <f t="shared" si="9"/>
        <v>6</v>
      </c>
      <c r="G106" s="12">
        <f t="shared" si="10"/>
        <v>0</v>
      </c>
      <c r="H106" s="13">
        <f t="shared" si="11"/>
        <v>6</v>
      </c>
      <c r="I106" s="11">
        <v>0</v>
      </c>
      <c r="J106" s="12">
        <v>0</v>
      </c>
      <c r="K106" s="11">
        <v>0</v>
      </c>
      <c r="L106" s="12">
        <v>0</v>
      </c>
      <c r="M106" s="11">
        <v>0</v>
      </c>
      <c r="N106" s="12">
        <v>0</v>
      </c>
      <c r="O106" s="11">
        <f t="shared" si="12"/>
        <v>0</v>
      </c>
      <c r="P106" s="12">
        <f t="shared" si="13"/>
        <v>0</v>
      </c>
      <c r="Q106" s="13">
        <f t="shared" si="14"/>
        <v>0</v>
      </c>
      <c r="R106" s="11">
        <f t="shared" si="15"/>
        <v>6</v>
      </c>
      <c r="S106" s="12">
        <f t="shared" si="16"/>
        <v>0</v>
      </c>
      <c r="T106" s="13">
        <f t="shared" si="17"/>
        <v>6</v>
      </c>
    </row>
    <row r="107" spans="1:20" ht="12.75">
      <c r="A107" s="4" t="s">
        <v>331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9"/>
        <v>0</v>
      </c>
      <c r="G107" s="12">
        <f t="shared" si="10"/>
        <v>0</v>
      </c>
      <c r="H107" s="13">
        <f t="shared" si="11"/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78</v>
      </c>
      <c r="N107" s="12">
        <v>0</v>
      </c>
      <c r="O107" s="11">
        <f t="shared" si="12"/>
        <v>78</v>
      </c>
      <c r="P107" s="12">
        <f t="shared" si="13"/>
        <v>0</v>
      </c>
      <c r="Q107" s="13">
        <f t="shared" si="14"/>
        <v>78</v>
      </c>
      <c r="R107" s="11">
        <f t="shared" si="15"/>
        <v>78</v>
      </c>
      <c r="S107" s="12">
        <f t="shared" si="16"/>
        <v>0</v>
      </c>
      <c r="T107" s="13">
        <f t="shared" si="17"/>
        <v>78</v>
      </c>
    </row>
    <row r="108" spans="1:20" ht="12.75">
      <c r="A108" s="4" t="s">
        <v>16</v>
      </c>
      <c r="B108" s="11">
        <v>107</v>
      </c>
      <c r="C108" s="12">
        <v>204</v>
      </c>
      <c r="D108" s="11">
        <v>135</v>
      </c>
      <c r="E108" s="12">
        <v>292</v>
      </c>
      <c r="F108" s="11">
        <f t="shared" si="9"/>
        <v>242</v>
      </c>
      <c r="G108" s="12">
        <f t="shared" si="10"/>
        <v>496</v>
      </c>
      <c r="H108" s="13">
        <f t="shared" si="11"/>
        <v>738</v>
      </c>
      <c r="I108" s="11">
        <v>187</v>
      </c>
      <c r="J108" s="12">
        <v>309</v>
      </c>
      <c r="K108" s="11">
        <v>144</v>
      </c>
      <c r="L108" s="12">
        <v>232</v>
      </c>
      <c r="M108" s="11">
        <v>0</v>
      </c>
      <c r="N108" s="12">
        <v>0</v>
      </c>
      <c r="O108" s="11">
        <f t="shared" si="12"/>
        <v>331</v>
      </c>
      <c r="P108" s="12">
        <f t="shared" si="13"/>
        <v>541</v>
      </c>
      <c r="Q108" s="13">
        <f t="shared" si="14"/>
        <v>872</v>
      </c>
      <c r="R108" s="11">
        <f t="shared" si="15"/>
        <v>573</v>
      </c>
      <c r="S108" s="12">
        <f t="shared" si="16"/>
        <v>1037</v>
      </c>
      <c r="T108" s="13">
        <f t="shared" si="17"/>
        <v>1610</v>
      </c>
    </row>
    <row r="109" spans="1:20" ht="12.75">
      <c r="A109" s="4" t="s">
        <v>332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9"/>
        <v>0</v>
      </c>
      <c r="G109" s="12">
        <f t="shared" si="10"/>
        <v>0</v>
      </c>
      <c r="H109" s="13">
        <f t="shared" si="11"/>
        <v>0</v>
      </c>
      <c r="I109" s="11">
        <v>0</v>
      </c>
      <c r="J109" s="12">
        <v>0</v>
      </c>
      <c r="K109" s="11">
        <v>0</v>
      </c>
      <c r="L109" s="12">
        <v>0</v>
      </c>
      <c r="M109" s="11">
        <v>6</v>
      </c>
      <c r="N109" s="12">
        <v>19</v>
      </c>
      <c r="O109" s="11">
        <f t="shared" si="12"/>
        <v>6</v>
      </c>
      <c r="P109" s="12">
        <f t="shared" si="13"/>
        <v>19</v>
      </c>
      <c r="Q109" s="13">
        <f t="shared" si="14"/>
        <v>25</v>
      </c>
      <c r="R109" s="11">
        <f t="shared" si="15"/>
        <v>6</v>
      </c>
      <c r="S109" s="12">
        <f t="shared" si="16"/>
        <v>19</v>
      </c>
      <c r="T109" s="13">
        <f t="shared" si="17"/>
        <v>25</v>
      </c>
    </row>
    <row r="110" spans="1:20" ht="12.75">
      <c r="A110" s="4" t="s">
        <v>333</v>
      </c>
      <c r="B110" s="11">
        <v>0</v>
      </c>
      <c r="C110" s="12">
        <v>0</v>
      </c>
      <c r="D110" s="11">
        <v>0</v>
      </c>
      <c r="E110" s="12">
        <v>0</v>
      </c>
      <c r="F110" s="11">
        <f t="shared" si="9"/>
        <v>0</v>
      </c>
      <c r="G110" s="12">
        <f t="shared" si="10"/>
        <v>0</v>
      </c>
      <c r="H110" s="13">
        <f t="shared" si="11"/>
        <v>0</v>
      </c>
      <c r="I110" s="11">
        <v>0</v>
      </c>
      <c r="J110" s="12">
        <v>0</v>
      </c>
      <c r="K110" s="11">
        <v>0</v>
      </c>
      <c r="L110" s="12">
        <v>0</v>
      </c>
      <c r="M110" s="11">
        <v>4</v>
      </c>
      <c r="N110" s="12">
        <v>31</v>
      </c>
      <c r="O110" s="11">
        <f t="shared" si="12"/>
        <v>4</v>
      </c>
      <c r="P110" s="12">
        <f t="shared" si="13"/>
        <v>31</v>
      </c>
      <c r="Q110" s="13">
        <f t="shared" si="14"/>
        <v>35</v>
      </c>
      <c r="R110" s="11">
        <f t="shared" si="15"/>
        <v>4</v>
      </c>
      <c r="S110" s="12">
        <f t="shared" si="16"/>
        <v>31</v>
      </c>
      <c r="T110" s="13">
        <f t="shared" si="17"/>
        <v>35</v>
      </c>
    </row>
    <row r="111" spans="1:20" ht="12.75">
      <c r="A111" s="4" t="s">
        <v>174</v>
      </c>
      <c r="B111" s="11">
        <v>21</v>
      </c>
      <c r="C111" s="12">
        <v>11</v>
      </c>
      <c r="D111" s="11">
        <v>35</v>
      </c>
      <c r="E111" s="12">
        <v>8</v>
      </c>
      <c r="F111" s="11">
        <f t="shared" si="9"/>
        <v>56</v>
      </c>
      <c r="G111" s="12">
        <f t="shared" si="10"/>
        <v>19</v>
      </c>
      <c r="H111" s="13">
        <f t="shared" si="11"/>
        <v>75</v>
      </c>
      <c r="I111" s="11">
        <v>44</v>
      </c>
      <c r="J111" s="12">
        <v>14</v>
      </c>
      <c r="K111" s="11">
        <v>33</v>
      </c>
      <c r="L111" s="12">
        <v>10</v>
      </c>
      <c r="M111" s="11">
        <v>0</v>
      </c>
      <c r="N111" s="12">
        <v>0</v>
      </c>
      <c r="O111" s="11">
        <f t="shared" si="12"/>
        <v>77</v>
      </c>
      <c r="P111" s="12">
        <f t="shared" si="13"/>
        <v>24</v>
      </c>
      <c r="Q111" s="13">
        <f t="shared" si="14"/>
        <v>101</v>
      </c>
      <c r="R111" s="11">
        <f t="shared" si="15"/>
        <v>133</v>
      </c>
      <c r="S111" s="12">
        <f t="shared" si="16"/>
        <v>43</v>
      </c>
      <c r="T111" s="13">
        <f t="shared" si="17"/>
        <v>176</v>
      </c>
    </row>
    <row r="112" spans="1:20" ht="12.75">
      <c r="A112" s="4" t="s">
        <v>334</v>
      </c>
      <c r="B112" s="11">
        <v>0</v>
      </c>
      <c r="C112" s="12">
        <v>0</v>
      </c>
      <c r="D112" s="11">
        <v>0</v>
      </c>
      <c r="E112" s="12">
        <v>0</v>
      </c>
      <c r="F112" s="11">
        <f t="shared" si="9"/>
        <v>0</v>
      </c>
      <c r="G112" s="12">
        <f t="shared" si="10"/>
        <v>0</v>
      </c>
      <c r="H112" s="13">
        <f t="shared" si="11"/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10</v>
      </c>
      <c r="N112" s="12">
        <v>4</v>
      </c>
      <c r="O112" s="11">
        <f t="shared" si="12"/>
        <v>10</v>
      </c>
      <c r="P112" s="12">
        <f t="shared" si="13"/>
        <v>4</v>
      </c>
      <c r="Q112" s="13">
        <f t="shared" si="14"/>
        <v>14</v>
      </c>
      <c r="R112" s="11">
        <f t="shared" si="15"/>
        <v>10</v>
      </c>
      <c r="S112" s="12">
        <f t="shared" si="16"/>
        <v>4</v>
      </c>
      <c r="T112" s="13">
        <f t="shared" si="17"/>
        <v>14</v>
      </c>
    </row>
    <row r="113" spans="1:20" ht="12.75">
      <c r="A113" s="4" t="s">
        <v>335</v>
      </c>
      <c r="B113" s="11">
        <v>0</v>
      </c>
      <c r="C113" s="12">
        <v>0</v>
      </c>
      <c r="D113" s="11">
        <v>0</v>
      </c>
      <c r="E113" s="12">
        <v>0</v>
      </c>
      <c r="F113" s="11">
        <f t="shared" si="9"/>
        <v>0</v>
      </c>
      <c r="G113" s="12">
        <f t="shared" si="10"/>
        <v>0</v>
      </c>
      <c r="H113" s="13">
        <f t="shared" si="11"/>
        <v>0</v>
      </c>
      <c r="I113" s="11">
        <v>0</v>
      </c>
      <c r="J113" s="12">
        <v>0</v>
      </c>
      <c r="K113" s="11">
        <v>0</v>
      </c>
      <c r="L113" s="12">
        <v>0</v>
      </c>
      <c r="M113" s="11">
        <v>18</v>
      </c>
      <c r="N113" s="12">
        <v>0</v>
      </c>
      <c r="O113" s="11">
        <f t="shared" si="12"/>
        <v>18</v>
      </c>
      <c r="P113" s="12">
        <f t="shared" si="13"/>
        <v>0</v>
      </c>
      <c r="Q113" s="13">
        <f t="shared" si="14"/>
        <v>18</v>
      </c>
      <c r="R113" s="11">
        <f t="shared" si="15"/>
        <v>18</v>
      </c>
      <c r="S113" s="12">
        <f t="shared" si="16"/>
        <v>0</v>
      </c>
      <c r="T113" s="13">
        <f t="shared" si="17"/>
        <v>18</v>
      </c>
    </row>
    <row r="114" spans="1:20" ht="12.75">
      <c r="A114" s="4" t="s">
        <v>336</v>
      </c>
      <c r="B114" s="11">
        <v>0</v>
      </c>
      <c r="C114" s="12">
        <v>0</v>
      </c>
      <c r="D114" s="11">
        <v>0</v>
      </c>
      <c r="E114" s="12">
        <v>0</v>
      </c>
      <c r="F114" s="11">
        <f t="shared" si="9"/>
        <v>0</v>
      </c>
      <c r="G114" s="12">
        <f t="shared" si="10"/>
        <v>0</v>
      </c>
      <c r="H114" s="13">
        <f t="shared" si="11"/>
        <v>0</v>
      </c>
      <c r="I114" s="11">
        <v>25</v>
      </c>
      <c r="J114" s="12">
        <v>0</v>
      </c>
      <c r="K114" s="11">
        <v>29</v>
      </c>
      <c r="L114" s="12">
        <v>0</v>
      </c>
      <c r="M114" s="11">
        <v>0</v>
      </c>
      <c r="N114" s="12">
        <v>0</v>
      </c>
      <c r="O114" s="11">
        <f t="shared" si="12"/>
        <v>54</v>
      </c>
      <c r="P114" s="12">
        <f t="shared" si="13"/>
        <v>0</v>
      </c>
      <c r="Q114" s="13">
        <f t="shared" si="14"/>
        <v>54</v>
      </c>
      <c r="R114" s="11">
        <f t="shared" si="15"/>
        <v>54</v>
      </c>
      <c r="S114" s="12">
        <f t="shared" si="16"/>
        <v>0</v>
      </c>
      <c r="T114" s="13">
        <f t="shared" si="17"/>
        <v>54</v>
      </c>
    </row>
    <row r="115" spans="1:20" ht="12.75">
      <c r="A115" s="4" t="s">
        <v>337</v>
      </c>
      <c r="B115" s="11">
        <v>10</v>
      </c>
      <c r="C115" s="12">
        <v>2</v>
      </c>
      <c r="D115" s="11">
        <v>5</v>
      </c>
      <c r="E115" s="12">
        <v>5</v>
      </c>
      <c r="F115" s="11">
        <f t="shared" si="9"/>
        <v>15</v>
      </c>
      <c r="G115" s="12">
        <f t="shared" si="10"/>
        <v>7</v>
      </c>
      <c r="H115" s="13">
        <f t="shared" si="11"/>
        <v>22</v>
      </c>
      <c r="I115" s="11">
        <v>7</v>
      </c>
      <c r="J115" s="12">
        <v>4</v>
      </c>
      <c r="K115" s="11">
        <v>8</v>
      </c>
      <c r="L115" s="12">
        <v>5</v>
      </c>
      <c r="M115" s="11">
        <v>0</v>
      </c>
      <c r="N115" s="12">
        <v>0</v>
      </c>
      <c r="O115" s="11">
        <f t="shared" si="12"/>
        <v>15</v>
      </c>
      <c r="P115" s="12">
        <f t="shared" si="13"/>
        <v>9</v>
      </c>
      <c r="Q115" s="13">
        <f t="shared" si="14"/>
        <v>24</v>
      </c>
      <c r="R115" s="11">
        <f t="shared" si="15"/>
        <v>30</v>
      </c>
      <c r="S115" s="12">
        <f t="shared" si="16"/>
        <v>16</v>
      </c>
      <c r="T115" s="13">
        <f t="shared" si="17"/>
        <v>46</v>
      </c>
    </row>
    <row r="116" spans="1:21" s="2" customFormat="1" ht="12.75">
      <c r="A116" s="16" t="s">
        <v>28</v>
      </c>
      <c r="B116" s="81">
        <f aca="true" t="shared" si="18" ref="B116:T116">SUM(B8:B115)</f>
        <v>11695</v>
      </c>
      <c r="C116" s="97">
        <f t="shared" si="18"/>
        <v>8601</v>
      </c>
      <c r="D116" s="82">
        <f t="shared" si="18"/>
        <v>12166</v>
      </c>
      <c r="E116" s="82">
        <f t="shared" si="18"/>
        <v>9141</v>
      </c>
      <c r="F116" s="81">
        <f t="shared" si="18"/>
        <v>23861</v>
      </c>
      <c r="G116" s="82">
        <f t="shared" si="18"/>
        <v>17742</v>
      </c>
      <c r="H116" s="97">
        <f t="shared" si="18"/>
        <v>41603</v>
      </c>
      <c r="I116" s="82">
        <f t="shared" si="18"/>
        <v>13311</v>
      </c>
      <c r="J116" s="82">
        <f t="shared" si="18"/>
        <v>10481</v>
      </c>
      <c r="K116" s="81">
        <f t="shared" si="18"/>
        <v>11399</v>
      </c>
      <c r="L116" s="97">
        <f t="shared" si="18"/>
        <v>9235</v>
      </c>
      <c r="M116" s="82">
        <f t="shared" si="18"/>
        <v>1908</v>
      </c>
      <c r="N116" s="82">
        <f t="shared" si="18"/>
        <v>1038</v>
      </c>
      <c r="O116" s="81">
        <f t="shared" si="18"/>
        <v>26618</v>
      </c>
      <c r="P116" s="82">
        <f t="shared" si="18"/>
        <v>20754</v>
      </c>
      <c r="Q116" s="97">
        <f t="shared" si="18"/>
        <v>47372</v>
      </c>
      <c r="R116" s="82">
        <f t="shared" si="18"/>
        <v>50479</v>
      </c>
      <c r="S116" s="82">
        <f t="shared" si="18"/>
        <v>38496</v>
      </c>
      <c r="T116" s="82">
        <f t="shared" si="18"/>
        <v>88975</v>
      </c>
      <c r="U116" s="248"/>
    </row>
  </sheetData>
  <sheetProtection/>
  <mergeCells count="12">
    <mergeCell ref="D6:E6"/>
    <mergeCell ref="F6:H6"/>
    <mergeCell ref="I6:J6"/>
    <mergeCell ref="K6:L6"/>
    <mergeCell ref="A2:T2"/>
    <mergeCell ref="A3:T3"/>
    <mergeCell ref="B5:H5"/>
    <mergeCell ref="I5:Q5"/>
    <mergeCell ref="R5:T5"/>
    <mergeCell ref="M6:N6"/>
    <mergeCell ref="O6:Q6"/>
    <mergeCell ref="B6:C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3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37.140625" style="4" customWidth="1"/>
    <col min="2" max="6" width="6.421875" style="0" customWidth="1"/>
    <col min="7" max="8" width="6.421875" style="4" customWidth="1"/>
    <col min="9" max="15" width="6.421875" style="0" customWidth="1"/>
    <col min="16" max="17" width="6.421875" style="4" customWidth="1"/>
    <col min="18" max="18" width="8.421875" style="0" customWidth="1"/>
    <col min="19" max="19" width="8.57421875" style="0" customWidth="1"/>
    <col min="20" max="20" width="8.28125" style="4" customWidth="1"/>
    <col min="21" max="27" width="8.00390625" style="0" customWidth="1"/>
    <col min="28" max="29" width="6.8515625" style="0" customWidth="1"/>
    <col min="30" max="30" width="7.57421875" style="0" customWidth="1"/>
    <col min="31" max="31" width="12.421875" style="0" customWidth="1"/>
    <col min="32" max="33" width="7.57421875" style="0" customWidth="1"/>
    <col min="34" max="34" width="9.28125" style="0" customWidth="1"/>
    <col min="35" max="35" width="9.57421875" style="0" customWidth="1"/>
    <col min="36" max="36" width="16.00390625" style="0" customWidth="1"/>
    <col min="37" max="38" width="10.57421875" style="0" customWidth="1"/>
    <col min="39" max="39" width="17.00390625" style="0" customWidth="1"/>
    <col min="40" max="41" width="11.421875" style="0" customWidth="1"/>
    <col min="42" max="42" width="9.57421875" style="0" customWidth="1"/>
    <col min="43" max="43" width="16.00390625" style="0" customWidth="1"/>
    <col min="44" max="44" width="10.57421875" style="0" customWidth="1"/>
  </cols>
  <sheetData>
    <row r="1" ht="12.75">
      <c r="A1" s="3" t="s">
        <v>523</v>
      </c>
    </row>
    <row r="2" spans="1:20" ht="12.75">
      <c r="A2" s="281" t="s">
        <v>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 ht="12.75">
      <c r="A3" s="281" t="s">
        <v>72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ht="13.5" thickBot="1"/>
    <row r="5" spans="1:20" ht="12.75">
      <c r="A5" s="50"/>
      <c r="B5" s="289" t="s">
        <v>73</v>
      </c>
      <c r="C5" s="290"/>
      <c r="D5" s="290"/>
      <c r="E5" s="290"/>
      <c r="F5" s="290"/>
      <c r="G5" s="290"/>
      <c r="H5" s="291"/>
      <c r="I5" s="289" t="s">
        <v>74</v>
      </c>
      <c r="J5" s="290"/>
      <c r="K5" s="290"/>
      <c r="L5" s="290"/>
      <c r="M5" s="290"/>
      <c r="N5" s="290"/>
      <c r="O5" s="290"/>
      <c r="P5" s="290"/>
      <c r="Q5" s="291"/>
      <c r="R5" s="289" t="s">
        <v>31</v>
      </c>
      <c r="S5" s="290"/>
      <c r="T5" s="290"/>
    </row>
    <row r="6" spans="2:20" ht="12.75">
      <c r="B6" s="283" t="s">
        <v>5</v>
      </c>
      <c r="C6" s="284"/>
      <c r="D6" s="283" t="s">
        <v>27</v>
      </c>
      <c r="E6" s="285"/>
      <c r="F6" s="283" t="s">
        <v>28</v>
      </c>
      <c r="G6" s="285"/>
      <c r="H6" s="284"/>
      <c r="I6" s="283" t="s">
        <v>5</v>
      </c>
      <c r="J6" s="284"/>
      <c r="K6" s="283" t="s">
        <v>27</v>
      </c>
      <c r="L6" s="285"/>
      <c r="M6" s="283" t="s">
        <v>30</v>
      </c>
      <c r="N6" s="284"/>
      <c r="O6" s="283" t="s">
        <v>28</v>
      </c>
      <c r="P6" s="285"/>
      <c r="Q6" s="284"/>
      <c r="R6" s="49"/>
      <c r="S6" s="52"/>
      <c r="T6" s="53"/>
    </row>
    <row r="7" spans="1:20" ht="12.75">
      <c r="A7" s="4" t="s">
        <v>34</v>
      </c>
      <c r="B7" s="51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48" t="s">
        <v>29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29</v>
      </c>
      <c r="R7" s="8" t="s">
        <v>0</v>
      </c>
      <c r="S7" s="6" t="s">
        <v>1</v>
      </c>
      <c r="T7" s="6" t="s">
        <v>29</v>
      </c>
    </row>
    <row r="8" spans="1:20" ht="12.75">
      <c r="A8" s="1" t="s">
        <v>52</v>
      </c>
      <c r="B8" s="9">
        <v>0</v>
      </c>
      <c r="C8" s="10">
        <v>0</v>
      </c>
      <c r="D8" s="9">
        <v>0</v>
      </c>
      <c r="E8" s="10">
        <v>0</v>
      </c>
      <c r="F8" s="9">
        <f>SUM(B8,D8)</f>
        <v>0</v>
      </c>
      <c r="G8" s="10">
        <f>SUM(C8,E8)</f>
        <v>0</v>
      </c>
      <c r="H8" s="10">
        <f>SUM(F8:G8)</f>
        <v>0</v>
      </c>
      <c r="I8" s="9">
        <v>640</v>
      </c>
      <c r="J8" s="10">
        <v>12</v>
      </c>
      <c r="K8" s="9">
        <v>526</v>
      </c>
      <c r="L8" s="10">
        <v>7</v>
      </c>
      <c r="M8" s="9">
        <v>0</v>
      </c>
      <c r="N8" s="10">
        <v>0</v>
      </c>
      <c r="O8" s="69">
        <f>SUM(M8,K8,I8)</f>
        <v>1166</v>
      </c>
      <c r="P8" s="70">
        <f>SUM(N8,L8,J8)</f>
        <v>19</v>
      </c>
      <c r="Q8" s="254">
        <f>SUM(O8:P8)</f>
        <v>1185</v>
      </c>
      <c r="R8" s="69">
        <f>SUM(O8,F8)</f>
        <v>1166</v>
      </c>
      <c r="S8" s="70">
        <f>SUM(P8,G8)</f>
        <v>19</v>
      </c>
      <c r="T8" s="70">
        <f>SUM(Q8,H8)</f>
        <v>1185</v>
      </c>
    </row>
    <row r="9" spans="1:20" ht="12.75">
      <c r="A9" s="4" t="s">
        <v>338</v>
      </c>
      <c r="B9" s="11">
        <v>0</v>
      </c>
      <c r="C9" s="12">
        <v>0</v>
      </c>
      <c r="D9" s="11">
        <v>0</v>
      </c>
      <c r="E9" s="12">
        <v>0</v>
      </c>
      <c r="F9" s="11">
        <f aca="true" t="shared" si="0" ref="F9:F72">SUM(B9,D9)</f>
        <v>0</v>
      </c>
      <c r="G9" s="13">
        <f aca="true" t="shared" si="1" ref="G9:G72">SUM(C9,E9)</f>
        <v>0</v>
      </c>
      <c r="H9" s="13">
        <f aca="true" t="shared" si="2" ref="H9:H72">SUM(F9:G9)</f>
        <v>0</v>
      </c>
      <c r="I9" s="11">
        <v>0</v>
      </c>
      <c r="J9" s="12">
        <v>0</v>
      </c>
      <c r="K9" s="11">
        <v>0</v>
      </c>
      <c r="L9" s="12">
        <v>0</v>
      </c>
      <c r="M9" s="11">
        <v>160</v>
      </c>
      <c r="N9" s="12">
        <v>2</v>
      </c>
      <c r="O9" s="11">
        <f aca="true" t="shared" si="3" ref="O9:O72">SUM(M9,K9,I9)</f>
        <v>160</v>
      </c>
      <c r="P9" s="13">
        <f aca="true" t="shared" si="4" ref="P9:P72">SUM(N9,L9,J9)</f>
        <v>2</v>
      </c>
      <c r="Q9" s="13">
        <f aca="true" t="shared" si="5" ref="Q9:Q72">SUM(O9:P9)</f>
        <v>162</v>
      </c>
      <c r="R9" s="11">
        <f aca="true" t="shared" si="6" ref="R9:R72">SUM(O9,F9)</f>
        <v>160</v>
      </c>
      <c r="S9" s="12">
        <f aca="true" t="shared" si="7" ref="S9:S72">SUM(P9,G9)</f>
        <v>2</v>
      </c>
      <c r="T9" s="13">
        <f aca="true" t="shared" si="8" ref="T9:T72">SUM(Q9,H9)</f>
        <v>162</v>
      </c>
    </row>
    <row r="10" spans="1:20" ht="12.75">
      <c r="A10" s="4" t="s">
        <v>339</v>
      </c>
      <c r="B10" s="11">
        <v>0</v>
      </c>
      <c r="C10" s="12">
        <v>0</v>
      </c>
      <c r="D10" s="11">
        <v>0</v>
      </c>
      <c r="E10" s="12">
        <v>0</v>
      </c>
      <c r="F10" s="11">
        <f t="shared" si="0"/>
        <v>0</v>
      </c>
      <c r="G10" s="13">
        <f t="shared" si="1"/>
        <v>0</v>
      </c>
      <c r="H10" s="13">
        <f t="shared" si="2"/>
        <v>0</v>
      </c>
      <c r="I10" s="11">
        <v>0</v>
      </c>
      <c r="J10" s="12">
        <v>0</v>
      </c>
      <c r="K10" s="11">
        <v>0</v>
      </c>
      <c r="L10" s="12">
        <v>0</v>
      </c>
      <c r="M10" s="11">
        <v>71</v>
      </c>
      <c r="N10" s="12">
        <v>36</v>
      </c>
      <c r="O10" s="11">
        <f t="shared" si="3"/>
        <v>71</v>
      </c>
      <c r="P10" s="13">
        <f t="shared" si="4"/>
        <v>36</v>
      </c>
      <c r="Q10" s="13">
        <f t="shared" si="5"/>
        <v>107</v>
      </c>
      <c r="R10" s="11">
        <f t="shared" si="6"/>
        <v>71</v>
      </c>
      <c r="S10" s="12">
        <f t="shared" si="7"/>
        <v>36</v>
      </c>
      <c r="T10" s="13">
        <f t="shared" si="8"/>
        <v>107</v>
      </c>
    </row>
    <row r="11" spans="1:20" ht="12.75">
      <c r="A11" s="4" t="s">
        <v>340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133</v>
      </c>
      <c r="N11" s="12">
        <v>64</v>
      </c>
      <c r="O11" s="11">
        <f t="shared" si="3"/>
        <v>133</v>
      </c>
      <c r="P11" s="13">
        <f t="shared" si="4"/>
        <v>64</v>
      </c>
      <c r="Q11" s="13">
        <f t="shared" si="5"/>
        <v>197</v>
      </c>
      <c r="R11" s="11">
        <f t="shared" si="6"/>
        <v>133</v>
      </c>
      <c r="S11" s="12">
        <f t="shared" si="7"/>
        <v>64</v>
      </c>
      <c r="T11" s="13">
        <f t="shared" si="8"/>
        <v>197</v>
      </c>
    </row>
    <row r="12" spans="1:20" ht="12.75">
      <c r="A12" s="4" t="s">
        <v>341</v>
      </c>
      <c r="B12" s="11">
        <v>2307</v>
      </c>
      <c r="C12" s="12">
        <v>28</v>
      </c>
      <c r="D12" s="11">
        <v>2213</v>
      </c>
      <c r="E12" s="12">
        <v>17</v>
      </c>
      <c r="F12" s="11">
        <f t="shared" si="0"/>
        <v>4520</v>
      </c>
      <c r="G12" s="13">
        <f t="shared" si="1"/>
        <v>45</v>
      </c>
      <c r="H12" s="13">
        <f t="shared" si="2"/>
        <v>4565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f t="shared" si="3"/>
        <v>0</v>
      </c>
      <c r="P12" s="13">
        <f t="shared" si="4"/>
        <v>0</v>
      </c>
      <c r="Q12" s="13">
        <f t="shared" si="5"/>
        <v>0</v>
      </c>
      <c r="R12" s="11">
        <f t="shared" si="6"/>
        <v>4520</v>
      </c>
      <c r="S12" s="12">
        <f t="shared" si="7"/>
        <v>45</v>
      </c>
      <c r="T12" s="13">
        <f t="shared" si="8"/>
        <v>4565</v>
      </c>
    </row>
    <row r="13" spans="1:20" ht="12.75">
      <c r="A13" s="4" t="s">
        <v>342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7</v>
      </c>
      <c r="N13" s="12">
        <v>3</v>
      </c>
      <c r="O13" s="11">
        <f t="shared" si="3"/>
        <v>7</v>
      </c>
      <c r="P13" s="13">
        <f t="shared" si="4"/>
        <v>3</v>
      </c>
      <c r="Q13" s="13">
        <f t="shared" si="5"/>
        <v>10</v>
      </c>
      <c r="R13" s="11">
        <f t="shared" si="6"/>
        <v>7</v>
      </c>
      <c r="S13" s="12">
        <f t="shared" si="7"/>
        <v>3</v>
      </c>
      <c r="T13" s="13">
        <f t="shared" si="8"/>
        <v>10</v>
      </c>
    </row>
    <row r="14" spans="1:20" ht="12.75">
      <c r="A14" s="4" t="s">
        <v>343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13">
        <f t="shared" si="2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19</v>
      </c>
      <c r="N14" s="12">
        <v>0</v>
      </c>
      <c r="O14" s="11">
        <f t="shared" si="3"/>
        <v>19</v>
      </c>
      <c r="P14" s="13">
        <f t="shared" si="4"/>
        <v>0</v>
      </c>
      <c r="Q14" s="13">
        <f t="shared" si="5"/>
        <v>19</v>
      </c>
      <c r="R14" s="11">
        <f t="shared" si="6"/>
        <v>19</v>
      </c>
      <c r="S14" s="12">
        <f t="shared" si="7"/>
        <v>0</v>
      </c>
      <c r="T14" s="13">
        <f t="shared" si="8"/>
        <v>19</v>
      </c>
    </row>
    <row r="15" spans="1:20" ht="12.75">
      <c r="A15" s="4" t="s">
        <v>344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10</v>
      </c>
      <c r="N15" s="12">
        <v>1</v>
      </c>
      <c r="O15" s="11">
        <f t="shared" si="3"/>
        <v>10</v>
      </c>
      <c r="P15" s="13">
        <f t="shared" si="4"/>
        <v>1</v>
      </c>
      <c r="Q15" s="13">
        <f t="shared" si="5"/>
        <v>11</v>
      </c>
      <c r="R15" s="11">
        <f t="shared" si="6"/>
        <v>10</v>
      </c>
      <c r="S15" s="12">
        <f t="shared" si="7"/>
        <v>1</v>
      </c>
      <c r="T15" s="13">
        <f t="shared" si="8"/>
        <v>11</v>
      </c>
    </row>
    <row r="16" spans="1:20" ht="12.75">
      <c r="A16" s="4" t="s">
        <v>345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31</v>
      </c>
      <c r="N16" s="12">
        <v>3</v>
      </c>
      <c r="O16" s="11">
        <f t="shared" si="3"/>
        <v>31</v>
      </c>
      <c r="P16" s="13">
        <f t="shared" si="4"/>
        <v>3</v>
      </c>
      <c r="Q16" s="13">
        <f t="shared" si="5"/>
        <v>34</v>
      </c>
      <c r="R16" s="11">
        <f t="shared" si="6"/>
        <v>31</v>
      </c>
      <c r="S16" s="12">
        <f t="shared" si="7"/>
        <v>3</v>
      </c>
      <c r="T16" s="13">
        <f t="shared" si="8"/>
        <v>34</v>
      </c>
    </row>
    <row r="17" spans="1:20" ht="12.75">
      <c r="A17" s="4" t="s">
        <v>346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171</v>
      </c>
      <c r="N17" s="12">
        <v>4</v>
      </c>
      <c r="O17" s="11">
        <f t="shared" si="3"/>
        <v>171</v>
      </c>
      <c r="P17" s="13">
        <f t="shared" si="4"/>
        <v>4</v>
      </c>
      <c r="Q17" s="13">
        <f t="shared" si="5"/>
        <v>175</v>
      </c>
      <c r="R17" s="11">
        <f t="shared" si="6"/>
        <v>171</v>
      </c>
      <c r="S17" s="12">
        <f t="shared" si="7"/>
        <v>4</v>
      </c>
      <c r="T17" s="13">
        <f t="shared" si="8"/>
        <v>175</v>
      </c>
    </row>
    <row r="18" spans="1:20" ht="12.75">
      <c r="A18" s="4" t="s">
        <v>347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9</v>
      </c>
      <c r="N18" s="12">
        <v>2</v>
      </c>
      <c r="O18" s="11">
        <f t="shared" si="3"/>
        <v>9</v>
      </c>
      <c r="P18" s="13">
        <f t="shared" si="4"/>
        <v>2</v>
      </c>
      <c r="Q18" s="13">
        <f t="shared" si="5"/>
        <v>11</v>
      </c>
      <c r="R18" s="11">
        <f t="shared" si="6"/>
        <v>9</v>
      </c>
      <c r="S18" s="12">
        <f t="shared" si="7"/>
        <v>2</v>
      </c>
      <c r="T18" s="13">
        <f t="shared" si="8"/>
        <v>11</v>
      </c>
    </row>
    <row r="19" spans="1:20" ht="12.75">
      <c r="A19" s="4" t="s">
        <v>348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15</v>
      </c>
      <c r="N19" s="12">
        <v>20</v>
      </c>
      <c r="O19" s="11">
        <f t="shared" si="3"/>
        <v>15</v>
      </c>
      <c r="P19" s="13">
        <f t="shared" si="4"/>
        <v>20</v>
      </c>
      <c r="Q19" s="13">
        <f t="shared" si="5"/>
        <v>35</v>
      </c>
      <c r="R19" s="11">
        <f t="shared" si="6"/>
        <v>15</v>
      </c>
      <c r="S19" s="12">
        <f t="shared" si="7"/>
        <v>20</v>
      </c>
      <c r="T19" s="13">
        <f t="shared" si="8"/>
        <v>35</v>
      </c>
    </row>
    <row r="20" spans="1:20" ht="12.75">
      <c r="A20" s="4" t="s">
        <v>349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15</v>
      </c>
      <c r="N20" s="12">
        <v>2</v>
      </c>
      <c r="O20" s="11">
        <f t="shared" si="3"/>
        <v>15</v>
      </c>
      <c r="P20" s="13">
        <f t="shared" si="4"/>
        <v>2</v>
      </c>
      <c r="Q20" s="13">
        <f t="shared" si="5"/>
        <v>17</v>
      </c>
      <c r="R20" s="11">
        <f t="shared" si="6"/>
        <v>15</v>
      </c>
      <c r="S20" s="12">
        <f t="shared" si="7"/>
        <v>2</v>
      </c>
      <c r="T20" s="13">
        <f t="shared" si="8"/>
        <v>17</v>
      </c>
    </row>
    <row r="21" spans="1:20" ht="12.75">
      <c r="A21" s="4" t="s">
        <v>11</v>
      </c>
      <c r="B21" s="11">
        <v>384</v>
      </c>
      <c r="C21" s="12">
        <v>0</v>
      </c>
      <c r="D21" s="11">
        <v>448</v>
      </c>
      <c r="E21" s="12">
        <v>1</v>
      </c>
      <c r="F21" s="11">
        <f t="shared" si="0"/>
        <v>832</v>
      </c>
      <c r="G21" s="13">
        <f t="shared" si="1"/>
        <v>1</v>
      </c>
      <c r="H21" s="13">
        <f t="shared" si="2"/>
        <v>833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3">
        <f t="shared" si="4"/>
        <v>0</v>
      </c>
      <c r="Q21" s="13">
        <f t="shared" si="5"/>
        <v>0</v>
      </c>
      <c r="R21" s="11">
        <f t="shared" si="6"/>
        <v>832</v>
      </c>
      <c r="S21" s="12">
        <f t="shared" si="7"/>
        <v>1</v>
      </c>
      <c r="T21" s="13">
        <f t="shared" si="8"/>
        <v>833</v>
      </c>
    </row>
    <row r="22" spans="1:20" ht="12.75">
      <c r="A22" s="4" t="s">
        <v>350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8</v>
      </c>
      <c r="N22" s="12">
        <v>1</v>
      </c>
      <c r="O22" s="11">
        <f t="shared" si="3"/>
        <v>8</v>
      </c>
      <c r="P22" s="13">
        <f t="shared" si="4"/>
        <v>1</v>
      </c>
      <c r="Q22" s="13">
        <f t="shared" si="5"/>
        <v>9</v>
      </c>
      <c r="R22" s="11">
        <f t="shared" si="6"/>
        <v>8</v>
      </c>
      <c r="S22" s="12">
        <f t="shared" si="7"/>
        <v>1</v>
      </c>
      <c r="T22" s="13">
        <f t="shared" si="8"/>
        <v>9</v>
      </c>
    </row>
    <row r="23" spans="1:20" ht="12.75">
      <c r="A23" s="4" t="s">
        <v>351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44</v>
      </c>
      <c r="J23" s="12">
        <v>0</v>
      </c>
      <c r="K23" s="11">
        <v>44</v>
      </c>
      <c r="L23" s="12">
        <v>0</v>
      </c>
      <c r="M23" s="11">
        <v>0</v>
      </c>
      <c r="N23" s="12">
        <v>0</v>
      </c>
      <c r="O23" s="11">
        <f t="shared" si="3"/>
        <v>88</v>
      </c>
      <c r="P23" s="13">
        <f t="shared" si="4"/>
        <v>0</v>
      </c>
      <c r="Q23" s="13">
        <f t="shared" si="5"/>
        <v>88</v>
      </c>
      <c r="R23" s="11">
        <f t="shared" si="6"/>
        <v>88</v>
      </c>
      <c r="S23" s="12">
        <f t="shared" si="7"/>
        <v>0</v>
      </c>
      <c r="T23" s="13">
        <f t="shared" si="8"/>
        <v>88</v>
      </c>
    </row>
    <row r="24" spans="1:20" ht="12.75">
      <c r="A24" s="4" t="s">
        <v>352</v>
      </c>
      <c r="B24" s="11">
        <v>163</v>
      </c>
      <c r="C24" s="12">
        <v>70</v>
      </c>
      <c r="D24" s="11">
        <v>193</v>
      </c>
      <c r="E24" s="12">
        <v>77</v>
      </c>
      <c r="F24" s="11">
        <f t="shared" si="0"/>
        <v>356</v>
      </c>
      <c r="G24" s="13">
        <f t="shared" si="1"/>
        <v>147</v>
      </c>
      <c r="H24" s="13">
        <f t="shared" si="2"/>
        <v>503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f t="shared" si="3"/>
        <v>0</v>
      </c>
      <c r="P24" s="13">
        <f t="shared" si="4"/>
        <v>0</v>
      </c>
      <c r="Q24" s="13">
        <f t="shared" si="5"/>
        <v>0</v>
      </c>
      <c r="R24" s="11">
        <f t="shared" si="6"/>
        <v>356</v>
      </c>
      <c r="S24" s="12">
        <f t="shared" si="7"/>
        <v>147</v>
      </c>
      <c r="T24" s="13">
        <f t="shared" si="8"/>
        <v>503</v>
      </c>
    </row>
    <row r="25" spans="1:20" ht="12.75">
      <c r="A25" s="4" t="s">
        <v>353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183</v>
      </c>
      <c r="J25" s="12">
        <v>72</v>
      </c>
      <c r="K25" s="11">
        <v>153</v>
      </c>
      <c r="L25" s="12">
        <v>58</v>
      </c>
      <c r="M25" s="11">
        <v>0</v>
      </c>
      <c r="N25" s="12">
        <v>0</v>
      </c>
      <c r="O25" s="11">
        <f t="shared" si="3"/>
        <v>336</v>
      </c>
      <c r="P25" s="13">
        <f t="shared" si="4"/>
        <v>130</v>
      </c>
      <c r="Q25" s="13">
        <f t="shared" si="5"/>
        <v>466</v>
      </c>
      <c r="R25" s="11">
        <f t="shared" si="6"/>
        <v>336</v>
      </c>
      <c r="S25" s="12">
        <f t="shared" si="7"/>
        <v>130</v>
      </c>
      <c r="T25" s="13">
        <f t="shared" si="8"/>
        <v>466</v>
      </c>
    </row>
    <row r="26" spans="1:20" ht="12.75">
      <c r="A26" s="4" t="s">
        <v>354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207</v>
      </c>
      <c r="J26" s="12">
        <v>6</v>
      </c>
      <c r="K26" s="11">
        <v>187</v>
      </c>
      <c r="L26" s="12">
        <v>6</v>
      </c>
      <c r="M26" s="11">
        <v>0</v>
      </c>
      <c r="N26" s="12">
        <v>0</v>
      </c>
      <c r="O26" s="11">
        <f t="shared" si="3"/>
        <v>394</v>
      </c>
      <c r="P26" s="13">
        <f t="shared" si="4"/>
        <v>12</v>
      </c>
      <c r="Q26" s="13">
        <f t="shared" si="5"/>
        <v>406</v>
      </c>
      <c r="R26" s="11">
        <f t="shared" si="6"/>
        <v>394</v>
      </c>
      <c r="S26" s="12">
        <f t="shared" si="7"/>
        <v>12</v>
      </c>
      <c r="T26" s="13">
        <f t="shared" si="8"/>
        <v>406</v>
      </c>
    </row>
    <row r="27" spans="1:20" ht="12.75">
      <c r="A27" s="4" t="s">
        <v>355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141</v>
      </c>
      <c r="N27" s="12">
        <v>2</v>
      </c>
      <c r="O27" s="11">
        <f t="shared" si="3"/>
        <v>141</v>
      </c>
      <c r="P27" s="13">
        <f t="shared" si="4"/>
        <v>2</v>
      </c>
      <c r="Q27" s="13">
        <f t="shared" si="5"/>
        <v>143</v>
      </c>
      <c r="R27" s="11">
        <f t="shared" si="6"/>
        <v>141</v>
      </c>
      <c r="S27" s="12">
        <f t="shared" si="7"/>
        <v>2</v>
      </c>
      <c r="T27" s="13">
        <f t="shared" si="8"/>
        <v>143</v>
      </c>
    </row>
    <row r="28" spans="1:20" ht="12.75">
      <c r="A28" s="34" t="s">
        <v>535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336</v>
      </c>
      <c r="J28" s="12">
        <v>0</v>
      </c>
      <c r="K28" s="11">
        <v>351</v>
      </c>
      <c r="L28" s="12">
        <v>0</v>
      </c>
      <c r="M28" s="11">
        <v>0</v>
      </c>
      <c r="N28" s="12">
        <v>0</v>
      </c>
      <c r="O28" s="11">
        <f t="shared" si="3"/>
        <v>687</v>
      </c>
      <c r="P28" s="13">
        <f t="shared" si="4"/>
        <v>0</v>
      </c>
      <c r="Q28" s="13">
        <f t="shared" si="5"/>
        <v>687</v>
      </c>
      <c r="R28" s="11">
        <f t="shared" si="6"/>
        <v>687</v>
      </c>
      <c r="S28" s="12">
        <f t="shared" si="7"/>
        <v>0</v>
      </c>
      <c r="T28" s="13">
        <f t="shared" si="8"/>
        <v>687</v>
      </c>
    </row>
    <row r="29" spans="1:20" ht="12.75">
      <c r="A29" s="4" t="s">
        <v>356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3</v>
      </c>
      <c r="N29" s="12">
        <v>0</v>
      </c>
      <c r="O29" s="11">
        <f t="shared" si="3"/>
        <v>3</v>
      </c>
      <c r="P29" s="13">
        <f t="shared" si="4"/>
        <v>0</v>
      </c>
      <c r="Q29" s="13">
        <f t="shared" si="5"/>
        <v>3</v>
      </c>
      <c r="R29" s="11">
        <f t="shared" si="6"/>
        <v>3</v>
      </c>
      <c r="S29" s="12">
        <f t="shared" si="7"/>
        <v>0</v>
      </c>
      <c r="T29" s="13">
        <f t="shared" si="8"/>
        <v>3</v>
      </c>
    </row>
    <row r="30" spans="1:20" ht="12.75">
      <c r="A30" s="4" t="s">
        <v>357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201</v>
      </c>
      <c r="N30" s="12">
        <v>2</v>
      </c>
      <c r="O30" s="11">
        <f t="shared" si="3"/>
        <v>201</v>
      </c>
      <c r="P30" s="13">
        <f t="shared" si="4"/>
        <v>2</v>
      </c>
      <c r="Q30" s="13">
        <f t="shared" si="5"/>
        <v>203</v>
      </c>
      <c r="R30" s="11">
        <f t="shared" si="6"/>
        <v>201</v>
      </c>
      <c r="S30" s="12">
        <f t="shared" si="7"/>
        <v>2</v>
      </c>
      <c r="T30" s="13">
        <f t="shared" si="8"/>
        <v>203</v>
      </c>
    </row>
    <row r="31" spans="1:20" ht="12.75">
      <c r="A31" s="4" t="s">
        <v>358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62</v>
      </c>
      <c r="N31" s="12">
        <v>0</v>
      </c>
      <c r="O31" s="11">
        <f t="shared" si="3"/>
        <v>62</v>
      </c>
      <c r="P31" s="13">
        <f t="shared" si="4"/>
        <v>0</v>
      </c>
      <c r="Q31" s="13">
        <f t="shared" si="5"/>
        <v>62</v>
      </c>
      <c r="R31" s="11">
        <f t="shared" si="6"/>
        <v>62</v>
      </c>
      <c r="S31" s="12">
        <f t="shared" si="7"/>
        <v>0</v>
      </c>
      <c r="T31" s="13">
        <f t="shared" si="8"/>
        <v>62</v>
      </c>
    </row>
    <row r="32" spans="1:20" ht="12.75">
      <c r="A32" s="4" t="s">
        <v>359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6</v>
      </c>
      <c r="N32" s="12">
        <v>34</v>
      </c>
      <c r="O32" s="11">
        <f t="shared" si="3"/>
        <v>6</v>
      </c>
      <c r="P32" s="13">
        <f t="shared" si="4"/>
        <v>34</v>
      </c>
      <c r="Q32" s="13">
        <f t="shared" si="5"/>
        <v>40</v>
      </c>
      <c r="R32" s="11">
        <f t="shared" si="6"/>
        <v>6</v>
      </c>
      <c r="S32" s="12">
        <f t="shared" si="7"/>
        <v>34</v>
      </c>
      <c r="T32" s="13">
        <f t="shared" si="8"/>
        <v>40</v>
      </c>
    </row>
    <row r="33" spans="1:20" ht="12.75">
      <c r="A33" s="4" t="s">
        <v>360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108</v>
      </c>
      <c r="N33" s="12">
        <v>36</v>
      </c>
      <c r="O33" s="11">
        <f t="shared" si="3"/>
        <v>108</v>
      </c>
      <c r="P33" s="13">
        <f t="shared" si="4"/>
        <v>36</v>
      </c>
      <c r="Q33" s="13">
        <f t="shared" si="5"/>
        <v>144</v>
      </c>
      <c r="R33" s="11">
        <f t="shared" si="6"/>
        <v>108</v>
      </c>
      <c r="S33" s="12">
        <f t="shared" si="7"/>
        <v>36</v>
      </c>
      <c r="T33" s="13">
        <f t="shared" si="8"/>
        <v>144</v>
      </c>
    </row>
    <row r="34" spans="1:20" ht="12.75">
      <c r="A34" s="4" t="s">
        <v>361</v>
      </c>
      <c r="B34" s="11">
        <v>4</v>
      </c>
      <c r="C34" s="12">
        <v>0</v>
      </c>
      <c r="D34" s="11">
        <v>5</v>
      </c>
      <c r="E34" s="12">
        <v>1</v>
      </c>
      <c r="F34" s="11">
        <f t="shared" si="0"/>
        <v>9</v>
      </c>
      <c r="G34" s="13">
        <f t="shared" si="1"/>
        <v>1</v>
      </c>
      <c r="H34" s="13">
        <f t="shared" si="2"/>
        <v>10</v>
      </c>
      <c r="I34" s="11">
        <v>4</v>
      </c>
      <c r="J34" s="12">
        <v>1</v>
      </c>
      <c r="K34" s="11">
        <v>3</v>
      </c>
      <c r="L34" s="12">
        <v>1</v>
      </c>
      <c r="M34" s="11">
        <v>0</v>
      </c>
      <c r="N34" s="12">
        <v>0</v>
      </c>
      <c r="O34" s="11">
        <f t="shared" si="3"/>
        <v>7</v>
      </c>
      <c r="P34" s="13">
        <f t="shared" si="4"/>
        <v>2</v>
      </c>
      <c r="Q34" s="13">
        <f t="shared" si="5"/>
        <v>9</v>
      </c>
      <c r="R34" s="11">
        <f t="shared" si="6"/>
        <v>16</v>
      </c>
      <c r="S34" s="12">
        <f t="shared" si="7"/>
        <v>3</v>
      </c>
      <c r="T34" s="13">
        <f t="shared" si="8"/>
        <v>19</v>
      </c>
    </row>
    <row r="35" spans="1:20" ht="12.75">
      <c r="A35" s="4" t="s">
        <v>362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21</v>
      </c>
      <c r="N35" s="12">
        <v>8</v>
      </c>
      <c r="O35" s="11">
        <f t="shared" si="3"/>
        <v>21</v>
      </c>
      <c r="P35" s="13">
        <f t="shared" si="4"/>
        <v>8</v>
      </c>
      <c r="Q35" s="13">
        <f t="shared" si="5"/>
        <v>29</v>
      </c>
      <c r="R35" s="11">
        <f t="shared" si="6"/>
        <v>21</v>
      </c>
      <c r="S35" s="12">
        <f t="shared" si="7"/>
        <v>8</v>
      </c>
      <c r="T35" s="13">
        <f t="shared" si="8"/>
        <v>29</v>
      </c>
    </row>
    <row r="36" spans="1:20" ht="12.75">
      <c r="A36" s="4" t="s">
        <v>363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61</v>
      </c>
      <c r="J36" s="12">
        <v>169</v>
      </c>
      <c r="K36" s="11">
        <v>64</v>
      </c>
      <c r="L36" s="12">
        <v>160</v>
      </c>
      <c r="M36" s="11">
        <v>0</v>
      </c>
      <c r="N36" s="12">
        <v>0</v>
      </c>
      <c r="O36" s="11">
        <f t="shared" si="3"/>
        <v>125</v>
      </c>
      <c r="P36" s="13">
        <f t="shared" si="4"/>
        <v>329</v>
      </c>
      <c r="Q36" s="13">
        <f t="shared" si="5"/>
        <v>454</v>
      </c>
      <c r="R36" s="11">
        <f t="shared" si="6"/>
        <v>125</v>
      </c>
      <c r="S36" s="12">
        <f t="shared" si="7"/>
        <v>329</v>
      </c>
      <c r="T36" s="13">
        <f t="shared" si="8"/>
        <v>454</v>
      </c>
    </row>
    <row r="37" spans="1:20" ht="12.75">
      <c r="A37" s="4" t="s">
        <v>364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105</v>
      </c>
      <c r="N37" s="12">
        <v>1</v>
      </c>
      <c r="O37" s="11">
        <f t="shared" si="3"/>
        <v>105</v>
      </c>
      <c r="P37" s="13">
        <f t="shared" si="4"/>
        <v>1</v>
      </c>
      <c r="Q37" s="13">
        <f t="shared" si="5"/>
        <v>106</v>
      </c>
      <c r="R37" s="11">
        <f t="shared" si="6"/>
        <v>105</v>
      </c>
      <c r="S37" s="12">
        <f t="shared" si="7"/>
        <v>1</v>
      </c>
      <c r="T37" s="13">
        <f t="shared" si="8"/>
        <v>106</v>
      </c>
    </row>
    <row r="38" spans="1:20" ht="12.75">
      <c r="A38" s="4" t="s">
        <v>365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65</v>
      </c>
      <c r="J38" s="12">
        <v>11</v>
      </c>
      <c r="K38" s="11">
        <v>41</v>
      </c>
      <c r="L38" s="12">
        <v>13</v>
      </c>
      <c r="M38" s="11">
        <v>0</v>
      </c>
      <c r="N38" s="12">
        <v>0</v>
      </c>
      <c r="O38" s="11">
        <f t="shared" si="3"/>
        <v>106</v>
      </c>
      <c r="P38" s="13">
        <f t="shared" si="4"/>
        <v>24</v>
      </c>
      <c r="Q38" s="13">
        <f t="shared" si="5"/>
        <v>130</v>
      </c>
      <c r="R38" s="11">
        <f t="shared" si="6"/>
        <v>106</v>
      </c>
      <c r="S38" s="12">
        <f t="shared" si="7"/>
        <v>24</v>
      </c>
      <c r="T38" s="13">
        <f t="shared" si="8"/>
        <v>130</v>
      </c>
    </row>
    <row r="39" spans="1:20" ht="12.75">
      <c r="A39" s="4" t="s">
        <v>366</v>
      </c>
      <c r="B39" s="11">
        <v>44</v>
      </c>
      <c r="C39" s="12">
        <v>11</v>
      </c>
      <c r="D39" s="11">
        <v>85</v>
      </c>
      <c r="E39" s="12">
        <v>13</v>
      </c>
      <c r="F39" s="11">
        <f t="shared" si="0"/>
        <v>129</v>
      </c>
      <c r="G39" s="13">
        <f t="shared" si="1"/>
        <v>24</v>
      </c>
      <c r="H39" s="13">
        <f t="shared" si="2"/>
        <v>153</v>
      </c>
      <c r="I39" s="11">
        <v>0</v>
      </c>
      <c r="J39" s="12">
        <v>0</v>
      </c>
      <c r="K39" s="11">
        <v>0</v>
      </c>
      <c r="L39" s="12">
        <v>0</v>
      </c>
      <c r="M39" s="11">
        <v>0</v>
      </c>
      <c r="N39" s="12">
        <v>0</v>
      </c>
      <c r="O39" s="11">
        <f t="shared" si="3"/>
        <v>0</v>
      </c>
      <c r="P39" s="13">
        <f t="shared" si="4"/>
        <v>0</v>
      </c>
      <c r="Q39" s="13">
        <f t="shared" si="5"/>
        <v>0</v>
      </c>
      <c r="R39" s="11">
        <f t="shared" si="6"/>
        <v>129</v>
      </c>
      <c r="S39" s="12">
        <f t="shared" si="7"/>
        <v>24</v>
      </c>
      <c r="T39" s="13">
        <f t="shared" si="8"/>
        <v>153</v>
      </c>
    </row>
    <row r="40" spans="1:20" ht="12.75">
      <c r="A40" s="4" t="s">
        <v>367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39</v>
      </c>
      <c r="J40" s="12">
        <v>8</v>
      </c>
      <c r="K40" s="11">
        <v>31</v>
      </c>
      <c r="L40" s="12">
        <v>9</v>
      </c>
      <c r="M40" s="11">
        <v>0</v>
      </c>
      <c r="N40" s="12">
        <v>0</v>
      </c>
      <c r="O40" s="11">
        <f t="shared" si="3"/>
        <v>70</v>
      </c>
      <c r="P40" s="13">
        <f t="shared" si="4"/>
        <v>17</v>
      </c>
      <c r="Q40" s="13">
        <f t="shared" si="5"/>
        <v>87</v>
      </c>
      <c r="R40" s="11">
        <f t="shared" si="6"/>
        <v>70</v>
      </c>
      <c r="S40" s="12">
        <f t="shared" si="7"/>
        <v>17</v>
      </c>
      <c r="T40" s="13">
        <f t="shared" si="8"/>
        <v>87</v>
      </c>
    </row>
    <row r="41" spans="1:20" ht="12.75">
      <c r="A41" s="4" t="s">
        <v>368</v>
      </c>
      <c r="B41" s="11">
        <v>27</v>
      </c>
      <c r="C41" s="12">
        <v>4</v>
      </c>
      <c r="D41" s="11">
        <v>29</v>
      </c>
      <c r="E41" s="12">
        <v>1</v>
      </c>
      <c r="F41" s="11">
        <f t="shared" si="0"/>
        <v>56</v>
      </c>
      <c r="G41" s="13">
        <f t="shared" si="1"/>
        <v>5</v>
      </c>
      <c r="H41" s="13">
        <f t="shared" si="2"/>
        <v>61</v>
      </c>
      <c r="I41" s="11">
        <v>26</v>
      </c>
      <c r="J41" s="12">
        <v>6</v>
      </c>
      <c r="K41" s="11">
        <v>23</v>
      </c>
      <c r="L41" s="12">
        <v>3</v>
      </c>
      <c r="M41" s="11">
        <v>0</v>
      </c>
      <c r="N41" s="12">
        <v>0</v>
      </c>
      <c r="O41" s="11">
        <f t="shared" si="3"/>
        <v>49</v>
      </c>
      <c r="P41" s="13">
        <f t="shared" si="4"/>
        <v>9</v>
      </c>
      <c r="Q41" s="13">
        <f t="shared" si="5"/>
        <v>58</v>
      </c>
      <c r="R41" s="11">
        <f t="shared" si="6"/>
        <v>105</v>
      </c>
      <c r="S41" s="12">
        <f t="shared" si="7"/>
        <v>14</v>
      </c>
      <c r="T41" s="13">
        <f t="shared" si="8"/>
        <v>119</v>
      </c>
    </row>
    <row r="42" spans="1:20" ht="12.75">
      <c r="A42" s="4" t="s">
        <v>369</v>
      </c>
      <c r="B42" s="11">
        <v>1019</v>
      </c>
      <c r="C42" s="12">
        <v>7</v>
      </c>
      <c r="D42" s="11">
        <v>970</v>
      </c>
      <c r="E42" s="12">
        <v>4</v>
      </c>
      <c r="F42" s="11">
        <f t="shared" si="0"/>
        <v>1989</v>
      </c>
      <c r="G42" s="13">
        <f t="shared" si="1"/>
        <v>11</v>
      </c>
      <c r="H42" s="13">
        <f t="shared" si="2"/>
        <v>2000</v>
      </c>
      <c r="I42" s="11">
        <v>830</v>
      </c>
      <c r="J42" s="12">
        <v>9</v>
      </c>
      <c r="K42" s="11">
        <v>799</v>
      </c>
      <c r="L42" s="12">
        <v>3</v>
      </c>
      <c r="M42" s="11">
        <v>0</v>
      </c>
      <c r="N42" s="12">
        <v>0</v>
      </c>
      <c r="O42" s="11">
        <f t="shared" si="3"/>
        <v>1629</v>
      </c>
      <c r="P42" s="13">
        <f t="shared" si="4"/>
        <v>12</v>
      </c>
      <c r="Q42" s="13">
        <f t="shared" si="5"/>
        <v>1641</v>
      </c>
      <c r="R42" s="11">
        <f t="shared" si="6"/>
        <v>3618</v>
      </c>
      <c r="S42" s="12">
        <f t="shared" si="7"/>
        <v>23</v>
      </c>
      <c r="T42" s="13">
        <f t="shared" si="8"/>
        <v>3641</v>
      </c>
    </row>
    <row r="43" spans="1:20" ht="12.75">
      <c r="A43" s="4" t="s">
        <v>370</v>
      </c>
      <c r="B43" s="11">
        <v>0</v>
      </c>
      <c r="C43" s="12">
        <v>0</v>
      </c>
      <c r="D43" s="11">
        <v>0</v>
      </c>
      <c r="E43" s="12">
        <v>0</v>
      </c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11</v>
      </c>
      <c r="J43" s="12">
        <v>56</v>
      </c>
      <c r="K43" s="11">
        <v>15</v>
      </c>
      <c r="L43" s="12">
        <v>57</v>
      </c>
      <c r="M43" s="11">
        <v>0</v>
      </c>
      <c r="N43" s="12">
        <v>0</v>
      </c>
      <c r="O43" s="11">
        <f t="shared" si="3"/>
        <v>26</v>
      </c>
      <c r="P43" s="13">
        <f t="shared" si="4"/>
        <v>113</v>
      </c>
      <c r="Q43" s="13">
        <f t="shared" si="5"/>
        <v>139</v>
      </c>
      <c r="R43" s="11">
        <f t="shared" si="6"/>
        <v>26</v>
      </c>
      <c r="S43" s="12">
        <f t="shared" si="7"/>
        <v>113</v>
      </c>
      <c r="T43" s="13">
        <f t="shared" si="8"/>
        <v>139</v>
      </c>
    </row>
    <row r="44" spans="1:20" ht="12.75">
      <c r="A44" s="4" t="s">
        <v>371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298</v>
      </c>
      <c r="N44" s="12">
        <v>6</v>
      </c>
      <c r="O44" s="11">
        <f t="shared" si="3"/>
        <v>298</v>
      </c>
      <c r="P44" s="13">
        <f t="shared" si="4"/>
        <v>6</v>
      </c>
      <c r="Q44" s="13">
        <f t="shared" si="5"/>
        <v>304</v>
      </c>
      <c r="R44" s="11">
        <f t="shared" si="6"/>
        <v>298</v>
      </c>
      <c r="S44" s="12">
        <f t="shared" si="7"/>
        <v>6</v>
      </c>
      <c r="T44" s="13">
        <f t="shared" si="8"/>
        <v>304</v>
      </c>
    </row>
    <row r="45" spans="1:20" ht="26.25">
      <c r="A45" s="122" t="s">
        <v>536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2</v>
      </c>
      <c r="N45" s="12">
        <v>1</v>
      </c>
      <c r="O45" s="11">
        <f t="shared" si="3"/>
        <v>2</v>
      </c>
      <c r="P45" s="13">
        <f t="shared" si="4"/>
        <v>1</v>
      </c>
      <c r="Q45" s="13">
        <f t="shared" si="5"/>
        <v>3</v>
      </c>
      <c r="R45" s="11">
        <f t="shared" si="6"/>
        <v>2</v>
      </c>
      <c r="S45" s="12">
        <f t="shared" si="7"/>
        <v>1</v>
      </c>
      <c r="T45" s="13">
        <f t="shared" si="8"/>
        <v>3</v>
      </c>
    </row>
    <row r="46" spans="1:20" ht="12.75">
      <c r="A46" s="122" t="s">
        <v>372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3">
        <f t="shared" si="1"/>
        <v>0</v>
      </c>
      <c r="H46" s="13">
        <f t="shared" si="2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53</v>
      </c>
      <c r="N46" s="12">
        <v>37</v>
      </c>
      <c r="O46" s="11">
        <f t="shared" si="3"/>
        <v>53</v>
      </c>
      <c r="P46" s="13">
        <f t="shared" si="4"/>
        <v>37</v>
      </c>
      <c r="Q46" s="13">
        <f t="shared" si="5"/>
        <v>90</v>
      </c>
      <c r="R46" s="11">
        <f t="shared" si="6"/>
        <v>53</v>
      </c>
      <c r="S46" s="12">
        <f t="shared" si="7"/>
        <v>37</v>
      </c>
      <c r="T46" s="13">
        <f t="shared" si="8"/>
        <v>90</v>
      </c>
    </row>
    <row r="47" spans="1:20" ht="12.75">
      <c r="A47" s="4" t="s">
        <v>373</v>
      </c>
      <c r="B47" s="11">
        <v>0</v>
      </c>
      <c r="C47" s="12">
        <v>0</v>
      </c>
      <c r="D47" s="11">
        <v>0</v>
      </c>
      <c r="E47" s="12">
        <v>0</v>
      </c>
      <c r="F47" s="11">
        <f t="shared" si="0"/>
        <v>0</v>
      </c>
      <c r="G47" s="13">
        <f t="shared" si="1"/>
        <v>0</v>
      </c>
      <c r="H47" s="13">
        <f t="shared" si="2"/>
        <v>0</v>
      </c>
      <c r="I47" s="11">
        <v>0</v>
      </c>
      <c r="J47" s="12">
        <v>0</v>
      </c>
      <c r="K47" s="11">
        <v>0</v>
      </c>
      <c r="L47" s="12">
        <v>0</v>
      </c>
      <c r="M47" s="11">
        <v>47</v>
      </c>
      <c r="N47" s="12">
        <v>142</v>
      </c>
      <c r="O47" s="11">
        <f t="shared" si="3"/>
        <v>47</v>
      </c>
      <c r="P47" s="13">
        <f t="shared" si="4"/>
        <v>142</v>
      </c>
      <c r="Q47" s="13">
        <f t="shared" si="5"/>
        <v>189</v>
      </c>
      <c r="R47" s="11">
        <f t="shared" si="6"/>
        <v>47</v>
      </c>
      <c r="S47" s="12">
        <f t="shared" si="7"/>
        <v>142</v>
      </c>
      <c r="T47" s="13">
        <f t="shared" si="8"/>
        <v>189</v>
      </c>
    </row>
    <row r="48" spans="1:20" ht="12.75">
      <c r="A48" s="4" t="s">
        <v>374</v>
      </c>
      <c r="B48" s="11">
        <v>4</v>
      </c>
      <c r="C48" s="12">
        <v>1</v>
      </c>
      <c r="D48" s="11">
        <v>16</v>
      </c>
      <c r="E48" s="12">
        <v>5</v>
      </c>
      <c r="F48" s="11">
        <f t="shared" si="0"/>
        <v>20</v>
      </c>
      <c r="G48" s="13">
        <f t="shared" si="1"/>
        <v>6</v>
      </c>
      <c r="H48" s="13">
        <f t="shared" si="2"/>
        <v>26</v>
      </c>
      <c r="I48" s="11">
        <v>14</v>
      </c>
      <c r="J48" s="12">
        <v>8</v>
      </c>
      <c r="K48" s="11">
        <v>11</v>
      </c>
      <c r="L48" s="12">
        <v>14</v>
      </c>
      <c r="M48" s="11">
        <v>0</v>
      </c>
      <c r="N48" s="12">
        <v>0</v>
      </c>
      <c r="O48" s="11">
        <f t="shared" si="3"/>
        <v>25</v>
      </c>
      <c r="P48" s="13">
        <f t="shared" si="4"/>
        <v>22</v>
      </c>
      <c r="Q48" s="13">
        <f t="shared" si="5"/>
        <v>47</v>
      </c>
      <c r="R48" s="11">
        <f t="shared" si="6"/>
        <v>45</v>
      </c>
      <c r="S48" s="12">
        <f t="shared" si="7"/>
        <v>28</v>
      </c>
      <c r="T48" s="13">
        <f t="shared" si="8"/>
        <v>73</v>
      </c>
    </row>
    <row r="49" spans="1:20" ht="12.75">
      <c r="A49" s="4" t="s">
        <v>375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3">
        <f t="shared" si="1"/>
        <v>0</v>
      </c>
      <c r="H49" s="13">
        <f t="shared" si="2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8</v>
      </c>
      <c r="N49" s="12">
        <v>4</v>
      </c>
      <c r="O49" s="11">
        <f t="shared" si="3"/>
        <v>8</v>
      </c>
      <c r="P49" s="13">
        <f t="shared" si="4"/>
        <v>4</v>
      </c>
      <c r="Q49" s="13">
        <f t="shared" si="5"/>
        <v>12</v>
      </c>
      <c r="R49" s="11">
        <f t="shared" si="6"/>
        <v>8</v>
      </c>
      <c r="S49" s="12">
        <f t="shared" si="7"/>
        <v>4</v>
      </c>
      <c r="T49" s="13">
        <f t="shared" si="8"/>
        <v>12</v>
      </c>
    </row>
    <row r="50" spans="1:20" ht="12.75">
      <c r="A50" s="4" t="s">
        <v>376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3">
        <f t="shared" si="1"/>
        <v>0</v>
      </c>
      <c r="H50" s="13">
        <f t="shared" si="2"/>
        <v>0</v>
      </c>
      <c r="I50" s="11">
        <v>2</v>
      </c>
      <c r="J50" s="12">
        <v>8</v>
      </c>
      <c r="K50" s="11">
        <v>3</v>
      </c>
      <c r="L50" s="12">
        <v>11</v>
      </c>
      <c r="M50" s="11">
        <v>0</v>
      </c>
      <c r="N50" s="12">
        <v>0</v>
      </c>
      <c r="O50" s="11">
        <f t="shared" si="3"/>
        <v>5</v>
      </c>
      <c r="P50" s="13">
        <f t="shared" si="4"/>
        <v>19</v>
      </c>
      <c r="Q50" s="13">
        <f t="shared" si="5"/>
        <v>24</v>
      </c>
      <c r="R50" s="11">
        <f t="shared" si="6"/>
        <v>5</v>
      </c>
      <c r="S50" s="12">
        <f t="shared" si="7"/>
        <v>19</v>
      </c>
      <c r="T50" s="13">
        <f t="shared" si="8"/>
        <v>24</v>
      </c>
    </row>
    <row r="51" spans="1:20" ht="12.75">
      <c r="A51" s="4" t="s">
        <v>377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3">
        <f t="shared" si="1"/>
        <v>0</v>
      </c>
      <c r="H51" s="13">
        <f t="shared" si="2"/>
        <v>0</v>
      </c>
      <c r="I51" s="11">
        <v>69</v>
      </c>
      <c r="J51" s="12">
        <v>40</v>
      </c>
      <c r="K51" s="11">
        <v>68</v>
      </c>
      <c r="L51" s="12">
        <v>33</v>
      </c>
      <c r="M51" s="11">
        <v>0</v>
      </c>
      <c r="N51" s="12">
        <v>0</v>
      </c>
      <c r="O51" s="11">
        <f t="shared" si="3"/>
        <v>137</v>
      </c>
      <c r="P51" s="13">
        <f t="shared" si="4"/>
        <v>73</v>
      </c>
      <c r="Q51" s="13">
        <f t="shared" si="5"/>
        <v>210</v>
      </c>
      <c r="R51" s="11">
        <f t="shared" si="6"/>
        <v>137</v>
      </c>
      <c r="S51" s="12">
        <f t="shared" si="7"/>
        <v>73</v>
      </c>
      <c r="T51" s="13">
        <f t="shared" si="8"/>
        <v>210</v>
      </c>
    </row>
    <row r="52" spans="1:20" ht="12.75">
      <c r="A52" s="4" t="s">
        <v>378</v>
      </c>
      <c r="B52" s="11">
        <v>0</v>
      </c>
      <c r="C52" s="12">
        <v>0</v>
      </c>
      <c r="D52" s="11">
        <v>0</v>
      </c>
      <c r="E52" s="12">
        <v>0</v>
      </c>
      <c r="F52" s="11">
        <f t="shared" si="0"/>
        <v>0</v>
      </c>
      <c r="G52" s="13">
        <f t="shared" si="1"/>
        <v>0</v>
      </c>
      <c r="H52" s="13">
        <f t="shared" si="2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34</v>
      </c>
      <c r="N52" s="12">
        <v>629</v>
      </c>
      <c r="O52" s="11">
        <f t="shared" si="3"/>
        <v>34</v>
      </c>
      <c r="P52" s="13">
        <f t="shared" si="4"/>
        <v>629</v>
      </c>
      <c r="Q52" s="13">
        <f t="shared" si="5"/>
        <v>663</v>
      </c>
      <c r="R52" s="11">
        <f t="shared" si="6"/>
        <v>34</v>
      </c>
      <c r="S52" s="12">
        <f t="shared" si="7"/>
        <v>629</v>
      </c>
      <c r="T52" s="13">
        <f t="shared" si="8"/>
        <v>663</v>
      </c>
    </row>
    <row r="53" spans="1:20" ht="12.75">
      <c r="A53" s="4" t="s">
        <v>379</v>
      </c>
      <c r="B53" s="11">
        <v>87</v>
      </c>
      <c r="C53" s="12">
        <v>956</v>
      </c>
      <c r="D53" s="11">
        <v>67</v>
      </c>
      <c r="E53" s="12">
        <v>1027</v>
      </c>
      <c r="F53" s="11">
        <f t="shared" si="0"/>
        <v>154</v>
      </c>
      <c r="G53" s="13">
        <f t="shared" si="1"/>
        <v>1983</v>
      </c>
      <c r="H53" s="13">
        <f t="shared" si="2"/>
        <v>2137</v>
      </c>
      <c r="I53" s="11">
        <v>60</v>
      </c>
      <c r="J53" s="12">
        <v>956</v>
      </c>
      <c r="K53" s="11">
        <v>42</v>
      </c>
      <c r="L53" s="12">
        <v>790</v>
      </c>
      <c r="M53" s="11">
        <v>0</v>
      </c>
      <c r="N53" s="12">
        <v>0</v>
      </c>
      <c r="O53" s="11">
        <f t="shared" si="3"/>
        <v>102</v>
      </c>
      <c r="P53" s="13">
        <f t="shared" si="4"/>
        <v>1746</v>
      </c>
      <c r="Q53" s="13">
        <f t="shared" si="5"/>
        <v>1848</v>
      </c>
      <c r="R53" s="11">
        <f t="shared" si="6"/>
        <v>256</v>
      </c>
      <c r="S53" s="12">
        <f t="shared" si="7"/>
        <v>3729</v>
      </c>
      <c r="T53" s="13">
        <f t="shared" si="8"/>
        <v>3985</v>
      </c>
    </row>
    <row r="54" spans="1:20" ht="12.75">
      <c r="A54" s="4" t="s">
        <v>380</v>
      </c>
      <c r="B54" s="11">
        <v>0</v>
      </c>
      <c r="C54" s="12">
        <v>0</v>
      </c>
      <c r="D54" s="11">
        <v>0</v>
      </c>
      <c r="E54" s="12">
        <v>0</v>
      </c>
      <c r="F54" s="11">
        <f t="shared" si="0"/>
        <v>0</v>
      </c>
      <c r="G54" s="13">
        <f t="shared" si="1"/>
        <v>0</v>
      </c>
      <c r="H54" s="13">
        <f t="shared" si="2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15</v>
      </c>
      <c r="N54" s="12">
        <v>36</v>
      </c>
      <c r="O54" s="11">
        <f t="shared" si="3"/>
        <v>15</v>
      </c>
      <c r="P54" s="13">
        <f t="shared" si="4"/>
        <v>36</v>
      </c>
      <c r="Q54" s="13">
        <f t="shared" si="5"/>
        <v>51</v>
      </c>
      <c r="R54" s="11">
        <f t="shared" si="6"/>
        <v>15</v>
      </c>
      <c r="S54" s="12">
        <f t="shared" si="7"/>
        <v>36</v>
      </c>
      <c r="T54" s="13">
        <f t="shared" si="8"/>
        <v>51</v>
      </c>
    </row>
    <row r="55" spans="1:20" ht="12.75">
      <c r="A55" s="4" t="s">
        <v>12</v>
      </c>
      <c r="B55" s="11">
        <v>1249</v>
      </c>
      <c r="C55" s="12">
        <v>32</v>
      </c>
      <c r="D55" s="11">
        <v>1284</v>
      </c>
      <c r="E55" s="12">
        <v>25</v>
      </c>
      <c r="F55" s="11">
        <f t="shared" si="0"/>
        <v>2533</v>
      </c>
      <c r="G55" s="13">
        <f t="shared" si="1"/>
        <v>57</v>
      </c>
      <c r="H55" s="13">
        <f t="shared" si="2"/>
        <v>2590</v>
      </c>
      <c r="I55" s="11">
        <v>0</v>
      </c>
      <c r="J55" s="12">
        <v>0</v>
      </c>
      <c r="K55" s="11">
        <v>0</v>
      </c>
      <c r="L55" s="12">
        <v>0</v>
      </c>
      <c r="M55" s="11">
        <v>0</v>
      </c>
      <c r="N55" s="12">
        <v>0</v>
      </c>
      <c r="O55" s="11">
        <f t="shared" si="3"/>
        <v>0</v>
      </c>
      <c r="P55" s="13">
        <f t="shared" si="4"/>
        <v>0</v>
      </c>
      <c r="Q55" s="13">
        <f t="shared" si="5"/>
        <v>0</v>
      </c>
      <c r="R55" s="11">
        <f t="shared" si="6"/>
        <v>2533</v>
      </c>
      <c r="S55" s="12">
        <f t="shared" si="7"/>
        <v>57</v>
      </c>
      <c r="T55" s="13">
        <f t="shared" si="8"/>
        <v>2590</v>
      </c>
    </row>
    <row r="56" spans="1:20" ht="12.75">
      <c r="A56" s="4" t="s">
        <v>381</v>
      </c>
      <c r="B56" s="11">
        <v>0</v>
      </c>
      <c r="C56" s="12">
        <v>0</v>
      </c>
      <c r="D56" s="11">
        <v>0</v>
      </c>
      <c r="E56" s="12">
        <v>0</v>
      </c>
      <c r="F56" s="11">
        <f t="shared" si="0"/>
        <v>0</v>
      </c>
      <c r="G56" s="13">
        <f t="shared" si="1"/>
        <v>0</v>
      </c>
      <c r="H56" s="13">
        <f t="shared" si="2"/>
        <v>0</v>
      </c>
      <c r="I56" s="11">
        <v>1171</v>
      </c>
      <c r="J56" s="12">
        <v>29</v>
      </c>
      <c r="K56" s="11">
        <v>1054</v>
      </c>
      <c r="L56" s="12">
        <v>27</v>
      </c>
      <c r="M56" s="11">
        <v>0</v>
      </c>
      <c r="N56" s="12">
        <v>0</v>
      </c>
      <c r="O56" s="11">
        <f t="shared" si="3"/>
        <v>2225</v>
      </c>
      <c r="P56" s="13">
        <f t="shared" si="4"/>
        <v>56</v>
      </c>
      <c r="Q56" s="13">
        <f t="shared" si="5"/>
        <v>2281</v>
      </c>
      <c r="R56" s="11">
        <f t="shared" si="6"/>
        <v>2225</v>
      </c>
      <c r="S56" s="12">
        <f t="shared" si="7"/>
        <v>56</v>
      </c>
      <c r="T56" s="13">
        <f t="shared" si="8"/>
        <v>2281</v>
      </c>
    </row>
    <row r="57" spans="1:20" ht="12.75">
      <c r="A57" s="4" t="s">
        <v>382</v>
      </c>
      <c r="B57" s="11">
        <v>0</v>
      </c>
      <c r="C57" s="12">
        <v>0</v>
      </c>
      <c r="D57" s="11">
        <v>0</v>
      </c>
      <c r="E57" s="12">
        <v>0</v>
      </c>
      <c r="F57" s="11">
        <f t="shared" si="0"/>
        <v>0</v>
      </c>
      <c r="G57" s="13">
        <f t="shared" si="1"/>
        <v>0</v>
      </c>
      <c r="H57" s="13">
        <f t="shared" si="2"/>
        <v>0</v>
      </c>
      <c r="I57" s="11">
        <v>13</v>
      </c>
      <c r="J57" s="12">
        <v>1</v>
      </c>
      <c r="K57" s="11">
        <v>5</v>
      </c>
      <c r="L57" s="12">
        <v>2</v>
      </c>
      <c r="M57" s="11">
        <v>0</v>
      </c>
      <c r="N57" s="12">
        <v>0</v>
      </c>
      <c r="O57" s="11">
        <f t="shared" si="3"/>
        <v>18</v>
      </c>
      <c r="P57" s="13">
        <f t="shared" si="4"/>
        <v>3</v>
      </c>
      <c r="Q57" s="13">
        <f t="shared" si="5"/>
        <v>21</v>
      </c>
      <c r="R57" s="11">
        <f t="shared" si="6"/>
        <v>18</v>
      </c>
      <c r="S57" s="12">
        <f t="shared" si="7"/>
        <v>3</v>
      </c>
      <c r="T57" s="13">
        <f t="shared" si="8"/>
        <v>21</v>
      </c>
    </row>
    <row r="58" spans="1:20" ht="12.75">
      <c r="A58" s="4" t="s">
        <v>383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3">
        <f t="shared" si="1"/>
        <v>0</v>
      </c>
      <c r="H58" s="13">
        <f t="shared" si="2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175</v>
      </c>
      <c r="N58" s="12">
        <v>0</v>
      </c>
      <c r="O58" s="11">
        <f t="shared" si="3"/>
        <v>175</v>
      </c>
      <c r="P58" s="13">
        <f t="shared" si="4"/>
        <v>0</v>
      </c>
      <c r="Q58" s="13">
        <f t="shared" si="5"/>
        <v>175</v>
      </c>
      <c r="R58" s="11">
        <f t="shared" si="6"/>
        <v>175</v>
      </c>
      <c r="S58" s="12">
        <f t="shared" si="7"/>
        <v>0</v>
      </c>
      <c r="T58" s="13">
        <f t="shared" si="8"/>
        <v>175</v>
      </c>
    </row>
    <row r="59" spans="1:20" ht="12.75">
      <c r="A59" s="4" t="s">
        <v>384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3">
        <f t="shared" si="1"/>
        <v>0</v>
      </c>
      <c r="H59" s="13">
        <f t="shared" si="2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533</v>
      </c>
      <c r="N59" s="12">
        <v>2</v>
      </c>
      <c r="O59" s="11">
        <f t="shared" si="3"/>
        <v>533</v>
      </c>
      <c r="P59" s="13">
        <f t="shared" si="4"/>
        <v>2</v>
      </c>
      <c r="Q59" s="13">
        <f t="shared" si="5"/>
        <v>535</v>
      </c>
      <c r="R59" s="11">
        <f t="shared" si="6"/>
        <v>533</v>
      </c>
      <c r="S59" s="12">
        <f t="shared" si="7"/>
        <v>2</v>
      </c>
      <c r="T59" s="13">
        <f t="shared" si="8"/>
        <v>535</v>
      </c>
    </row>
    <row r="60" spans="1:20" ht="12.75">
      <c r="A60" s="4" t="s">
        <v>385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3">
        <f t="shared" si="1"/>
        <v>0</v>
      </c>
      <c r="H60" s="13">
        <f t="shared" si="2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316</v>
      </c>
      <c r="N60" s="12">
        <v>3</v>
      </c>
      <c r="O60" s="11">
        <f t="shared" si="3"/>
        <v>316</v>
      </c>
      <c r="P60" s="13">
        <f t="shared" si="4"/>
        <v>3</v>
      </c>
      <c r="Q60" s="13">
        <f t="shared" si="5"/>
        <v>319</v>
      </c>
      <c r="R60" s="11">
        <f t="shared" si="6"/>
        <v>316</v>
      </c>
      <c r="S60" s="12">
        <f t="shared" si="7"/>
        <v>3</v>
      </c>
      <c r="T60" s="13">
        <f t="shared" si="8"/>
        <v>319</v>
      </c>
    </row>
    <row r="61" spans="1:20" ht="12.75">
      <c r="A61" s="4" t="s">
        <v>386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3">
        <f t="shared" si="1"/>
        <v>0</v>
      </c>
      <c r="H61" s="13">
        <f t="shared" si="2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3</v>
      </c>
      <c r="N61" s="12">
        <v>0</v>
      </c>
      <c r="O61" s="11">
        <f t="shared" si="3"/>
        <v>3</v>
      </c>
      <c r="P61" s="13">
        <f t="shared" si="4"/>
        <v>0</v>
      </c>
      <c r="Q61" s="13">
        <f t="shared" si="5"/>
        <v>3</v>
      </c>
      <c r="R61" s="11">
        <f t="shared" si="6"/>
        <v>3</v>
      </c>
      <c r="S61" s="12">
        <f t="shared" si="7"/>
        <v>0</v>
      </c>
      <c r="T61" s="13">
        <f t="shared" si="8"/>
        <v>3</v>
      </c>
    </row>
    <row r="62" spans="1:20" ht="12.75">
      <c r="A62" s="4" t="s">
        <v>387</v>
      </c>
      <c r="B62" s="11">
        <v>0</v>
      </c>
      <c r="C62" s="12">
        <v>0</v>
      </c>
      <c r="D62" s="11">
        <v>0</v>
      </c>
      <c r="E62" s="12">
        <v>0</v>
      </c>
      <c r="F62" s="11">
        <f t="shared" si="0"/>
        <v>0</v>
      </c>
      <c r="G62" s="13">
        <f t="shared" si="1"/>
        <v>0</v>
      </c>
      <c r="H62" s="13">
        <f t="shared" si="2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235</v>
      </c>
      <c r="N62" s="12">
        <v>8</v>
      </c>
      <c r="O62" s="11">
        <f t="shared" si="3"/>
        <v>235</v>
      </c>
      <c r="P62" s="13">
        <f t="shared" si="4"/>
        <v>8</v>
      </c>
      <c r="Q62" s="13">
        <f t="shared" si="5"/>
        <v>243</v>
      </c>
      <c r="R62" s="11">
        <f t="shared" si="6"/>
        <v>235</v>
      </c>
      <c r="S62" s="12">
        <f t="shared" si="7"/>
        <v>8</v>
      </c>
      <c r="T62" s="13">
        <f t="shared" si="8"/>
        <v>243</v>
      </c>
    </row>
    <row r="63" spans="1:20" ht="12.75">
      <c r="A63" s="4" t="s">
        <v>388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3">
        <f t="shared" si="1"/>
        <v>0</v>
      </c>
      <c r="H63" s="13">
        <f t="shared" si="2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2</v>
      </c>
      <c r="N63" s="12">
        <v>6</v>
      </c>
      <c r="O63" s="11">
        <f t="shared" si="3"/>
        <v>2</v>
      </c>
      <c r="P63" s="13">
        <f t="shared" si="4"/>
        <v>6</v>
      </c>
      <c r="Q63" s="13">
        <f t="shared" si="5"/>
        <v>8</v>
      </c>
      <c r="R63" s="11">
        <f t="shared" si="6"/>
        <v>2</v>
      </c>
      <c r="S63" s="12">
        <f t="shared" si="7"/>
        <v>6</v>
      </c>
      <c r="T63" s="13">
        <f t="shared" si="8"/>
        <v>8</v>
      </c>
    </row>
    <row r="64" spans="1:20" ht="12.75">
      <c r="A64" s="4" t="s">
        <v>389</v>
      </c>
      <c r="B64" s="11">
        <v>1077</v>
      </c>
      <c r="C64" s="12">
        <v>1058</v>
      </c>
      <c r="D64" s="11">
        <v>1162</v>
      </c>
      <c r="E64" s="12">
        <v>1104</v>
      </c>
      <c r="F64" s="11">
        <f t="shared" si="0"/>
        <v>2239</v>
      </c>
      <c r="G64" s="13">
        <f t="shared" si="1"/>
        <v>2162</v>
      </c>
      <c r="H64" s="13">
        <f t="shared" si="2"/>
        <v>4401</v>
      </c>
      <c r="I64" s="11">
        <v>1085</v>
      </c>
      <c r="J64" s="12">
        <v>1192</v>
      </c>
      <c r="K64" s="11">
        <v>974</v>
      </c>
      <c r="L64" s="12">
        <v>1095</v>
      </c>
      <c r="M64" s="11">
        <v>0</v>
      </c>
      <c r="N64" s="12">
        <v>0</v>
      </c>
      <c r="O64" s="11">
        <f t="shared" si="3"/>
        <v>2059</v>
      </c>
      <c r="P64" s="13">
        <f t="shared" si="4"/>
        <v>2287</v>
      </c>
      <c r="Q64" s="13">
        <f t="shared" si="5"/>
        <v>4346</v>
      </c>
      <c r="R64" s="11">
        <f t="shared" si="6"/>
        <v>4298</v>
      </c>
      <c r="S64" s="12">
        <f t="shared" si="7"/>
        <v>4449</v>
      </c>
      <c r="T64" s="13">
        <f t="shared" si="8"/>
        <v>8747</v>
      </c>
    </row>
    <row r="65" spans="1:20" ht="12.75">
      <c r="A65" s="4" t="s">
        <v>390</v>
      </c>
      <c r="B65" s="11">
        <v>0</v>
      </c>
      <c r="C65" s="12">
        <v>0</v>
      </c>
      <c r="D65" s="11">
        <v>0</v>
      </c>
      <c r="E65" s="12">
        <v>0</v>
      </c>
      <c r="F65" s="11">
        <f t="shared" si="0"/>
        <v>0</v>
      </c>
      <c r="G65" s="13">
        <f t="shared" si="1"/>
        <v>0</v>
      </c>
      <c r="H65" s="13">
        <f t="shared" si="2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617</v>
      </c>
      <c r="N65" s="12">
        <v>866</v>
      </c>
      <c r="O65" s="11">
        <f t="shared" si="3"/>
        <v>617</v>
      </c>
      <c r="P65" s="13">
        <f t="shared" si="4"/>
        <v>866</v>
      </c>
      <c r="Q65" s="13">
        <f t="shared" si="5"/>
        <v>1483</v>
      </c>
      <c r="R65" s="11">
        <f t="shared" si="6"/>
        <v>617</v>
      </c>
      <c r="S65" s="12">
        <f t="shared" si="7"/>
        <v>866</v>
      </c>
      <c r="T65" s="13">
        <f t="shared" si="8"/>
        <v>1483</v>
      </c>
    </row>
    <row r="66" spans="1:20" ht="12.75">
      <c r="A66" s="4" t="s">
        <v>391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3">
        <f t="shared" si="1"/>
        <v>0</v>
      </c>
      <c r="H66" s="13">
        <f t="shared" si="2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54</v>
      </c>
      <c r="N66" s="12">
        <v>1088</v>
      </c>
      <c r="O66" s="11">
        <f t="shared" si="3"/>
        <v>54</v>
      </c>
      <c r="P66" s="13">
        <f t="shared" si="4"/>
        <v>1088</v>
      </c>
      <c r="Q66" s="13">
        <f t="shared" si="5"/>
        <v>1142</v>
      </c>
      <c r="R66" s="11">
        <f t="shared" si="6"/>
        <v>54</v>
      </c>
      <c r="S66" s="12">
        <f t="shared" si="7"/>
        <v>1088</v>
      </c>
      <c r="T66" s="13">
        <f t="shared" si="8"/>
        <v>1142</v>
      </c>
    </row>
    <row r="67" spans="1:20" ht="12.75">
      <c r="A67" s="4" t="s">
        <v>392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3">
        <f t="shared" si="1"/>
        <v>0</v>
      </c>
      <c r="H67" s="13">
        <f t="shared" si="2"/>
        <v>0</v>
      </c>
      <c r="I67" s="11">
        <v>41</v>
      </c>
      <c r="J67" s="12">
        <v>0</v>
      </c>
      <c r="K67" s="11">
        <v>43</v>
      </c>
      <c r="L67" s="12">
        <v>0</v>
      </c>
      <c r="M67" s="11">
        <v>0</v>
      </c>
      <c r="N67" s="12">
        <v>0</v>
      </c>
      <c r="O67" s="11">
        <f t="shared" si="3"/>
        <v>84</v>
      </c>
      <c r="P67" s="13">
        <f t="shared" si="4"/>
        <v>0</v>
      </c>
      <c r="Q67" s="13">
        <f t="shared" si="5"/>
        <v>84</v>
      </c>
      <c r="R67" s="11">
        <f t="shared" si="6"/>
        <v>84</v>
      </c>
      <c r="S67" s="12">
        <f t="shared" si="7"/>
        <v>0</v>
      </c>
      <c r="T67" s="13">
        <f t="shared" si="8"/>
        <v>84</v>
      </c>
    </row>
    <row r="68" spans="1:20" ht="12.75">
      <c r="A68" s="4" t="s">
        <v>393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3">
        <f t="shared" si="1"/>
        <v>0</v>
      </c>
      <c r="H68" s="13">
        <f t="shared" si="2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34</v>
      </c>
      <c r="N68" s="12">
        <v>0</v>
      </c>
      <c r="O68" s="11">
        <f t="shared" si="3"/>
        <v>34</v>
      </c>
      <c r="P68" s="13">
        <f t="shared" si="4"/>
        <v>0</v>
      </c>
      <c r="Q68" s="13">
        <f t="shared" si="5"/>
        <v>34</v>
      </c>
      <c r="R68" s="11">
        <f t="shared" si="6"/>
        <v>34</v>
      </c>
      <c r="S68" s="12">
        <f t="shared" si="7"/>
        <v>0</v>
      </c>
      <c r="T68" s="13">
        <f t="shared" si="8"/>
        <v>34</v>
      </c>
    </row>
    <row r="69" spans="1:20" ht="12.75">
      <c r="A69" s="4" t="s">
        <v>394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3">
        <f t="shared" si="1"/>
        <v>0</v>
      </c>
      <c r="H69" s="13">
        <f t="shared" si="2"/>
        <v>0</v>
      </c>
      <c r="I69" s="11">
        <v>7</v>
      </c>
      <c r="J69" s="12">
        <v>0</v>
      </c>
      <c r="K69" s="11">
        <v>6</v>
      </c>
      <c r="L69" s="12">
        <v>0</v>
      </c>
      <c r="M69" s="11">
        <v>0</v>
      </c>
      <c r="N69" s="12">
        <v>0</v>
      </c>
      <c r="O69" s="11">
        <f t="shared" si="3"/>
        <v>13</v>
      </c>
      <c r="P69" s="13">
        <f t="shared" si="4"/>
        <v>0</v>
      </c>
      <c r="Q69" s="13">
        <f t="shared" si="5"/>
        <v>13</v>
      </c>
      <c r="R69" s="11">
        <f t="shared" si="6"/>
        <v>13</v>
      </c>
      <c r="S69" s="12">
        <f t="shared" si="7"/>
        <v>0</v>
      </c>
      <c r="T69" s="13">
        <f t="shared" si="8"/>
        <v>13</v>
      </c>
    </row>
    <row r="70" spans="1:20" ht="12.75">
      <c r="A70" s="4" t="s">
        <v>395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3">
        <f t="shared" si="1"/>
        <v>0</v>
      </c>
      <c r="H70" s="13">
        <f t="shared" si="2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78</v>
      </c>
      <c r="N70" s="12">
        <v>5</v>
      </c>
      <c r="O70" s="11">
        <f t="shared" si="3"/>
        <v>78</v>
      </c>
      <c r="P70" s="13">
        <f t="shared" si="4"/>
        <v>5</v>
      </c>
      <c r="Q70" s="13">
        <f t="shared" si="5"/>
        <v>83</v>
      </c>
      <c r="R70" s="11">
        <f t="shared" si="6"/>
        <v>78</v>
      </c>
      <c r="S70" s="12">
        <f t="shared" si="7"/>
        <v>5</v>
      </c>
      <c r="T70" s="13">
        <f t="shared" si="8"/>
        <v>83</v>
      </c>
    </row>
    <row r="71" spans="1:20" ht="12.75">
      <c r="A71" s="4" t="s">
        <v>396</v>
      </c>
      <c r="B71" s="11">
        <v>0</v>
      </c>
      <c r="C71" s="12">
        <v>0</v>
      </c>
      <c r="D71" s="11">
        <v>0</v>
      </c>
      <c r="E71" s="12">
        <v>0</v>
      </c>
      <c r="F71" s="11">
        <f t="shared" si="0"/>
        <v>0</v>
      </c>
      <c r="G71" s="13">
        <f t="shared" si="1"/>
        <v>0</v>
      </c>
      <c r="H71" s="13">
        <f t="shared" si="2"/>
        <v>0</v>
      </c>
      <c r="I71" s="11">
        <v>85</v>
      </c>
      <c r="J71" s="12">
        <v>32</v>
      </c>
      <c r="K71" s="11">
        <v>81</v>
      </c>
      <c r="L71" s="12">
        <v>16</v>
      </c>
      <c r="M71" s="11">
        <v>0</v>
      </c>
      <c r="N71" s="12">
        <v>0</v>
      </c>
      <c r="O71" s="11">
        <f t="shared" si="3"/>
        <v>166</v>
      </c>
      <c r="P71" s="13">
        <f t="shared" si="4"/>
        <v>48</v>
      </c>
      <c r="Q71" s="13">
        <f t="shared" si="5"/>
        <v>214</v>
      </c>
      <c r="R71" s="11">
        <f t="shared" si="6"/>
        <v>166</v>
      </c>
      <c r="S71" s="12">
        <f t="shared" si="7"/>
        <v>48</v>
      </c>
      <c r="T71" s="13">
        <f t="shared" si="8"/>
        <v>214</v>
      </c>
    </row>
    <row r="72" spans="1:20" ht="12.75">
      <c r="A72" s="4" t="s">
        <v>397</v>
      </c>
      <c r="B72" s="11">
        <v>0</v>
      </c>
      <c r="C72" s="12">
        <v>0</v>
      </c>
      <c r="D72" s="11">
        <v>0</v>
      </c>
      <c r="E72" s="12">
        <v>0</v>
      </c>
      <c r="F72" s="11">
        <f t="shared" si="0"/>
        <v>0</v>
      </c>
      <c r="G72" s="13">
        <f t="shared" si="1"/>
        <v>0</v>
      </c>
      <c r="H72" s="13">
        <f t="shared" si="2"/>
        <v>0</v>
      </c>
      <c r="I72" s="11">
        <v>644</v>
      </c>
      <c r="J72" s="12">
        <v>11</v>
      </c>
      <c r="K72" s="11">
        <v>607</v>
      </c>
      <c r="L72" s="12">
        <v>3</v>
      </c>
      <c r="M72" s="11">
        <v>0</v>
      </c>
      <c r="N72" s="12">
        <v>0</v>
      </c>
      <c r="O72" s="11">
        <f t="shared" si="3"/>
        <v>1251</v>
      </c>
      <c r="P72" s="13">
        <f t="shared" si="4"/>
        <v>14</v>
      </c>
      <c r="Q72" s="13">
        <f t="shared" si="5"/>
        <v>1265</v>
      </c>
      <c r="R72" s="11">
        <f t="shared" si="6"/>
        <v>1251</v>
      </c>
      <c r="S72" s="12">
        <f t="shared" si="7"/>
        <v>14</v>
      </c>
      <c r="T72" s="13">
        <f t="shared" si="8"/>
        <v>1265</v>
      </c>
    </row>
    <row r="73" spans="1:20" ht="12.75">
      <c r="A73" s="4" t="s">
        <v>398</v>
      </c>
      <c r="B73" s="11">
        <v>0</v>
      </c>
      <c r="C73" s="12">
        <v>0</v>
      </c>
      <c r="D73" s="11">
        <v>0</v>
      </c>
      <c r="E73" s="12">
        <v>0</v>
      </c>
      <c r="F73" s="11">
        <f aca="true" t="shared" si="9" ref="F73:F136">SUM(B73,D73)</f>
        <v>0</v>
      </c>
      <c r="G73" s="13">
        <f aca="true" t="shared" si="10" ref="G73:G136">SUM(C73,E73)</f>
        <v>0</v>
      </c>
      <c r="H73" s="13">
        <f aca="true" t="shared" si="11" ref="H73:H136">SUM(F73:G73)</f>
        <v>0</v>
      </c>
      <c r="I73" s="11">
        <v>0</v>
      </c>
      <c r="J73" s="12">
        <v>0</v>
      </c>
      <c r="K73" s="11">
        <v>0</v>
      </c>
      <c r="L73" s="12">
        <v>0</v>
      </c>
      <c r="M73" s="11">
        <v>102</v>
      </c>
      <c r="N73" s="12">
        <v>17</v>
      </c>
      <c r="O73" s="11">
        <f aca="true" t="shared" si="12" ref="O73:O136">SUM(M73,K73,I73)</f>
        <v>102</v>
      </c>
      <c r="P73" s="13">
        <f aca="true" t="shared" si="13" ref="P73:P136">SUM(N73,L73,J73)</f>
        <v>17</v>
      </c>
      <c r="Q73" s="13">
        <f aca="true" t="shared" si="14" ref="Q73:Q136">SUM(O73:P73)</f>
        <v>119</v>
      </c>
      <c r="R73" s="11">
        <f aca="true" t="shared" si="15" ref="R73:R136">SUM(O73,F73)</f>
        <v>102</v>
      </c>
      <c r="S73" s="12">
        <f aca="true" t="shared" si="16" ref="S73:S136">SUM(P73,G73)</f>
        <v>17</v>
      </c>
      <c r="T73" s="13">
        <f aca="true" t="shared" si="17" ref="T73:T136">SUM(Q73,H73)</f>
        <v>119</v>
      </c>
    </row>
    <row r="74" spans="1:20" ht="12.75">
      <c r="A74" s="4" t="s">
        <v>399</v>
      </c>
      <c r="B74" s="11">
        <v>0</v>
      </c>
      <c r="C74" s="12">
        <v>0</v>
      </c>
      <c r="D74" s="11">
        <v>0</v>
      </c>
      <c r="E74" s="12">
        <v>0</v>
      </c>
      <c r="F74" s="11">
        <f t="shared" si="9"/>
        <v>0</v>
      </c>
      <c r="G74" s="13">
        <f t="shared" si="10"/>
        <v>0</v>
      </c>
      <c r="H74" s="13">
        <f t="shared" si="11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3</v>
      </c>
      <c r="N74" s="12">
        <v>13</v>
      </c>
      <c r="O74" s="11">
        <f t="shared" si="12"/>
        <v>3</v>
      </c>
      <c r="P74" s="13">
        <f t="shared" si="13"/>
        <v>13</v>
      </c>
      <c r="Q74" s="13">
        <f t="shared" si="14"/>
        <v>16</v>
      </c>
      <c r="R74" s="11">
        <f t="shared" si="15"/>
        <v>3</v>
      </c>
      <c r="S74" s="12">
        <f t="shared" si="16"/>
        <v>13</v>
      </c>
      <c r="T74" s="13">
        <f t="shared" si="17"/>
        <v>16</v>
      </c>
    </row>
    <row r="75" spans="1:20" ht="12.75">
      <c r="A75" s="4" t="s">
        <v>201</v>
      </c>
      <c r="B75" s="11">
        <v>11</v>
      </c>
      <c r="C75" s="12">
        <v>0</v>
      </c>
      <c r="D75" s="11">
        <v>8</v>
      </c>
      <c r="E75" s="12">
        <v>0</v>
      </c>
      <c r="F75" s="11">
        <f t="shared" si="9"/>
        <v>19</v>
      </c>
      <c r="G75" s="13">
        <f t="shared" si="10"/>
        <v>0</v>
      </c>
      <c r="H75" s="13">
        <f t="shared" si="11"/>
        <v>19</v>
      </c>
      <c r="I75" s="11">
        <v>8</v>
      </c>
      <c r="J75" s="12">
        <v>0</v>
      </c>
      <c r="K75" s="11">
        <v>7</v>
      </c>
      <c r="L75" s="12">
        <v>0</v>
      </c>
      <c r="M75" s="11">
        <v>0</v>
      </c>
      <c r="N75" s="12">
        <v>0</v>
      </c>
      <c r="O75" s="11">
        <f t="shared" si="12"/>
        <v>15</v>
      </c>
      <c r="P75" s="13">
        <f t="shared" si="13"/>
        <v>0</v>
      </c>
      <c r="Q75" s="13">
        <f t="shared" si="14"/>
        <v>15</v>
      </c>
      <c r="R75" s="11">
        <f t="shared" si="15"/>
        <v>34</v>
      </c>
      <c r="S75" s="12">
        <f t="shared" si="16"/>
        <v>0</v>
      </c>
      <c r="T75" s="13">
        <f t="shared" si="17"/>
        <v>34</v>
      </c>
    </row>
    <row r="76" spans="1:20" ht="12.75">
      <c r="A76" s="4" t="s">
        <v>400</v>
      </c>
      <c r="B76" s="11">
        <v>0</v>
      </c>
      <c r="C76" s="12">
        <v>0</v>
      </c>
      <c r="D76" s="11">
        <v>0</v>
      </c>
      <c r="E76" s="12">
        <v>0</v>
      </c>
      <c r="F76" s="11">
        <f t="shared" si="9"/>
        <v>0</v>
      </c>
      <c r="G76" s="13">
        <f t="shared" si="10"/>
        <v>0</v>
      </c>
      <c r="H76" s="13">
        <f t="shared" si="11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3</v>
      </c>
      <c r="N76" s="12">
        <v>0</v>
      </c>
      <c r="O76" s="11">
        <f t="shared" si="12"/>
        <v>3</v>
      </c>
      <c r="P76" s="13">
        <f t="shared" si="13"/>
        <v>0</v>
      </c>
      <c r="Q76" s="13">
        <f t="shared" si="14"/>
        <v>3</v>
      </c>
      <c r="R76" s="11">
        <f t="shared" si="15"/>
        <v>3</v>
      </c>
      <c r="S76" s="12">
        <f t="shared" si="16"/>
        <v>0</v>
      </c>
      <c r="T76" s="13">
        <f t="shared" si="17"/>
        <v>3</v>
      </c>
    </row>
    <row r="77" spans="1:20" ht="12.75">
      <c r="A77" s="34" t="s">
        <v>537</v>
      </c>
      <c r="B77" s="11">
        <v>0</v>
      </c>
      <c r="C77" s="12">
        <v>0</v>
      </c>
      <c r="D77" s="11">
        <v>0</v>
      </c>
      <c r="E77" s="12">
        <v>0</v>
      </c>
      <c r="F77" s="11">
        <f t="shared" si="9"/>
        <v>0</v>
      </c>
      <c r="G77" s="13">
        <f t="shared" si="10"/>
        <v>0</v>
      </c>
      <c r="H77" s="13">
        <f t="shared" si="11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8</v>
      </c>
      <c r="N77" s="12">
        <v>0</v>
      </c>
      <c r="O77" s="11">
        <f t="shared" si="12"/>
        <v>8</v>
      </c>
      <c r="P77" s="13">
        <f t="shared" si="13"/>
        <v>0</v>
      </c>
      <c r="Q77" s="13">
        <f t="shared" si="14"/>
        <v>8</v>
      </c>
      <c r="R77" s="11">
        <f t="shared" si="15"/>
        <v>8</v>
      </c>
      <c r="S77" s="12">
        <f t="shared" si="16"/>
        <v>0</v>
      </c>
      <c r="T77" s="13">
        <f t="shared" si="17"/>
        <v>8</v>
      </c>
    </row>
    <row r="78" spans="1:20" ht="12.75">
      <c r="A78" s="4" t="s">
        <v>401</v>
      </c>
      <c r="B78" s="11">
        <v>0</v>
      </c>
      <c r="C78" s="12">
        <v>0</v>
      </c>
      <c r="D78" s="11">
        <v>0</v>
      </c>
      <c r="E78" s="12">
        <v>0</v>
      </c>
      <c r="F78" s="11">
        <f t="shared" si="9"/>
        <v>0</v>
      </c>
      <c r="G78" s="13">
        <f t="shared" si="10"/>
        <v>0</v>
      </c>
      <c r="H78" s="13">
        <f t="shared" si="11"/>
        <v>0</v>
      </c>
      <c r="I78" s="11">
        <v>29</v>
      </c>
      <c r="J78" s="12">
        <v>0</v>
      </c>
      <c r="K78" s="11">
        <v>22</v>
      </c>
      <c r="L78" s="12">
        <v>0</v>
      </c>
      <c r="M78" s="11">
        <v>0</v>
      </c>
      <c r="N78" s="12">
        <v>0</v>
      </c>
      <c r="O78" s="11">
        <f t="shared" si="12"/>
        <v>51</v>
      </c>
      <c r="P78" s="13">
        <f t="shared" si="13"/>
        <v>0</v>
      </c>
      <c r="Q78" s="13">
        <f t="shared" si="14"/>
        <v>51</v>
      </c>
      <c r="R78" s="11">
        <f t="shared" si="15"/>
        <v>51</v>
      </c>
      <c r="S78" s="12">
        <f t="shared" si="16"/>
        <v>0</v>
      </c>
      <c r="T78" s="13">
        <f t="shared" si="17"/>
        <v>51</v>
      </c>
    </row>
    <row r="79" spans="1:20" ht="12.75">
      <c r="A79" s="122" t="s">
        <v>402</v>
      </c>
      <c r="B79" s="11">
        <v>0</v>
      </c>
      <c r="C79" s="12">
        <v>0</v>
      </c>
      <c r="D79" s="11">
        <v>0</v>
      </c>
      <c r="E79" s="12">
        <v>0</v>
      </c>
      <c r="F79" s="11">
        <f t="shared" si="9"/>
        <v>0</v>
      </c>
      <c r="G79" s="13">
        <f t="shared" si="10"/>
        <v>0</v>
      </c>
      <c r="H79" s="13">
        <f t="shared" si="11"/>
        <v>0</v>
      </c>
      <c r="I79" s="11">
        <v>0</v>
      </c>
      <c r="J79" s="12">
        <v>0</v>
      </c>
      <c r="K79" s="11">
        <v>0</v>
      </c>
      <c r="L79" s="12">
        <v>0</v>
      </c>
      <c r="M79" s="11">
        <v>12</v>
      </c>
      <c r="N79" s="12">
        <v>0</v>
      </c>
      <c r="O79" s="11">
        <f t="shared" si="12"/>
        <v>12</v>
      </c>
      <c r="P79" s="13">
        <f t="shared" si="13"/>
        <v>0</v>
      </c>
      <c r="Q79" s="13">
        <f t="shared" si="14"/>
        <v>12</v>
      </c>
      <c r="R79" s="11">
        <f t="shared" si="15"/>
        <v>12</v>
      </c>
      <c r="S79" s="12">
        <f t="shared" si="16"/>
        <v>0</v>
      </c>
      <c r="T79" s="13">
        <f t="shared" si="17"/>
        <v>12</v>
      </c>
    </row>
    <row r="80" spans="1:20" ht="12.75">
      <c r="A80" s="4" t="s">
        <v>403</v>
      </c>
      <c r="B80" s="11">
        <v>0</v>
      </c>
      <c r="C80" s="12">
        <v>0</v>
      </c>
      <c r="D80" s="11">
        <v>0</v>
      </c>
      <c r="E80" s="12">
        <v>0</v>
      </c>
      <c r="F80" s="11">
        <f t="shared" si="9"/>
        <v>0</v>
      </c>
      <c r="G80" s="13">
        <f t="shared" si="10"/>
        <v>0</v>
      </c>
      <c r="H80" s="13">
        <f t="shared" si="11"/>
        <v>0</v>
      </c>
      <c r="I80" s="11">
        <v>0</v>
      </c>
      <c r="J80" s="12">
        <v>0</v>
      </c>
      <c r="K80" s="11">
        <v>0</v>
      </c>
      <c r="L80" s="12">
        <v>0</v>
      </c>
      <c r="M80" s="11">
        <v>37</v>
      </c>
      <c r="N80" s="12">
        <v>9</v>
      </c>
      <c r="O80" s="11">
        <f t="shared" si="12"/>
        <v>37</v>
      </c>
      <c r="P80" s="13">
        <f t="shared" si="13"/>
        <v>9</v>
      </c>
      <c r="Q80" s="13">
        <f t="shared" si="14"/>
        <v>46</v>
      </c>
      <c r="R80" s="11">
        <f t="shared" si="15"/>
        <v>37</v>
      </c>
      <c r="S80" s="12">
        <f t="shared" si="16"/>
        <v>9</v>
      </c>
      <c r="T80" s="13">
        <f t="shared" si="17"/>
        <v>46</v>
      </c>
    </row>
    <row r="81" spans="1:20" ht="12.75">
      <c r="A81" s="34" t="s">
        <v>404</v>
      </c>
      <c r="B81" s="11">
        <v>0</v>
      </c>
      <c r="C81" s="12">
        <v>0</v>
      </c>
      <c r="D81" s="11">
        <v>0</v>
      </c>
      <c r="E81" s="12">
        <v>0</v>
      </c>
      <c r="F81" s="11">
        <f t="shared" si="9"/>
        <v>0</v>
      </c>
      <c r="G81" s="13">
        <f t="shared" si="10"/>
        <v>0</v>
      </c>
      <c r="H81" s="13">
        <f t="shared" si="11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18</v>
      </c>
      <c r="N81" s="12">
        <v>0</v>
      </c>
      <c r="O81" s="11">
        <f t="shared" si="12"/>
        <v>18</v>
      </c>
      <c r="P81" s="13">
        <f t="shared" si="13"/>
        <v>0</v>
      </c>
      <c r="Q81" s="13">
        <f t="shared" si="14"/>
        <v>18</v>
      </c>
      <c r="R81" s="11">
        <f t="shared" si="15"/>
        <v>18</v>
      </c>
      <c r="S81" s="12">
        <f t="shared" si="16"/>
        <v>0</v>
      </c>
      <c r="T81" s="13">
        <f t="shared" si="17"/>
        <v>18</v>
      </c>
    </row>
    <row r="82" spans="1:20" ht="12.75">
      <c r="A82" s="4" t="s">
        <v>405</v>
      </c>
      <c r="B82" s="11">
        <v>11</v>
      </c>
      <c r="C82" s="12">
        <v>235</v>
      </c>
      <c r="D82" s="11">
        <v>14</v>
      </c>
      <c r="E82" s="12">
        <v>257</v>
      </c>
      <c r="F82" s="11">
        <f t="shared" si="9"/>
        <v>25</v>
      </c>
      <c r="G82" s="13">
        <f t="shared" si="10"/>
        <v>492</v>
      </c>
      <c r="H82" s="13">
        <f t="shared" si="11"/>
        <v>517</v>
      </c>
      <c r="I82" s="11">
        <v>0</v>
      </c>
      <c r="J82" s="12">
        <v>0</v>
      </c>
      <c r="K82" s="11">
        <v>0</v>
      </c>
      <c r="L82" s="12">
        <v>0</v>
      </c>
      <c r="M82" s="11">
        <v>0</v>
      </c>
      <c r="N82" s="12">
        <v>0</v>
      </c>
      <c r="O82" s="11">
        <f t="shared" si="12"/>
        <v>0</v>
      </c>
      <c r="P82" s="13">
        <f t="shared" si="13"/>
        <v>0</v>
      </c>
      <c r="Q82" s="13">
        <f t="shared" si="14"/>
        <v>0</v>
      </c>
      <c r="R82" s="11">
        <f t="shared" si="15"/>
        <v>25</v>
      </c>
      <c r="S82" s="12">
        <f t="shared" si="16"/>
        <v>492</v>
      </c>
      <c r="T82" s="13">
        <f t="shared" si="17"/>
        <v>517</v>
      </c>
    </row>
    <row r="83" spans="1:20" ht="12.75">
      <c r="A83" s="4" t="s">
        <v>406</v>
      </c>
      <c r="B83" s="11">
        <v>0</v>
      </c>
      <c r="C83" s="12">
        <v>0</v>
      </c>
      <c r="D83" s="11">
        <v>0</v>
      </c>
      <c r="E83" s="12">
        <v>0</v>
      </c>
      <c r="F83" s="11">
        <f t="shared" si="9"/>
        <v>0</v>
      </c>
      <c r="G83" s="13">
        <f t="shared" si="10"/>
        <v>0</v>
      </c>
      <c r="H83" s="13">
        <f t="shared" si="11"/>
        <v>0</v>
      </c>
      <c r="I83" s="11">
        <v>11</v>
      </c>
      <c r="J83" s="12">
        <v>254</v>
      </c>
      <c r="K83" s="11">
        <v>8</v>
      </c>
      <c r="L83" s="12">
        <v>218</v>
      </c>
      <c r="M83" s="11">
        <v>0</v>
      </c>
      <c r="N83" s="12">
        <v>0</v>
      </c>
      <c r="O83" s="11">
        <f t="shared" si="12"/>
        <v>19</v>
      </c>
      <c r="P83" s="13">
        <f t="shared" si="13"/>
        <v>472</v>
      </c>
      <c r="Q83" s="13">
        <f t="shared" si="14"/>
        <v>491</v>
      </c>
      <c r="R83" s="11">
        <f t="shared" si="15"/>
        <v>19</v>
      </c>
      <c r="S83" s="12">
        <f t="shared" si="16"/>
        <v>472</v>
      </c>
      <c r="T83" s="13">
        <f t="shared" si="17"/>
        <v>491</v>
      </c>
    </row>
    <row r="84" spans="1:20" ht="12.75">
      <c r="A84" s="4" t="s">
        <v>407</v>
      </c>
      <c r="B84" s="11">
        <v>0</v>
      </c>
      <c r="C84" s="12">
        <v>0</v>
      </c>
      <c r="D84" s="11">
        <v>0</v>
      </c>
      <c r="E84" s="12">
        <v>0</v>
      </c>
      <c r="F84" s="11">
        <f t="shared" si="9"/>
        <v>0</v>
      </c>
      <c r="G84" s="13">
        <f t="shared" si="10"/>
        <v>0</v>
      </c>
      <c r="H84" s="13">
        <f t="shared" si="11"/>
        <v>0</v>
      </c>
      <c r="I84" s="11">
        <v>0</v>
      </c>
      <c r="J84" s="12">
        <v>0</v>
      </c>
      <c r="K84" s="11">
        <v>0</v>
      </c>
      <c r="L84" s="12">
        <v>0</v>
      </c>
      <c r="M84" s="11">
        <v>3</v>
      </c>
      <c r="N84" s="12">
        <v>52</v>
      </c>
      <c r="O84" s="11">
        <f t="shared" si="12"/>
        <v>3</v>
      </c>
      <c r="P84" s="13">
        <f t="shared" si="13"/>
        <v>52</v>
      </c>
      <c r="Q84" s="13">
        <f t="shared" si="14"/>
        <v>55</v>
      </c>
      <c r="R84" s="11">
        <f t="shared" si="15"/>
        <v>3</v>
      </c>
      <c r="S84" s="12">
        <f t="shared" si="16"/>
        <v>52</v>
      </c>
      <c r="T84" s="13">
        <f t="shared" si="17"/>
        <v>55</v>
      </c>
    </row>
    <row r="85" spans="1:20" ht="12.75">
      <c r="A85" s="4" t="s">
        <v>408</v>
      </c>
      <c r="B85" s="11">
        <v>0</v>
      </c>
      <c r="C85" s="12">
        <v>0</v>
      </c>
      <c r="D85" s="11">
        <v>0</v>
      </c>
      <c r="E85" s="12">
        <v>0</v>
      </c>
      <c r="F85" s="11">
        <f t="shared" si="9"/>
        <v>0</v>
      </c>
      <c r="G85" s="13">
        <f t="shared" si="10"/>
        <v>0</v>
      </c>
      <c r="H85" s="13">
        <f t="shared" si="11"/>
        <v>0</v>
      </c>
      <c r="I85" s="11">
        <v>0</v>
      </c>
      <c r="J85" s="12">
        <v>0</v>
      </c>
      <c r="K85" s="11">
        <v>0</v>
      </c>
      <c r="L85" s="12">
        <v>0</v>
      </c>
      <c r="M85" s="11">
        <v>4</v>
      </c>
      <c r="N85" s="12">
        <v>92</v>
      </c>
      <c r="O85" s="11">
        <f t="shared" si="12"/>
        <v>4</v>
      </c>
      <c r="P85" s="13">
        <f t="shared" si="13"/>
        <v>92</v>
      </c>
      <c r="Q85" s="13">
        <f t="shared" si="14"/>
        <v>96</v>
      </c>
      <c r="R85" s="11">
        <f t="shared" si="15"/>
        <v>4</v>
      </c>
      <c r="S85" s="12">
        <f t="shared" si="16"/>
        <v>92</v>
      </c>
      <c r="T85" s="13">
        <f t="shared" si="17"/>
        <v>96</v>
      </c>
    </row>
    <row r="86" spans="1:20" ht="12.75">
      <c r="A86" s="4" t="s">
        <v>25</v>
      </c>
      <c r="B86" s="11">
        <v>0</v>
      </c>
      <c r="C86" s="12">
        <v>0</v>
      </c>
      <c r="D86" s="11">
        <v>0</v>
      </c>
      <c r="E86" s="12">
        <v>0</v>
      </c>
      <c r="F86" s="11">
        <f t="shared" si="9"/>
        <v>0</v>
      </c>
      <c r="G86" s="13">
        <f t="shared" si="10"/>
        <v>0</v>
      </c>
      <c r="H86" s="13">
        <f t="shared" si="11"/>
        <v>0</v>
      </c>
      <c r="I86" s="11">
        <v>8</v>
      </c>
      <c r="J86" s="12">
        <v>1</v>
      </c>
      <c r="K86" s="11">
        <v>10</v>
      </c>
      <c r="L86" s="12">
        <v>3</v>
      </c>
      <c r="M86" s="11">
        <v>0</v>
      </c>
      <c r="N86" s="12">
        <v>0</v>
      </c>
      <c r="O86" s="11">
        <f t="shared" si="12"/>
        <v>18</v>
      </c>
      <c r="P86" s="13">
        <f t="shared" si="13"/>
        <v>4</v>
      </c>
      <c r="Q86" s="13">
        <f t="shared" si="14"/>
        <v>22</v>
      </c>
      <c r="R86" s="11">
        <f t="shared" si="15"/>
        <v>18</v>
      </c>
      <c r="S86" s="12">
        <f t="shared" si="16"/>
        <v>4</v>
      </c>
      <c r="T86" s="13">
        <f t="shared" si="17"/>
        <v>22</v>
      </c>
    </row>
    <row r="87" spans="1:20" ht="12.75">
      <c r="A87" s="4" t="s">
        <v>409</v>
      </c>
      <c r="B87" s="11">
        <v>0</v>
      </c>
      <c r="C87" s="12">
        <v>0</v>
      </c>
      <c r="D87" s="11">
        <v>0</v>
      </c>
      <c r="E87" s="12">
        <v>0</v>
      </c>
      <c r="F87" s="11">
        <f t="shared" si="9"/>
        <v>0</v>
      </c>
      <c r="G87" s="13">
        <f t="shared" si="10"/>
        <v>0</v>
      </c>
      <c r="H87" s="13">
        <f t="shared" si="11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419</v>
      </c>
      <c r="N87" s="12">
        <v>133</v>
      </c>
      <c r="O87" s="11">
        <f t="shared" si="12"/>
        <v>419</v>
      </c>
      <c r="P87" s="13">
        <f t="shared" si="13"/>
        <v>133</v>
      </c>
      <c r="Q87" s="13">
        <f t="shared" si="14"/>
        <v>552</v>
      </c>
      <c r="R87" s="11">
        <f t="shared" si="15"/>
        <v>419</v>
      </c>
      <c r="S87" s="12">
        <f t="shared" si="16"/>
        <v>133</v>
      </c>
      <c r="T87" s="13">
        <f t="shared" si="17"/>
        <v>552</v>
      </c>
    </row>
    <row r="88" spans="1:20" ht="12.75">
      <c r="A88" s="4" t="s">
        <v>410</v>
      </c>
      <c r="B88" s="11">
        <v>0</v>
      </c>
      <c r="C88" s="12">
        <v>0</v>
      </c>
      <c r="D88" s="11">
        <v>0</v>
      </c>
      <c r="E88" s="12">
        <v>0</v>
      </c>
      <c r="F88" s="11">
        <f t="shared" si="9"/>
        <v>0</v>
      </c>
      <c r="G88" s="13">
        <f t="shared" si="10"/>
        <v>0</v>
      </c>
      <c r="H88" s="13">
        <f t="shared" si="11"/>
        <v>0</v>
      </c>
      <c r="I88" s="11">
        <v>54</v>
      </c>
      <c r="J88" s="12">
        <v>64</v>
      </c>
      <c r="K88" s="11">
        <v>51</v>
      </c>
      <c r="L88" s="12">
        <v>53</v>
      </c>
      <c r="M88" s="11">
        <v>0</v>
      </c>
      <c r="N88" s="12">
        <v>0</v>
      </c>
      <c r="O88" s="11">
        <f t="shared" si="12"/>
        <v>105</v>
      </c>
      <c r="P88" s="13">
        <f t="shared" si="13"/>
        <v>117</v>
      </c>
      <c r="Q88" s="13">
        <f t="shared" si="14"/>
        <v>222</v>
      </c>
      <c r="R88" s="11">
        <f t="shared" si="15"/>
        <v>105</v>
      </c>
      <c r="S88" s="12">
        <f t="shared" si="16"/>
        <v>117</v>
      </c>
      <c r="T88" s="13">
        <f t="shared" si="17"/>
        <v>222</v>
      </c>
    </row>
    <row r="89" spans="1:20" ht="12.75">
      <c r="A89" s="4" t="s">
        <v>411</v>
      </c>
      <c r="B89" s="11">
        <v>0</v>
      </c>
      <c r="C89" s="12">
        <v>0</v>
      </c>
      <c r="D89" s="11">
        <v>0</v>
      </c>
      <c r="E89" s="12">
        <v>0</v>
      </c>
      <c r="F89" s="11">
        <f t="shared" si="9"/>
        <v>0</v>
      </c>
      <c r="G89" s="13">
        <f t="shared" si="10"/>
        <v>0</v>
      </c>
      <c r="H89" s="13">
        <f t="shared" si="11"/>
        <v>0</v>
      </c>
      <c r="I89" s="11">
        <v>0</v>
      </c>
      <c r="J89" s="12">
        <v>0</v>
      </c>
      <c r="K89" s="11">
        <v>0</v>
      </c>
      <c r="L89" s="12">
        <v>0</v>
      </c>
      <c r="M89" s="11">
        <v>71</v>
      </c>
      <c r="N89" s="12">
        <v>215</v>
      </c>
      <c r="O89" s="11">
        <f t="shared" si="12"/>
        <v>71</v>
      </c>
      <c r="P89" s="13">
        <f t="shared" si="13"/>
        <v>215</v>
      </c>
      <c r="Q89" s="13">
        <f t="shared" si="14"/>
        <v>286</v>
      </c>
      <c r="R89" s="11">
        <f t="shared" si="15"/>
        <v>71</v>
      </c>
      <c r="S89" s="12">
        <f t="shared" si="16"/>
        <v>215</v>
      </c>
      <c r="T89" s="13">
        <f t="shared" si="17"/>
        <v>286</v>
      </c>
    </row>
    <row r="90" spans="1:20" ht="12.75">
      <c r="A90" s="4" t="s">
        <v>412</v>
      </c>
      <c r="B90" s="11">
        <v>0</v>
      </c>
      <c r="C90" s="12">
        <v>0</v>
      </c>
      <c r="D90" s="11">
        <v>0</v>
      </c>
      <c r="E90" s="12">
        <v>0</v>
      </c>
      <c r="F90" s="11">
        <f t="shared" si="9"/>
        <v>0</v>
      </c>
      <c r="G90" s="13">
        <f t="shared" si="10"/>
        <v>0</v>
      </c>
      <c r="H90" s="13">
        <f t="shared" si="11"/>
        <v>0</v>
      </c>
      <c r="I90" s="11">
        <v>97</v>
      </c>
      <c r="J90" s="12">
        <v>296</v>
      </c>
      <c r="K90" s="11">
        <v>105</v>
      </c>
      <c r="L90" s="12">
        <v>234</v>
      </c>
      <c r="M90" s="11">
        <v>0</v>
      </c>
      <c r="N90" s="12">
        <v>0</v>
      </c>
      <c r="O90" s="11">
        <f t="shared" si="12"/>
        <v>202</v>
      </c>
      <c r="P90" s="13">
        <f t="shared" si="13"/>
        <v>530</v>
      </c>
      <c r="Q90" s="13">
        <f t="shared" si="14"/>
        <v>732</v>
      </c>
      <c r="R90" s="11">
        <f t="shared" si="15"/>
        <v>202</v>
      </c>
      <c r="S90" s="12">
        <f t="shared" si="16"/>
        <v>530</v>
      </c>
      <c r="T90" s="13">
        <f t="shared" si="17"/>
        <v>732</v>
      </c>
    </row>
    <row r="91" spans="1:20" ht="12.75">
      <c r="A91" s="4" t="s">
        <v>413</v>
      </c>
      <c r="B91" s="11">
        <v>4</v>
      </c>
      <c r="C91" s="12">
        <v>15</v>
      </c>
      <c r="D91" s="11">
        <v>4</v>
      </c>
      <c r="E91" s="12">
        <v>24</v>
      </c>
      <c r="F91" s="11">
        <f t="shared" si="9"/>
        <v>8</v>
      </c>
      <c r="G91" s="13">
        <f t="shared" si="10"/>
        <v>39</v>
      </c>
      <c r="H91" s="13">
        <f t="shared" si="11"/>
        <v>47</v>
      </c>
      <c r="I91" s="11">
        <v>6</v>
      </c>
      <c r="J91" s="12">
        <v>20</v>
      </c>
      <c r="K91" s="11">
        <v>2</v>
      </c>
      <c r="L91" s="12">
        <v>17</v>
      </c>
      <c r="M91" s="11">
        <v>0</v>
      </c>
      <c r="N91" s="12">
        <v>0</v>
      </c>
      <c r="O91" s="11">
        <f t="shared" si="12"/>
        <v>8</v>
      </c>
      <c r="P91" s="13">
        <f t="shared" si="13"/>
        <v>37</v>
      </c>
      <c r="Q91" s="13">
        <f t="shared" si="14"/>
        <v>45</v>
      </c>
      <c r="R91" s="11">
        <f t="shared" si="15"/>
        <v>16</v>
      </c>
      <c r="S91" s="12">
        <f t="shared" si="16"/>
        <v>76</v>
      </c>
      <c r="T91" s="13">
        <f t="shared" si="17"/>
        <v>92</v>
      </c>
    </row>
    <row r="92" spans="1:20" ht="12.75">
      <c r="A92" s="4" t="s">
        <v>414</v>
      </c>
      <c r="B92" s="11">
        <v>0</v>
      </c>
      <c r="C92" s="12">
        <v>0</v>
      </c>
      <c r="D92" s="11">
        <v>0</v>
      </c>
      <c r="E92" s="12">
        <v>0</v>
      </c>
      <c r="F92" s="11">
        <f t="shared" si="9"/>
        <v>0</v>
      </c>
      <c r="G92" s="13">
        <f t="shared" si="10"/>
        <v>0</v>
      </c>
      <c r="H92" s="13">
        <f t="shared" si="11"/>
        <v>0</v>
      </c>
      <c r="I92" s="11">
        <v>0</v>
      </c>
      <c r="J92" s="12">
        <v>0</v>
      </c>
      <c r="K92" s="11">
        <v>0</v>
      </c>
      <c r="L92" s="12">
        <v>0</v>
      </c>
      <c r="M92" s="11">
        <v>127</v>
      </c>
      <c r="N92" s="12">
        <v>1</v>
      </c>
      <c r="O92" s="11">
        <f t="shared" si="12"/>
        <v>127</v>
      </c>
      <c r="P92" s="13">
        <f t="shared" si="13"/>
        <v>1</v>
      </c>
      <c r="Q92" s="13">
        <f t="shared" si="14"/>
        <v>128</v>
      </c>
      <c r="R92" s="11">
        <f t="shared" si="15"/>
        <v>127</v>
      </c>
      <c r="S92" s="12">
        <f t="shared" si="16"/>
        <v>1</v>
      </c>
      <c r="T92" s="13">
        <f t="shared" si="17"/>
        <v>128</v>
      </c>
    </row>
    <row r="93" spans="1:20" ht="12.75">
      <c r="A93" s="4" t="s">
        <v>415</v>
      </c>
      <c r="B93" s="11">
        <v>358</v>
      </c>
      <c r="C93" s="12">
        <v>181</v>
      </c>
      <c r="D93" s="11">
        <v>402</v>
      </c>
      <c r="E93" s="12">
        <v>221</v>
      </c>
      <c r="F93" s="11">
        <f t="shared" si="9"/>
        <v>760</v>
      </c>
      <c r="G93" s="13">
        <f t="shared" si="10"/>
        <v>402</v>
      </c>
      <c r="H93" s="13">
        <f t="shared" si="11"/>
        <v>1162</v>
      </c>
      <c r="I93" s="11">
        <v>0</v>
      </c>
      <c r="J93" s="12">
        <v>0</v>
      </c>
      <c r="K93" s="11">
        <v>0</v>
      </c>
      <c r="L93" s="12">
        <v>0</v>
      </c>
      <c r="M93" s="11">
        <v>0</v>
      </c>
      <c r="N93" s="12">
        <v>0</v>
      </c>
      <c r="O93" s="11">
        <f t="shared" si="12"/>
        <v>0</v>
      </c>
      <c r="P93" s="13">
        <f t="shared" si="13"/>
        <v>0</v>
      </c>
      <c r="Q93" s="13">
        <f t="shared" si="14"/>
        <v>0</v>
      </c>
      <c r="R93" s="11">
        <f t="shared" si="15"/>
        <v>760</v>
      </c>
      <c r="S93" s="12">
        <f t="shared" si="16"/>
        <v>402</v>
      </c>
      <c r="T93" s="13">
        <f t="shared" si="17"/>
        <v>1162</v>
      </c>
    </row>
    <row r="94" spans="1:20" ht="12.75">
      <c r="A94" s="4" t="s">
        <v>416</v>
      </c>
      <c r="B94" s="11">
        <v>151</v>
      </c>
      <c r="C94" s="12">
        <v>197</v>
      </c>
      <c r="D94" s="11">
        <v>162</v>
      </c>
      <c r="E94" s="12">
        <v>256</v>
      </c>
      <c r="F94" s="11">
        <f t="shared" si="9"/>
        <v>313</v>
      </c>
      <c r="G94" s="13">
        <f t="shared" si="10"/>
        <v>453</v>
      </c>
      <c r="H94" s="13">
        <f t="shared" si="11"/>
        <v>766</v>
      </c>
      <c r="I94" s="11">
        <v>0</v>
      </c>
      <c r="J94" s="12">
        <v>0</v>
      </c>
      <c r="K94" s="11">
        <v>0</v>
      </c>
      <c r="L94" s="12">
        <v>0</v>
      </c>
      <c r="M94" s="11">
        <v>0</v>
      </c>
      <c r="N94" s="12">
        <v>0</v>
      </c>
      <c r="O94" s="11">
        <f t="shared" si="12"/>
        <v>0</v>
      </c>
      <c r="P94" s="13">
        <f t="shared" si="13"/>
        <v>0</v>
      </c>
      <c r="Q94" s="13">
        <f t="shared" si="14"/>
        <v>0</v>
      </c>
      <c r="R94" s="11">
        <f t="shared" si="15"/>
        <v>313</v>
      </c>
      <c r="S94" s="12">
        <f t="shared" si="16"/>
        <v>453</v>
      </c>
      <c r="T94" s="13">
        <f t="shared" si="17"/>
        <v>766</v>
      </c>
    </row>
    <row r="95" spans="1:20" ht="12.75">
      <c r="A95" s="4" t="s">
        <v>417</v>
      </c>
      <c r="B95" s="11">
        <v>0</v>
      </c>
      <c r="C95" s="12">
        <v>0</v>
      </c>
      <c r="D95" s="11">
        <v>0</v>
      </c>
      <c r="E95" s="12">
        <v>0</v>
      </c>
      <c r="F95" s="11">
        <f t="shared" si="9"/>
        <v>0</v>
      </c>
      <c r="G95" s="13">
        <f t="shared" si="10"/>
        <v>0</v>
      </c>
      <c r="H95" s="13">
        <f t="shared" si="11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73</v>
      </c>
      <c r="N95" s="12">
        <v>145</v>
      </c>
      <c r="O95" s="11">
        <f t="shared" si="12"/>
        <v>73</v>
      </c>
      <c r="P95" s="13">
        <f t="shared" si="13"/>
        <v>145</v>
      </c>
      <c r="Q95" s="13">
        <f t="shared" si="14"/>
        <v>218</v>
      </c>
      <c r="R95" s="11">
        <f t="shared" si="15"/>
        <v>73</v>
      </c>
      <c r="S95" s="12">
        <f t="shared" si="16"/>
        <v>145</v>
      </c>
      <c r="T95" s="13">
        <f t="shared" si="17"/>
        <v>218</v>
      </c>
    </row>
    <row r="96" spans="1:20" ht="12.75">
      <c r="A96" s="4" t="s">
        <v>418</v>
      </c>
      <c r="B96" s="11">
        <v>0</v>
      </c>
      <c r="C96" s="12">
        <v>0</v>
      </c>
      <c r="D96" s="11">
        <v>0</v>
      </c>
      <c r="E96" s="12">
        <v>0</v>
      </c>
      <c r="F96" s="11">
        <f t="shared" si="9"/>
        <v>0</v>
      </c>
      <c r="G96" s="13">
        <f t="shared" si="10"/>
        <v>0</v>
      </c>
      <c r="H96" s="13">
        <f t="shared" si="11"/>
        <v>0</v>
      </c>
      <c r="I96" s="11">
        <v>206</v>
      </c>
      <c r="J96" s="12">
        <v>234</v>
      </c>
      <c r="K96" s="11">
        <v>172</v>
      </c>
      <c r="L96" s="12">
        <v>185</v>
      </c>
      <c r="M96" s="11">
        <v>0</v>
      </c>
      <c r="N96" s="12">
        <v>0</v>
      </c>
      <c r="O96" s="11">
        <f t="shared" si="12"/>
        <v>378</v>
      </c>
      <c r="P96" s="13">
        <f t="shared" si="13"/>
        <v>419</v>
      </c>
      <c r="Q96" s="13">
        <f t="shared" si="14"/>
        <v>797</v>
      </c>
      <c r="R96" s="11">
        <f t="shared" si="15"/>
        <v>378</v>
      </c>
      <c r="S96" s="12">
        <f t="shared" si="16"/>
        <v>419</v>
      </c>
      <c r="T96" s="13">
        <f t="shared" si="17"/>
        <v>797</v>
      </c>
    </row>
    <row r="97" spans="1:20" ht="12.75">
      <c r="A97" s="4" t="s">
        <v>419</v>
      </c>
      <c r="B97" s="11">
        <v>0</v>
      </c>
      <c r="C97" s="12">
        <v>0</v>
      </c>
      <c r="D97" s="11">
        <v>0</v>
      </c>
      <c r="E97" s="12">
        <v>0</v>
      </c>
      <c r="F97" s="11">
        <f t="shared" si="9"/>
        <v>0</v>
      </c>
      <c r="G97" s="13">
        <f t="shared" si="10"/>
        <v>0</v>
      </c>
      <c r="H97" s="13">
        <f t="shared" si="11"/>
        <v>0</v>
      </c>
      <c r="I97" s="11">
        <v>0</v>
      </c>
      <c r="J97" s="12">
        <v>0</v>
      </c>
      <c r="K97" s="11">
        <v>0</v>
      </c>
      <c r="L97" s="12">
        <v>0</v>
      </c>
      <c r="M97" s="11">
        <v>224</v>
      </c>
      <c r="N97" s="12">
        <v>0</v>
      </c>
      <c r="O97" s="11">
        <f t="shared" si="12"/>
        <v>224</v>
      </c>
      <c r="P97" s="13">
        <f t="shared" si="13"/>
        <v>0</v>
      </c>
      <c r="Q97" s="13">
        <f t="shared" si="14"/>
        <v>224</v>
      </c>
      <c r="R97" s="11">
        <f t="shared" si="15"/>
        <v>224</v>
      </c>
      <c r="S97" s="12">
        <f t="shared" si="16"/>
        <v>0</v>
      </c>
      <c r="T97" s="13">
        <f t="shared" si="17"/>
        <v>224</v>
      </c>
    </row>
    <row r="98" spans="1:20" ht="12.75">
      <c r="A98" s="4" t="s">
        <v>420</v>
      </c>
      <c r="B98" s="11">
        <v>355</v>
      </c>
      <c r="C98" s="12">
        <v>210</v>
      </c>
      <c r="D98" s="11">
        <v>386</v>
      </c>
      <c r="E98" s="12">
        <v>240</v>
      </c>
      <c r="F98" s="11">
        <f t="shared" si="9"/>
        <v>741</v>
      </c>
      <c r="G98" s="13">
        <f t="shared" si="10"/>
        <v>450</v>
      </c>
      <c r="H98" s="13">
        <f t="shared" si="11"/>
        <v>1191</v>
      </c>
      <c r="I98" s="11">
        <v>362</v>
      </c>
      <c r="J98" s="12">
        <v>220</v>
      </c>
      <c r="K98" s="11">
        <v>333</v>
      </c>
      <c r="L98" s="12">
        <v>162</v>
      </c>
      <c r="M98" s="11">
        <v>0</v>
      </c>
      <c r="N98" s="12">
        <v>0</v>
      </c>
      <c r="O98" s="11">
        <f t="shared" si="12"/>
        <v>695</v>
      </c>
      <c r="P98" s="13">
        <f t="shared" si="13"/>
        <v>382</v>
      </c>
      <c r="Q98" s="13">
        <f t="shared" si="14"/>
        <v>1077</v>
      </c>
      <c r="R98" s="11">
        <f t="shared" si="15"/>
        <v>1436</v>
      </c>
      <c r="S98" s="12">
        <f t="shared" si="16"/>
        <v>832</v>
      </c>
      <c r="T98" s="13">
        <f t="shared" si="17"/>
        <v>2268</v>
      </c>
    </row>
    <row r="99" spans="1:20" ht="12.75">
      <c r="A99" s="4" t="s">
        <v>421</v>
      </c>
      <c r="B99" s="11">
        <v>0</v>
      </c>
      <c r="C99" s="12">
        <v>0</v>
      </c>
      <c r="D99" s="11">
        <v>0</v>
      </c>
      <c r="E99" s="12">
        <v>0</v>
      </c>
      <c r="F99" s="11">
        <f t="shared" si="9"/>
        <v>0</v>
      </c>
      <c r="G99" s="13">
        <f t="shared" si="10"/>
        <v>0</v>
      </c>
      <c r="H99" s="13">
        <f t="shared" si="11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48</v>
      </c>
      <c r="N99" s="12">
        <v>33</v>
      </c>
      <c r="O99" s="11">
        <f t="shared" si="12"/>
        <v>48</v>
      </c>
      <c r="P99" s="13">
        <f t="shared" si="13"/>
        <v>33</v>
      </c>
      <c r="Q99" s="13">
        <f t="shared" si="14"/>
        <v>81</v>
      </c>
      <c r="R99" s="11">
        <f t="shared" si="15"/>
        <v>48</v>
      </c>
      <c r="S99" s="12">
        <f t="shared" si="16"/>
        <v>33</v>
      </c>
      <c r="T99" s="13">
        <f t="shared" si="17"/>
        <v>81</v>
      </c>
    </row>
    <row r="100" spans="1:20" ht="12.75">
      <c r="A100" s="4" t="s">
        <v>422</v>
      </c>
      <c r="B100" s="11">
        <v>0</v>
      </c>
      <c r="C100" s="12">
        <v>0</v>
      </c>
      <c r="D100" s="11">
        <v>0</v>
      </c>
      <c r="E100" s="12">
        <v>0</v>
      </c>
      <c r="F100" s="11">
        <f t="shared" si="9"/>
        <v>0</v>
      </c>
      <c r="G100" s="13">
        <f t="shared" si="10"/>
        <v>0</v>
      </c>
      <c r="H100" s="13">
        <f t="shared" si="11"/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13</v>
      </c>
      <c r="N100" s="12">
        <v>0</v>
      </c>
      <c r="O100" s="11">
        <f t="shared" si="12"/>
        <v>13</v>
      </c>
      <c r="P100" s="13">
        <f t="shared" si="13"/>
        <v>0</v>
      </c>
      <c r="Q100" s="13">
        <f t="shared" si="14"/>
        <v>13</v>
      </c>
      <c r="R100" s="11">
        <f t="shared" si="15"/>
        <v>13</v>
      </c>
      <c r="S100" s="12">
        <f t="shared" si="16"/>
        <v>0</v>
      </c>
      <c r="T100" s="13">
        <f t="shared" si="17"/>
        <v>13</v>
      </c>
    </row>
    <row r="101" spans="1:20" ht="12.75">
      <c r="A101" s="4" t="s">
        <v>423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9"/>
        <v>0</v>
      </c>
      <c r="G101" s="13">
        <f t="shared" si="10"/>
        <v>0</v>
      </c>
      <c r="H101" s="13">
        <f t="shared" si="11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7</v>
      </c>
      <c r="N101" s="12">
        <v>0</v>
      </c>
      <c r="O101" s="11">
        <f t="shared" si="12"/>
        <v>7</v>
      </c>
      <c r="P101" s="13">
        <f t="shared" si="13"/>
        <v>0</v>
      </c>
      <c r="Q101" s="13">
        <f t="shared" si="14"/>
        <v>7</v>
      </c>
      <c r="R101" s="11">
        <f t="shared" si="15"/>
        <v>7</v>
      </c>
      <c r="S101" s="12">
        <f t="shared" si="16"/>
        <v>0</v>
      </c>
      <c r="T101" s="13">
        <f t="shared" si="17"/>
        <v>7</v>
      </c>
    </row>
    <row r="102" spans="1:20" ht="12.75">
      <c r="A102" s="4" t="s">
        <v>424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9"/>
        <v>0</v>
      </c>
      <c r="G102" s="13">
        <f t="shared" si="10"/>
        <v>0</v>
      </c>
      <c r="H102" s="13">
        <f t="shared" si="11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15</v>
      </c>
      <c r="N102" s="12">
        <v>1</v>
      </c>
      <c r="O102" s="11">
        <f t="shared" si="12"/>
        <v>15</v>
      </c>
      <c r="P102" s="13">
        <f t="shared" si="13"/>
        <v>1</v>
      </c>
      <c r="Q102" s="13">
        <f t="shared" si="14"/>
        <v>16</v>
      </c>
      <c r="R102" s="11">
        <f t="shared" si="15"/>
        <v>15</v>
      </c>
      <c r="S102" s="12">
        <f t="shared" si="16"/>
        <v>1</v>
      </c>
      <c r="T102" s="13">
        <f t="shared" si="17"/>
        <v>16</v>
      </c>
    </row>
    <row r="103" spans="1:20" ht="12.75">
      <c r="A103" s="4" t="s">
        <v>425</v>
      </c>
      <c r="B103" s="11">
        <v>14</v>
      </c>
      <c r="C103" s="12">
        <v>0</v>
      </c>
      <c r="D103" s="11">
        <v>15</v>
      </c>
      <c r="E103" s="12">
        <v>0</v>
      </c>
      <c r="F103" s="11">
        <f t="shared" si="9"/>
        <v>29</v>
      </c>
      <c r="G103" s="13">
        <f t="shared" si="10"/>
        <v>0</v>
      </c>
      <c r="H103" s="13">
        <f t="shared" si="11"/>
        <v>29</v>
      </c>
      <c r="I103" s="11">
        <v>13</v>
      </c>
      <c r="J103" s="12">
        <v>2</v>
      </c>
      <c r="K103" s="11">
        <v>10</v>
      </c>
      <c r="L103" s="12">
        <v>2</v>
      </c>
      <c r="M103" s="11">
        <v>0</v>
      </c>
      <c r="N103" s="12">
        <v>0</v>
      </c>
      <c r="O103" s="11">
        <f t="shared" si="12"/>
        <v>23</v>
      </c>
      <c r="P103" s="13">
        <f t="shared" si="13"/>
        <v>4</v>
      </c>
      <c r="Q103" s="13">
        <f t="shared" si="14"/>
        <v>27</v>
      </c>
      <c r="R103" s="11">
        <f t="shared" si="15"/>
        <v>52</v>
      </c>
      <c r="S103" s="12">
        <f t="shared" si="16"/>
        <v>4</v>
      </c>
      <c r="T103" s="13">
        <f t="shared" si="17"/>
        <v>56</v>
      </c>
    </row>
    <row r="104" spans="1:20" ht="12.75">
      <c r="A104" s="4" t="s">
        <v>426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9"/>
        <v>0</v>
      </c>
      <c r="G104" s="13">
        <f t="shared" si="10"/>
        <v>0</v>
      </c>
      <c r="H104" s="13">
        <f t="shared" si="11"/>
        <v>0</v>
      </c>
      <c r="I104" s="11">
        <v>321</v>
      </c>
      <c r="J104" s="12">
        <v>2</v>
      </c>
      <c r="K104" s="11">
        <v>353</v>
      </c>
      <c r="L104" s="12">
        <v>1</v>
      </c>
      <c r="M104" s="11">
        <v>0</v>
      </c>
      <c r="N104" s="12">
        <v>0</v>
      </c>
      <c r="O104" s="11">
        <f t="shared" si="12"/>
        <v>674</v>
      </c>
      <c r="P104" s="13">
        <f t="shared" si="13"/>
        <v>3</v>
      </c>
      <c r="Q104" s="13">
        <f t="shared" si="14"/>
        <v>677</v>
      </c>
      <c r="R104" s="11">
        <f t="shared" si="15"/>
        <v>674</v>
      </c>
      <c r="S104" s="12">
        <f t="shared" si="16"/>
        <v>3</v>
      </c>
      <c r="T104" s="13">
        <f t="shared" si="17"/>
        <v>677</v>
      </c>
    </row>
    <row r="105" spans="1:20" ht="12.75">
      <c r="A105" s="4" t="s">
        <v>427</v>
      </c>
      <c r="B105" s="11">
        <v>0</v>
      </c>
      <c r="C105" s="12">
        <v>0</v>
      </c>
      <c r="D105" s="11">
        <v>0</v>
      </c>
      <c r="E105" s="12">
        <v>0</v>
      </c>
      <c r="F105" s="11">
        <f t="shared" si="9"/>
        <v>0</v>
      </c>
      <c r="G105" s="13">
        <f t="shared" si="10"/>
        <v>0</v>
      </c>
      <c r="H105" s="13">
        <f t="shared" si="11"/>
        <v>0</v>
      </c>
      <c r="I105" s="11">
        <v>30</v>
      </c>
      <c r="J105" s="12">
        <v>0</v>
      </c>
      <c r="K105" s="11">
        <v>24</v>
      </c>
      <c r="L105" s="12">
        <v>1</v>
      </c>
      <c r="M105" s="11">
        <v>0</v>
      </c>
      <c r="N105" s="12">
        <v>0</v>
      </c>
      <c r="O105" s="11">
        <f t="shared" si="12"/>
        <v>54</v>
      </c>
      <c r="P105" s="13">
        <f t="shared" si="13"/>
        <v>1</v>
      </c>
      <c r="Q105" s="13">
        <f t="shared" si="14"/>
        <v>55</v>
      </c>
      <c r="R105" s="11">
        <f t="shared" si="15"/>
        <v>54</v>
      </c>
      <c r="S105" s="12">
        <f t="shared" si="16"/>
        <v>1</v>
      </c>
      <c r="T105" s="13">
        <f t="shared" si="17"/>
        <v>55</v>
      </c>
    </row>
    <row r="106" spans="1:20" ht="12.75">
      <c r="A106" s="4" t="s">
        <v>428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9"/>
        <v>0</v>
      </c>
      <c r="G106" s="13">
        <f t="shared" si="10"/>
        <v>0</v>
      </c>
      <c r="H106" s="13">
        <f t="shared" si="11"/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9</v>
      </c>
      <c r="N106" s="12">
        <v>0</v>
      </c>
      <c r="O106" s="11">
        <f t="shared" si="12"/>
        <v>9</v>
      </c>
      <c r="P106" s="13">
        <f t="shared" si="13"/>
        <v>0</v>
      </c>
      <c r="Q106" s="13">
        <f t="shared" si="14"/>
        <v>9</v>
      </c>
      <c r="R106" s="11">
        <f t="shared" si="15"/>
        <v>9</v>
      </c>
      <c r="S106" s="12">
        <f t="shared" si="16"/>
        <v>0</v>
      </c>
      <c r="T106" s="13">
        <f t="shared" si="17"/>
        <v>9</v>
      </c>
    </row>
    <row r="107" spans="1:20" ht="12.75">
      <c r="A107" s="4" t="s">
        <v>429</v>
      </c>
      <c r="B107" s="11">
        <v>144</v>
      </c>
      <c r="C107" s="12">
        <v>52</v>
      </c>
      <c r="D107" s="11">
        <v>150</v>
      </c>
      <c r="E107" s="12">
        <v>52</v>
      </c>
      <c r="F107" s="11">
        <f t="shared" si="9"/>
        <v>294</v>
      </c>
      <c r="G107" s="13">
        <f t="shared" si="10"/>
        <v>104</v>
      </c>
      <c r="H107" s="13">
        <f t="shared" si="11"/>
        <v>398</v>
      </c>
      <c r="I107" s="11">
        <v>162</v>
      </c>
      <c r="J107" s="12">
        <v>65</v>
      </c>
      <c r="K107" s="11">
        <v>137</v>
      </c>
      <c r="L107" s="12">
        <v>47</v>
      </c>
      <c r="M107" s="11">
        <v>0</v>
      </c>
      <c r="N107" s="12">
        <v>0</v>
      </c>
      <c r="O107" s="11">
        <f t="shared" si="12"/>
        <v>299</v>
      </c>
      <c r="P107" s="13">
        <f t="shared" si="13"/>
        <v>112</v>
      </c>
      <c r="Q107" s="13">
        <f t="shared" si="14"/>
        <v>411</v>
      </c>
      <c r="R107" s="11">
        <f t="shared" si="15"/>
        <v>593</v>
      </c>
      <c r="S107" s="12">
        <f t="shared" si="16"/>
        <v>216</v>
      </c>
      <c r="T107" s="13">
        <f t="shared" si="17"/>
        <v>809</v>
      </c>
    </row>
    <row r="108" spans="1:20" ht="12.75">
      <c r="A108" s="4" t="s">
        <v>430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9"/>
        <v>0</v>
      </c>
      <c r="G108" s="13">
        <f t="shared" si="10"/>
        <v>0</v>
      </c>
      <c r="H108" s="13">
        <f t="shared" si="11"/>
        <v>0</v>
      </c>
      <c r="I108" s="11">
        <v>0</v>
      </c>
      <c r="J108" s="12">
        <v>0</v>
      </c>
      <c r="K108" s="11">
        <v>0</v>
      </c>
      <c r="L108" s="12">
        <v>0</v>
      </c>
      <c r="M108" s="11">
        <v>7</v>
      </c>
      <c r="N108" s="12">
        <v>0</v>
      </c>
      <c r="O108" s="11">
        <f t="shared" si="12"/>
        <v>7</v>
      </c>
      <c r="P108" s="13">
        <f t="shared" si="13"/>
        <v>0</v>
      </c>
      <c r="Q108" s="13">
        <f t="shared" si="14"/>
        <v>7</v>
      </c>
      <c r="R108" s="11">
        <f t="shared" si="15"/>
        <v>7</v>
      </c>
      <c r="S108" s="12">
        <f t="shared" si="16"/>
        <v>0</v>
      </c>
      <c r="T108" s="13">
        <f t="shared" si="17"/>
        <v>7</v>
      </c>
    </row>
    <row r="109" spans="1:20" ht="12.75">
      <c r="A109" s="4" t="s">
        <v>431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9"/>
        <v>0</v>
      </c>
      <c r="G109" s="13">
        <f t="shared" si="10"/>
        <v>0</v>
      </c>
      <c r="H109" s="13">
        <f t="shared" si="11"/>
        <v>0</v>
      </c>
      <c r="I109" s="11">
        <v>45</v>
      </c>
      <c r="J109" s="12">
        <v>12</v>
      </c>
      <c r="K109" s="11">
        <v>65</v>
      </c>
      <c r="L109" s="12">
        <v>9</v>
      </c>
      <c r="M109" s="11">
        <v>0</v>
      </c>
      <c r="N109" s="12">
        <v>0</v>
      </c>
      <c r="O109" s="11">
        <f t="shared" si="12"/>
        <v>110</v>
      </c>
      <c r="P109" s="13">
        <f t="shared" si="13"/>
        <v>21</v>
      </c>
      <c r="Q109" s="13">
        <f t="shared" si="14"/>
        <v>131</v>
      </c>
      <c r="R109" s="11">
        <f t="shared" si="15"/>
        <v>110</v>
      </c>
      <c r="S109" s="12">
        <f t="shared" si="16"/>
        <v>21</v>
      </c>
      <c r="T109" s="13">
        <f t="shared" si="17"/>
        <v>131</v>
      </c>
    </row>
    <row r="110" spans="1:20" ht="12.75">
      <c r="A110" s="4" t="s">
        <v>432</v>
      </c>
      <c r="B110" s="11">
        <v>50</v>
      </c>
      <c r="C110" s="12">
        <v>12</v>
      </c>
      <c r="D110" s="11">
        <v>62</v>
      </c>
      <c r="E110" s="12">
        <v>6</v>
      </c>
      <c r="F110" s="11">
        <f t="shared" si="9"/>
        <v>112</v>
      </c>
      <c r="G110" s="13">
        <f t="shared" si="10"/>
        <v>18</v>
      </c>
      <c r="H110" s="13">
        <f t="shared" si="11"/>
        <v>130</v>
      </c>
      <c r="I110" s="11">
        <v>0</v>
      </c>
      <c r="J110" s="12">
        <v>0</v>
      </c>
      <c r="K110" s="11">
        <v>0</v>
      </c>
      <c r="L110" s="12">
        <v>0</v>
      </c>
      <c r="M110" s="11">
        <v>0</v>
      </c>
      <c r="N110" s="12">
        <v>0</v>
      </c>
      <c r="O110" s="11">
        <f t="shared" si="12"/>
        <v>0</v>
      </c>
      <c r="P110" s="13">
        <f t="shared" si="13"/>
        <v>0</v>
      </c>
      <c r="Q110" s="13">
        <f t="shared" si="14"/>
        <v>0</v>
      </c>
      <c r="R110" s="11">
        <f t="shared" si="15"/>
        <v>112</v>
      </c>
      <c r="S110" s="12">
        <f t="shared" si="16"/>
        <v>18</v>
      </c>
      <c r="T110" s="13">
        <f t="shared" si="17"/>
        <v>130</v>
      </c>
    </row>
    <row r="111" spans="1:20" ht="12.75">
      <c r="A111" s="4" t="s">
        <v>433</v>
      </c>
      <c r="B111" s="11">
        <v>0</v>
      </c>
      <c r="C111" s="12">
        <v>0</v>
      </c>
      <c r="D111" s="11">
        <v>0</v>
      </c>
      <c r="E111" s="12">
        <v>0</v>
      </c>
      <c r="F111" s="11">
        <f t="shared" si="9"/>
        <v>0</v>
      </c>
      <c r="G111" s="13">
        <f t="shared" si="10"/>
        <v>0</v>
      </c>
      <c r="H111" s="13">
        <f t="shared" si="11"/>
        <v>0</v>
      </c>
      <c r="I111" s="11">
        <v>0</v>
      </c>
      <c r="J111" s="12">
        <v>0</v>
      </c>
      <c r="K111" s="11">
        <v>0</v>
      </c>
      <c r="L111" s="12">
        <v>0</v>
      </c>
      <c r="M111" s="11">
        <v>37</v>
      </c>
      <c r="N111" s="12">
        <v>6</v>
      </c>
      <c r="O111" s="11">
        <f t="shared" si="12"/>
        <v>37</v>
      </c>
      <c r="P111" s="13">
        <f t="shared" si="13"/>
        <v>6</v>
      </c>
      <c r="Q111" s="13">
        <f t="shared" si="14"/>
        <v>43</v>
      </c>
      <c r="R111" s="11">
        <f t="shared" si="15"/>
        <v>37</v>
      </c>
      <c r="S111" s="12">
        <f t="shared" si="16"/>
        <v>6</v>
      </c>
      <c r="T111" s="13">
        <f t="shared" si="17"/>
        <v>43</v>
      </c>
    </row>
    <row r="112" spans="1:20" ht="12.75">
      <c r="A112" s="4" t="s">
        <v>434</v>
      </c>
      <c r="B112" s="11">
        <v>0</v>
      </c>
      <c r="C112" s="12">
        <v>0</v>
      </c>
      <c r="D112" s="11">
        <v>0</v>
      </c>
      <c r="E112" s="12">
        <v>0</v>
      </c>
      <c r="F112" s="11">
        <f t="shared" si="9"/>
        <v>0</v>
      </c>
      <c r="G112" s="13">
        <f t="shared" si="10"/>
        <v>0</v>
      </c>
      <c r="H112" s="13">
        <f t="shared" si="11"/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130</v>
      </c>
      <c r="N112" s="12">
        <v>48</v>
      </c>
      <c r="O112" s="11">
        <f t="shared" si="12"/>
        <v>130</v>
      </c>
      <c r="P112" s="13">
        <f t="shared" si="13"/>
        <v>48</v>
      </c>
      <c r="Q112" s="13">
        <f t="shared" si="14"/>
        <v>178</v>
      </c>
      <c r="R112" s="11">
        <f t="shared" si="15"/>
        <v>130</v>
      </c>
      <c r="S112" s="12">
        <f t="shared" si="16"/>
        <v>48</v>
      </c>
      <c r="T112" s="13">
        <f t="shared" si="17"/>
        <v>178</v>
      </c>
    </row>
    <row r="113" spans="1:20" ht="12.75">
      <c r="A113" s="4" t="s">
        <v>435</v>
      </c>
      <c r="B113" s="11">
        <v>0</v>
      </c>
      <c r="C113" s="12">
        <v>0</v>
      </c>
      <c r="D113" s="11">
        <v>0</v>
      </c>
      <c r="E113" s="12">
        <v>0</v>
      </c>
      <c r="F113" s="11">
        <f t="shared" si="9"/>
        <v>0</v>
      </c>
      <c r="G113" s="13">
        <f t="shared" si="10"/>
        <v>0</v>
      </c>
      <c r="H113" s="13">
        <f t="shared" si="11"/>
        <v>0</v>
      </c>
      <c r="I113" s="11">
        <v>2</v>
      </c>
      <c r="J113" s="12">
        <v>0</v>
      </c>
      <c r="K113" s="11">
        <v>2</v>
      </c>
      <c r="L113" s="12">
        <v>0</v>
      </c>
      <c r="M113" s="11">
        <v>0</v>
      </c>
      <c r="N113" s="12">
        <v>0</v>
      </c>
      <c r="O113" s="11">
        <f t="shared" si="12"/>
        <v>4</v>
      </c>
      <c r="P113" s="13">
        <f t="shared" si="13"/>
        <v>0</v>
      </c>
      <c r="Q113" s="13">
        <f t="shared" si="14"/>
        <v>4</v>
      </c>
      <c r="R113" s="11">
        <f t="shared" si="15"/>
        <v>4</v>
      </c>
      <c r="S113" s="12">
        <f t="shared" si="16"/>
        <v>0</v>
      </c>
      <c r="T113" s="13">
        <f t="shared" si="17"/>
        <v>4</v>
      </c>
    </row>
    <row r="114" spans="1:20" ht="12.75">
      <c r="A114" s="4" t="s">
        <v>436</v>
      </c>
      <c r="B114" s="11">
        <v>0</v>
      </c>
      <c r="C114" s="12">
        <v>0</v>
      </c>
      <c r="D114" s="11">
        <v>0</v>
      </c>
      <c r="E114" s="12">
        <v>0</v>
      </c>
      <c r="F114" s="11">
        <f t="shared" si="9"/>
        <v>0</v>
      </c>
      <c r="G114" s="13">
        <f t="shared" si="10"/>
        <v>0</v>
      </c>
      <c r="H114" s="13">
        <f t="shared" si="11"/>
        <v>0</v>
      </c>
      <c r="I114" s="11">
        <v>0</v>
      </c>
      <c r="J114" s="12">
        <v>0</v>
      </c>
      <c r="K114" s="11">
        <v>0</v>
      </c>
      <c r="L114" s="12">
        <v>0</v>
      </c>
      <c r="M114" s="11">
        <v>48</v>
      </c>
      <c r="N114" s="12">
        <v>1</v>
      </c>
      <c r="O114" s="11">
        <f t="shared" si="12"/>
        <v>48</v>
      </c>
      <c r="P114" s="13">
        <f t="shared" si="13"/>
        <v>1</v>
      </c>
      <c r="Q114" s="13">
        <f t="shared" si="14"/>
        <v>49</v>
      </c>
      <c r="R114" s="11">
        <f t="shared" si="15"/>
        <v>48</v>
      </c>
      <c r="S114" s="12">
        <f t="shared" si="16"/>
        <v>1</v>
      </c>
      <c r="T114" s="13">
        <f t="shared" si="17"/>
        <v>49</v>
      </c>
    </row>
    <row r="115" spans="1:20" ht="12.75">
      <c r="A115" s="4" t="s">
        <v>13</v>
      </c>
      <c r="B115" s="11">
        <v>3</v>
      </c>
      <c r="C115" s="12">
        <v>0</v>
      </c>
      <c r="D115" s="11">
        <v>3</v>
      </c>
      <c r="E115" s="12">
        <v>0</v>
      </c>
      <c r="F115" s="11">
        <f t="shared" si="9"/>
        <v>6</v>
      </c>
      <c r="G115" s="13">
        <f t="shared" si="10"/>
        <v>0</v>
      </c>
      <c r="H115" s="13">
        <f t="shared" si="11"/>
        <v>6</v>
      </c>
      <c r="I115" s="11">
        <v>3</v>
      </c>
      <c r="J115" s="12">
        <v>0</v>
      </c>
      <c r="K115" s="11">
        <v>3</v>
      </c>
      <c r="L115" s="12">
        <v>0</v>
      </c>
      <c r="M115" s="11">
        <v>0</v>
      </c>
      <c r="N115" s="12">
        <v>0</v>
      </c>
      <c r="O115" s="11">
        <f t="shared" si="12"/>
        <v>6</v>
      </c>
      <c r="P115" s="13">
        <f t="shared" si="13"/>
        <v>0</v>
      </c>
      <c r="Q115" s="13">
        <f t="shared" si="14"/>
        <v>6</v>
      </c>
      <c r="R115" s="11">
        <f t="shared" si="15"/>
        <v>12</v>
      </c>
      <c r="S115" s="12">
        <f t="shared" si="16"/>
        <v>0</v>
      </c>
      <c r="T115" s="13">
        <f t="shared" si="17"/>
        <v>12</v>
      </c>
    </row>
    <row r="116" spans="1:20" ht="12.75">
      <c r="A116" s="4" t="s">
        <v>437</v>
      </c>
      <c r="B116" s="11">
        <v>0</v>
      </c>
      <c r="C116" s="12">
        <v>0</v>
      </c>
      <c r="D116" s="11">
        <v>0</v>
      </c>
      <c r="E116" s="12">
        <v>0</v>
      </c>
      <c r="F116" s="11">
        <f t="shared" si="9"/>
        <v>0</v>
      </c>
      <c r="G116" s="13">
        <f t="shared" si="10"/>
        <v>0</v>
      </c>
      <c r="H116" s="13">
        <f t="shared" si="11"/>
        <v>0</v>
      </c>
      <c r="I116" s="11">
        <v>0</v>
      </c>
      <c r="J116" s="12">
        <v>0</v>
      </c>
      <c r="K116" s="11">
        <v>0</v>
      </c>
      <c r="L116" s="12">
        <v>0</v>
      </c>
      <c r="M116" s="11">
        <v>153</v>
      </c>
      <c r="N116" s="12">
        <v>1423</v>
      </c>
      <c r="O116" s="11">
        <f t="shared" si="12"/>
        <v>153</v>
      </c>
      <c r="P116" s="13">
        <f t="shared" si="13"/>
        <v>1423</v>
      </c>
      <c r="Q116" s="13">
        <f t="shared" si="14"/>
        <v>1576</v>
      </c>
      <c r="R116" s="11">
        <f t="shared" si="15"/>
        <v>153</v>
      </c>
      <c r="S116" s="12">
        <f t="shared" si="16"/>
        <v>1423</v>
      </c>
      <c r="T116" s="13">
        <f t="shared" si="17"/>
        <v>1576</v>
      </c>
    </row>
    <row r="117" spans="1:20" ht="12.75">
      <c r="A117" s="4" t="s">
        <v>438</v>
      </c>
      <c r="B117" s="11">
        <v>0</v>
      </c>
      <c r="C117" s="12">
        <v>0</v>
      </c>
      <c r="D117" s="11">
        <v>0</v>
      </c>
      <c r="E117" s="12">
        <v>0</v>
      </c>
      <c r="F117" s="11">
        <f t="shared" si="9"/>
        <v>0</v>
      </c>
      <c r="G117" s="13">
        <f t="shared" si="10"/>
        <v>0</v>
      </c>
      <c r="H117" s="13">
        <f t="shared" si="11"/>
        <v>0</v>
      </c>
      <c r="I117" s="11">
        <v>0</v>
      </c>
      <c r="J117" s="12">
        <v>0</v>
      </c>
      <c r="K117" s="11">
        <v>0</v>
      </c>
      <c r="L117" s="12">
        <v>0</v>
      </c>
      <c r="M117" s="11">
        <v>7</v>
      </c>
      <c r="N117" s="12">
        <v>1</v>
      </c>
      <c r="O117" s="11">
        <f t="shared" si="12"/>
        <v>7</v>
      </c>
      <c r="P117" s="13">
        <f t="shared" si="13"/>
        <v>1</v>
      </c>
      <c r="Q117" s="13">
        <f t="shared" si="14"/>
        <v>8</v>
      </c>
      <c r="R117" s="11">
        <f t="shared" si="15"/>
        <v>7</v>
      </c>
      <c r="S117" s="12">
        <f t="shared" si="16"/>
        <v>1</v>
      </c>
      <c r="T117" s="13">
        <f t="shared" si="17"/>
        <v>8</v>
      </c>
    </row>
    <row r="118" spans="1:20" ht="12.75">
      <c r="A118" s="4" t="s">
        <v>439</v>
      </c>
      <c r="B118" s="11">
        <v>4</v>
      </c>
      <c r="C118" s="12">
        <v>0</v>
      </c>
      <c r="D118" s="11">
        <v>0</v>
      </c>
      <c r="E118" s="12">
        <v>0</v>
      </c>
      <c r="F118" s="11">
        <f t="shared" si="9"/>
        <v>4</v>
      </c>
      <c r="G118" s="13">
        <f t="shared" si="10"/>
        <v>0</v>
      </c>
      <c r="H118" s="13">
        <f t="shared" si="11"/>
        <v>4</v>
      </c>
      <c r="I118" s="11">
        <v>5</v>
      </c>
      <c r="J118" s="12">
        <v>1</v>
      </c>
      <c r="K118" s="11">
        <v>5</v>
      </c>
      <c r="L118" s="12">
        <v>1</v>
      </c>
      <c r="M118" s="11">
        <v>0</v>
      </c>
      <c r="N118" s="12">
        <v>0</v>
      </c>
      <c r="O118" s="11">
        <f t="shared" si="12"/>
        <v>10</v>
      </c>
      <c r="P118" s="13">
        <f t="shared" si="13"/>
        <v>2</v>
      </c>
      <c r="Q118" s="13">
        <f t="shared" si="14"/>
        <v>12</v>
      </c>
      <c r="R118" s="11">
        <f t="shared" si="15"/>
        <v>14</v>
      </c>
      <c r="S118" s="12">
        <f t="shared" si="16"/>
        <v>2</v>
      </c>
      <c r="T118" s="13">
        <f t="shared" si="17"/>
        <v>16</v>
      </c>
    </row>
    <row r="119" spans="1:20" ht="12.75">
      <c r="A119" s="4" t="s">
        <v>440</v>
      </c>
      <c r="B119" s="11">
        <v>0</v>
      </c>
      <c r="C119" s="12">
        <v>0</v>
      </c>
      <c r="D119" s="11">
        <v>0</v>
      </c>
      <c r="E119" s="12">
        <v>0</v>
      </c>
      <c r="F119" s="11">
        <f t="shared" si="9"/>
        <v>0</v>
      </c>
      <c r="G119" s="13">
        <f t="shared" si="10"/>
        <v>0</v>
      </c>
      <c r="H119" s="13">
        <f t="shared" si="11"/>
        <v>0</v>
      </c>
      <c r="I119" s="11">
        <v>0</v>
      </c>
      <c r="J119" s="12">
        <v>0</v>
      </c>
      <c r="K119" s="11">
        <v>0</v>
      </c>
      <c r="L119" s="12">
        <v>0</v>
      </c>
      <c r="M119" s="11">
        <v>155</v>
      </c>
      <c r="N119" s="12">
        <v>7</v>
      </c>
      <c r="O119" s="11">
        <f t="shared" si="12"/>
        <v>155</v>
      </c>
      <c r="P119" s="13">
        <f t="shared" si="13"/>
        <v>7</v>
      </c>
      <c r="Q119" s="13">
        <f t="shared" si="14"/>
        <v>162</v>
      </c>
      <c r="R119" s="11">
        <f t="shared" si="15"/>
        <v>155</v>
      </c>
      <c r="S119" s="12">
        <f t="shared" si="16"/>
        <v>7</v>
      </c>
      <c r="T119" s="13">
        <f t="shared" si="17"/>
        <v>162</v>
      </c>
    </row>
    <row r="120" spans="1:20" ht="12.75">
      <c r="A120" s="4" t="s">
        <v>441</v>
      </c>
      <c r="B120" s="11">
        <v>0</v>
      </c>
      <c r="C120" s="12">
        <v>0</v>
      </c>
      <c r="D120" s="11">
        <v>0</v>
      </c>
      <c r="E120" s="12">
        <v>0</v>
      </c>
      <c r="F120" s="11">
        <f t="shared" si="9"/>
        <v>0</v>
      </c>
      <c r="G120" s="13">
        <f t="shared" si="10"/>
        <v>0</v>
      </c>
      <c r="H120" s="13">
        <f t="shared" si="11"/>
        <v>0</v>
      </c>
      <c r="I120" s="11">
        <v>267</v>
      </c>
      <c r="J120" s="12">
        <v>29</v>
      </c>
      <c r="K120" s="11">
        <v>247</v>
      </c>
      <c r="L120" s="12">
        <v>31</v>
      </c>
      <c r="M120" s="11">
        <v>0</v>
      </c>
      <c r="N120" s="12">
        <v>0</v>
      </c>
      <c r="O120" s="11">
        <f t="shared" si="12"/>
        <v>514</v>
      </c>
      <c r="P120" s="13">
        <f t="shared" si="13"/>
        <v>60</v>
      </c>
      <c r="Q120" s="13">
        <f t="shared" si="14"/>
        <v>574</v>
      </c>
      <c r="R120" s="11">
        <f t="shared" si="15"/>
        <v>514</v>
      </c>
      <c r="S120" s="12">
        <f t="shared" si="16"/>
        <v>60</v>
      </c>
      <c r="T120" s="13">
        <f t="shared" si="17"/>
        <v>574</v>
      </c>
    </row>
    <row r="121" spans="1:20" ht="12.75">
      <c r="A121" s="4" t="s">
        <v>442</v>
      </c>
      <c r="B121" s="11">
        <v>0</v>
      </c>
      <c r="C121" s="12">
        <v>0</v>
      </c>
      <c r="D121" s="11">
        <v>0</v>
      </c>
      <c r="E121" s="12">
        <v>0</v>
      </c>
      <c r="F121" s="11">
        <f t="shared" si="9"/>
        <v>0</v>
      </c>
      <c r="G121" s="13">
        <f t="shared" si="10"/>
        <v>0</v>
      </c>
      <c r="H121" s="13">
        <f t="shared" si="11"/>
        <v>0</v>
      </c>
      <c r="I121" s="11">
        <v>0</v>
      </c>
      <c r="J121" s="12">
        <v>0</v>
      </c>
      <c r="K121" s="11">
        <v>0</v>
      </c>
      <c r="L121" s="12">
        <v>0</v>
      </c>
      <c r="M121" s="11">
        <v>7</v>
      </c>
      <c r="N121" s="12">
        <v>2</v>
      </c>
      <c r="O121" s="11">
        <f t="shared" si="12"/>
        <v>7</v>
      </c>
      <c r="P121" s="13">
        <f t="shared" si="13"/>
        <v>2</v>
      </c>
      <c r="Q121" s="13">
        <f t="shared" si="14"/>
        <v>9</v>
      </c>
      <c r="R121" s="11">
        <f t="shared" si="15"/>
        <v>7</v>
      </c>
      <c r="S121" s="12">
        <f t="shared" si="16"/>
        <v>2</v>
      </c>
      <c r="T121" s="13">
        <f t="shared" si="17"/>
        <v>9</v>
      </c>
    </row>
    <row r="122" spans="1:20" ht="12.75">
      <c r="A122" s="34" t="s">
        <v>538</v>
      </c>
      <c r="B122" s="11">
        <v>0</v>
      </c>
      <c r="C122" s="12">
        <v>0</v>
      </c>
      <c r="D122" s="11">
        <v>0</v>
      </c>
      <c r="E122" s="12">
        <v>0</v>
      </c>
      <c r="F122" s="11">
        <f t="shared" si="9"/>
        <v>0</v>
      </c>
      <c r="G122" s="13">
        <f t="shared" si="10"/>
        <v>0</v>
      </c>
      <c r="H122" s="13">
        <f t="shared" si="11"/>
        <v>0</v>
      </c>
      <c r="I122" s="11">
        <v>23</v>
      </c>
      <c r="J122" s="12">
        <v>0</v>
      </c>
      <c r="K122" s="11">
        <v>19</v>
      </c>
      <c r="L122" s="12">
        <v>1</v>
      </c>
      <c r="M122" s="11">
        <v>0</v>
      </c>
      <c r="N122" s="12">
        <v>0</v>
      </c>
      <c r="O122" s="11">
        <f t="shared" si="12"/>
        <v>42</v>
      </c>
      <c r="P122" s="13">
        <f t="shared" si="13"/>
        <v>1</v>
      </c>
      <c r="Q122" s="13">
        <f t="shared" si="14"/>
        <v>43</v>
      </c>
      <c r="R122" s="11">
        <f t="shared" si="15"/>
        <v>42</v>
      </c>
      <c r="S122" s="12">
        <f t="shared" si="16"/>
        <v>1</v>
      </c>
      <c r="T122" s="13">
        <f t="shared" si="17"/>
        <v>43</v>
      </c>
    </row>
    <row r="123" spans="1:20" ht="12.75">
      <c r="A123" s="4" t="s">
        <v>443</v>
      </c>
      <c r="B123" s="11">
        <v>0</v>
      </c>
      <c r="C123" s="12">
        <v>0</v>
      </c>
      <c r="D123" s="11">
        <v>0</v>
      </c>
      <c r="E123" s="12">
        <v>0</v>
      </c>
      <c r="F123" s="11">
        <f t="shared" si="9"/>
        <v>0</v>
      </c>
      <c r="G123" s="13">
        <f t="shared" si="10"/>
        <v>0</v>
      </c>
      <c r="H123" s="13">
        <f t="shared" si="11"/>
        <v>0</v>
      </c>
      <c r="I123" s="11">
        <v>0</v>
      </c>
      <c r="J123" s="12">
        <v>0</v>
      </c>
      <c r="K123" s="11">
        <v>0</v>
      </c>
      <c r="L123" s="12">
        <v>0</v>
      </c>
      <c r="M123" s="11">
        <v>3</v>
      </c>
      <c r="N123" s="12">
        <v>0</v>
      </c>
      <c r="O123" s="11">
        <f t="shared" si="12"/>
        <v>3</v>
      </c>
      <c r="P123" s="13">
        <f t="shared" si="13"/>
        <v>0</v>
      </c>
      <c r="Q123" s="13">
        <f t="shared" si="14"/>
        <v>3</v>
      </c>
      <c r="R123" s="11">
        <f t="shared" si="15"/>
        <v>3</v>
      </c>
      <c r="S123" s="12">
        <f t="shared" si="16"/>
        <v>0</v>
      </c>
      <c r="T123" s="13">
        <f t="shared" si="17"/>
        <v>3</v>
      </c>
    </row>
    <row r="124" spans="1:20" ht="12.75">
      <c r="A124" s="4" t="s">
        <v>444</v>
      </c>
      <c r="B124" s="11">
        <v>0</v>
      </c>
      <c r="C124" s="12">
        <v>0</v>
      </c>
      <c r="D124" s="11">
        <v>0</v>
      </c>
      <c r="E124" s="12">
        <v>0</v>
      </c>
      <c r="F124" s="11">
        <f t="shared" si="9"/>
        <v>0</v>
      </c>
      <c r="G124" s="13">
        <f t="shared" si="10"/>
        <v>0</v>
      </c>
      <c r="H124" s="13">
        <f t="shared" si="11"/>
        <v>0</v>
      </c>
      <c r="I124" s="11">
        <v>15</v>
      </c>
      <c r="J124" s="12">
        <v>1</v>
      </c>
      <c r="K124" s="11">
        <v>2</v>
      </c>
      <c r="L124" s="12">
        <v>1</v>
      </c>
      <c r="M124" s="11">
        <v>0</v>
      </c>
      <c r="N124" s="12">
        <v>0</v>
      </c>
      <c r="O124" s="11">
        <f t="shared" si="12"/>
        <v>17</v>
      </c>
      <c r="P124" s="13">
        <f t="shared" si="13"/>
        <v>2</v>
      </c>
      <c r="Q124" s="13">
        <f t="shared" si="14"/>
        <v>19</v>
      </c>
      <c r="R124" s="11">
        <f t="shared" si="15"/>
        <v>17</v>
      </c>
      <c r="S124" s="12">
        <f t="shared" si="16"/>
        <v>2</v>
      </c>
      <c r="T124" s="13">
        <f t="shared" si="17"/>
        <v>19</v>
      </c>
    </row>
    <row r="125" spans="1:20" ht="12.75">
      <c r="A125" s="34" t="s">
        <v>445</v>
      </c>
      <c r="B125" s="11">
        <v>0</v>
      </c>
      <c r="C125" s="12">
        <v>0</v>
      </c>
      <c r="D125" s="11">
        <v>0</v>
      </c>
      <c r="E125" s="12">
        <v>0</v>
      </c>
      <c r="F125" s="11">
        <f t="shared" si="9"/>
        <v>0</v>
      </c>
      <c r="G125" s="13">
        <f t="shared" si="10"/>
        <v>0</v>
      </c>
      <c r="H125" s="13">
        <f t="shared" si="11"/>
        <v>0</v>
      </c>
      <c r="I125" s="11">
        <v>0</v>
      </c>
      <c r="J125" s="12">
        <v>0</v>
      </c>
      <c r="K125" s="11">
        <v>0</v>
      </c>
      <c r="L125" s="12">
        <v>0</v>
      </c>
      <c r="M125" s="11">
        <v>38</v>
      </c>
      <c r="N125" s="12">
        <v>12</v>
      </c>
      <c r="O125" s="11">
        <f t="shared" si="12"/>
        <v>38</v>
      </c>
      <c r="P125" s="13">
        <f t="shared" si="13"/>
        <v>12</v>
      </c>
      <c r="Q125" s="13">
        <f t="shared" si="14"/>
        <v>50</v>
      </c>
      <c r="R125" s="11">
        <f t="shared" si="15"/>
        <v>38</v>
      </c>
      <c r="S125" s="12">
        <f t="shared" si="16"/>
        <v>12</v>
      </c>
      <c r="T125" s="13">
        <f t="shared" si="17"/>
        <v>50</v>
      </c>
    </row>
    <row r="126" spans="1:20" ht="12.75">
      <c r="A126" s="4" t="s">
        <v>446</v>
      </c>
      <c r="B126" s="11">
        <v>0</v>
      </c>
      <c r="C126" s="12">
        <v>0</v>
      </c>
      <c r="D126" s="11">
        <v>0</v>
      </c>
      <c r="E126" s="12">
        <v>0</v>
      </c>
      <c r="F126" s="11">
        <f t="shared" si="9"/>
        <v>0</v>
      </c>
      <c r="G126" s="13">
        <f t="shared" si="10"/>
        <v>0</v>
      </c>
      <c r="H126" s="13">
        <f t="shared" si="11"/>
        <v>0</v>
      </c>
      <c r="I126" s="11">
        <v>0</v>
      </c>
      <c r="J126" s="12">
        <v>0</v>
      </c>
      <c r="K126" s="11">
        <v>0</v>
      </c>
      <c r="L126" s="12">
        <v>0</v>
      </c>
      <c r="M126" s="11">
        <v>223</v>
      </c>
      <c r="N126" s="12">
        <v>31</v>
      </c>
      <c r="O126" s="11">
        <f t="shared" si="12"/>
        <v>223</v>
      </c>
      <c r="P126" s="13">
        <f t="shared" si="13"/>
        <v>31</v>
      </c>
      <c r="Q126" s="13">
        <f t="shared" si="14"/>
        <v>254</v>
      </c>
      <c r="R126" s="11">
        <f t="shared" si="15"/>
        <v>223</v>
      </c>
      <c r="S126" s="12">
        <f t="shared" si="16"/>
        <v>31</v>
      </c>
      <c r="T126" s="13">
        <f t="shared" si="17"/>
        <v>254</v>
      </c>
    </row>
    <row r="127" spans="1:20" ht="12.75">
      <c r="A127" s="4" t="s">
        <v>447</v>
      </c>
      <c r="B127" s="11">
        <v>251</v>
      </c>
      <c r="C127" s="12">
        <v>273</v>
      </c>
      <c r="D127" s="11">
        <v>273</v>
      </c>
      <c r="E127" s="12">
        <v>282</v>
      </c>
      <c r="F127" s="11">
        <f t="shared" si="9"/>
        <v>524</v>
      </c>
      <c r="G127" s="13">
        <f t="shared" si="10"/>
        <v>555</v>
      </c>
      <c r="H127" s="13">
        <f t="shared" si="11"/>
        <v>1079</v>
      </c>
      <c r="I127" s="11">
        <v>383</v>
      </c>
      <c r="J127" s="12">
        <v>400</v>
      </c>
      <c r="K127" s="11">
        <v>291</v>
      </c>
      <c r="L127" s="12">
        <v>340</v>
      </c>
      <c r="M127" s="11">
        <v>0</v>
      </c>
      <c r="N127" s="12">
        <v>0</v>
      </c>
      <c r="O127" s="11">
        <f t="shared" si="12"/>
        <v>674</v>
      </c>
      <c r="P127" s="13">
        <f t="shared" si="13"/>
        <v>740</v>
      </c>
      <c r="Q127" s="13">
        <f t="shared" si="14"/>
        <v>1414</v>
      </c>
      <c r="R127" s="11">
        <f t="shared" si="15"/>
        <v>1198</v>
      </c>
      <c r="S127" s="12">
        <f t="shared" si="16"/>
        <v>1295</v>
      </c>
      <c r="T127" s="13">
        <f t="shared" si="17"/>
        <v>2493</v>
      </c>
    </row>
    <row r="128" spans="1:20" ht="12.75">
      <c r="A128" s="4" t="s">
        <v>448</v>
      </c>
      <c r="B128" s="11">
        <v>0</v>
      </c>
      <c r="C128" s="12">
        <v>0</v>
      </c>
      <c r="D128" s="11">
        <v>0</v>
      </c>
      <c r="E128" s="12">
        <v>0</v>
      </c>
      <c r="F128" s="11">
        <f t="shared" si="9"/>
        <v>0</v>
      </c>
      <c r="G128" s="13">
        <f t="shared" si="10"/>
        <v>0</v>
      </c>
      <c r="H128" s="13">
        <f t="shared" si="11"/>
        <v>0</v>
      </c>
      <c r="I128" s="11">
        <v>0</v>
      </c>
      <c r="J128" s="12">
        <v>0</v>
      </c>
      <c r="K128" s="11">
        <v>0</v>
      </c>
      <c r="L128" s="12">
        <v>0</v>
      </c>
      <c r="M128" s="11">
        <v>62</v>
      </c>
      <c r="N128" s="12">
        <v>65</v>
      </c>
      <c r="O128" s="11">
        <f t="shared" si="12"/>
        <v>62</v>
      </c>
      <c r="P128" s="13">
        <f t="shared" si="13"/>
        <v>65</v>
      </c>
      <c r="Q128" s="13">
        <f t="shared" si="14"/>
        <v>127</v>
      </c>
      <c r="R128" s="11">
        <f t="shared" si="15"/>
        <v>62</v>
      </c>
      <c r="S128" s="12">
        <f t="shared" si="16"/>
        <v>65</v>
      </c>
      <c r="T128" s="13">
        <f t="shared" si="17"/>
        <v>127</v>
      </c>
    </row>
    <row r="129" spans="1:20" ht="12.75">
      <c r="A129" s="4" t="s">
        <v>449</v>
      </c>
      <c r="B129" s="11">
        <v>0</v>
      </c>
      <c r="C129" s="12">
        <v>0</v>
      </c>
      <c r="D129" s="11">
        <v>0</v>
      </c>
      <c r="E129" s="12">
        <v>0</v>
      </c>
      <c r="F129" s="11">
        <f t="shared" si="9"/>
        <v>0</v>
      </c>
      <c r="G129" s="13">
        <f t="shared" si="10"/>
        <v>0</v>
      </c>
      <c r="H129" s="13">
        <f t="shared" si="11"/>
        <v>0</v>
      </c>
      <c r="I129" s="11">
        <v>0</v>
      </c>
      <c r="J129" s="12">
        <v>0</v>
      </c>
      <c r="K129" s="11">
        <v>0</v>
      </c>
      <c r="L129" s="12">
        <v>0</v>
      </c>
      <c r="M129" s="11">
        <v>206</v>
      </c>
      <c r="N129" s="12">
        <v>0</v>
      </c>
      <c r="O129" s="11">
        <f t="shared" si="12"/>
        <v>206</v>
      </c>
      <c r="P129" s="13">
        <f t="shared" si="13"/>
        <v>0</v>
      </c>
      <c r="Q129" s="13">
        <f t="shared" si="14"/>
        <v>206</v>
      </c>
      <c r="R129" s="11">
        <f t="shared" si="15"/>
        <v>206</v>
      </c>
      <c r="S129" s="12">
        <f t="shared" si="16"/>
        <v>0</v>
      </c>
      <c r="T129" s="13">
        <f t="shared" si="17"/>
        <v>206</v>
      </c>
    </row>
    <row r="130" spans="1:20" ht="12.75">
      <c r="A130" s="4" t="s">
        <v>450</v>
      </c>
      <c r="B130" s="11">
        <v>0</v>
      </c>
      <c r="C130" s="12">
        <v>0</v>
      </c>
      <c r="D130" s="11">
        <v>0</v>
      </c>
      <c r="E130" s="12">
        <v>0</v>
      </c>
      <c r="F130" s="11">
        <f t="shared" si="9"/>
        <v>0</v>
      </c>
      <c r="G130" s="13">
        <f t="shared" si="10"/>
        <v>0</v>
      </c>
      <c r="H130" s="13">
        <f t="shared" si="11"/>
        <v>0</v>
      </c>
      <c r="I130" s="11">
        <v>418</v>
      </c>
      <c r="J130" s="12">
        <v>3405</v>
      </c>
      <c r="K130" s="11">
        <v>306</v>
      </c>
      <c r="L130" s="12">
        <v>2906</v>
      </c>
      <c r="M130" s="11">
        <v>0</v>
      </c>
      <c r="N130" s="12">
        <v>0</v>
      </c>
      <c r="O130" s="11">
        <f t="shared" si="12"/>
        <v>724</v>
      </c>
      <c r="P130" s="13">
        <f t="shared" si="13"/>
        <v>6311</v>
      </c>
      <c r="Q130" s="13">
        <f t="shared" si="14"/>
        <v>7035</v>
      </c>
      <c r="R130" s="11">
        <f t="shared" si="15"/>
        <v>724</v>
      </c>
      <c r="S130" s="12">
        <f t="shared" si="16"/>
        <v>6311</v>
      </c>
      <c r="T130" s="13">
        <f t="shared" si="17"/>
        <v>7035</v>
      </c>
    </row>
    <row r="131" spans="1:20" ht="12.75">
      <c r="A131" s="4" t="s">
        <v>451</v>
      </c>
      <c r="B131" s="11">
        <v>450</v>
      </c>
      <c r="C131" s="12">
        <v>3145</v>
      </c>
      <c r="D131" s="11">
        <v>455</v>
      </c>
      <c r="E131" s="12">
        <v>3367</v>
      </c>
      <c r="F131" s="11">
        <f t="shared" si="9"/>
        <v>905</v>
      </c>
      <c r="G131" s="13">
        <f t="shared" si="10"/>
        <v>6512</v>
      </c>
      <c r="H131" s="13">
        <f t="shared" si="11"/>
        <v>7417</v>
      </c>
      <c r="I131" s="11">
        <v>0</v>
      </c>
      <c r="J131" s="12">
        <v>0</v>
      </c>
      <c r="K131" s="11">
        <v>0</v>
      </c>
      <c r="L131" s="12">
        <v>0</v>
      </c>
      <c r="M131" s="11">
        <v>0</v>
      </c>
      <c r="N131" s="12">
        <v>0</v>
      </c>
      <c r="O131" s="11">
        <f t="shared" si="12"/>
        <v>0</v>
      </c>
      <c r="P131" s="13">
        <f t="shared" si="13"/>
        <v>0</v>
      </c>
      <c r="Q131" s="13">
        <f t="shared" si="14"/>
        <v>0</v>
      </c>
      <c r="R131" s="11">
        <f t="shared" si="15"/>
        <v>905</v>
      </c>
      <c r="S131" s="12">
        <f t="shared" si="16"/>
        <v>6512</v>
      </c>
      <c r="T131" s="13">
        <f t="shared" si="17"/>
        <v>7417</v>
      </c>
    </row>
    <row r="132" spans="1:20" ht="12.75">
      <c r="A132" s="4" t="s">
        <v>452</v>
      </c>
      <c r="B132" s="11">
        <v>0</v>
      </c>
      <c r="C132" s="12">
        <v>0</v>
      </c>
      <c r="D132" s="11">
        <v>0</v>
      </c>
      <c r="E132" s="12">
        <v>0</v>
      </c>
      <c r="F132" s="11">
        <f t="shared" si="9"/>
        <v>0</v>
      </c>
      <c r="G132" s="13">
        <f t="shared" si="10"/>
        <v>0</v>
      </c>
      <c r="H132" s="13">
        <f t="shared" si="11"/>
        <v>0</v>
      </c>
      <c r="I132" s="11">
        <v>77</v>
      </c>
      <c r="J132" s="12">
        <v>5</v>
      </c>
      <c r="K132" s="11">
        <v>79</v>
      </c>
      <c r="L132" s="12">
        <v>6</v>
      </c>
      <c r="M132" s="11">
        <v>0</v>
      </c>
      <c r="N132" s="12">
        <v>0</v>
      </c>
      <c r="O132" s="11">
        <f t="shared" si="12"/>
        <v>156</v>
      </c>
      <c r="P132" s="13">
        <f t="shared" si="13"/>
        <v>11</v>
      </c>
      <c r="Q132" s="13">
        <f t="shared" si="14"/>
        <v>167</v>
      </c>
      <c r="R132" s="11">
        <f t="shared" si="15"/>
        <v>156</v>
      </c>
      <c r="S132" s="12">
        <f t="shared" si="16"/>
        <v>11</v>
      </c>
      <c r="T132" s="13">
        <f t="shared" si="17"/>
        <v>167</v>
      </c>
    </row>
    <row r="133" spans="1:20" ht="12.75">
      <c r="A133" s="4" t="s">
        <v>453</v>
      </c>
      <c r="B133" s="11">
        <v>0</v>
      </c>
      <c r="C133" s="12">
        <v>0</v>
      </c>
      <c r="D133" s="11">
        <v>0</v>
      </c>
      <c r="E133" s="12">
        <v>0</v>
      </c>
      <c r="F133" s="11">
        <f t="shared" si="9"/>
        <v>0</v>
      </c>
      <c r="G133" s="13">
        <f t="shared" si="10"/>
        <v>0</v>
      </c>
      <c r="H133" s="13">
        <f t="shared" si="11"/>
        <v>0</v>
      </c>
      <c r="I133" s="11">
        <v>0</v>
      </c>
      <c r="J133" s="12">
        <v>0</v>
      </c>
      <c r="K133" s="11">
        <v>0</v>
      </c>
      <c r="L133" s="12">
        <v>0</v>
      </c>
      <c r="M133" s="11">
        <v>24</v>
      </c>
      <c r="N133" s="12">
        <v>0</v>
      </c>
      <c r="O133" s="11">
        <f t="shared" si="12"/>
        <v>24</v>
      </c>
      <c r="P133" s="13">
        <f t="shared" si="13"/>
        <v>0</v>
      </c>
      <c r="Q133" s="13">
        <f t="shared" si="14"/>
        <v>24</v>
      </c>
      <c r="R133" s="11">
        <f t="shared" si="15"/>
        <v>24</v>
      </c>
      <c r="S133" s="12">
        <f t="shared" si="16"/>
        <v>0</v>
      </c>
      <c r="T133" s="13">
        <f t="shared" si="17"/>
        <v>24</v>
      </c>
    </row>
    <row r="134" spans="1:20" ht="12.75">
      <c r="A134" s="4" t="s">
        <v>454</v>
      </c>
      <c r="B134" s="11">
        <v>0</v>
      </c>
      <c r="C134" s="12">
        <v>0</v>
      </c>
      <c r="D134" s="11">
        <v>0</v>
      </c>
      <c r="E134" s="12">
        <v>0</v>
      </c>
      <c r="F134" s="11">
        <f t="shared" si="9"/>
        <v>0</v>
      </c>
      <c r="G134" s="13">
        <f t="shared" si="10"/>
        <v>0</v>
      </c>
      <c r="H134" s="13">
        <f t="shared" si="11"/>
        <v>0</v>
      </c>
      <c r="I134" s="11">
        <v>0</v>
      </c>
      <c r="J134" s="12">
        <v>0</v>
      </c>
      <c r="K134" s="11">
        <v>0</v>
      </c>
      <c r="L134" s="12">
        <v>0</v>
      </c>
      <c r="M134" s="11">
        <v>38</v>
      </c>
      <c r="N134" s="12">
        <v>6</v>
      </c>
      <c r="O134" s="11">
        <f t="shared" si="12"/>
        <v>38</v>
      </c>
      <c r="P134" s="13">
        <f t="shared" si="13"/>
        <v>6</v>
      </c>
      <c r="Q134" s="13">
        <f t="shared" si="14"/>
        <v>44</v>
      </c>
      <c r="R134" s="11">
        <f t="shared" si="15"/>
        <v>38</v>
      </c>
      <c r="S134" s="12">
        <f t="shared" si="16"/>
        <v>6</v>
      </c>
      <c r="T134" s="13">
        <f t="shared" si="17"/>
        <v>44</v>
      </c>
    </row>
    <row r="135" spans="1:20" ht="12.75">
      <c r="A135" s="4" t="s">
        <v>455</v>
      </c>
      <c r="B135" s="11">
        <v>0</v>
      </c>
      <c r="C135" s="12">
        <v>0</v>
      </c>
      <c r="D135" s="11">
        <v>0</v>
      </c>
      <c r="E135" s="12">
        <v>0</v>
      </c>
      <c r="F135" s="11">
        <f t="shared" si="9"/>
        <v>0</v>
      </c>
      <c r="G135" s="13">
        <f t="shared" si="10"/>
        <v>0</v>
      </c>
      <c r="H135" s="13">
        <f t="shared" si="11"/>
        <v>0</v>
      </c>
      <c r="I135" s="11">
        <v>354</v>
      </c>
      <c r="J135" s="12">
        <v>2</v>
      </c>
      <c r="K135" s="11">
        <v>349</v>
      </c>
      <c r="L135" s="12">
        <v>3</v>
      </c>
      <c r="M135" s="11">
        <v>0</v>
      </c>
      <c r="N135" s="12">
        <v>0</v>
      </c>
      <c r="O135" s="11">
        <f t="shared" si="12"/>
        <v>703</v>
      </c>
      <c r="P135" s="13">
        <f t="shared" si="13"/>
        <v>5</v>
      </c>
      <c r="Q135" s="13">
        <f t="shared" si="14"/>
        <v>708</v>
      </c>
      <c r="R135" s="11">
        <f t="shared" si="15"/>
        <v>703</v>
      </c>
      <c r="S135" s="12">
        <f t="shared" si="16"/>
        <v>5</v>
      </c>
      <c r="T135" s="13">
        <f t="shared" si="17"/>
        <v>708</v>
      </c>
    </row>
    <row r="136" spans="1:20" ht="12.75">
      <c r="A136" s="4" t="s">
        <v>456</v>
      </c>
      <c r="B136" s="11">
        <v>0</v>
      </c>
      <c r="C136" s="12">
        <v>0</v>
      </c>
      <c r="D136" s="11">
        <v>0</v>
      </c>
      <c r="E136" s="12">
        <v>0</v>
      </c>
      <c r="F136" s="11">
        <f t="shared" si="9"/>
        <v>0</v>
      </c>
      <c r="G136" s="13">
        <f t="shared" si="10"/>
        <v>0</v>
      </c>
      <c r="H136" s="13">
        <f t="shared" si="11"/>
        <v>0</v>
      </c>
      <c r="I136" s="11">
        <v>0</v>
      </c>
      <c r="J136" s="12">
        <v>0</v>
      </c>
      <c r="K136" s="11">
        <v>0</v>
      </c>
      <c r="L136" s="12">
        <v>0</v>
      </c>
      <c r="M136" s="11">
        <v>123</v>
      </c>
      <c r="N136" s="12">
        <v>238</v>
      </c>
      <c r="O136" s="11">
        <f t="shared" si="12"/>
        <v>123</v>
      </c>
      <c r="P136" s="13">
        <f t="shared" si="13"/>
        <v>238</v>
      </c>
      <c r="Q136" s="13">
        <f t="shared" si="14"/>
        <v>361</v>
      </c>
      <c r="R136" s="11">
        <f t="shared" si="15"/>
        <v>123</v>
      </c>
      <c r="S136" s="12">
        <f t="shared" si="16"/>
        <v>238</v>
      </c>
      <c r="T136" s="13">
        <f t="shared" si="17"/>
        <v>361</v>
      </c>
    </row>
    <row r="137" spans="1:20" ht="12.75">
      <c r="A137" s="4" t="s">
        <v>457</v>
      </c>
      <c r="B137" s="11">
        <v>0</v>
      </c>
      <c r="C137" s="12">
        <v>0</v>
      </c>
      <c r="D137" s="11">
        <v>0</v>
      </c>
      <c r="E137" s="12">
        <v>0</v>
      </c>
      <c r="F137" s="11">
        <f>SUM(B137,D137)</f>
        <v>0</v>
      </c>
      <c r="G137" s="13">
        <f>SUM(C137,E137)</f>
        <v>0</v>
      </c>
      <c r="H137" s="13">
        <f>SUM(F137:G137)</f>
        <v>0</v>
      </c>
      <c r="I137" s="11">
        <v>0</v>
      </c>
      <c r="J137" s="12">
        <v>0</v>
      </c>
      <c r="K137" s="11">
        <v>0</v>
      </c>
      <c r="L137" s="12">
        <v>0</v>
      </c>
      <c r="M137" s="11">
        <v>6</v>
      </c>
      <c r="N137" s="12">
        <v>2</v>
      </c>
      <c r="O137" s="11">
        <f>SUM(M137,K137,I137)</f>
        <v>6</v>
      </c>
      <c r="P137" s="13">
        <f>SUM(N137,L137,J137)</f>
        <v>2</v>
      </c>
      <c r="Q137" s="13">
        <f>SUM(O137:P137)</f>
        <v>8</v>
      </c>
      <c r="R137" s="11">
        <f>SUM(O137,F137)</f>
        <v>6</v>
      </c>
      <c r="S137" s="12">
        <f>SUM(P137,G137)</f>
        <v>2</v>
      </c>
      <c r="T137" s="13">
        <f>SUM(Q137,H137)</f>
        <v>8</v>
      </c>
    </row>
    <row r="138" spans="1:20" s="21" customFormat="1" ht="12.75">
      <c r="A138" s="7" t="s">
        <v>28</v>
      </c>
      <c r="B138" s="17">
        <f aca="true" t="shared" si="18" ref="B138:T138">SUM(B8:B137)</f>
        <v>8171</v>
      </c>
      <c r="C138" s="18">
        <f t="shared" si="18"/>
        <v>6487</v>
      </c>
      <c r="D138" s="17">
        <f t="shared" si="18"/>
        <v>8406</v>
      </c>
      <c r="E138" s="18">
        <f t="shared" si="18"/>
        <v>6980</v>
      </c>
      <c r="F138" s="17">
        <f t="shared" si="18"/>
        <v>16577</v>
      </c>
      <c r="G138" s="18">
        <f t="shared" si="18"/>
        <v>13467</v>
      </c>
      <c r="H138" s="18">
        <f t="shared" si="18"/>
        <v>30044</v>
      </c>
      <c r="I138" s="17">
        <f t="shared" si="18"/>
        <v>8536</v>
      </c>
      <c r="J138" s="18">
        <f t="shared" si="18"/>
        <v>7640</v>
      </c>
      <c r="K138" s="17">
        <f t="shared" si="18"/>
        <v>7733</v>
      </c>
      <c r="L138" s="18">
        <f t="shared" si="18"/>
        <v>6529</v>
      </c>
      <c r="M138" s="17">
        <f t="shared" si="18"/>
        <v>6263</v>
      </c>
      <c r="N138" s="18">
        <f t="shared" si="18"/>
        <v>5607</v>
      </c>
      <c r="O138" s="17">
        <f t="shared" si="18"/>
        <v>22532</v>
      </c>
      <c r="P138" s="18">
        <f t="shared" si="18"/>
        <v>19776</v>
      </c>
      <c r="Q138" s="18">
        <f>SUM(O138:P138)</f>
        <v>42308</v>
      </c>
      <c r="R138" s="17">
        <f t="shared" si="18"/>
        <v>39109</v>
      </c>
      <c r="S138" s="18">
        <f t="shared" si="18"/>
        <v>33243</v>
      </c>
      <c r="T138" s="18">
        <f t="shared" si="18"/>
        <v>72352</v>
      </c>
    </row>
    <row r="139" spans="1:20" s="16" customFormat="1" ht="6" customHeight="1">
      <c r="A139" s="7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1"/>
      <c r="S139" s="30"/>
      <c r="T139" s="30"/>
    </row>
    <row r="140" spans="1:20" s="16" customFormat="1" ht="12.75">
      <c r="A140" s="42" t="s">
        <v>85</v>
      </c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1"/>
      <c r="S140" s="30"/>
      <c r="T140" s="30"/>
    </row>
    <row r="141" spans="1:20" s="16" customFormat="1" ht="12.75">
      <c r="A141" s="42" t="s">
        <v>86</v>
      </c>
      <c r="Q141" s="111"/>
      <c r="R141" s="16">
        <v>704</v>
      </c>
      <c r="S141" s="16">
        <v>641</v>
      </c>
      <c r="T141" s="272">
        <v>1345</v>
      </c>
    </row>
    <row r="142" spans="1:20" s="16" customFormat="1" ht="12.75">
      <c r="A142" s="39" t="s">
        <v>115</v>
      </c>
      <c r="B142" s="255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1"/>
      <c r="R142" s="138"/>
      <c r="S142" s="138"/>
      <c r="T142" s="138"/>
    </row>
    <row r="143" spans="2:20" s="16" customFormat="1" ht="12.75">
      <c r="B143" s="3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120"/>
      <c r="R143" s="30"/>
      <c r="S143" s="30"/>
      <c r="T143" s="30"/>
    </row>
    <row r="144" spans="1:20" s="21" customFormat="1" ht="12.75">
      <c r="A144" s="16" t="s">
        <v>81</v>
      </c>
      <c r="B144" s="256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8"/>
      <c r="R144" s="259">
        <f>SUM(R141,R138)</f>
        <v>39813</v>
      </c>
      <c r="S144" s="259">
        <f>SUM(S141,S138)</f>
        <v>33884</v>
      </c>
      <c r="T144" s="259">
        <f>SUM(T141,T138)</f>
        <v>73697</v>
      </c>
    </row>
    <row r="145" spans="18:20" s="4" customFormat="1" ht="12.75">
      <c r="R145" s="93"/>
      <c r="S145" s="93"/>
      <c r="T145" s="93"/>
    </row>
    <row r="146" spans="18:20" ht="12.75">
      <c r="R146" s="92"/>
      <c r="S146" s="92"/>
      <c r="T146" s="93"/>
    </row>
    <row r="147" spans="16:20" ht="12.75">
      <c r="P147"/>
      <c r="Q147"/>
      <c r="T147"/>
    </row>
    <row r="148" spans="16:20" ht="12.75">
      <c r="P148"/>
      <c r="Q148"/>
      <c r="T148"/>
    </row>
    <row r="149" spans="16:20" ht="12.75">
      <c r="P149"/>
      <c r="Q149"/>
      <c r="T149"/>
    </row>
    <row r="150" spans="16:20" ht="12.75">
      <c r="P150"/>
      <c r="Q150"/>
      <c r="T150"/>
    </row>
    <row r="151" spans="16:20" ht="12.75">
      <c r="P151"/>
      <c r="Q151"/>
      <c r="T151"/>
    </row>
    <row r="152" spans="16:20" ht="12.75">
      <c r="P152"/>
      <c r="Q152"/>
      <c r="T152"/>
    </row>
    <row r="153" spans="16:20" ht="12.75">
      <c r="P153"/>
      <c r="Q153"/>
      <c r="T153"/>
    </row>
  </sheetData>
  <sheetProtection/>
  <mergeCells count="12">
    <mergeCell ref="B6:C6"/>
    <mergeCell ref="D6:E6"/>
    <mergeCell ref="I6:J6"/>
    <mergeCell ref="R5:T5"/>
    <mergeCell ref="A2:T2"/>
    <mergeCell ref="A3:T3"/>
    <mergeCell ref="I5:Q5"/>
    <mergeCell ref="M6:N6"/>
    <mergeCell ref="O6:Q6"/>
    <mergeCell ref="K6:L6"/>
    <mergeCell ref="B5:H5"/>
    <mergeCell ref="F6:H6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51.28125" style="92" customWidth="1"/>
    <col min="2" max="4" width="12.8515625" style="92" customWidth="1"/>
    <col min="5" max="16384" width="9.140625" style="92" customWidth="1"/>
  </cols>
  <sheetData>
    <row r="1" spans="1:4" ht="12.75">
      <c r="A1" s="3" t="s">
        <v>523</v>
      </c>
      <c r="B1" s="109"/>
      <c r="C1" s="109"/>
      <c r="D1" s="109"/>
    </row>
    <row r="2" spans="1:4" ht="12.75">
      <c r="A2" s="292" t="s">
        <v>8</v>
      </c>
      <c r="B2" s="292"/>
      <c r="C2" s="292"/>
      <c r="D2" s="292"/>
    </row>
    <row r="3" spans="1:4" ht="12.75">
      <c r="A3" s="292" t="s">
        <v>72</v>
      </c>
      <c r="B3" s="292"/>
      <c r="C3" s="292"/>
      <c r="D3" s="292"/>
    </row>
    <row r="4" spans="1:4" ht="12.75">
      <c r="A4" s="292" t="s">
        <v>116</v>
      </c>
      <c r="B4" s="292"/>
      <c r="C4" s="292"/>
      <c r="D4" s="292"/>
    </row>
    <row r="5" ht="13.5" thickBot="1"/>
    <row r="6" spans="1:5" ht="12.75">
      <c r="A6" s="128" t="s">
        <v>117</v>
      </c>
      <c r="B6" s="129" t="s">
        <v>70</v>
      </c>
      <c r="C6" s="129" t="s">
        <v>71</v>
      </c>
      <c r="D6" s="130" t="s">
        <v>28</v>
      </c>
      <c r="E6" s="131"/>
    </row>
    <row r="7" spans="1:4" ht="12.75">
      <c r="A7" s="92" t="s">
        <v>458</v>
      </c>
      <c r="B7" s="132">
        <v>7</v>
      </c>
      <c r="C7" s="132">
        <v>0</v>
      </c>
      <c r="D7" s="90">
        <v>7</v>
      </c>
    </row>
    <row r="8" spans="1:4" ht="12.75">
      <c r="A8" s="92" t="s">
        <v>459</v>
      </c>
      <c r="B8" s="132">
        <v>5</v>
      </c>
      <c r="C8" s="132">
        <v>76</v>
      </c>
      <c r="D8" s="90">
        <v>81</v>
      </c>
    </row>
    <row r="9" spans="1:4" ht="12.75">
      <c r="A9" s="92" t="s">
        <v>460</v>
      </c>
      <c r="B9" s="132">
        <v>45</v>
      </c>
      <c r="C9" s="132">
        <v>2</v>
      </c>
      <c r="D9" s="90">
        <v>47</v>
      </c>
    </row>
    <row r="10" spans="1:4" ht="12.75">
      <c r="A10" s="92" t="s">
        <v>461</v>
      </c>
      <c r="B10" s="132">
        <v>8</v>
      </c>
      <c r="C10" s="132">
        <v>0</v>
      </c>
      <c r="D10" s="90">
        <v>8</v>
      </c>
    </row>
    <row r="11" spans="1:4" ht="12.75">
      <c r="A11" s="92" t="s">
        <v>462</v>
      </c>
      <c r="B11" s="132">
        <v>6</v>
      </c>
      <c r="C11" s="132">
        <v>0</v>
      </c>
      <c r="D11" s="90">
        <v>6</v>
      </c>
    </row>
    <row r="12" spans="1:4" ht="12.75">
      <c r="A12" s="92" t="s">
        <v>463</v>
      </c>
      <c r="B12" s="132">
        <v>8</v>
      </c>
      <c r="C12" s="132">
        <v>0</v>
      </c>
      <c r="D12" s="90">
        <v>8</v>
      </c>
    </row>
    <row r="13" spans="1:4" ht="12.75">
      <c r="A13" s="92" t="s">
        <v>464</v>
      </c>
      <c r="B13" s="132">
        <v>2</v>
      </c>
      <c r="C13" s="132">
        <v>0</v>
      </c>
      <c r="D13" s="90">
        <v>2</v>
      </c>
    </row>
    <row r="14" spans="1:4" ht="12.75">
      <c r="A14" s="92" t="s">
        <v>539</v>
      </c>
      <c r="B14" s="132">
        <v>45</v>
      </c>
      <c r="C14" s="132">
        <v>0</v>
      </c>
      <c r="D14" s="90">
        <v>45</v>
      </c>
    </row>
    <row r="15" spans="1:4" ht="12.75">
      <c r="A15" s="232" t="s">
        <v>540</v>
      </c>
      <c r="B15" s="132">
        <v>27</v>
      </c>
      <c r="C15" s="132">
        <v>0</v>
      </c>
      <c r="D15" s="90">
        <v>27</v>
      </c>
    </row>
    <row r="16" spans="1:4" ht="12.75">
      <c r="A16" s="92" t="s">
        <v>465</v>
      </c>
      <c r="B16" s="132">
        <v>10</v>
      </c>
      <c r="C16" s="132">
        <v>0</v>
      </c>
      <c r="D16" s="90">
        <v>10</v>
      </c>
    </row>
    <row r="17" spans="1:4" ht="12.75">
      <c r="A17" s="92" t="s">
        <v>466</v>
      </c>
      <c r="B17" s="132">
        <v>11</v>
      </c>
      <c r="C17" s="132">
        <v>0</v>
      </c>
      <c r="D17" s="90">
        <v>11</v>
      </c>
    </row>
    <row r="18" spans="1:4" ht="12.75">
      <c r="A18" s="92" t="s">
        <v>467</v>
      </c>
      <c r="B18" s="132">
        <v>18</v>
      </c>
      <c r="C18" s="132">
        <v>0</v>
      </c>
      <c r="D18" s="90">
        <v>18</v>
      </c>
    </row>
    <row r="19" spans="1:4" ht="12.75">
      <c r="A19" s="92" t="s">
        <v>541</v>
      </c>
      <c r="B19" s="132">
        <v>12</v>
      </c>
      <c r="C19" s="132">
        <v>0</v>
      </c>
      <c r="D19" s="90">
        <v>12</v>
      </c>
    </row>
    <row r="20" spans="1:4" ht="12.75">
      <c r="A20" s="92" t="s">
        <v>468</v>
      </c>
      <c r="B20" s="132">
        <v>7</v>
      </c>
      <c r="C20" s="132">
        <v>0</v>
      </c>
      <c r="D20" s="90">
        <v>7</v>
      </c>
    </row>
    <row r="21" spans="1:4" ht="12.75">
      <c r="A21" s="92" t="s">
        <v>469</v>
      </c>
      <c r="B21" s="132">
        <v>3</v>
      </c>
      <c r="C21" s="132">
        <v>0</v>
      </c>
      <c r="D21" s="90">
        <v>3</v>
      </c>
    </row>
    <row r="22" spans="1:4" ht="12.75">
      <c r="A22" s="92" t="s">
        <v>470</v>
      </c>
      <c r="B22" s="132">
        <v>17</v>
      </c>
      <c r="C22" s="132">
        <v>2</v>
      </c>
      <c r="D22" s="90">
        <v>19</v>
      </c>
    </row>
    <row r="23" spans="1:4" ht="12.75">
      <c r="A23" s="92" t="s">
        <v>471</v>
      </c>
      <c r="B23" s="132">
        <v>3</v>
      </c>
      <c r="C23" s="132">
        <v>0</v>
      </c>
      <c r="D23" s="90">
        <v>3</v>
      </c>
    </row>
    <row r="24" spans="1:4" ht="12.75">
      <c r="A24" s="92" t="s">
        <v>542</v>
      </c>
      <c r="B24" s="132">
        <v>4</v>
      </c>
      <c r="C24" s="132">
        <v>6</v>
      </c>
      <c r="D24" s="90">
        <v>10</v>
      </c>
    </row>
    <row r="25" spans="1:4" ht="12.75">
      <c r="A25" s="92" t="s">
        <v>472</v>
      </c>
      <c r="B25" s="132">
        <v>26</v>
      </c>
      <c r="C25" s="132">
        <v>0</v>
      </c>
      <c r="D25" s="90">
        <v>26</v>
      </c>
    </row>
    <row r="26" spans="1:4" ht="12.75">
      <c r="A26" s="92" t="s">
        <v>473</v>
      </c>
      <c r="B26" s="132">
        <v>16</v>
      </c>
      <c r="C26" s="132">
        <v>1</v>
      </c>
      <c r="D26" s="90">
        <v>17</v>
      </c>
    </row>
    <row r="27" spans="1:4" ht="12.75">
      <c r="A27" s="92" t="s">
        <v>543</v>
      </c>
      <c r="B27" s="132">
        <v>55</v>
      </c>
      <c r="C27" s="132">
        <v>1</v>
      </c>
      <c r="D27" s="90">
        <v>56</v>
      </c>
    </row>
    <row r="28" spans="1:4" ht="12.75">
      <c r="A28" s="92" t="s">
        <v>474</v>
      </c>
      <c r="B28" s="132">
        <v>13</v>
      </c>
      <c r="C28" s="132">
        <v>0</v>
      </c>
      <c r="D28" s="90">
        <v>13</v>
      </c>
    </row>
    <row r="29" spans="1:4" ht="12.75">
      <c r="A29" s="92" t="s">
        <v>475</v>
      </c>
      <c r="B29" s="132">
        <v>24</v>
      </c>
      <c r="C29" s="132">
        <v>0</v>
      </c>
      <c r="D29" s="90">
        <v>24</v>
      </c>
    </row>
    <row r="30" spans="1:4" ht="12.75">
      <c r="A30" s="92" t="s">
        <v>476</v>
      </c>
      <c r="B30" s="132">
        <v>24</v>
      </c>
      <c r="C30" s="132">
        <v>0</v>
      </c>
      <c r="D30" s="90">
        <v>24</v>
      </c>
    </row>
    <row r="31" spans="1:4" ht="12.75">
      <c r="A31" s="92" t="s">
        <v>477</v>
      </c>
      <c r="B31" s="132">
        <v>15</v>
      </c>
      <c r="C31" s="132">
        <v>0</v>
      </c>
      <c r="D31" s="90">
        <v>15</v>
      </c>
    </row>
    <row r="32" spans="1:4" ht="12.75">
      <c r="A32" s="92" t="s">
        <v>478</v>
      </c>
      <c r="B32" s="132">
        <v>23</v>
      </c>
      <c r="C32" s="132">
        <v>0</v>
      </c>
      <c r="D32" s="90">
        <v>23</v>
      </c>
    </row>
    <row r="33" spans="1:4" ht="12.75">
      <c r="A33" s="92" t="s">
        <v>544</v>
      </c>
      <c r="B33" s="132">
        <v>33</v>
      </c>
      <c r="C33" s="132">
        <v>0</v>
      </c>
      <c r="D33" s="90">
        <v>33</v>
      </c>
    </row>
    <row r="34" spans="1:4" ht="12.75">
      <c r="A34" s="92" t="s">
        <v>479</v>
      </c>
      <c r="B34" s="132">
        <v>21</v>
      </c>
      <c r="C34" s="132">
        <v>1</v>
      </c>
      <c r="D34" s="90">
        <v>22</v>
      </c>
    </row>
    <row r="35" spans="1:4" ht="12.75">
      <c r="A35" s="232" t="s">
        <v>546</v>
      </c>
      <c r="B35" s="132">
        <v>28</v>
      </c>
      <c r="C35" s="132">
        <v>0</v>
      </c>
      <c r="D35" s="90">
        <v>28</v>
      </c>
    </row>
    <row r="36" spans="1:4" ht="12.75">
      <c r="A36" s="232" t="s">
        <v>545</v>
      </c>
      <c r="B36" s="132">
        <v>3</v>
      </c>
      <c r="C36" s="132">
        <v>0</v>
      </c>
      <c r="D36" s="90">
        <v>3</v>
      </c>
    </row>
    <row r="37" spans="1:4" ht="12.75">
      <c r="A37" s="92" t="s">
        <v>480</v>
      </c>
      <c r="B37" s="132">
        <v>8</v>
      </c>
      <c r="C37" s="132">
        <v>0</v>
      </c>
      <c r="D37" s="90">
        <v>8</v>
      </c>
    </row>
    <row r="38" spans="1:4" ht="12.75">
      <c r="A38" s="92" t="s">
        <v>481</v>
      </c>
      <c r="B38" s="132">
        <v>12</v>
      </c>
      <c r="C38" s="132">
        <v>0</v>
      </c>
      <c r="D38" s="90">
        <v>12</v>
      </c>
    </row>
    <row r="39" spans="1:4" ht="12.75">
      <c r="A39" s="92" t="s">
        <v>437</v>
      </c>
      <c r="B39" s="132">
        <v>5</v>
      </c>
      <c r="C39" s="132">
        <v>47</v>
      </c>
      <c r="D39" s="90">
        <v>52</v>
      </c>
    </row>
    <row r="40" spans="1:4" ht="12.75">
      <c r="A40" s="92" t="s">
        <v>482</v>
      </c>
      <c r="B40" s="132">
        <v>11</v>
      </c>
      <c r="C40" s="132">
        <v>0</v>
      </c>
      <c r="D40" s="90">
        <v>11</v>
      </c>
    </row>
    <row r="41" spans="1:4" ht="12.75">
      <c r="A41" s="92" t="s">
        <v>483</v>
      </c>
      <c r="B41" s="132">
        <v>60</v>
      </c>
      <c r="C41" s="132">
        <v>502</v>
      </c>
      <c r="D41" s="90">
        <v>562</v>
      </c>
    </row>
    <row r="42" spans="1:4" ht="12.75">
      <c r="A42" s="92" t="s">
        <v>484</v>
      </c>
      <c r="B42" s="132">
        <v>8</v>
      </c>
      <c r="C42" s="132">
        <v>0</v>
      </c>
      <c r="D42" s="90">
        <v>8</v>
      </c>
    </row>
    <row r="43" spans="1:4" ht="12.75">
      <c r="A43" s="92" t="s">
        <v>485</v>
      </c>
      <c r="B43" s="132">
        <v>29</v>
      </c>
      <c r="C43" s="132">
        <v>0</v>
      </c>
      <c r="D43" s="90">
        <v>29</v>
      </c>
    </row>
    <row r="44" spans="1:4" ht="12.75">
      <c r="A44" s="92" t="s">
        <v>486</v>
      </c>
      <c r="B44" s="132">
        <v>52</v>
      </c>
      <c r="C44" s="132">
        <v>3</v>
      </c>
      <c r="D44" s="90">
        <v>55</v>
      </c>
    </row>
    <row r="45" spans="1:4" ht="12.75">
      <c r="A45" s="101" t="s">
        <v>28</v>
      </c>
      <c r="B45" s="133">
        <f>SUM(B7:B44)</f>
        <v>704</v>
      </c>
      <c r="C45" s="133">
        <f>SUM(C7:C44)</f>
        <v>641</v>
      </c>
      <c r="D45" s="134">
        <f>SUM(D7:D44)</f>
        <v>1345</v>
      </c>
    </row>
  </sheetData>
  <sheetProtection/>
  <mergeCells count="3">
    <mergeCell ref="A2:D2"/>
    <mergeCell ref="A3:D3"/>
    <mergeCell ref="A4:D4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204" verticalDpi="204" orientation="portrait" paperSize="9" scale="9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2014-07-25T07:54:04Z</cp:lastPrinted>
  <dcterms:created xsi:type="dcterms:W3CDTF">2002-06-06T14:11:57Z</dcterms:created>
  <dcterms:modified xsi:type="dcterms:W3CDTF">2015-01-22T08:48:33Z</dcterms:modified>
  <cp:category/>
  <cp:version/>
  <cp:contentType/>
  <cp:contentStatus/>
</cp:coreProperties>
</file>