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00" windowHeight="9336" tabRatio="760" activeTab="0"/>
  </bookViews>
  <sheets>
    <sheet name="INHOUD" sheetId="1" r:id="rId1"/>
    <sheet name="15_VWO_1516_1" sheetId="2" r:id="rId2"/>
    <sheet name="15_VWO_1516_2" sheetId="3" r:id="rId3"/>
    <sheet name="15_VWO_1516_3" sheetId="4" r:id="rId4"/>
    <sheet name="15_VWO_1516_4" sheetId="5" r:id="rId5"/>
    <sheet name="15_VWO_1516_5" sheetId="6" r:id="rId6"/>
    <sheet name="15_VWO_1516_6" sheetId="7" r:id="rId7"/>
    <sheet name="15_VWO_1516_7" sheetId="8" r:id="rId8"/>
    <sheet name="15_VWO_1516_8" sheetId="9" r:id="rId9"/>
    <sheet name="15_VWO_1516_9" sheetId="10" r:id="rId10"/>
    <sheet name="15_VWO_1516_10" sheetId="11" r:id="rId11"/>
    <sheet name="15_VWO_1516_11" sheetId="12" r:id="rId12"/>
    <sheet name="15_VWO_1516_12" sheetId="13" r:id="rId13"/>
    <sheet name="15_VWO_1516_13" sheetId="14" r:id="rId14"/>
    <sheet name="15_VWO_1516_14" sheetId="15" r:id="rId15"/>
  </sheets>
  <definedNames>
    <definedName name="_p412">#REF!</definedName>
    <definedName name="_p413">#REF!</definedName>
    <definedName name="_xlnm.Print_Area" localSheetId="10">'15_VWO_1516_10'!$A$1:$E$143</definedName>
    <definedName name="_xlnm.Print_Area" localSheetId="11">'15_VWO_1516_11'!$A$1:$F$64</definedName>
    <definedName name="_xlnm.Print_Area" localSheetId="13">'15_VWO_1516_13'!$A$1:$F$22</definedName>
    <definedName name="_xlnm.Print_Area" localSheetId="14">'15_VWO_1516_14'!$A$1:$E$98</definedName>
    <definedName name="_xlnm.Print_Area" localSheetId="3">'15_VWO_1516_3'!$A$1:$F$383</definedName>
    <definedName name="_xlnm.Print_Area" localSheetId="4">'15_VWO_1516_4'!$A$1:$E$43</definedName>
    <definedName name="_xlnm.Print_Area" localSheetId="6">'15_VWO_1516_6'!$A$1:$E$104</definedName>
    <definedName name="_xlnm.Print_Area" localSheetId="7">'15_VWO_1516_7'!$A$1:$F$79</definedName>
    <definedName name="_xlnm.Print_Area" localSheetId="8">'15_VWO_1516_8'!$A$1:$E$27</definedName>
    <definedName name="eentabel">#REF!</definedName>
    <definedName name="jaarboek_per_land">#REF!</definedName>
    <definedName name="nationaliteiten">#REF!</definedName>
    <definedName name="nationaliteiten0102bis">#REF!</definedName>
  </definedNames>
  <calcPr fullCalcOnLoad="1"/>
</workbook>
</file>

<file path=xl/sharedStrings.xml><?xml version="1.0" encoding="utf-8"?>
<sst xmlns="http://schemas.openxmlformats.org/spreadsheetml/2006/main" count="1319" uniqueCount="732">
  <si>
    <t>Leergebied</t>
  </si>
  <si>
    <t>Hebreeuws educatief richtgraad 3</t>
  </si>
  <si>
    <t>Hebreeuws educatief richtgraad 4</t>
  </si>
  <si>
    <t>Spekslager</t>
  </si>
  <si>
    <t>Traiteur-delicatessenslager</t>
  </si>
  <si>
    <t>Uitsnijder - uitbener</t>
  </si>
  <si>
    <t>Bouwkundig tekenaar</t>
  </si>
  <si>
    <t>Elektronica</t>
  </si>
  <si>
    <t>Aantal lesuren-cursist in het volwassenenonderwijs</t>
  </si>
  <si>
    <t>Aantal fysieke personen naar studiegebied en geslacht</t>
  </si>
  <si>
    <t>Aantal fysieke personen naar geboortejaar en geslacht</t>
  </si>
  <si>
    <t>EN SPECIFIEKE LERARENOPLEIDINGEN</t>
  </si>
  <si>
    <t>Hebreeuws educatief richtgraad 1</t>
  </si>
  <si>
    <t>Hebreeuws educatief richtgraad 2</t>
  </si>
  <si>
    <t>Duits richtgraad 3</t>
  </si>
  <si>
    <t>Engels richtgraad 3</t>
  </si>
  <si>
    <t>Frans richtgraad 3</t>
  </si>
  <si>
    <t>Hebreeuws richtgraad 3</t>
  </si>
  <si>
    <t>Italiaans richtgraad 3</t>
  </si>
  <si>
    <t>Portugees richtgraad 3</t>
  </si>
  <si>
    <t>Spaans richtgraad 3</t>
  </si>
  <si>
    <t>Zweeds richtgraad 3</t>
  </si>
  <si>
    <t>Duits richtgraad 4</t>
  </si>
  <si>
    <t>Engels richtgraad 4</t>
  </si>
  <si>
    <t>Frans richtgraad 4</t>
  </si>
  <si>
    <t>Hebreeuws richtgraad 4</t>
  </si>
  <si>
    <t>Italiaans richtgraad 4</t>
  </si>
  <si>
    <t>Portugees richtgraad 4</t>
  </si>
  <si>
    <t>Spaans richtgraad 4</t>
  </si>
  <si>
    <t>Bouw- en houtconstructie</t>
  </si>
  <si>
    <t>Elektriciteit</t>
  </si>
  <si>
    <t>Motorvoertuigentechniek</t>
  </si>
  <si>
    <t>Openbare werken</t>
  </si>
  <si>
    <t>Studiegebied</t>
  </si>
  <si>
    <t>Totaal</t>
  </si>
  <si>
    <t>Opleiding</t>
  </si>
  <si>
    <t>M</t>
  </si>
  <si>
    <t>V</t>
  </si>
  <si>
    <t>T</t>
  </si>
  <si>
    <t>Algemene vorming</t>
  </si>
  <si>
    <t>Economie</t>
  </si>
  <si>
    <t>Auto</t>
  </si>
  <si>
    <t>Fietsenmaker</t>
  </si>
  <si>
    <t>Koetswerkhersteller</t>
  </si>
  <si>
    <t>Spuiter</t>
  </si>
  <si>
    <t>Bijzondere educatieve noden</t>
  </si>
  <si>
    <t>Vrachtwagenchauffeur</t>
  </si>
  <si>
    <t>Bouw</t>
  </si>
  <si>
    <t>Dakdekker leien en pannen</t>
  </si>
  <si>
    <t>Dakdekker metalen dak</t>
  </si>
  <si>
    <t>Decoratieve technieken</t>
  </si>
  <si>
    <t>Grafische technieken</t>
  </si>
  <si>
    <t>Digitaal drukker</t>
  </si>
  <si>
    <t>Drukvoorbereider</t>
  </si>
  <si>
    <t>Multimedia operator</t>
  </si>
  <si>
    <t>Webdesigner</t>
  </si>
  <si>
    <t>Webontwikkelaar</t>
  </si>
  <si>
    <t>Handel</t>
  </si>
  <si>
    <t>Hout</t>
  </si>
  <si>
    <t>Huishoudelijk onderwijs</t>
  </si>
  <si>
    <t>Koken</t>
  </si>
  <si>
    <t>Juwelen</t>
  </si>
  <si>
    <t>Kant</t>
  </si>
  <si>
    <t>Naaldkant</t>
  </si>
  <si>
    <t>Koeling en warmte</t>
  </si>
  <si>
    <t>Airco-technieker</t>
  </si>
  <si>
    <t>Installateur centrale verwarming</t>
  </si>
  <si>
    <t>Koeltechnieker</t>
  </si>
  <si>
    <t>Loodgieter</t>
  </si>
  <si>
    <t>Monteur centrale verwarming</t>
  </si>
  <si>
    <t>Sanitair installateur</t>
  </si>
  <si>
    <t>Technieker centrale verwarming</t>
  </si>
  <si>
    <t>Lederbewerking</t>
  </si>
  <si>
    <t>Lichaamsverzorging</t>
  </si>
  <si>
    <t>Maritieme opleidingen</t>
  </si>
  <si>
    <t>Mechanica - elektriciteit</t>
  </si>
  <si>
    <t>Buislasser</t>
  </si>
  <si>
    <t>Draaier Frezer</t>
  </si>
  <si>
    <t>Gassmeltlasser</t>
  </si>
  <si>
    <t>Hersteller witgoed</t>
  </si>
  <si>
    <t>Hoeklasser</t>
  </si>
  <si>
    <t>Onderhoudselektricien</t>
  </si>
  <si>
    <t>Plaatlasser</t>
  </si>
  <si>
    <t>Podiumtechnicus</t>
  </si>
  <si>
    <t>Muziekinstrumentenbouw</t>
  </si>
  <si>
    <t>Nederlands tweede taal</t>
  </si>
  <si>
    <t>Personenzorg</t>
  </si>
  <si>
    <t>Smeden</t>
  </si>
  <si>
    <t>Talen richtgraad 1 en 2</t>
  </si>
  <si>
    <t>Talen richtgraad 3 en 4</t>
  </si>
  <si>
    <t>Textiel</t>
  </si>
  <si>
    <t>Toerisme</t>
  </si>
  <si>
    <t>Voeding</t>
  </si>
  <si>
    <t>Algemeen totaal</t>
  </si>
  <si>
    <t>Boekbinden</t>
  </si>
  <si>
    <t>Chemie</t>
  </si>
  <si>
    <t>Informatie- en communicatietechnologie</t>
  </si>
  <si>
    <t>Land- en tuinbouw</t>
  </si>
  <si>
    <t>Polyvalent dakdekker</t>
  </si>
  <si>
    <t>Mode</t>
  </si>
  <si>
    <t>Retouches</t>
  </si>
  <si>
    <t>Ambachtelijk brood- en banketbakker</t>
  </si>
  <si>
    <t>Ambachtelijk chocoladebewerker</t>
  </si>
  <si>
    <t>HOGER BEROEPSONDERWIJS VAN HET VOLWASSENENONDERWIJS</t>
  </si>
  <si>
    <t>Biotechniek</t>
  </si>
  <si>
    <t>Cosmetische wetenschappen</t>
  </si>
  <si>
    <t>Gezondheidszorg</t>
  </si>
  <si>
    <t>Handelswetenschappen en bedrijfskunde</t>
  </si>
  <si>
    <t>Bedrijfsorganisatie</t>
  </si>
  <si>
    <t>Boekhouden</t>
  </si>
  <si>
    <t>Fiscale wetenschappen</t>
  </si>
  <si>
    <t>Gids</t>
  </si>
  <si>
    <t>Informatica</t>
  </si>
  <si>
    <t>Logistiek, transport en mobiliteit</t>
  </si>
  <si>
    <t>Marketing</t>
  </si>
  <si>
    <t>Meertalig secretariaat</t>
  </si>
  <si>
    <t>Ondernemingscommunicatie</t>
  </si>
  <si>
    <t>Openbare besturen</t>
  </si>
  <si>
    <t>Rechtspraktijk</t>
  </si>
  <si>
    <t>Verkeerskunde</t>
  </si>
  <si>
    <t>Verzekeringen</t>
  </si>
  <si>
    <t>Industriële wetenschappen en technologie</t>
  </si>
  <si>
    <t>Bedrijfsautomatisatie</t>
  </si>
  <si>
    <t>Elektromechanica</t>
  </si>
  <si>
    <t>Mechanica</t>
  </si>
  <si>
    <t>Sociaal-agogisch werk</t>
  </si>
  <si>
    <t>Agogische bijscholing orthopedagogie</t>
  </si>
  <si>
    <t>Maatschappelijk werk</t>
  </si>
  <si>
    <t>Orthopedagogie</t>
  </si>
  <si>
    <t>Personeelswerk</t>
  </si>
  <si>
    <t>Seniorenconsulentenvorming</t>
  </si>
  <si>
    <t>Sociaal-cultureel werk</t>
  </si>
  <si>
    <t>Syndicaal werk</t>
  </si>
  <si>
    <t>Tolk voor doven</t>
  </si>
  <si>
    <t>Kapper</t>
  </si>
  <si>
    <t>Kapper-salonverantwoordelijke</t>
  </si>
  <si>
    <t>Kappersmedewerker</t>
  </si>
  <si>
    <t>Lasser Monteerder</t>
  </si>
  <si>
    <t>Accessoires</t>
  </si>
  <si>
    <t>Breien</t>
  </si>
  <si>
    <t>Maatwerk damespatronen</t>
  </si>
  <si>
    <t>Maatwerk herenpatronen</t>
  </si>
  <si>
    <t>Maatwerk kinder- en tienerpatronen</t>
  </si>
  <si>
    <t>Mode en interieur</t>
  </si>
  <si>
    <t>Mode- en textielverkoop</t>
  </si>
  <si>
    <t>Modist</t>
  </si>
  <si>
    <t>Realisaties dameskleding</t>
  </si>
  <si>
    <t>Realisaties herenkleding</t>
  </si>
  <si>
    <t>Realisaties kinder- en tienerkleding</t>
  </si>
  <si>
    <t>Ambachtelijk ijsbereider</t>
  </si>
  <si>
    <t>Culinair traiteurslager</t>
  </si>
  <si>
    <t>Biotechnologie</t>
  </si>
  <si>
    <t>Arbeidsorganisatie</t>
  </si>
  <si>
    <t>Reisleider</t>
  </si>
  <si>
    <t>Telecommunicatietechnieken</t>
  </si>
  <si>
    <t>Assistent in de psychologie</t>
  </si>
  <si>
    <t>SECUNDAIR VOLWASSENENONDERWIJS</t>
  </si>
  <si>
    <t>Aantal lesuren-cursist</t>
  </si>
  <si>
    <t xml:space="preserve">Totaal </t>
  </si>
  <si>
    <t>Behanger</t>
  </si>
  <si>
    <t>Dekvloerlegger</t>
  </si>
  <si>
    <t>Metselaar</t>
  </si>
  <si>
    <t>Schilder</t>
  </si>
  <si>
    <t>Schilder-decorateur</t>
  </si>
  <si>
    <t>Stukadoor</t>
  </si>
  <si>
    <t>Tegelzetter</t>
  </si>
  <si>
    <t>Werfbediener</t>
  </si>
  <si>
    <t>Interieurbouwer</t>
  </si>
  <si>
    <t>Meubelmaker</t>
  </si>
  <si>
    <t>Meubelstoffeerder</t>
  </si>
  <si>
    <t>Restauratievakman meubelstofferen</t>
  </si>
  <si>
    <t>Naaien</t>
  </si>
  <si>
    <t>Hersteller bruingoed</t>
  </si>
  <si>
    <t>Tandartsassistent</t>
  </si>
  <si>
    <t>Ambachtelijk slager</t>
  </si>
  <si>
    <t>Bakkersgast</t>
  </si>
  <si>
    <t>Banketbakker</t>
  </si>
  <si>
    <t>Bierkenner</t>
  </si>
  <si>
    <t>Brood en banket</t>
  </si>
  <si>
    <t>Broodbakker</t>
  </si>
  <si>
    <t>Grootkeukenhulpkok</t>
  </si>
  <si>
    <t>Grootkeukenkok</t>
  </si>
  <si>
    <t>Grootkeukenmedewerker</t>
  </si>
  <si>
    <t>Hotel</t>
  </si>
  <si>
    <t>Hotelbedrijf</t>
  </si>
  <si>
    <t>Hulpkelner</t>
  </si>
  <si>
    <t>Hulpkok</t>
  </si>
  <si>
    <t>Kelner</t>
  </si>
  <si>
    <t>Keukenverantwoordelijke</t>
  </si>
  <si>
    <t>Kok</t>
  </si>
  <si>
    <t>Slagersgast</t>
  </si>
  <si>
    <t>Traiteur-banketaannemer</t>
  </si>
  <si>
    <t>Traiteurkok</t>
  </si>
  <si>
    <t>Wijnkenner</t>
  </si>
  <si>
    <t>Zaalverantwoordelijke</t>
  </si>
  <si>
    <t>Hotel- en cateringmanagement</t>
  </si>
  <si>
    <t>Aantal personen die een cursus(sen) volgden in één studiegebied</t>
  </si>
  <si>
    <t>Aantal personen die een cursus(sen) volgden in meerdere studiegebieden</t>
  </si>
  <si>
    <t>Manueel boekbinder</t>
  </si>
  <si>
    <t>Daktimmerman</t>
  </si>
  <si>
    <t>Installateur individuele gasverwarming</t>
  </si>
  <si>
    <t>Computeroperator</t>
  </si>
  <si>
    <t>Netwerktechnicus</t>
  </si>
  <si>
    <t>Begeleider in de kinderopvang</t>
  </si>
  <si>
    <t>Aantal lesuren-cursist (1)</t>
  </si>
  <si>
    <t>Geboortejaar</t>
  </si>
  <si>
    <t>Humane wetenschappen ASO 2</t>
  </si>
  <si>
    <t>Humane wetenschappen ASO 3</t>
  </si>
  <si>
    <t>Wetenschappen - wiskunde</t>
  </si>
  <si>
    <t>Opfris tweede graad ASO</t>
  </si>
  <si>
    <t>Opfris derde graad ASO</t>
  </si>
  <si>
    <t>Mecanicien bromfietsen en tuinmateriaal</t>
  </si>
  <si>
    <t>Technicus bedrijfs- en vrachtwagens</t>
  </si>
  <si>
    <t>Vlaamse gebarentaal richtgraad 1</t>
  </si>
  <si>
    <t>Manueel boekbinder - boekvergulder</t>
  </si>
  <si>
    <t>Informatica: programmeren</t>
  </si>
  <si>
    <t>Informatica: toepassingssoftware</t>
  </si>
  <si>
    <t>Informatica: toepassingssoftware verkort</t>
  </si>
  <si>
    <t>Afgeknoopte draden</t>
  </si>
  <si>
    <t>Doorlopende draden</t>
  </si>
  <si>
    <t>Installateur domotica</t>
  </si>
  <si>
    <t>MIG/MAG-lasser</t>
  </si>
  <si>
    <t>PLC technieker</t>
  </si>
  <si>
    <t>Productieoperator verspaning</t>
  </si>
  <si>
    <t>Technieker aandrijfsystemen</t>
  </si>
  <si>
    <t>TIG-lasser</t>
  </si>
  <si>
    <t>Latijns schrift richtgraad 1</t>
  </si>
  <si>
    <t>Nederlands tweede taal richtgraad 1</t>
  </si>
  <si>
    <t>Nederlands tweede taal richtgraad 2</t>
  </si>
  <si>
    <t>Nederlands tweede taal richtgraad 3</t>
  </si>
  <si>
    <t>Nederlands tweede taal richtgraad 4</t>
  </si>
  <si>
    <t>Arabisch richtgraad 1</t>
  </si>
  <si>
    <t>Chinees richtgraad 1</t>
  </si>
  <si>
    <t>Deens richtgraad 1</t>
  </si>
  <si>
    <t>Duits richtgraad 1</t>
  </si>
  <si>
    <t>Engels richtgraad 1</t>
  </si>
  <si>
    <t>Frans richtgraad 1</t>
  </si>
  <si>
    <t>Grieks richtgraad 1</t>
  </si>
  <si>
    <t>Hebreeuws richtgraad 1</t>
  </si>
  <si>
    <t>Italiaans richtgraad 1</t>
  </si>
  <si>
    <t>Japans richtgraad 1</t>
  </si>
  <si>
    <t>Pools richtgraad 1</t>
  </si>
  <si>
    <t>Portugees richtgraad 1</t>
  </si>
  <si>
    <t>Russisch richtgraad 1</t>
  </si>
  <si>
    <t>Spaans richtgraad 1</t>
  </si>
  <si>
    <t>Turks richtgraad 1</t>
  </si>
  <si>
    <t>Zweeds richtgraad 1</t>
  </si>
  <si>
    <t>Arabisch richtgraad 2</t>
  </si>
  <si>
    <t>Chinees richtgraad 2</t>
  </si>
  <si>
    <t>Duits richtgraad 2</t>
  </si>
  <si>
    <t>Engels richtgraad 2</t>
  </si>
  <si>
    <t>Frans richtgraad 2</t>
  </si>
  <si>
    <t>Grieks richtgraad 2</t>
  </si>
  <si>
    <t>Hebreeuws richtgraad 2</t>
  </si>
  <si>
    <t>Italiaans richtgraad 2</t>
  </si>
  <si>
    <t>Japans richtgraad 2</t>
  </si>
  <si>
    <t>Pools richtgraad 2</t>
  </si>
  <si>
    <t>Portugees richtgraad 2</t>
  </si>
  <si>
    <t>Russisch richtgraad 2</t>
  </si>
  <si>
    <t>Spaans richtgraad 2</t>
  </si>
  <si>
    <t>Turks richtgraad 2</t>
  </si>
  <si>
    <t>Zweeds richtgraad 2</t>
  </si>
  <si>
    <t>SPECIFIEKE LERARENOPLEIDING</t>
  </si>
  <si>
    <t>SCHOOLBEVOLKING VOLWASSENENONDERWIJS</t>
  </si>
  <si>
    <t>Bestuurder interne transportmiddelen</t>
  </si>
  <si>
    <t>Plaatwerker</t>
  </si>
  <si>
    <t>Bedrijfsbeheer</t>
  </si>
  <si>
    <t>Hairstylist voor theater, film en tv</t>
  </si>
  <si>
    <t>Masseur</t>
  </si>
  <si>
    <t>Schoonheidsspecialist</t>
  </si>
  <si>
    <t>Schoonheidsspecialist-salonbeheerder</t>
  </si>
  <si>
    <t>Voetverzorger</t>
  </si>
  <si>
    <t>BASISEDUCATIE</t>
  </si>
  <si>
    <t>Alfabetisering Nederlands tweede taal</t>
  </si>
  <si>
    <t>Informatica-en communicatietechnologie</t>
  </si>
  <si>
    <t>Maatschappijoriëntatie</t>
  </si>
  <si>
    <t>Nederlands</t>
  </si>
  <si>
    <t>Talen</t>
  </si>
  <si>
    <t>Wiskunde</t>
  </si>
  <si>
    <t>Latijns schrift</t>
  </si>
  <si>
    <t>Nederlands tweede taal - richtgraad 1</t>
  </si>
  <si>
    <t>Engels - Opstap talen</t>
  </si>
  <si>
    <t>Engels - Opstap TKO</t>
  </si>
  <si>
    <t>Frans - Opstap talen</t>
  </si>
  <si>
    <t>Frans - Opstap TKO</t>
  </si>
  <si>
    <t>Wiskunde - doorstroom</t>
  </si>
  <si>
    <t>Aantal personen die een cursus(sen) volgden in één leergebied</t>
  </si>
  <si>
    <t>Aantal personen die een cursus(sen) volgden in meerdere leergebieden</t>
  </si>
  <si>
    <t>(1) Aantal lesuren-cursist : aantal financierbare cursisten vermenigvuldigd met het aantal lestijden; bij gecombineerd onderwijs (= gedeeltelijk afstandsonderwijs en gedeeltelijk contactonderwijs) wordt dit vermeningvuldigd met een factor 1,2.</t>
  </si>
  <si>
    <t>Aantal unieke inschrijvingen in een opleiding, naar leergebied, opleiding en geslacht</t>
  </si>
  <si>
    <t>Aantal fysieke personen naar leergebied en geslacht</t>
  </si>
  <si>
    <t>Economie - wiskunde</t>
  </si>
  <si>
    <t>Boekvergulder</t>
  </si>
  <si>
    <t>Hulpboekbinder</t>
  </si>
  <si>
    <t>Ijzervlechter</t>
  </si>
  <si>
    <t>Natuursteenbewerker</t>
  </si>
  <si>
    <t>Polyvalent onderhoudsmedewerker gebouwen</t>
  </si>
  <si>
    <t>Farmaceutisch technisch assistent</t>
  </si>
  <si>
    <t>Reclame- en decoratieschilder</t>
  </si>
  <si>
    <t>Fotograaf</t>
  </si>
  <si>
    <t>Boekhoudkundige bediende</t>
  </si>
  <si>
    <t>Medisch administratief bediende</t>
  </si>
  <si>
    <t>Secretariaatsmedewerker</t>
  </si>
  <si>
    <t>Koelmonteur</t>
  </si>
  <si>
    <t>Florist</t>
  </si>
  <si>
    <t>Marokijnbewerker</t>
  </si>
  <si>
    <t>Schoenmaker ontwerper</t>
  </si>
  <si>
    <t>Onderhoudsmecanicien</t>
  </si>
  <si>
    <t>Klavierinstrumentenbouwer/ hersteller</t>
  </si>
  <si>
    <t>Strijkinstrumentenbouwer/ hersteller</t>
  </si>
  <si>
    <t>Tokkelinstrumentenbouwer/ hersteller</t>
  </si>
  <si>
    <t>Interculturele medewerker</t>
  </si>
  <si>
    <t>Logistiek assistent</t>
  </si>
  <si>
    <t>Verzorgende</t>
  </si>
  <si>
    <t>Zorgkundige</t>
  </si>
  <si>
    <t>Hoefsmid</t>
  </si>
  <si>
    <t>Siersmid</t>
  </si>
  <si>
    <t>Topograaf</t>
  </si>
  <si>
    <t>Bibliotheek-, archief- en documentatiekunde</t>
  </si>
  <si>
    <t>Aantal unieke inschrijvingen in een opleiding (1) naar leergebied, opleiding en geslacht</t>
  </si>
  <si>
    <t>Aantal fysieke personen naar geboortejaar en geslacht (1)</t>
  </si>
  <si>
    <t>Aanvullende algemene vorming</t>
  </si>
  <si>
    <t>Behoudsmedewerker erfgoed</t>
  </si>
  <si>
    <t>Uitvoerend CAD-tekenaar bouw</t>
  </si>
  <si>
    <t>Procesoperator chemie</t>
  </si>
  <si>
    <t>Meertalig polyvalent bediende</t>
  </si>
  <si>
    <t>Transport- en logistiek medewerker</t>
  </si>
  <si>
    <t>Vakman houtsnijwerk</t>
  </si>
  <si>
    <t>Edelsteenzetter</t>
  </si>
  <si>
    <t>Goudsmid</t>
  </si>
  <si>
    <t>Juweelhersteller</t>
  </si>
  <si>
    <t>Uurwerkmaker</t>
  </si>
  <si>
    <t>Zilversmid</t>
  </si>
  <si>
    <t>Florist medewerker</t>
  </si>
  <si>
    <t>Schoenhersteller</t>
  </si>
  <si>
    <t>Nagelstylist</t>
  </si>
  <si>
    <t>Uitvoerend CAD-tekenaar elektriciteit</t>
  </si>
  <si>
    <t>Toeristisch receptionist</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</si>
  <si>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</si>
  <si>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</si>
  <si>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</si>
  <si>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</si>
  <si>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</si>
  <si>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</si>
  <si>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</si>
  <si>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</si>
  <si>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</si>
  <si>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</si>
  <si>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</si>
  <si>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</si>
  <si>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</si>
  <si>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</si>
  <si>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</si>
  <si>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</si>
  <si>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</si>
  <si>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</si>
  <si>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</si>
  <si>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</si>
  <si>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</si>
  <si>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</si>
  <si>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</si>
  <si>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</si>
  <si>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</si>
  <si>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</si>
  <si>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</si>
  <si>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</si>
  <si>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</si>
  <si>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</si>
  <si>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</si>
  <si>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</si>
  <si>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</si>
  <si>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</si>
  <si>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</si>
  <si>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</si>
  <si>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</si>
  <si>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</si>
  <si>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</si>
  <si>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</si>
  <si>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</si>
  <si>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</si>
  <si>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</si>
  <si>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</si>
  <si>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</si>
  <si>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</si>
  <si>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</si>
  <si>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</si>
  <si>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</si>
  <si>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</si>
  <si>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</si>
  <si>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</si>
  <si>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</si>
  <si>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</si>
  <si>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</si>
  <si>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</si>
  <si>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</si>
  <si>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</si>
  <si>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</si>
  <si>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</si>
  <si>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</si>
  <si>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</si>
  <si>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Wiskunde - maatschappelijk participeren</t>
  </si>
  <si>
    <t>1998</t>
  </si>
  <si>
    <t>1997</t>
  </si>
  <si>
    <t>Hulpmecanicien personen- en lichte bedrijfswagens</t>
  </si>
  <si>
    <t>Mecanicien personen- en lichte bedrijfswagens</t>
  </si>
  <si>
    <t>Technicus personen- en lichte bedrijfswagens LPG</t>
  </si>
  <si>
    <t xml:space="preserve">Technicus personen- en lichte bedrijfswagens </t>
  </si>
  <si>
    <t>Initiatie archiefkunde</t>
  </si>
  <si>
    <t>Initiatie bibliotheek-, documentatie- en informatiekunde</t>
  </si>
  <si>
    <t>Ervaringsdeskundige in armoede en sociale uitsluiting</t>
  </si>
  <si>
    <t>DTP-operator</t>
  </si>
  <si>
    <t>Inrichten van de woning</t>
  </si>
  <si>
    <t>Informatica: computer- en besturingssystemen en netwerken</t>
  </si>
  <si>
    <t>Zelfstandig gespecialiseerd voetverzorger</t>
  </si>
  <si>
    <t>BMBE-lasser</t>
  </si>
  <si>
    <t>Industrieel elektrotechnisch installateur</t>
  </si>
  <si>
    <t>Installatie en onderhoud van alarmsystemen</t>
  </si>
  <si>
    <t>Residentieel elektrotechnisch installateur</t>
  </si>
  <si>
    <t>Uitvoerend CAD-tekenaar mechanische constructies</t>
  </si>
  <si>
    <t>Jeugd- en gehandicaptenzorg</t>
  </si>
  <si>
    <t>Host/hostess op een toeristische bestemming</t>
  </si>
  <si>
    <t>Gemengde Maatwerken</t>
  </si>
  <si>
    <t>Bekister</t>
  </si>
  <si>
    <t>Plaatser soepele vloerbekleding</t>
  </si>
  <si>
    <t>Technicus in fermentatieprocessen - Bieren</t>
  </si>
  <si>
    <t>Technicus in fermentatieprocessen - Destillaten en Likeuren</t>
  </si>
  <si>
    <t>Offsetdrukker vellenpers</t>
  </si>
  <si>
    <t>Polyvalent verkoper</t>
  </si>
  <si>
    <t>Decoratief in de woning</t>
  </si>
  <si>
    <t>Installateur warmtepompen</t>
  </si>
  <si>
    <t>Hovenier aanleg parken en tuinen</t>
  </si>
  <si>
    <t>Hovenier onderhoud parken en tuinen</t>
  </si>
  <si>
    <t>Tuinbouwarbeider</t>
  </si>
  <si>
    <t>Allround Grimeur- Visagist</t>
  </si>
  <si>
    <t>Maritieme opleiding dek</t>
  </si>
  <si>
    <t>Maritieme opleiding motoren</t>
  </si>
  <si>
    <t>Monteur fotovoltaïsche systemen</t>
  </si>
  <si>
    <t>Fins richtgraad 1</t>
  </si>
  <si>
    <t>Handwever</t>
  </si>
  <si>
    <t>Medewerker reisbureau/touroperator</t>
  </si>
  <si>
    <t>Confiseur-chocoladebewerker</t>
  </si>
  <si>
    <t>Duits professioneel bedrijfsgericht richtgraad 3</t>
  </si>
  <si>
    <t>Bank, beurs en financiën</t>
  </si>
  <si>
    <t>Maatwerk: Maatschappijoriëntatie</t>
  </si>
  <si>
    <t>Nederlands - Doorstroom</t>
  </si>
  <si>
    <t>Nederlands - Maatschappelijk functioneren</t>
  </si>
  <si>
    <t>Nederlands - Maatschappelijk participeren</t>
  </si>
  <si>
    <t>Maatwerk: Nederlands Tweede Taal</t>
  </si>
  <si>
    <t>Open Wiskunde</t>
  </si>
  <si>
    <t>Open Nederlands</t>
  </si>
  <si>
    <t>Maatwerk gemengd</t>
  </si>
  <si>
    <t>Specifieke lerarenopleiding</t>
  </si>
  <si>
    <t>(2) In basiseducatie is het aantal lesuren-cursist het resultaat van de vermenigvuldiging van het aantal lestijden van een module met het aantal financierbare of subsidieerbare cursisten gedurende een referteperiode.</t>
  </si>
  <si>
    <t>Aantal lesuren-cursist (2)</t>
  </si>
  <si>
    <t>Wiskunde - maatschappelijk functioneren</t>
  </si>
  <si>
    <t>Economie - moderne talen</t>
  </si>
  <si>
    <t>Technicus in fermentatieprocessen - Wijnen</t>
  </si>
  <si>
    <t>Hongaars richtgraad 1</t>
  </si>
  <si>
    <t>Aantal fysieke personen naar studiegebied en geslacht (1)</t>
  </si>
  <si>
    <t>Informatica- en communicatietechnologie</t>
  </si>
  <si>
    <t>n.b. (2)</t>
  </si>
  <si>
    <t>(2) Van een beperkt aantal cursisten werd het geslacht niet geregistreerd.</t>
  </si>
  <si>
    <t>Hulpmecanicien onderhoud en herstellingen motorfietsen</t>
  </si>
  <si>
    <t>Mecanicien onderhoud en herstelling motorfietsen</t>
  </si>
  <si>
    <t>Autocarchauffeur</t>
  </si>
  <si>
    <t>Assistent calculator bouw</t>
  </si>
  <si>
    <t>Huishoudhulp</t>
  </si>
  <si>
    <t>Nederlands tweede taal - richtgraad 2</t>
  </si>
  <si>
    <t>Nederlands tweede taal - richtgraad 3</t>
  </si>
  <si>
    <t>Nederlands tweede taal - richtgraad 4</t>
  </si>
  <si>
    <t>Nederlands tweede taal professioneel bedrijfsgericht richtgraad 2</t>
  </si>
  <si>
    <t>Nederlands tweede taal professioneel bedrijfsgericht richtgraad 3</t>
  </si>
  <si>
    <t>Socio-Culturele Integratie R1</t>
  </si>
  <si>
    <t>Socio-Culturele Integratie R2</t>
  </si>
  <si>
    <t>Engels professioneel bedrijfsgericht richtgraad 2</t>
  </si>
  <si>
    <t>Frans professioneel bedrijfsgericht richtgraad 2</t>
  </si>
  <si>
    <t>Roemeens richtgraad 1</t>
  </si>
  <si>
    <t>Servisch-Kroatisch richtgraad 1</t>
  </si>
  <si>
    <t>Engels professioneel bedrijfsgericht richtgraad 3</t>
  </si>
  <si>
    <t>Frans professioneel bedrijfsgericht richtgraad 3</t>
  </si>
  <si>
    <t>Verkoper in de slagerij</t>
  </si>
  <si>
    <t>n.b.(2)</t>
  </si>
  <si>
    <t>Kaderopleiding nursing</t>
  </si>
  <si>
    <t>Bibliotheekwezen en documentaire informatiekunde</t>
  </si>
  <si>
    <t>Nederlands tweede taal alfabetisering richtgraad 1</t>
  </si>
  <si>
    <t>Telefonist-receptionist</t>
  </si>
  <si>
    <t>Begeleider-animator voor bejaarden</t>
  </si>
  <si>
    <t>Bulgaars richtgraad 1</t>
  </si>
  <si>
    <t>2000</t>
  </si>
  <si>
    <t>(1) Van een beperkt aantal cursisten werd het geslacht niet geregistreerd.</t>
  </si>
  <si>
    <t>n.b.(1)</t>
  </si>
  <si>
    <t>Begeleid(st)er buitenschoolse kinderopvang</t>
  </si>
  <si>
    <t>Aantal unieke inschrijvingen in een opleiding, naar leergebied en geslacht</t>
  </si>
  <si>
    <t>Aantal unieke inschrijvingen in een opleiding naar studiegebied en geslacht</t>
  </si>
  <si>
    <t>Aantal unieke inschrijvingen in een opleiding naar studiegebied, opleiding en geslacht</t>
  </si>
  <si>
    <t>niet gekend</t>
  </si>
  <si>
    <t>15_VWO_1516_1</t>
  </si>
  <si>
    <t>15_VWO_1516_2</t>
  </si>
  <si>
    <t>15_VWO_1516_3</t>
  </si>
  <si>
    <t>15_VWO_1516_4</t>
  </si>
  <si>
    <t>15_VWO_1516_5</t>
  </si>
  <si>
    <t>15_VWO_1516_6</t>
  </si>
  <si>
    <t>15_VWO_1516_7</t>
  </si>
  <si>
    <t>15_VWO_1516_8</t>
  </si>
  <si>
    <t>15_VWO_1516_9</t>
  </si>
  <si>
    <t>15_VWO_1516_10</t>
  </si>
  <si>
    <t>15_VWO_1516_11</t>
  </si>
  <si>
    <t>15_VWO_1516_12</t>
  </si>
  <si>
    <t>15_VWO_1516_13</t>
  </si>
  <si>
    <t>Referteperiode 1/4/2015-31/3/2016</t>
  </si>
  <si>
    <t>Schooljaar 2015-2016</t>
  </si>
  <si>
    <t>Referteperiode 1/4/2015 - 31/3/2016</t>
  </si>
  <si>
    <t>Geletterdheidsmodules Nederlands en Leren leren</t>
  </si>
  <si>
    <t>Specifieke Lerarenopleiding</t>
  </si>
  <si>
    <t>2001</t>
  </si>
  <si>
    <t>1999</t>
  </si>
  <si>
    <t>1934</t>
  </si>
  <si>
    <t>1933</t>
  </si>
  <si>
    <t>1932</t>
  </si>
  <si>
    <t>1931</t>
  </si>
  <si>
    <t>1930</t>
  </si>
  <si>
    <t>1929</t>
  </si>
  <si>
    <t>1928</t>
  </si>
  <si>
    <t>1927</t>
  </si>
  <si>
    <t>1926</t>
  </si>
  <si>
    <t>1925</t>
  </si>
  <si>
    <t>1923</t>
  </si>
  <si>
    <t>2010</t>
  </si>
  <si>
    <t>2009</t>
  </si>
  <si>
    <t>2008</t>
  </si>
  <si>
    <t>2007</t>
  </si>
  <si>
    <t>2006</t>
  </si>
  <si>
    <t>2005</t>
  </si>
  <si>
    <t>2004</t>
  </si>
  <si>
    <t>2003</t>
  </si>
  <si>
    <t>2002</t>
  </si>
  <si>
    <t>1924</t>
  </si>
  <si>
    <t>1921</t>
  </si>
  <si>
    <t>Latijns schrift basiseducatie</t>
  </si>
  <si>
    <t>NT2 Alfa - Mondeling Richtgraad 1</t>
  </si>
  <si>
    <t>NT2 Alfa - Mondeling Richtgraad 1 en Schriftelijk richtgraad 1.1</t>
  </si>
  <si>
    <t>Open alfa NT2</t>
  </si>
  <si>
    <t>Maatschappijoriëntatie: Actualiteit en geschiedenis</t>
  </si>
  <si>
    <t>Maatschappijoriëntatie: Communicatie</t>
  </si>
  <si>
    <t>Maatschappijoriëntatie: Cultuur</t>
  </si>
  <si>
    <t>Maatschappijoriëntatie: Doorstroom</t>
  </si>
  <si>
    <t>Maatschappijoriëntatie: Gezondheid</t>
  </si>
  <si>
    <t>Maatschappijoriëntatie: Huishouding</t>
  </si>
  <si>
    <t>Maatschappijoriëntatie: Levenslang en levensbreed leren</t>
  </si>
  <si>
    <t>Maatschappijoriëntatie: Mobiliteit</t>
  </si>
  <si>
    <t>Maatschappijoriëntatie: Omgaan met veranderingen</t>
  </si>
  <si>
    <t>Maatschappijoriëntatie: Rechten en plichten</t>
  </si>
  <si>
    <t>Maatschappijoriëntatie: Samenleven</t>
  </si>
  <si>
    <t>Maatschappijoriëntatie: Techniek</t>
  </si>
  <si>
    <t>Maatschappijoriëntatie: Werk</t>
  </si>
  <si>
    <t>Maatwerk: Wiskunde</t>
  </si>
  <si>
    <t>Bijscholing verpleegkunde in de geestelijke gezondheidszorg</t>
  </si>
  <si>
    <t>Winkelmanagement</t>
  </si>
  <si>
    <t>Auto- expertise</t>
  </si>
  <si>
    <t>Industriele informatica</t>
  </si>
  <si>
    <t>Binnenschrijnwerker</t>
  </si>
  <si>
    <t>Buitenschrijnwerker</t>
  </si>
  <si>
    <t>Machinaal houtbewerker</t>
  </si>
  <si>
    <t>Plaatser parket</t>
  </si>
  <si>
    <t>Uitvoerend CAD-tekenaar inrichting buitenruimte, parken en tuinen</t>
  </si>
  <si>
    <t>Lasser Monteerder BMBE</t>
  </si>
  <si>
    <t>Duits professioneel bedrijfsgericht richtgraad 2</t>
  </si>
  <si>
    <t>Spaans professioneel bedrijfsgericht richtgraad 2</t>
  </si>
  <si>
    <t>Bakker</t>
  </si>
  <si>
    <t>Chocoladebewerker</t>
  </si>
  <si>
    <t>Ijsbereider</t>
  </si>
  <si>
    <t>Kelner brasserie, taverne en bistro</t>
  </si>
  <si>
    <t>Medewerker bakkerij</t>
  </si>
  <si>
    <t>Suiker- en marsepeinbewerker</t>
  </si>
  <si>
    <t>Duits professionele gids/reisleider richtgraad 3</t>
  </si>
  <si>
    <t>Engels professionele gids/reisleider richtgraad 3</t>
  </si>
  <si>
    <t>Frans professionele gids/reisleider richtgraad 3</t>
  </si>
  <si>
    <t>Spaans professionele gids/reisleider richtgraad 3</t>
  </si>
  <si>
    <t>Medewerker brasserie, taverne en bistro</t>
  </si>
  <si>
    <t>Sinds de referteperiode 2013-2014 registreren de Centra voor Volwassenenonderwijs en de Centra voor Basiseducatie gegevens over cursisten in een nieuwe databank. Deze gegevens worden vanaf de referteperiode 2014-2015 ook bevraagd vanuit het Datawarehouse Onderwijs en Vorming. Dit kan er toe leiden dat er zich in de rapportering over de referteperiodes 2013-2014 en 2014-2015 in een klein aantal gevallen een trendbreuk kan voordoen in vergelijking met voorgaande referteperiodes omwille van de nieuwe manier van registreren.</t>
  </si>
  <si>
    <t>Aantal cursisten per instelling per provincie</t>
  </si>
  <si>
    <t>Antwerpen</t>
  </si>
  <si>
    <t>Centrum voor Volwassenenonderwijs Antwerpen</t>
  </si>
  <si>
    <t>Centrum voor Volwassenenonderwijs Crescendo</t>
  </si>
  <si>
    <t>Centrum voor Volwassenenonderwijs DTL Herentals</t>
  </si>
  <si>
    <t>Centrum voor Volwassenenonderwijs Kapellen - GO! CVO-IVORAN</t>
  </si>
  <si>
    <t>Centrum voor Volwassenenonderwijs Kempen</t>
  </si>
  <si>
    <t>Centrum voor Volwassenenonderwijs LBC-NVK 'Antwerpen'</t>
  </si>
  <si>
    <t>Centrum voor Volwassenenonderwijs LBC-NVK Berchem-Brasschaat</t>
  </si>
  <si>
    <t>Centrum voor Volwassenenonderwijs Provincie Antwerpen</t>
  </si>
  <si>
    <t>Centrum voor Volwassenenonderwijs Rivierenland</t>
  </si>
  <si>
    <t>Centrum voor Volwassenenonderwijs Sint-Lutgardis Mol</t>
  </si>
  <si>
    <t>Centrum voor Volwassenenonderwijs Sopro</t>
  </si>
  <si>
    <t>Centrum voor Volwassenenonderwijs Technicum Noord-Antwerpen</t>
  </si>
  <si>
    <t>Centrum voor Volwassenenonderwijs Technisch Instituut Sint-Jozef</t>
  </si>
  <si>
    <t>Centrum voor Volwassenenonderwijs Toekomstonderwijs</t>
  </si>
  <si>
    <t>Centrum voor Volwassenenonderwijs VIVA Antwerpen</t>
  </si>
  <si>
    <t>Centrum voor Volwassenenonderwijs Vrij Technisch Instituut SP Lier-Antwerpen</t>
  </si>
  <si>
    <t>HORITO - Centrum voor Volwassenenonderwijs</t>
  </si>
  <si>
    <t>Technische Scholen Mechelen - Centrum voor Volwassenenonderwijs</t>
  </si>
  <si>
    <t>Centrum voor Volwassenenonderwijs Brussel</t>
  </si>
  <si>
    <t>Brussels Hoofdstedelijk Gewest</t>
  </si>
  <si>
    <t>Centrum voor Volwassenenonderwijs COOVI</t>
  </si>
  <si>
    <t>Centrum voor Volwassenenonderwijs Lethas Brussel</t>
  </si>
  <si>
    <t>Campus de helix - Centrum voor Volwassenenonderwijs</t>
  </si>
  <si>
    <t>Limburg</t>
  </si>
  <si>
    <t>Centrum voor Volwassenenonderwijs - Centrum voor Talen en Techniek Limburg</t>
  </si>
  <si>
    <t>Centrum voor Volwassenenonderwijs De Verdieping</t>
  </si>
  <si>
    <t>Centrum voor Volwassenenonderwijs LBC -NVK</t>
  </si>
  <si>
    <t>Centrum voor Volwassenenonderwijs Lino</t>
  </si>
  <si>
    <t>Centrum voor Volwassenenonderwijs Qrios Noord</t>
  </si>
  <si>
    <t>Centrum voor Volwassenenonderwijs T.I.K.B.</t>
  </si>
  <si>
    <t>Centrum voor Volwassenenonderwijs Vrij Innovatief &amp; Interactief Onderwijs</t>
  </si>
  <si>
    <t>Centrum voor Volwassenenonderwijs Vrije Leergangen Limburg</t>
  </si>
  <si>
    <t>Centrum voor Volwassenenonderwijs VSPW - Hasselt</t>
  </si>
  <si>
    <t>Centrum voor Volwassenenonderwijs Zuid-Limburg</t>
  </si>
  <si>
    <t>KCST - Centrum voor Volwassenenonderwijs</t>
  </si>
  <si>
    <t>Provinciaal Centrum voor Volwassenenonderwijs Moderne Talen Hasselt</t>
  </si>
  <si>
    <t>Vrij Centrum voor Volwassenenonderwijs Noord-Limburg</t>
  </si>
  <si>
    <t>Oost-Vlaanderen</t>
  </si>
  <si>
    <t>Centrum voor Volwassenenonderwijs De Bargie vzw</t>
  </si>
  <si>
    <t>Centrum voor Volwassenenonderwijs De Vlaamse Ardennen</t>
  </si>
  <si>
    <t>Centrum voor Volwassenenonderwijs Gent</t>
  </si>
  <si>
    <t>Centrum voor Volwassenenonderwijs ISBO</t>
  </si>
  <si>
    <t>Centrum voor Volwassenenonderwijs Kisp - VTH Aalst</t>
  </si>
  <si>
    <t>Centrum voor Volwassenenonderwijs Kisp - VTI Aalst</t>
  </si>
  <si>
    <t>Centrum voor Volwassenenonderwijs LBC - NVK</t>
  </si>
  <si>
    <t>Centrum voor Volwassenenonderwijs Leerdorp</t>
  </si>
  <si>
    <t>Centrum voor Volwassenenonderwijs Leerstad</t>
  </si>
  <si>
    <t>Centrum voor Volwassenenonderwijs Tanera</t>
  </si>
  <si>
    <t>Centrum voor Volwassenenonderwijs Temse</t>
  </si>
  <si>
    <t>Centrum voor Volwassenenonderwijs Vormingsleergang voor Sociaal en Pedagogisch Werk - Gent</t>
  </si>
  <si>
    <t>Het Perspectief Provinciaal Centrum voor Volwassenenonderwijs</t>
  </si>
  <si>
    <t>JANITOR - Centrum voor Volwassenenonderwijs van het Gemeenschapsonderwijs Sint-Niklaas - Beveren</t>
  </si>
  <si>
    <t>Provinciaal Centrum voor Volwassenenonderwijs Meetjesland</t>
  </si>
  <si>
    <t>Provinciaal Centrum voor Volwassenenonderwijs Waas en Durme</t>
  </si>
  <si>
    <t>Technisch Instituut Sint-Jozef - Centrum voor Volwassenenonderwijs</t>
  </si>
  <si>
    <t>Centrum voor Levende Talen - Centrum voor Volwassenenonderwijs</t>
  </si>
  <si>
    <t>Vlaams Brabant</t>
  </si>
  <si>
    <t>Centrum voor Volwassenenonderwijs De Oranjerie</t>
  </si>
  <si>
    <t>Centrum voor Volwassenenonderwijs Hageland - Aarschot</t>
  </si>
  <si>
    <t>Centrum voor Volwassenenonderwijs Strombeek - Grimbergen</t>
  </si>
  <si>
    <t>Centrum voor Volwassenenonderwijs Tervuren - Hoeilaart</t>
  </si>
  <si>
    <t>Centrum voor Volwassenenonderwijs Vilvoorde</t>
  </si>
  <si>
    <t>Centrum voor Volwassenenonderwijs VIVA Socialistische Vooruitziende Vrouwen van Brabant</t>
  </si>
  <si>
    <t>Gemeenschapsleergangen voor Talen en Techniek Centrum voor Volwassenenonderwijs</t>
  </si>
  <si>
    <t>Mobyus - Centrum voor Volwassenenonderwijs</t>
  </si>
  <si>
    <t>Vrij Technisch Instituut Leuven - Centrum voor Volwassenenonderwijs</t>
  </si>
  <si>
    <t>Centrum regionaal Volwassenenonderwijs van het Gemeenschapsonderwijs</t>
  </si>
  <si>
    <t>West-Vlaanderen</t>
  </si>
  <si>
    <t>Centrum voor Volwassenenonderwijs - Vormingsleergang voor Sociaal en Pedagogisch Werk - Kortrijk</t>
  </si>
  <si>
    <t>Centrum voor Volwassenenonderwijs De Avondschool Oostende</t>
  </si>
  <si>
    <t>Centrum voor Volwassenenonderwijs HITEK</t>
  </si>
  <si>
    <t>Centrum voor Volwassenenonderwijs Kokelaarstraat</t>
  </si>
  <si>
    <t>Centrum voor Volwassenenonderwijs Kortrijk-Menen-Tielt</t>
  </si>
  <si>
    <t>Centrum voor Volwassenenonderwijs Roeselare</t>
  </si>
  <si>
    <t>Centrum voor Volwassenenonderwijs Sint-Godelieve</t>
  </si>
  <si>
    <t>Centrum voor Volwassenenonderwijs Sint-Paulus Waregem</t>
  </si>
  <si>
    <t>Centrum voor Volwassenenonderwijs Spermalie</t>
  </si>
  <si>
    <t>Centrum voor Volwassenenonderwijs van het Gemeenschapsonderwijs Avelgem/Harelbeke</t>
  </si>
  <si>
    <t>Centrum voor Volwassenenonderwijs VIVA West-Vlaanderen vzw</t>
  </si>
  <si>
    <t>Centrum voor Volwassenenonderwijs Vrij Technisch Instituut Brugge</t>
  </si>
  <si>
    <t>Centrum voor Volwassenenonderwijs Westhoek-Westkust</t>
  </si>
  <si>
    <t>Instituut voor Volwassenenonderwijs - Centrum voor Volwassenenonderwijs van het Gemeenschapsonderwijs</t>
  </si>
  <si>
    <t>Provinciaal Centrum voor Volwassenenonderwijs West-Vlaanderen</t>
  </si>
  <si>
    <t>Stedelijke Nijverheids- en Taalleergangen - Centrum voor Volwassenenonderwijs</t>
  </si>
  <si>
    <t>Centrum voor Volwassenenonderwijs - Hogere Leergangen voor Fiscale en Sociale Wetenschappen</t>
  </si>
  <si>
    <t>Centrum voor Volwassenenonderwijs Hoger Instituut der Kempen</t>
  </si>
  <si>
    <t>Centrum voor Volwassenenonderwijs - Sociale School Heverlee</t>
  </si>
  <si>
    <t>Centrum voor Volwassenenonderwijs Limburgse Lerarenopleiding</t>
  </si>
  <si>
    <t>Centrum voor Basiseducatie Brussel</t>
  </si>
  <si>
    <t>Centrum voor Basiseducatie Antwerpen</t>
  </si>
  <si>
    <t>Centrum voor Basiseducatie Kempen</t>
  </si>
  <si>
    <t>Centrum voor Basiseducatie Open School</t>
  </si>
  <si>
    <t>Centrum voor Basiseducatie Open School Campus Leuven-Aarschot-Diest-Haacht-Tienen</t>
  </si>
  <si>
    <t>Centrum voor Basiseducatie Halle-Vilvoorde</t>
  </si>
  <si>
    <t>Centrum voor Basiseducatie Limburg-Zuid</t>
  </si>
  <si>
    <t>Centrum voor Basiseducatie Waas &amp; Dender</t>
  </si>
  <si>
    <t>Centrum voor Basiseducatie Zuid-Oost-Vlaanderen</t>
  </si>
  <si>
    <t>Centrum voor Basiseducatie Leerpunt Gent-Meetjesland-Leieland</t>
  </si>
  <si>
    <t>Centrum voor Basiseducatie Midden en Zuid West-Vlaanderen</t>
  </si>
  <si>
    <t>15_VWO_1516_14</t>
  </si>
  <si>
    <t>Aantal cursisten</t>
  </si>
  <si>
    <t>Aantal cursisten per instelling, provincie en opleidingstype</t>
  </si>
  <si>
    <t>Centrum voor Volwassenenonderwijs LBC-NVK (Mortsel)</t>
  </si>
  <si>
    <t>Centrum voor Volwassenenonderwijs LBC-NVK (Turnhout)</t>
  </si>
  <si>
    <t>Centrum voor Volwassenenonderwijs - Vormingsleergangen voor Sociaal en Pedagogisch Werk - Mol</t>
  </si>
  <si>
    <t>Centrum voor Volwassenenonderwijs - Hogere Leergangen STEP</t>
  </si>
  <si>
    <t>Provinciaal Centrum voor Volwassenenonderwijs Talen-Informatica Voeren</t>
  </si>
  <si>
    <t>Centrum voor Volwassenenonderwijs Handelsschool Aalst (Denderleeuw-Geraardsbergen)</t>
  </si>
  <si>
    <t>Provinciaal Centrum voor Volwassenenonderwijs Dender en Schelde</t>
  </si>
  <si>
    <t>Centrum voor Volwassenenonderwijs M&amp;T Merchtem - Ternat</t>
  </si>
  <si>
    <t>Centrum voor Volwassenenonderwijs Meise - Jette</t>
  </si>
  <si>
    <t>Secundair volwassenen- onderwijs</t>
  </si>
  <si>
    <t>Hoger beroeps- onderwijs van het volwassenenonderwijs</t>
  </si>
  <si>
    <t>Specifieke leraren- opleiding</t>
  </si>
  <si>
    <t>Naam CVO</t>
  </si>
  <si>
    <t>Naam CBE</t>
  </si>
  <si>
    <t>Totaal aantal cursisten</t>
  </si>
  <si>
    <t>Aantal unieke inschrijvingen in een opleiding (1) naar studiegebied, opleiding en geslacht</t>
  </si>
  <si>
    <t>Aantal unieke inschrijvingen in een opleiding (1) naar studiegebied en geslacht</t>
  </si>
  <si>
    <t>Aantal unieke inschrijvingen in een opleiding (1) naar geslacht</t>
  </si>
  <si>
    <t>Aantal unieke inschrijvingen in een opleiding (1), naar geslacht</t>
  </si>
  <si>
    <t>Aantal unieke inschrijvingen in een opleiding (1) naar leergebied en geslacht</t>
  </si>
  <si>
    <t>Over de hele referteperiode 1/4/2015-31/3/2016 heen waren er 111 centra voor volwassenenonderwijs (CVO) met inschrijvingen. Op 1/9/2015 (het begin van het schooljaar) waren er 101 centra voor volwassenenonderwijs. In een aantal CVO's wordt zowel secundair volwassenenonderwijs als hoger beroepsonderwijs van het volwassenenonderwijs ingericht. 
Een cursist kan in meer dan één centrum voor volwassenenonderwijs ingeschreven zijn. In deze tabel wordt hij zoveel keer geteld als het aantal centra waar hij een inschrijving heeft. M.a.w. In deze tabel is een cursist een fysieke persoon die één of meerdere keren geteld wordt, afhankelijk van het aantal CVO's waar hij een inschrijving heeft. Een cursist wordt tevens meerdere keren geteld als hij in eenzelfde centrum inschrijvingen heeft in het secundair volwassenenonderwijs, het hoger beroepsonderwijs van het volwassenenonderwijs of de specifieke lerarenopleiding. 
In de tabellen hieronder worden alle cursisten van een CVO/CBE geteld in de provincie waar de hoofdvestigingsplaats (administratieve zetel) van het CVO/CBE gelegen is. Sommige CVO/CBE hebben lesplaatsen in een andere provincie. Ook de cursisten die in die lesplaatsen ingeschreven zijn, worden in deze tabel bij de provincie van de hoofdvestigingsplaats geteld.</t>
  </si>
  <si>
    <t>Centrum voor Volwassenenonderwijs Qrios Zuid</t>
  </si>
  <si>
    <t>Provinciaal Centrum voor Volwassenenonderwijs Limburg</t>
  </si>
  <si>
    <t>Centrum voor Volwassenenonderwijs HBO5 Antwerpen</t>
  </si>
  <si>
    <t>Centrum voor Volwassenenonderwijs Tweedekansonderwijs Mechelen - vzw</t>
  </si>
  <si>
    <t>Stedelijk Centrum voor Volwassenenonderwijs Encora 028531</t>
  </si>
  <si>
    <t>Stedelijk Centrum voor Volwassenenonderwijs Encora 029082</t>
  </si>
  <si>
    <t>Stedelijk Centrum voor Volwassenenonderwijs Encora 029124</t>
  </si>
  <si>
    <t>Stedelijk Centrum voor Volwassenenonderwijs Encora 029389</t>
  </si>
  <si>
    <t>Stedelijk Centrum voor Volwassenenonderwijs Encora 115444</t>
  </si>
  <si>
    <t>Taxandria CVO Turnhout</t>
  </si>
  <si>
    <t>Centrum voor Volwassenenonderwijs Brussels Education Center</t>
  </si>
  <si>
    <t>Provinciaal Centrum voor Volwassenenonderwijs VIVA</t>
  </si>
  <si>
    <t>GO! Centrum voor Volwassenenonderwijs VOLT</t>
  </si>
  <si>
    <t>Centrum voor Volwassenenonderwijs VIVO</t>
  </si>
  <si>
    <t>Centrum voor Volwassenenonderwijs Panta Rhei de Avondschool</t>
  </si>
  <si>
    <t>Centrum voor Volwassenenonderwijs Kisp - Gent</t>
  </si>
  <si>
    <t>Centrum voor Volwassenenonderwijs Kisp - VAZOV</t>
  </si>
  <si>
    <t>Centrum voor Basiseducatie Limburg Midden-Noord</t>
  </si>
  <si>
    <t>Centrum Basiseducatie Brugge-Oostende-Westhoek</t>
  </si>
  <si>
    <t xml:space="preserve">(1) Unieke inschrijving in een opleiding: iemand die zich gedurende een referteperiode twee of meer keer inschrijft in dezelfde opleiding wordt slechts éénmaal geteld. Wanneer hij/zij zich in twee verschillende opleidingen -al dan niet binnen hetzelfde studiegebied- inschrijft, wordt hij tweemaal geteld.
</t>
  </si>
  <si>
    <t>(1)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t>
  </si>
  <si>
    <t>(1) Unieke inschrijving in een opleiding : iemand die zich gedurende een referteperiode twee of meer keer inschrijft in dezelfde opleiding wordt slechts éénmaal geteld.Wanneer hij/zij zich in twee verschillende opleidingen -al dan niet binnen hetzelfde studiegebied- inschrijft, wordt hij tweemaal geteld.</t>
  </si>
  <si>
    <t>(1) Unieke inschrijving in een opleiding: iemand die zich in de loop van een referteperiode twee of meer keer inschrijft in dezelfde opleiding wordt slechts éénmaal geteld. Wanneer hij/zij zich in twee (of meer) verschillende opleidingen -al dan niet binnen hetzelfde studiegebied- inschrijft, wordt hij twee (of meer) keer geteld.</t>
  </si>
  <si>
    <t xml:space="preserve">(1)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 .
</t>
  </si>
  <si>
    <t>Aantal fysieke personen naar geslacht (1)</t>
  </si>
  <si>
    <t>Provinciaal Centrum voor Volwassenenonderwijs Scheldeland (tot 31/08/2015)</t>
  </si>
  <si>
    <t>Provinciaal Centrum voor Volwassenenonderwijs Scheldeland (vanaf 1/09/2015)</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</si>
</sst>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
    <numFmt numFmtId="169" formatCode="0.000000"/>
    <numFmt numFmtId="170" formatCode="0.000%"/>
    <numFmt numFmtId="171" formatCode="0.0000%"/>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_ * #,##0.0_ ;_ * \-#,##0.0_ ;_ * &quot;-&quot;??_ ;_ @_ "/>
    <numFmt numFmtId="177" formatCode="_ * #,##0_ ;_ * \-#,##0_ ;_ * &quot;-&quot;??_ ;_ @_ "/>
    <numFmt numFmtId="178" formatCode="&quot;Ja&quot;;&quot;Ja&quot;;&quot;Nee&quot;"/>
    <numFmt numFmtId="179" formatCode="&quot;Waar&quot;;&quot;Waar&quot;;&quot;Onwaar&quot;"/>
    <numFmt numFmtId="180" formatCode="&quot;Aan&quot;;&quot;Aan&quot;;&quot;Uit&quot;"/>
    <numFmt numFmtId="181" formatCode="[$€-2]\ #.##000_);[Red]\([$€-2]\ #.##000\)"/>
    <numFmt numFmtId="182" formatCode="#,##0.0.&quot;-&quot;"/>
    <numFmt numFmtId="183" formatCode="#,##0;&quot;0&quot;;&quot;-&quot;"/>
    <numFmt numFmtId="184" formatCode="#,##0;0;\'\-\'"/>
    <numFmt numFmtId="185" formatCode="d\-mmm\-yy"/>
    <numFmt numFmtId="186" formatCode="hh:mm:ss"/>
    <numFmt numFmtId="187" formatCode="##,#00\3\-\3"/>
    <numFmt numFmtId="188" formatCode="#0"/>
    <numFmt numFmtId="189" formatCode="#,##0;"/>
  </numFmts>
  <fonts count="63">
    <font>
      <sz val="10"/>
      <name val="Arial"/>
      <family val="0"/>
    </font>
    <font>
      <sz val="11"/>
      <color indexed="8"/>
      <name val="Calibri"/>
      <family val="2"/>
    </font>
    <font>
      <sz val="10"/>
      <name val="MS Sans Serif"/>
      <family val="2"/>
    </font>
    <font>
      <b/>
      <sz val="9"/>
      <name val="Arial"/>
      <family val="2"/>
    </font>
    <font>
      <sz val="9"/>
      <name val="Arial"/>
      <family val="2"/>
    </font>
    <font>
      <sz val="8"/>
      <name val="Arial"/>
      <family val="2"/>
    </font>
    <font>
      <b/>
      <sz val="10"/>
      <name val="Arial"/>
      <family val="2"/>
    </font>
    <font>
      <sz val="10"/>
      <name val="Helv"/>
      <family val="0"/>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1"/>
      <name val="Arial"/>
      <family val="2"/>
    </font>
    <font>
      <b/>
      <sz val="10"/>
      <name val="MS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b/>
      <sz val="10"/>
      <color indexed="10"/>
      <name val="Arial"/>
      <family val="2"/>
    </font>
    <font>
      <sz val="10"/>
      <color indexed="8"/>
      <name val="Calibri"/>
      <family val="2"/>
    </font>
    <font>
      <b/>
      <sz val="11"/>
      <color indexed="8"/>
      <name val="Calibri"/>
      <family val="2"/>
    </font>
    <font>
      <sz val="10"/>
      <color indexed="63"/>
      <name val="Arial"/>
      <family val="2"/>
    </font>
    <font>
      <b/>
      <sz val="10"/>
      <color indexed="63"/>
      <name val="Arial"/>
      <family val="2"/>
    </font>
    <font>
      <sz val="9"/>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sz val="10"/>
      <color theme="1"/>
      <name val="Arial"/>
      <family val="2"/>
    </font>
    <font>
      <sz val="10"/>
      <color theme="1"/>
      <name val="Calibri"/>
      <family val="2"/>
    </font>
    <font>
      <b/>
      <sz val="11"/>
      <color theme="1"/>
      <name val="Calibri"/>
      <family val="2"/>
    </font>
    <font>
      <sz val="10"/>
      <color rgb="FF454545"/>
      <name val="Arial"/>
      <family val="2"/>
    </font>
    <font>
      <b/>
      <sz val="10"/>
      <color rgb="FF454545"/>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top style="medium">
        <color indexed="8"/>
      </top>
      <bottom style="thin">
        <color indexed="8"/>
      </bottom>
    </border>
    <border>
      <left style="thin">
        <color indexed="8"/>
      </left>
      <right/>
      <top style="medium">
        <color indexed="8"/>
      </top>
      <bottom style="thin">
        <color indexed="8"/>
      </bottom>
    </border>
    <border>
      <left style="thin">
        <color indexed="8"/>
      </left>
      <right/>
      <top/>
      <bottom/>
    </border>
    <border>
      <left/>
      <right style="thin">
        <color indexed="8"/>
      </right>
      <top/>
      <bottom/>
    </border>
    <border>
      <left/>
      <right style="thin">
        <color indexed="22"/>
      </right>
      <top/>
      <bottom/>
    </border>
    <border>
      <left style="thin">
        <color indexed="22"/>
      </left>
      <right/>
      <top/>
      <bottom/>
    </border>
    <border>
      <left style="thin">
        <color indexed="8"/>
      </left>
      <right/>
      <top style="thin"/>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22"/>
      </right>
      <top style="thin">
        <color indexed="22"/>
      </top>
      <bottom>
        <color indexed="63"/>
      </bottom>
    </border>
    <border>
      <left style="thin">
        <color indexed="8"/>
      </left>
      <right style="thin">
        <color indexed="22"/>
      </right>
      <top>
        <color indexed="63"/>
      </top>
      <bottom style="thin">
        <color indexed="22"/>
      </bottom>
    </border>
    <border>
      <left style="thin">
        <color indexed="8"/>
      </left>
      <right style="thin">
        <color indexed="22"/>
      </right>
      <top>
        <color indexed="63"/>
      </top>
      <bottom>
        <color indexed="63"/>
      </bottom>
    </border>
    <border>
      <left/>
      <right/>
      <top style="medium"/>
      <bottom/>
    </border>
    <border>
      <left style="thin"/>
      <right/>
      <top/>
      <bottom/>
    </border>
    <border>
      <left/>
      <right/>
      <top style="thin"/>
      <bottom/>
    </border>
    <border>
      <left/>
      <right style="thin"/>
      <top style="medium"/>
      <bottom style="thin"/>
    </border>
    <border>
      <left style="thin"/>
      <right/>
      <top style="medium"/>
      <bottom style="thin"/>
    </border>
    <border>
      <left/>
      <right/>
      <top style="medium"/>
      <bottom style="thin"/>
    </border>
    <border>
      <left style="thin"/>
      <right>
        <color indexed="63"/>
      </right>
      <top style="thin">
        <color indexed="8"/>
      </top>
      <bottom/>
    </border>
    <border>
      <left>
        <color indexed="63"/>
      </left>
      <right>
        <color indexed="63"/>
      </right>
      <top style="thin">
        <color indexed="22"/>
      </top>
      <bottom>
        <color indexed="63"/>
      </bottom>
    </border>
    <border>
      <left style="thin">
        <color indexed="8"/>
      </left>
      <right/>
      <top/>
      <bottom style="thin">
        <color indexed="8"/>
      </bottom>
    </border>
    <border>
      <left/>
      <right/>
      <top/>
      <bottom style="thin">
        <color indexed="8"/>
      </bottom>
    </border>
    <border>
      <left/>
      <right/>
      <top/>
      <bottom style="thin"/>
    </border>
    <border>
      <left style="thin"/>
      <right/>
      <top/>
      <bottom style="thin"/>
    </border>
    <border>
      <left style="thin"/>
      <right>
        <color indexed="63"/>
      </right>
      <top/>
      <bottom style="thin">
        <color indexed="8"/>
      </bottom>
    </border>
    <border>
      <left style="thin"/>
      <right/>
      <top style="medium"/>
      <bottom/>
    </border>
    <border>
      <left style="thin"/>
      <right style="thin"/>
      <top style="thin"/>
      <bottom>
        <color indexed="63"/>
      </bottom>
    </border>
    <border>
      <left style="thin"/>
      <right style="thin"/>
      <top>
        <color indexed="63"/>
      </top>
      <bottom>
        <color indexed="63"/>
      </bottom>
    </border>
    <border>
      <left style="thin"/>
      <right style="medium">
        <color rgb="FFE2E2E2"/>
      </right>
      <top>
        <color indexed="63"/>
      </top>
      <bottom>
        <color indexed="63"/>
      </bottom>
    </border>
    <border>
      <left style="thin"/>
      <right style="medium">
        <color rgb="FFE2E2E2"/>
      </right>
      <top>
        <color indexed="63"/>
      </top>
      <bottom style="thin"/>
    </border>
    <border>
      <left style="thin"/>
      <right style="medium">
        <color rgb="FFE2E2E2"/>
      </right>
      <top style="thin"/>
      <bottom>
        <color indexed="63"/>
      </bottom>
    </border>
    <border>
      <left style="thin"/>
      <right/>
      <top style="thin"/>
      <bottom style="thin"/>
    </border>
    <border>
      <left/>
      <right/>
      <top style="thin">
        <color indexed="8"/>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right style="thin"/>
      <top style="medium"/>
      <bottom>
        <color indexed="63"/>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7" fillId="0" borderId="0" applyFont="0" applyFill="0" applyBorder="0" applyAlignment="0" applyProtection="0"/>
    <xf numFmtId="166" fontId="8" fillId="0" borderId="0" applyFont="0" applyFill="0" applyBorder="0" applyAlignment="0" applyProtection="0"/>
    <xf numFmtId="169" fontId="8"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3" fontId="2" fillId="0" borderId="0" applyFont="0" applyFill="0" applyBorder="0" applyAlignment="0" applyProtection="0"/>
    <xf numFmtId="4" fontId="7" fillId="0" borderId="0" applyFont="0" applyFill="0" applyBorder="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3" fontId="5" fillId="1" borderId="4" applyBorder="0">
      <alignment/>
      <protection/>
    </xf>
    <xf numFmtId="0" fontId="47" fillId="0" borderId="0" applyNumberFormat="0" applyFill="0" applyBorder="0" applyAlignment="0" applyProtection="0"/>
    <xf numFmtId="0" fontId="4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2" fontId="2"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9" fillId="1" borderId="8">
      <alignment horizontal="center" vertical="top" textRotation="90"/>
      <protection/>
    </xf>
    <xf numFmtId="0" fontId="52" fillId="30" borderId="0" applyNumberFormat="0" applyBorder="0" applyAlignment="0" applyProtection="0"/>
    <xf numFmtId="4" fontId="7" fillId="0" borderId="0" applyFont="0" applyFill="0" applyBorder="0" applyAlignment="0" applyProtection="0"/>
    <xf numFmtId="0" fontId="10" fillId="0" borderId="9">
      <alignment/>
      <protection/>
    </xf>
    <xf numFmtId="0" fontId="0" fillId="31" borderId="10" applyNumberFormat="0" applyFont="0" applyAlignment="0" applyProtection="0"/>
    <xf numFmtId="0" fontId="53" fillId="32" borderId="0" applyNumberFormat="0" applyBorder="0" applyAlignment="0" applyProtection="0"/>
    <xf numFmtId="167" fontId="2" fillId="0" borderId="0" applyFont="0" applyFill="0" applyBorder="0" applyAlignment="0" applyProtection="0"/>
    <xf numFmtId="10" fontId="2" fillId="0" borderId="0">
      <alignment/>
      <protection/>
    </xf>
    <xf numFmtId="170" fontId="2" fillId="0" borderId="0" applyFont="0" applyFill="0" applyBorder="0" applyAlignment="0" applyProtection="0"/>
    <xf numFmtId="171" fontId="8" fillId="0" borderId="0" applyFont="0" applyFill="0" applyBorder="0" applyAlignment="0" applyProtection="0"/>
    <xf numFmtId="9" fontId="0" fillId="0" borderId="0" applyFont="0" applyFill="0" applyBorder="0" applyAlignment="0" applyProtection="0"/>
    <xf numFmtId="0" fontId="4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2" fillId="0" borderId="0">
      <alignment/>
      <protection/>
    </xf>
    <xf numFmtId="0" fontId="11" fillId="0" borderId="9" applyBorder="0" applyAlignment="0">
      <protection/>
    </xf>
    <xf numFmtId="0" fontId="12" fillId="0" borderId="0">
      <alignment/>
      <protection/>
    </xf>
    <xf numFmtId="0" fontId="13" fillId="33" borderId="9" applyBorder="0">
      <alignment/>
      <protection/>
    </xf>
    <xf numFmtId="0" fontId="54"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302">
    <xf numFmtId="0" fontId="0" fillId="0" borderId="0" xfId="0" applyAlignment="1">
      <alignment/>
    </xf>
    <xf numFmtId="0" fontId="6" fillId="0" borderId="0" xfId="0" applyFont="1" applyBorder="1" applyAlignment="1">
      <alignment/>
    </xf>
    <xf numFmtId="0" fontId="6" fillId="0" borderId="0" xfId="0" applyFont="1" applyAlignment="1">
      <alignment horizontal="right"/>
    </xf>
    <xf numFmtId="164" fontId="6" fillId="0" borderId="12" xfId="0" applyNumberFormat="1" applyFont="1" applyBorder="1" applyAlignment="1">
      <alignment/>
    </xf>
    <xf numFmtId="164" fontId="6" fillId="0" borderId="13" xfId="0" applyNumberFormat="1" applyFont="1" applyBorder="1" applyAlignment="1">
      <alignment/>
    </xf>
    <xf numFmtId="0" fontId="6" fillId="0" borderId="0" xfId="76" applyFont="1" applyFill="1" applyAlignment="1" applyProtection="1">
      <alignment horizontal="center"/>
      <protection locked="0"/>
    </xf>
    <xf numFmtId="0" fontId="0" fillId="0" borderId="0" xfId="0" applyFill="1" applyAlignment="1">
      <alignment/>
    </xf>
    <xf numFmtId="0" fontId="0" fillId="0" borderId="0" xfId="0" applyFill="1" applyBorder="1" applyAlignment="1">
      <alignment/>
    </xf>
    <xf numFmtId="0" fontId="6" fillId="0" borderId="0" xfId="0" applyFont="1" applyFill="1" applyBorder="1" applyAlignment="1">
      <alignment/>
    </xf>
    <xf numFmtId="0" fontId="0" fillId="0" borderId="14" xfId="0" applyFill="1" applyBorder="1" applyAlignment="1">
      <alignment/>
    </xf>
    <xf numFmtId="0" fontId="0" fillId="0" borderId="15" xfId="0" applyFill="1" applyBorder="1" applyAlignment="1">
      <alignment horizontal="right"/>
    </xf>
    <xf numFmtId="0" fontId="0" fillId="0" borderId="14" xfId="0" applyFill="1" applyBorder="1" applyAlignment="1">
      <alignment horizontal="right"/>
    </xf>
    <xf numFmtId="0" fontId="6" fillId="0" borderId="0" xfId="0" applyFont="1" applyFill="1" applyBorder="1" applyAlignment="1">
      <alignment vertical="top" wrapText="1"/>
    </xf>
    <xf numFmtId="0" fontId="0" fillId="0" borderId="16" xfId="0" applyFill="1" applyBorder="1" applyAlignment="1">
      <alignment horizontal="right"/>
    </xf>
    <xf numFmtId="0" fontId="0" fillId="0" borderId="0" xfId="0" applyFill="1" applyBorder="1" applyAlignment="1">
      <alignment horizontal="right"/>
    </xf>
    <xf numFmtId="164" fontId="0" fillId="0" borderId="16" xfId="0" applyNumberFormat="1" applyFill="1" applyBorder="1" applyAlignment="1">
      <alignment/>
    </xf>
    <xf numFmtId="164" fontId="0" fillId="0" borderId="0" xfId="0" applyNumberFormat="1" applyFill="1" applyBorder="1" applyAlignment="1">
      <alignment/>
    </xf>
    <xf numFmtId="0" fontId="15" fillId="0" borderId="0" xfId="0" applyFont="1" applyFill="1" applyBorder="1" applyAlignment="1">
      <alignment horizontal="right"/>
    </xf>
    <xf numFmtId="164" fontId="15" fillId="0" borderId="12" xfId="0" applyNumberFormat="1" applyFont="1" applyFill="1" applyBorder="1" applyAlignment="1">
      <alignment horizontal="right"/>
    </xf>
    <xf numFmtId="164" fontId="15" fillId="0" borderId="13" xfId="0" applyNumberFormat="1" applyFont="1" applyFill="1" applyBorder="1" applyAlignment="1">
      <alignment horizontal="right"/>
    </xf>
    <xf numFmtId="0" fontId="15" fillId="0" borderId="17" xfId="0" applyFont="1" applyFill="1" applyBorder="1" applyAlignment="1">
      <alignment horizontal="right"/>
    </xf>
    <xf numFmtId="0" fontId="0" fillId="0" borderId="0" xfId="0" applyFill="1" applyBorder="1" applyAlignment="1">
      <alignment horizontal="left"/>
    </xf>
    <xf numFmtId="0" fontId="6" fillId="0" borderId="17" xfId="0" applyFont="1" applyFill="1" applyBorder="1" applyAlignment="1">
      <alignment horizontal="right"/>
    </xf>
    <xf numFmtId="164" fontId="6" fillId="0" borderId="12" xfId="0" applyNumberFormat="1" applyFont="1" applyFill="1" applyBorder="1" applyAlignment="1">
      <alignment horizontal="right"/>
    </xf>
    <xf numFmtId="164" fontId="6" fillId="0" borderId="13" xfId="0" applyNumberFormat="1" applyFont="1" applyFill="1" applyBorder="1" applyAlignment="1">
      <alignment horizontal="right"/>
    </xf>
    <xf numFmtId="0" fontId="6" fillId="0" borderId="0" xfId="72" applyFont="1" applyAlignment="1">
      <alignment/>
      <protection/>
    </xf>
    <xf numFmtId="165" fontId="6" fillId="0" borderId="0" xfId="72" applyNumberFormat="1" applyFont="1" applyBorder="1" applyAlignment="1">
      <alignment horizontal="right"/>
      <protection/>
    </xf>
    <xf numFmtId="0" fontId="6" fillId="0" borderId="0" xfId="0" applyFont="1" applyAlignment="1">
      <alignment/>
    </xf>
    <xf numFmtId="3" fontId="6" fillId="0" borderId="0" xfId="76" applyNumberFormat="1" applyFont="1" applyFill="1" applyBorder="1" applyProtection="1">
      <alignment/>
      <protection locked="0"/>
    </xf>
    <xf numFmtId="0" fontId="6" fillId="0" borderId="0" xfId="76" applyFont="1" applyFill="1" applyProtection="1">
      <alignment/>
      <protection locked="0"/>
    </xf>
    <xf numFmtId="0" fontId="0" fillId="0" borderId="0" xfId="76" applyFont="1" applyFill="1" applyProtection="1">
      <alignment/>
      <protection locked="0"/>
    </xf>
    <xf numFmtId="0" fontId="14" fillId="0" borderId="14" xfId="76" applyFont="1" applyFill="1" applyBorder="1" applyAlignment="1" applyProtection="1">
      <alignment horizontal="left"/>
      <protection locked="0"/>
    </xf>
    <xf numFmtId="0" fontId="0" fillId="0" borderId="15" xfId="76" applyFont="1" applyFill="1" applyBorder="1" applyAlignment="1" applyProtection="1">
      <alignment horizontal="center"/>
      <protection locked="0"/>
    </xf>
    <xf numFmtId="0" fontId="14" fillId="0" borderId="0" xfId="76" applyFont="1" applyFill="1" applyBorder="1" applyAlignment="1" applyProtection="1">
      <alignment wrapText="1"/>
      <protection locked="0"/>
    </xf>
    <xf numFmtId="0" fontId="15" fillId="0" borderId="0" xfId="76" applyFont="1" applyFill="1" applyBorder="1" applyAlignment="1" applyProtection="1">
      <alignment horizontal="right" wrapText="1"/>
      <protection locked="0"/>
    </xf>
    <xf numFmtId="3" fontId="15" fillId="0" borderId="12" xfId="76" applyNumberFormat="1" applyFont="1" applyFill="1" applyBorder="1" applyAlignment="1" applyProtection="1">
      <alignment horizontal="right" wrapText="1"/>
      <protection locked="0"/>
    </xf>
    <xf numFmtId="0" fontId="15" fillId="0" borderId="18" xfId="76" applyFont="1" applyFill="1" applyBorder="1" applyAlignment="1" applyProtection="1">
      <alignment horizontal="right" wrapText="1"/>
      <protection locked="0"/>
    </xf>
    <xf numFmtId="3" fontId="15" fillId="0" borderId="19" xfId="76" applyNumberFormat="1" applyFont="1" applyFill="1" applyBorder="1" applyAlignment="1" applyProtection="1">
      <alignment horizontal="right" wrapText="1"/>
      <protection locked="0"/>
    </xf>
    <xf numFmtId="0" fontId="0" fillId="0" borderId="0" xfId="76" applyFont="1" applyFill="1" applyBorder="1" applyProtection="1">
      <alignment/>
      <protection locked="0"/>
    </xf>
    <xf numFmtId="0" fontId="14" fillId="0" borderId="0" xfId="76" applyFont="1" applyFill="1" applyBorder="1" applyAlignment="1" applyProtection="1">
      <alignment horizontal="center" wrapText="1"/>
      <protection locked="0"/>
    </xf>
    <xf numFmtId="3" fontId="15" fillId="0" borderId="12" xfId="76" applyNumberFormat="1" applyFont="1" applyFill="1" applyBorder="1" applyProtection="1">
      <alignment/>
      <protection locked="0"/>
    </xf>
    <xf numFmtId="3" fontId="0" fillId="0" borderId="0" xfId="76" applyNumberFormat="1" applyFont="1" applyFill="1" applyBorder="1" applyProtection="1">
      <alignment/>
      <protection locked="0"/>
    </xf>
    <xf numFmtId="0" fontId="0" fillId="0" borderId="0" xfId="0" applyFont="1" applyFill="1" applyBorder="1" applyAlignment="1">
      <alignment/>
    </xf>
    <xf numFmtId="0" fontId="0" fillId="0" borderId="0" xfId="0" applyFont="1" applyFill="1" applyAlignment="1">
      <alignment/>
    </xf>
    <xf numFmtId="0" fontId="6" fillId="0" borderId="0" xfId="73" applyFont="1" applyFill="1" applyAlignment="1">
      <alignment horizontal="center"/>
      <protection/>
    </xf>
    <xf numFmtId="0" fontId="6" fillId="0" borderId="0" xfId="0" applyFont="1" applyFill="1" applyBorder="1" applyAlignment="1">
      <alignment horizontal="right"/>
    </xf>
    <xf numFmtId="164" fontId="0" fillId="0" borderId="0" xfId="0" applyNumberFormat="1"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horizontal="right"/>
    </xf>
    <xf numFmtId="0" fontId="0" fillId="0" borderId="14" xfId="0" applyFont="1" applyFill="1" applyBorder="1" applyAlignment="1">
      <alignment horizontal="right"/>
    </xf>
    <xf numFmtId="0" fontId="0" fillId="0" borderId="16" xfId="0" applyFont="1" applyFill="1" applyBorder="1" applyAlignment="1">
      <alignment horizontal="right"/>
    </xf>
    <xf numFmtId="0" fontId="0" fillId="0" borderId="0" xfId="0" applyFont="1" applyFill="1" applyBorder="1" applyAlignment="1">
      <alignment horizontal="right"/>
    </xf>
    <xf numFmtId="0" fontId="16" fillId="0" borderId="0" xfId="0" applyFont="1" applyAlignment="1">
      <alignment/>
    </xf>
    <xf numFmtId="0" fontId="4" fillId="0" borderId="0" xfId="76" applyFont="1" applyFill="1" applyBorder="1" applyAlignment="1" applyProtection="1">
      <alignment horizontal="left" vertical="top" wrapText="1"/>
      <protection locked="0"/>
    </xf>
    <xf numFmtId="164" fontId="14" fillId="0" borderId="16" xfId="74" applyNumberFormat="1" applyFont="1" applyFill="1" applyBorder="1" applyAlignment="1">
      <alignment horizontal="right" wrapText="1"/>
      <protection/>
    </xf>
    <xf numFmtId="0" fontId="6" fillId="0" borderId="0" xfId="76" applyFont="1" applyFill="1" applyBorder="1" applyAlignment="1" applyProtection="1">
      <alignment horizontal="right"/>
      <protection locked="0"/>
    </xf>
    <xf numFmtId="0" fontId="6" fillId="0" borderId="0" xfId="76" applyFont="1" applyFill="1" applyAlignment="1" applyProtection="1">
      <alignment horizontal="right"/>
      <protection locked="0"/>
    </xf>
    <xf numFmtId="3" fontId="6" fillId="0" borderId="20" xfId="76" applyNumberFormat="1" applyFont="1" applyFill="1" applyBorder="1" applyAlignment="1" applyProtection="1">
      <alignment horizontal="right"/>
      <protection locked="0"/>
    </xf>
    <xf numFmtId="3" fontId="6" fillId="0" borderId="16" xfId="76" applyNumberFormat="1" applyFont="1" applyFill="1" applyBorder="1" applyAlignment="1" applyProtection="1">
      <alignment horizontal="right" wrapText="1"/>
      <protection locked="0"/>
    </xf>
    <xf numFmtId="0" fontId="3" fillId="0" borderId="0" xfId="0" applyFont="1" applyFill="1" applyBorder="1" applyAlignment="1">
      <alignment horizontal="right"/>
    </xf>
    <xf numFmtId="0" fontId="4" fillId="0" borderId="0" xfId="0" applyFont="1" applyFill="1" applyBorder="1" applyAlignment="1">
      <alignment/>
    </xf>
    <xf numFmtId="0" fontId="0" fillId="0" borderId="0" xfId="0" applyFont="1" applyFill="1" applyBorder="1" applyAlignment="1">
      <alignment horizontal="left"/>
    </xf>
    <xf numFmtId="0" fontId="0" fillId="0" borderId="21" xfId="0" applyFill="1" applyBorder="1" applyAlignment="1">
      <alignment horizontal="center"/>
    </xf>
    <xf numFmtId="3" fontId="6" fillId="0" borderId="22" xfId="0" applyNumberFormat="1" applyFont="1" applyFill="1" applyBorder="1" applyAlignment="1">
      <alignment horizontal="right"/>
    </xf>
    <xf numFmtId="3" fontId="6" fillId="0" borderId="12" xfId="0" applyNumberFormat="1" applyFont="1" applyFill="1" applyBorder="1" applyAlignment="1">
      <alignment horizontal="right"/>
    </xf>
    <xf numFmtId="0" fontId="0" fillId="0" borderId="14" xfId="0" applyFill="1" applyBorder="1" applyAlignment="1">
      <alignment horizontal="center"/>
    </xf>
    <xf numFmtId="164" fontId="0" fillId="0" borderId="23" xfId="0" applyNumberFormat="1" applyFill="1" applyBorder="1" applyAlignment="1">
      <alignment horizontal="right"/>
    </xf>
    <xf numFmtId="164" fontId="0" fillId="0" borderId="0" xfId="0" applyNumberFormat="1" applyFill="1" applyBorder="1" applyAlignment="1">
      <alignment horizontal="right"/>
    </xf>
    <xf numFmtId="0" fontId="6" fillId="0" borderId="0" xfId="0" applyFont="1" applyFill="1" applyBorder="1" applyAlignment="1">
      <alignment horizontal="left"/>
    </xf>
    <xf numFmtId="0" fontId="0" fillId="0" borderId="14" xfId="0" applyFill="1" applyBorder="1" applyAlignment="1">
      <alignment horizontal="left"/>
    </xf>
    <xf numFmtId="164" fontId="6" fillId="0" borderId="22" xfId="0" applyNumberFormat="1" applyFont="1" applyFill="1" applyBorder="1" applyAlignment="1">
      <alignment horizontal="right"/>
    </xf>
    <xf numFmtId="0" fontId="0" fillId="0" borderId="0" xfId="0" applyFont="1" applyFill="1" applyBorder="1" applyAlignment="1">
      <alignment horizontal="left"/>
    </xf>
    <xf numFmtId="165" fontId="0" fillId="0" borderId="0" xfId="72" applyNumberFormat="1" applyFont="1">
      <alignment/>
      <protection/>
    </xf>
    <xf numFmtId="164" fontId="0" fillId="0" borderId="0" xfId="0" applyNumberFormat="1" applyFont="1" applyFill="1" applyBorder="1" applyAlignment="1">
      <alignment/>
    </xf>
    <xf numFmtId="177" fontId="0" fillId="0" borderId="16" xfId="52" applyNumberFormat="1" applyFont="1" applyFill="1" applyBorder="1" applyAlignment="1" applyProtection="1">
      <alignment/>
      <protection locked="0"/>
    </xf>
    <xf numFmtId="177" fontId="1" fillId="0" borderId="24" xfId="52" applyNumberFormat="1" applyFont="1" applyFill="1" applyBorder="1" applyAlignment="1">
      <alignment horizontal="right" wrapText="1"/>
    </xf>
    <xf numFmtId="177" fontId="1" fillId="0" borderId="25" xfId="52" applyNumberFormat="1" applyFont="1" applyFill="1" applyBorder="1" applyAlignment="1">
      <alignment horizontal="right" wrapText="1"/>
    </xf>
    <xf numFmtId="177" fontId="1" fillId="0" borderId="26" xfId="52" applyNumberFormat="1" applyFont="1" applyFill="1" applyBorder="1" applyAlignment="1">
      <alignment horizontal="right" wrapText="1"/>
    </xf>
    <xf numFmtId="0" fontId="0" fillId="0" borderId="15" xfId="76" applyFont="1" applyFill="1" applyBorder="1" applyAlignment="1" applyProtection="1">
      <alignment horizontal="center"/>
      <protection locked="0"/>
    </xf>
    <xf numFmtId="0" fontId="0" fillId="0" borderId="0" xfId="0" applyFont="1" applyFill="1" applyBorder="1" applyAlignment="1">
      <alignment/>
    </xf>
    <xf numFmtId="0" fontId="57" fillId="0" borderId="0" xfId="0" applyFont="1" applyFill="1" applyAlignment="1">
      <alignment/>
    </xf>
    <xf numFmtId="0" fontId="4" fillId="0" borderId="0" xfId="0" applyFont="1" applyFill="1" applyAlignment="1">
      <alignment/>
    </xf>
    <xf numFmtId="0" fontId="4" fillId="0" borderId="0" xfId="73" applyFont="1" applyFill="1" applyBorder="1" applyAlignment="1">
      <alignment horizontal="centerContinuous"/>
      <protection/>
    </xf>
    <xf numFmtId="0" fontId="0" fillId="0" borderId="0" xfId="0" applyFont="1" applyFill="1" applyBorder="1" applyAlignment="1">
      <alignment wrapText="1"/>
    </xf>
    <xf numFmtId="0" fontId="6" fillId="0" borderId="27" xfId="0" applyFont="1" applyFill="1" applyBorder="1" applyAlignment="1">
      <alignment/>
    </xf>
    <xf numFmtId="0" fontId="6" fillId="0" borderId="13" xfId="0" applyFont="1" applyFill="1" applyBorder="1" applyAlignment="1">
      <alignment/>
    </xf>
    <xf numFmtId="0" fontId="6" fillId="0" borderId="0" xfId="72" applyFont="1" applyFill="1" applyBorder="1" applyAlignment="1">
      <alignment/>
      <protection/>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Alignment="1">
      <alignment/>
    </xf>
    <xf numFmtId="164" fontId="0" fillId="0" borderId="4" xfId="72" applyNumberFormat="1" applyFont="1" applyFill="1" applyBorder="1" applyAlignment="1">
      <alignment horizontal="right"/>
      <protection/>
    </xf>
    <xf numFmtId="0" fontId="0" fillId="0" borderId="13" xfId="0" applyFont="1" applyFill="1" applyBorder="1" applyAlignment="1">
      <alignment/>
    </xf>
    <xf numFmtId="0" fontId="0" fillId="0" borderId="0" xfId="0" applyFont="1" applyFill="1" applyBorder="1" applyAlignment="1">
      <alignment/>
    </xf>
    <xf numFmtId="165" fontId="6" fillId="0" borderId="0" xfId="72" applyNumberFormat="1" applyFont="1" applyFill="1" applyBorder="1" applyAlignment="1">
      <alignment horizontal="right"/>
      <protection/>
    </xf>
    <xf numFmtId="164" fontId="2" fillId="0" borderId="0" xfId="0" applyNumberFormat="1" applyFont="1" applyFill="1" applyAlignment="1">
      <alignment/>
    </xf>
    <xf numFmtId="0" fontId="6" fillId="0" borderId="0" xfId="0" applyFont="1" applyFill="1" applyAlignment="1">
      <alignment horizontal="right"/>
    </xf>
    <xf numFmtId="0" fontId="6" fillId="0" borderId="0" xfId="0" applyFont="1" applyFill="1" applyAlignment="1">
      <alignment/>
    </xf>
    <xf numFmtId="164" fontId="6" fillId="0" borderId="28" xfId="0" applyNumberFormat="1" applyFont="1" applyFill="1" applyBorder="1" applyAlignment="1">
      <alignment horizontal="right"/>
    </xf>
    <xf numFmtId="164" fontId="6" fillId="0" borderId="0" xfId="0" applyNumberFormat="1" applyFont="1" applyFill="1" applyBorder="1" applyAlignment="1">
      <alignment horizontal="right"/>
    </xf>
    <xf numFmtId="0" fontId="0" fillId="0" borderId="0" xfId="0" applyFont="1" applyFill="1" applyBorder="1" applyAlignment="1">
      <alignment horizontal="left" wrapText="1"/>
    </xf>
    <xf numFmtId="0" fontId="0" fillId="0" borderId="0" xfId="0" applyFont="1" applyAlignment="1">
      <alignment/>
    </xf>
    <xf numFmtId="164" fontId="0" fillId="0" borderId="0" xfId="0" applyNumberFormat="1" applyFont="1" applyAlignment="1">
      <alignment/>
    </xf>
    <xf numFmtId="164" fontId="0" fillId="0" borderId="16" xfId="0" applyNumberFormat="1" applyFont="1" applyBorder="1" applyAlignment="1">
      <alignment horizontal="right"/>
    </xf>
    <xf numFmtId="164" fontId="0" fillId="0" borderId="0" xfId="0" applyNumberFormat="1" applyFont="1" applyBorder="1" applyAlignment="1">
      <alignment horizontal="right"/>
    </xf>
    <xf numFmtId="164" fontId="0" fillId="0" borderId="29" xfId="0" applyNumberFormat="1" applyFont="1" applyBorder="1" applyAlignment="1">
      <alignment horizontal="right"/>
    </xf>
    <xf numFmtId="0" fontId="0" fillId="0" borderId="30" xfId="72" applyFont="1" applyBorder="1" applyAlignment="1">
      <alignment horizontal="left"/>
      <protection/>
    </xf>
    <xf numFmtId="0" fontId="0" fillId="0" borderId="31" xfId="72" applyFont="1" applyBorder="1" applyAlignment="1">
      <alignment horizontal="right"/>
      <protection/>
    </xf>
    <xf numFmtId="0" fontId="0" fillId="0" borderId="32" xfId="72" applyFont="1" applyBorder="1" applyAlignment="1">
      <alignment horizontal="right"/>
      <protection/>
    </xf>
    <xf numFmtId="164" fontId="6" fillId="0" borderId="33" xfId="0" applyNumberFormat="1" applyFont="1" applyFill="1" applyBorder="1" applyAlignment="1">
      <alignment horizontal="right"/>
    </xf>
    <xf numFmtId="164" fontId="0" fillId="0" borderId="29" xfId="72" applyNumberFormat="1" applyFont="1" applyFill="1" applyBorder="1" applyAlignment="1">
      <alignment horizontal="right"/>
      <protection/>
    </xf>
    <xf numFmtId="164" fontId="0" fillId="0" borderId="28"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4" fontId="6" fillId="0" borderId="4" xfId="72" applyNumberFormat="1" applyFont="1" applyFill="1" applyBorder="1" applyAlignment="1">
      <alignment horizontal="right"/>
      <protection/>
    </xf>
    <xf numFmtId="164" fontId="6" fillId="0" borderId="29" xfId="72" applyNumberFormat="1" applyFont="1" applyFill="1" applyBorder="1" applyAlignment="1">
      <alignment horizontal="right"/>
      <protection/>
    </xf>
    <xf numFmtId="164" fontId="6" fillId="0" borderId="28" xfId="0" applyNumberFormat="1" applyFont="1" applyFill="1" applyBorder="1" applyAlignment="1">
      <alignment horizontal="right" vertical="top"/>
    </xf>
    <xf numFmtId="164" fontId="6" fillId="0" borderId="0" xfId="0" applyNumberFormat="1" applyFont="1" applyFill="1" applyBorder="1" applyAlignment="1">
      <alignment horizontal="right" vertical="top"/>
    </xf>
    <xf numFmtId="0" fontId="4" fillId="0" borderId="0" xfId="0" applyFont="1" applyFill="1" applyBorder="1" applyAlignment="1">
      <alignment horizontal="right" vertical="top"/>
    </xf>
    <xf numFmtId="0" fontId="4" fillId="0" borderId="0" xfId="0" applyFont="1" applyFill="1" applyAlignment="1">
      <alignment horizontal="right" vertical="top"/>
    </xf>
    <xf numFmtId="164" fontId="6" fillId="0" borderId="4" xfId="0" applyNumberFormat="1" applyFont="1" applyFill="1" applyBorder="1" applyAlignment="1">
      <alignment horizontal="right" vertical="top"/>
    </xf>
    <xf numFmtId="164" fontId="6" fillId="0" borderId="29" xfId="0" applyNumberFormat="1" applyFont="1" applyFill="1" applyBorder="1" applyAlignment="1">
      <alignment horizontal="right" vertical="top"/>
    </xf>
    <xf numFmtId="164" fontId="6" fillId="0" borderId="0" xfId="0" applyNumberFormat="1" applyFont="1" applyFill="1" applyAlignment="1">
      <alignment horizontal="right" vertical="top"/>
    </xf>
    <xf numFmtId="0" fontId="4" fillId="0" borderId="0" xfId="73" applyFont="1" applyFill="1" applyAlignment="1">
      <alignment horizontal="right" vertical="top"/>
      <protection/>
    </xf>
    <xf numFmtId="0" fontId="4" fillId="0" borderId="0" xfId="73" applyFont="1" applyFill="1" applyBorder="1" applyAlignment="1">
      <alignment horizontal="right" vertical="top"/>
      <protection/>
    </xf>
    <xf numFmtId="0" fontId="0" fillId="0" borderId="0" xfId="0" applyFill="1" applyAlignment="1">
      <alignment horizontal="right" vertical="top"/>
    </xf>
    <xf numFmtId="0" fontId="0" fillId="0" borderId="0" xfId="0" applyFill="1" applyBorder="1" applyAlignment="1">
      <alignment horizontal="right" vertical="top"/>
    </xf>
    <xf numFmtId="0" fontId="0" fillId="0" borderId="30" xfId="72" applyFont="1" applyFill="1" applyBorder="1" applyAlignment="1">
      <alignment horizontal="left"/>
      <protection/>
    </xf>
    <xf numFmtId="164" fontId="0" fillId="0" borderId="31" xfId="72" applyNumberFormat="1" applyFont="1" applyFill="1" applyBorder="1" applyAlignment="1">
      <alignment horizontal="right"/>
      <protection/>
    </xf>
    <xf numFmtId="164" fontId="0" fillId="0" borderId="32" xfId="72" applyNumberFormat="1" applyFont="1" applyFill="1" applyBorder="1" applyAlignment="1">
      <alignment horizontal="right"/>
      <protection/>
    </xf>
    <xf numFmtId="164" fontId="0" fillId="0" borderId="32" xfId="72" applyNumberFormat="1" applyFont="1" applyFill="1" applyBorder="1" applyAlignment="1">
      <alignment horizontal="right"/>
      <protection/>
    </xf>
    <xf numFmtId="0" fontId="0" fillId="0" borderId="21"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NumberFormat="1" applyFill="1" applyBorder="1" applyAlignment="1">
      <alignment horizontal="left"/>
    </xf>
    <xf numFmtId="0" fontId="0" fillId="0" borderId="14" xfId="0" applyFont="1" applyFill="1" applyBorder="1" applyAlignment="1">
      <alignment horizontal="right"/>
    </xf>
    <xf numFmtId="164" fontId="1" fillId="0" borderId="34" xfId="75" applyNumberFormat="1" applyFont="1" applyFill="1" applyBorder="1" applyAlignment="1">
      <alignment horizontal="right" wrapText="1"/>
      <protection/>
    </xf>
    <xf numFmtId="164" fontId="0" fillId="0" borderId="0" xfId="0" applyNumberFormat="1" applyFill="1" applyAlignment="1">
      <alignment/>
    </xf>
    <xf numFmtId="164" fontId="1" fillId="0" borderId="0" xfId="75" applyNumberFormat="1" applyFont="1" applyFill="1" applyBorder="1" applyAlignment="1">
      <alignment horizontal="right" wrapText="1"/>
      <protection/>
    </xf>
    <xf numFmtId="164" fontId="0" fillId="0" borderId="16" xfId="0" applyNumberFormat="1" applyFont="1" applyFill="1" applyBorder="1" applyAlignment="1">
      <alignment horizontal="right"/>
    </xf>
    <xf numFmtId="164" fontId="0" fillId="0" borderId="0" xfId="0" applyNumberFormat="1" applyFont="1" applyFill="1" applyBorder="1" applyAlignment="1">
      <alignment horizontal="right"/>
    </xf>
    <xf numFmtId="164" fontId="58" fillId="0" borderId="35" xfId="71" applyNumberFormat="1" applyFont="1" applyBorder="1">
      <alignment/>
      <protection/>
    </xf>
    <xf numFmtId="164" fontId="58" fillId="0" borderId="0" xfId="71" applyNumberFormat="1" applyFont="1" applyBorder="1">
      <alignment/>
      <protection/>
    </xf>
    <xf numFmtId="164" fontId="0" fillId="0" borderId="36" xfId="0" applyNumberFormat="1" applyFont="1" applyFill="1" applyBorder="1" applyAlignment="1">
      <alignment/>
    </xf>
    <xf numFmtId="0" fontId="0" fillId="0" borderId="0" xfId="0" applyFont="1" applyFill="1" applyAlignment="1">
      <alignment/>
    </xf>
    <xf numFmtId="164" fontId="0" fillId="0" borderId="0" xfId="0" applyNumberFormat="1" applyFont="1" applyFill="1" applyAlignment="1">
      <alignment/>
    </xf>
    <xf numFmtId="0" fontId="57" fillId="0" borderId="0" xfId="0" applyFont="1" applyFill="1" applyBorder="1" applyAlignment="1">
      <alignment/>
    </xf>
    <xf numFmtId="0" fontId="0" fillId="0" borderId="0" xfId="0" applyFont="1" applyFill="1" applyAlignment="1">
      <alignment horizontal="right"/>
    </xf>
    <xf numFmtId="164" fontId="0" fillId="0" borderId="28" xfId="0" applyNumberFormat="1" applyFont="1" applyFill="1" applyBorder="1" applyAlignment="1">
      <alignment horizontal="right" vertical="top"/>
    </xf>
    <xf numFmtId="164" fontId="0" fillId="0" borderId="0" xfId="0" applyNumberFormat="1" applyFont="1" applyFill="1" applyBorder="1" applyAlignment="1">
      <alignment horizontal="right" vertical="top"/>
    </xf>
    <xf numFmtId="164" fontId="0" fillId="0" borderId="0" xfId="0" applyNumberFormat="1" applyFont="1" applyFill="1" applyAlignment="1">
      <alignment horizontal="right" vertical="top"/>
    </xf>
    <xf numFmtId="164" fontId="4" fillId="0" borderId="28" xfId="72" applyNumberFormat="1" applyFont="1" applyFill="1" applyBorder="1" applyAlignment="1">
      <alignment horizontal="right" vertical="top"/>
      <protection/>
    </xf>
    <xf numFmtId="164" fontId="4" fillId="0" borderId="0" xfId="72" applyNumberFormat="1" applyFont="1" applyFill="1" applyBorder="1" applyAlignment="1">
      <alignment horizontal="right" vertical="top"/>
      <protection/>
    </xf>
    <xf numFmtId="0" fontId="57" fillId="0" borderId="0" xfId="0" applyFont="1" applyAlignment="1">
      <alignment/>
    </xf>
    <xf numFmtId="164" fontId="0" fillId="0" borderId="12" xfId="0" applyNumberFormat="1" applyFont="1" applyFill="1" applyBorder="1" applyAlignment="1">
      <alignment/>
    </xf>
    <xf numFmtId="0" fontId="0" fillId="0" borderId="0" xfId="0" applyFont="1" applyFill="1" applyBorder="1" applyAlignment="1">
      <alignment horizontal="right"/>
    </xf>
    <xf numFmtId="0" fontId="0" fillId="0" borderId="0" xfId="73" applyFont="1" applyFill="1" applyBorder="1" applyAlignment="1">
      <alignment horizontal="centerContinuous"/>
      <protection/>
    </xf>
    <xf numFmtId="0" fontId="0" fillId="0" borderId="0" xfId="73" applyFont="1" applyFill="1" applyAlignment="1">
      <alignment horizontal="right"/>
      <protection/>
    </xf>
    <xf numFmtId="0" fontId="0" fillId="0" borderId="0" xfId="73" applyFont="1" applyFill="1" applyBorder="1" applyAlignment="1">
      <alignment horizontal="right"/>
      <protection/>
    </xf>
    <xf numFmtId="0" fontId="0" fillId="0" borderId="27" xfId="0" applyFont="1" applyFill="1" applyBorder="1" applyAlignment="1">
      <alignment/>
    </xf>
    <xf numFmtId="0" fontId="0" fillId="0" borderId="37" xfId="0" applyFont="1" applyFill="1" applyBorder="1" applyAlignment="1">
      <alignment/>
    </xf>
    <xf numFmtId="0" fontId="0" fillId="0" borderId="38" xfId="72" applyFont="1" applyFill="1" applyBorder="1" applyAlignment="1">
      <alignment horizontal="right"/>
      <protection/>
    </xf>
    <xf numFmtId="0" fontId="0" fillId="0" borderId="37" xfId="72" applyFont="1" applyFill="1" applyBorder="1" applyAlignment="1">
      <alignment horizontal="right"/>
      <protection/>
    </xf>
    <xf numFmtId="0" fontId="0" fillId="0" borderId="28" xfId="0" applyFont="1" applyFill="1" applyBorder="1" applyAlignment="1">
      <alignment horizontal="right"/>
    </xf>
    <xf numFmtId="164" fontId="0" fillId="0" borderId="28" xfId="0"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39" xfId="0" applyNumberFormat="1" applyFont="1" applyFill="1" applyBorder="1" applyAlignment="1">
      <alignment horizontal="right"/>
    </xf>
    <xf numFmtId="164" fontId="0" fillId="0" borderId="36" xfId="0" applyNumberFormat="1" applyFont="1" applyFill="1" applyBorder="1" applyAlignment="1">
      <alignment horizontal="right"/>
    </xf>
    <xf numFmtId="0" fontId="59" fillId="0" borderId="0" xfId="71" applyFont="1" applyFill="1" applyAlignment="1">
      <alignment horizontal="left"/>
      <protection/>
    </xf>
    <xf numFmtId="0" fontId="0" fillId="0" borderId="0" xfId="0" applyFont="1" applyFill="1" applyAlignment="1">
      <alignment horizontal="left"/>
    </xf>
    <xf numFmtId="0" fontId="0" fillId="0" borderId="0" xfId="72" applyFont="1" applyFill="1" applyBorder="1">
      <alignment/>
      <protection/>
    </xf>
    <xf numFmtId="0" fontId="0" fillId="0" borderId="0" xfId="72" applyFont="1" applyFill="1">
      <alignment/>
      <protection/>
    </xf>
    <xf numFmtId="0" fontId="0" fillId="0" borderId="0" xfId="72" applyFont="1" applyFill="1" applyBorder="1" applyAlignment="1">
      <alignment horizontal="right"/>
      <protection/>
    </xf>
    <xf numFmtId="0" fontId="0" fillId="0" borderId="0" xfId="72" applyFont="1" applyFill="1" applyBorder="1" applyAlignment="1">
      <alignment horizontal="left"/>
      <protection/>
    </xf>
    <xf numFmtId="0" fontId="6" fillId="0" borderId="0" xfId="72" applyFont="1" applyFill="1" applyBorder="1">
      <alignment/>
      <protection/>
    </xf>
    <xf numFmtId="0" fontId="17" fillId="0" borderId="0" xfId="0" applyFont="1" applyFill="1" applyBorder="1" applyAlignment="1">
      <alignment horizontal="right"/>
    </xf>
    <xf numFmtId="0" fontId="17" fillId="0" borderId="0" xfId="0" applyFont="1" applyFill="1" applyAlignment="1">
      <alignment horizontal="right"/>
    </xf>
    <xf numFmtId="0" fontId="4" fillId="0" borderId="0" xfId="0" applyFont="1" applyAlignment="1">
      <alignment/>
    </xf>
    <xf numFmtId="164" fontId="0" fillId="0" borderId="16" xfId="0" applyNumberFormat="1" applyFill="1" applyBorder="1" applyAlignment="1">
      <alignment horizontal="right"/>
    </xf>
    <xf numFmtId="164" fontId="0" fillId="0" borderId="0" xfId="0" applyNumberFormat="1" applyFill="1" applyAlignment="1">
      <alignment horizontal="right"/>
    </xf>
    <xf numFmtId="0" fontId="0" fillId="0" borderId="0" xfId="0" applyNumberFormat="1" applyFill="1" applyAlignment="1">
      <alignment horizontal="right"/>
    </xf>
    <xf numFmtId="0" fontId="0" fillId="0" borderId="0" xfId="0" applyNumberFormat="1" applyFill="1" applyAlignment="1">
      <alignment/>
    </xf>
    <xf numFmtId="0" fontId="0" fillId="0" borderId="0" xfId="0" applyFont="1" applyFill="1" applyAlignment="1">
      <alignment horizontal="right" vertical="top"/>
    </xf>
    <xf numFmtId="0" fontId="0" fillId="0" borderId="0" xfId="0" applyFont="1" applyFill="1" applyBorder="1" applyAlignment="1">
      <alignment horizontal="right" vertical="top"/>
    </xf>
    <xf numFmtId="0" fontId="0" fillId="0" borderId="0" xfId="73" applyFont="1" applyFill="1" applyAlignment="1">
      <alignment horizontal="right" vertical="top"/>
      <protection/>
    </xf>
    <xf numFmtId="0" fontId="0" fillId="0" borderId="0" xfId="73" applyFont="1" applyFill="1" applyBorder="1" applyAlignment="1">
      <alignment horizontal="right" vertical="top"/>
      <protection/>
    </xf>
    <xf numFmtId="0" fontId="0" fillId="0" borderId="40" xfId="0" applyFont="1" applyFill="1" applyBorder="1" applyAlignment="1">
      <alignment horizontal="right" vertical="top"/>
    </xf>
    <xf numFmtId="0" fontId="0" fillId="0" borderId="27" xfId="0" applyFont="1" applyFill="1" applyBorder="1" applyAlignment="1">
      <alignment horizontal="right" vertical="top"/>
    </xf>
    <xf numFmtId="0" fontId="0" fillId="0" borderId="38" xfId="72" applyFont="1" applyFill="1" applyBorder="1" applyAlignment="1">
      <alignment horizontal="right" vertical="top"/>
      <protection/>
    </xf>
    <xf numFmtId="0" fontId="0" fillId="0" borderId="37" xfId="72" applyFont="1" applyFill="1" applyBorder="1" applyAlignment="1">
      <alignment horizontal="right" vertical="top"/>
      <protection/>
    </xf>
    <xf numFmtId="0" fontId="0" fillId="0" borderId="28" xfId="72" applyFont="1" applyFill="1" applyBorder="1" applyAlignment="1">
      <alignment horizontal="right" vertical="top"/>
      <protection/>
    </xf>
    <xf numFmtId="0" fontId="0" fillId="0" borderId="0" xfId="72" applyFont="1" applyFill="1" applyBorder="1" applyAlignment="1">
      <alignment horizontal="right" vertical="top"/>
      <protection/>
    </xf>
    <xf numFmtId="164" fontId="6" fillId="0" borderId="4" xfId="0" applyNumberFormat="1" applyFont="1" applyFill="1" applyBorder="1" applyAlignment="1">
      <alignment horizontal="right"/>
    </xf>
    <xf numFmtId="164" fontId="6" fillId="0" borderId="29" xfId="0" applyNumberFormat="1" applyFont="1" applyFill="1" applyBorder="1" applyAlignment="1">
      <alignment horizontal="right"/>
    </xf>
    <xf numFmtId="0" fontId="3" fillId="0" borderId="0" xfId="0" applyFont="1" applyFill="1" applyBorder="1" applyAlignment="1">
      <alignment horizontal="left"/>
    </xf>
    <xf numFmtId="3" fontId="6" fillId="0" borderId="0" xfId="76" applyNumberFormat="1" applyFont="1" applyFill="1" applyProtection="1">
      <alignment/>
      <protection locked="0"/>
    </xf>
    <xf numFmtId="3" fontId="0" fillId="0" borderId="0" xfId="0" applyNumberFormat="1" applyFont="1" applyFill="1" applyAlignment="1">
      <alignment/>
    </xf>
    <xf numFmtId="0" fontId="4" fillId="0" borderId="0" xfId="0" applyFont="1" applyFill="1" applyBorder="1" applyAlignment="1">
      <alignment horizontal="left" vertical="top" wrapText="1"/>
    </xf>
    <xf numFmtId="0" fontId="0" fillId="0" borderId="0" xfId="0" applyFont="1" applyFill="1" applyAlignment="1">
      <alignment horizontal="left" wrapText="1"/>
    </xf>
    <xf numFmtId="0" fontId="59" fillId="0" borderId="0" xfId="71" applyFont="1" applyFill="1" applyAlignment="1">
      <alignment horizontal="left" wrapText="1"/>
      <protection/>
    </xf>
    <xf numFmtId="0" fontId="0" fillId="0" borderId="0" xfId="0" applyAlignment="1">
      <alignment wrapText="1"/>
    </xf>
    <xf numFmtId="0" fontId="6" fillId="0" borderId="0" xfId="0" applyFont="1" applyFill="1" applyAlignment="1">
      <alignment wrapText="1"/>
    </xf>
    <xf numFmtId="0" fontId="6" fillId="0" borderId="0" xfId="0" applyFont="1" applyFill="1" applyBorder="1" applyAlignment="1">
      <alignment vertical="top"/>
    </xf>
    <xf numFmtId="0" fontId="0" fillId="0" borderId="0" xfId="0" applyFont="1" applyFill="1" applyAlignment="1">
      <alignment vertical="top"/>
    </xf>
    <xf numFmtId="0" fontId="60" fillId="0" borderId="0" xfId="0" applyFont="1" applyAlignment="1">
      <alignment vertical="top"/>
    </xf>
    <xf numFmtId="3" fontId="6" fillId="0" borderId="41" xfId="0" applyNumberFormat="1" applyFont="1" applyBorder="1" applyAlignment="1">
      <alignment horizontal="right"/>
    </xf>
    <xf numFmtId="3" fontId="0" fillId="0" borderId="42" xfId="0" applyNumberFormat="1" applyBorder="1" applyAlignment="1">
      <alignment/>
    </xf>
    <xf numFmtId="0" fontId="0" fillId="0" borderId="0" xfId="0" applyBorder="1" applyAlignment="1">
      <alignment/>
    </xf>
    <xf numFmtId="0" fontId="6" fillId="0" borderId="0" xfId="76" applyFont="1" applyFill="1" applyBorder="1" applyProtection="1">
      <alignment/>
      <protection locked="0"/>
    </xf>
    <xf numFmtId="3" fontId="0" fillId="0" borderId="28" xfId="0" applyNumberFormat="1" applyBorder="1" applyAlignment="1">
      <alignment/>
    </xf>
    <xf numFmtId="3" fontId="6" fillId="0" borderId="4" xfId="0" applyNumberFormat="1" applyFont="1" applyBorder="1" applyAlignment="1">
      <alignment horizontal="right"/>
    </xf>
    <xf numFmtId="0" fontId="6" fillId="0" borderId="0" xfId="76" applyFont="1" applyFill="1" applyAlignment="1" applyProtection="1">
      <alignment horizontal="left"/>
      <protection locked="0"/>
    </xf>
    <xf numFmtId="0" fontId="40" fillId="0" borderId="32" xfId="0" applyFont="1" applyBorder="1" applyAlignment="1">
      <alignment wrapText="1"/>
    </xf>
    <xf numFmtId="0" fontId="0" fillId="0" borderId="42" xfId="0" applyFont="1" applyBorder="1" applyAlignment="1">
      <alignment horizontal="center" wrapText="1"/>
    </xf>
    <xf numFmtId="0" fontId="40" fillId="0" borderId="0" xfId="0" applyFont="1" applyBorder="1" applyAlignment="1">
      <alignment horizontal="center"/>
    </xf>
    <xf numFmtId="0" fontId="60" fillId="0" borderId="0" xfId="0" applyFont="1" applyBorder="1" applyAlignment="1">
      <alignment wrapText="1"/>
    </xf>
    <xf numFmtId="0" fontId="0" fillId="0" borderId="0" xfId="0" applyBorder="1" applyAlignment="1">
      <alignment horizontal="left" wrapText="1" indent="1"/>
    </xf>
    <xf numFmtId="0" fontId="0" fillId="0" borderId="0" xfId="0" applyAlignment="1">
      <alignment horizontal="left" wrapText="1" indent="1"/>
    </xf>
    <xf numFmtId="0" fontId="0" fillId="0" borderId="0" xfId="0" applyFont="1" applyAlignment="1">
      <alignment horizontal="left" wrapText="1" indent="1"/>
    </xf>
    <xf numFmtId="0" fontId="6" fillId="0" borderId="0" xfId="0" applyFont="1" applyAlignment="1">
      <alignment horizontal="right" wrapText="1"/>
    </xf>
    <xf numFmtId="3" fontId="6" fillId="0" borderId="42" xfId="0" applyNumberFormat="1" applyFont="1" applyBorder="1" applyAlignment="1">
      <alignment horizontal="right"/>
    </xf>
    <xf numFmtId="3" fontId="6" fillId="0" borderId="41" xfId="0" applyNumberFormat="1" applyFont="1" applyBorder="1" applyAlignment="1">
      <alignment/>
    </xf>
    <xf numFmtId="3" fontId="6" fillId="0" borderId="4" xfId="0" applyNumberFormat="1" applyFont="1" applyBorder="1" applyAlignment="1">
      <alignment/>
    </xf>
    <xf numFmtId="3" fontId="6" fillId="0" borderId="0" xfId="0" applyNumberFormat="1" applyFont="1" applyBorder="1" applyAlignment="1">
      <alignment horizontal="right"/>
    </xf>
    <xf numFmtId="3" fontId="0" fillId="0" borderId="28" xfId="0" applyNumberFormat="1" applyFont="1" applyFill="1" applyBorder="1" applyAlignment="1">
      <alignment/>
    </xf>
    <xf numFmtId="0" fontId="6" fillId="0" borderId="0" xfId="0" applyFont="1" applyFill="1" applyAlignment="1">
      <alignment horizontal="right" vertical="top"/>
    </xf>
    <xf numFmtId="0" fontId="0" fillId="0" borderId="0" xfId="0" applyFill="1" applyAlignment="1">
      <alignment horizontal="left" vertical="top" indent="1"/>
    </xf>
    <xf numFmtId="0" fontId="0" fillId="0" borderId="0" xfId="0" applyFill="1" applyAlignment="1">
      <alignment horizontal="left" vertical="top" wrapText="1" indent="1"/>
    </xf>
    <xf numFmtId="0" fontId="6" fillId="0" borderId="0" xfId="0" applyFont="1" applyFill="1" applyBorder="1" applyAlignment="1">
      <alignment horizontal="center"/>
    </xf>
    <xf numFmtId="3" fontId="61" fillId="0" borderId="43" xfId="0" applyNumberFormat="1" applyFont="1" applyFill="1" applyBorder="1" applyAlignment="1">
      <alignment/>
    </xf>
    <xf numFmtId="3" fontId="62" fillId="0" borderId="43" xfId="0" applyNumberFormat="1" applyFont="1" applyFill="1" applyBorder="1" applyAlignment="1">
      <alignment horizontal="right"/>
    </xf>
    <xf numFmtId="3" fontId="6" fillId="0" borderId="28" xfId="0" applyNumberFormat="1" applyFont="1" applyFill="1" applyBorder="1" applyAlignment="1">
      <alignment/>
    </xf>
    <xf numFmtId="3" fontId="61" fillId="0" borderId="44" xfId="0" applyNumberFormat="1" applyFont="1" applyFill="1" applyBorder="1" applyAlignment="1">
      <alignment/>
    </xf>
    <xf numFmtId="3" fontId="62" fillId="0" borderId="45" xfId="0" applyNumberFormat="1" applyFont="1" applyFill="1" applyBorder="1" applyAlignment="1">
      <alignment horizontal="right"/>
    </xf>
    <xf numFmtId="3" fontId="0" fillId="0" borderId="31" xfId="0" applyNumberFormat="1" applyFont="1" applyFill="1" applyBorder="1" applyAlignment="1">
      <alignment horizontal="center"/>
    </xf>
    <xf numFmtId="0" fontId="6" fillId="0" borderId="0" xfId="73" applyFont="1" applyFill="1" applyBorder="1" applyAlignment="1">
      <alignment horizontal="right" vertical="top"/>
      <protection/>
    </xf>
    <xf numFmtId="0" fontId="0" fillId="0" borderId="33" xfId="0" applyFont="1" applyFill="1" applyBorder="1" applyAlignment="1">
      <alignment horizontal="right" vertical="top"/>
    </xf>
    <xf numFmtId="0" fontId="0" fillId="0" borderId="13" xfId="0" applyFont="1" applyFill="1" applyBorder="1" applyAlignment="1">
      <alignment horizontal="right" vertical="top"/>
    </xf>
    <xf numFmtId="164" fontId="6" fillId="0" borderId="33" xfId="0" applyNumberFormat="1" applyFont="1" applyFill="1" applyBorder="1" applyAlignment="1">
      <alignment horizontal="right" vertical="top"/>
    </xf>
    <xf numFmtId="164" fontId="6" fillId="0" borderId="13" xfId="0" applyNumberFormat="1" applyFont="1" applyFill="1" applyBorder="1" applyAlignment="1">
      <alignment horizontal="right" vertical="top"/>
    </xf>
    <xf numFmtId="164" fontId="6" fillId="0" borderId="28"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0" fontId="0" fillId="0" borderId="46" xfId="72" applyFont="1" applyFill="1" applyBorder="1" applyAlignment="1">
      <alignment horizontal="right" vertical="top"/>
      <protection/>
    </xf>
    <xf numFmtId="0" fontId="0" fillId="0" borderId="47" xfId="72" applyFont="1" applyFill="1" applyBorder="1" applyAlignment="1">
      <alignment horizontal="right" vertical="top"/>
      <protection/>
    </xf>
    <xf numFmtId="3" fontId="0" fillId="0" borderId="28" xfId="72" applyNumberFormat="1" applyFont="1" applyFill="1" applyBorder="1" applyAlignment="1">
      <alignment horizontal="right" vertical="center"/>
      <protection/>
    </xf>
    <xf numFmtId="3" fontId="0" fillId="0" borderId="0" xfId="72" applyNumberFormat="1" applyFont="1" applyFill="1" applyBorder="1" applyAlignment="1">
      <alignment horizontal="right" vertical="center"/>
      <protection/>
    </xf>
    <xf numFmtId="3" fontId="0" fillId="0" borderId="0" xfId="0" applyNumberFormat="1" applyFont="1" applyFill="1" applyBorder="1" applyAlignment="1">
      <alignment vertical="center"/>
    </xf>
    <xf numFmtId="0" fontId="4" fillId="0" borderId="32" xfId="0" applyFont="1" applyFill="1" applyBorder="1" applyAlignment="1">
      <alignment vertical="center"/>
    </xf>
    <xf numFmtId="0" fontId="4" fillId="0" borderId="31" xfId="72" applyFont="1" applyFill="1" applyBorder="1" applyAlignment="1">
      <alignment horizontal="right" vertical="center"/>
      <protection/>
    </xf>
    <xf numFmtId="0" fontId="4" fillId="0" borderId="32" xfId="72" applyFont="1" applyFill="1" applyBorder="1" applyAlignment="1">
      <alignment horizontal="right" vertical="center"/>
      <protection/>
    </xf>
    <xf numFmtId="0" fontId="6" fillId="0" borderId="0" xfId="76" applyFont="1" applyFill="1" applyAlignment="1" applyProtection="1">
      <alignment/>
      <protection locked="0"/>
    </xf>
    <xf numFmtId="0" fontId="0" fillId="0" borderId="0" xfId="0" applyFont="1" applyAlignment="1">
      <alignment wrapText="1"/>
    </xf>
    <xf numFmtId="0" fontId="0" fillId="0" borderId="0" xfId="0" applyFont="1" applyFill="1" applyAlignment="1">
      <alignment horizontal="left" vertical="top" indent="1"/>
    </xf>
    <xf numFmtId="0" fontId="4" fillId="0" borderId="0" xfId="0" applyFont="1" applyFill="1" applyBorder="1" applyAlignment="1">
      <alignment horizontal="left"/>
    </xf>
    <xf numFmtId="164" fontId="0" fillId="0" borderId="38" xfId="0" applyNumberFormat="1" applyFont="1" applyFill="1" applyBorder="1" applyAlignment="1">
      <alignment horizontal="right" vertical="top"/>
    </xf>
    <xf numFmtId="164" fontId="0" fillId="0" borderId="37" xfId="0" applyNumberFormat="1" applyFont="1" applyFill="1" applyBorder="1" applyAlignment="1">
      <alignment horizontal="right" vertical="top"/>
    </xf>
    <xf numFmtId="0" fontId="0" fillId="0" borderId="4" xfId="0" applyFont="1" applyFill="1" applyBorder="1" applyAlignment="1">
      <alignment horizontal="left" vertical="center" wrapText="1"/>
    </xf>
    <xf numFmtId="0" fontId="0" fillId="0" borderId="29" xfId="0" applyFill="1" applyBorder="1" applyAlignment="1">
      <alignment horizontal="left" vertical="center" wrapText="1"/>
    </xf>
    <xf numFmtId="0" fontId="0" fillId="0" borderId="48" xfId="0" applyFill="1" applyBorder="1" applyAlignment="1">
      <alignment horizontal="left" vertical="center" wrapText="1"/>
    </xf>
    <xf numFmtId="0" fontId="0" fillId="0" borderId="28" xfId="0" applyFill="1" applyBorder="1" applyAlignment="1">
      <alignment horizontal="left" vertical="center" wrapText="1"/>
    </xf>
    <xf numFmtId="0" fontId="0" fillId="0" borderId="0" xfId="0" applyFill="1" applyBorder="1" applyAlignment="1">
      <alignment horizontal="left" vertical="center" wrapText="1"/>
    </xf>
    <xf numFmtId="0" fontId="0" fillId="0" borderId="49" xfId="0" applyFill="1" applyBorder="1" applyAlignment="1">
      <alignment horizontal="left" vertical="center" wrapText="1"/>
    </xf>
    <xf numFmtId="0" fontId="0" fillId="0" borderId="38" xfId="0" applyFill="1" applyBorder="1" applyAlignment="1">
      <alignment horizontal="left" vertical="center" wrapText="1"/>
    </xf>
    <xf numFmtId="0" fontId="0" fillId="0" borderId="37" xfId="0" applyFill="1" applyBorder="1" applyAlignment="1">
      <alignment horizontal="left" vertical="center" wrapText="1"/>
    </xf>
    <xf numFmtId="0" fontId="0" fillId="0" borderId="50" xfId="0" applyFill="1" applyBorder="1" applyAlignment="1">
      <alignment horizontal="left" vertical="center" wrapText="1"/>
    </xf>
    <xf numFmtId="0" fontId="15" fillId="0" borderId="0" xfId="76" applyFont="1" applyFill="1" applyBorder="1" applyAlignment="1" applyProtection="1">
      <alignment horizontal="center" wrapText="1"/>
      <protection locked="0"/>
    </xf>
    <xf numFmtId="0" fontId="15" fillId="0" borderId="18" xfId="76" applyFont="1" applyFill="1" applyBorder="1" applyAlignment="1" applyProtection="1">
      <alignment horizontal="center" wrapText="1"/>
      <protection locked="0"/>
    </xf>
    <xf numFmtId="0" fontId="6" fillId="0" borderId="0" xfId="76" applyFont="1" applyFill="1" applyAlignment="1" applyProtection="1">
      <alignment horizontal="center"/>
      <protection locked="0"/>
    </xf>
    <xf numFmtId="0" fontId="0" fillId="0" borderId="0" xfId="76" applyFont="1" applyFill="1" applyBorder="1" applyAlignment="1" applyProtection="1">
      <alignment horizontal="center"/>
      <protection locked="0"/>
    </xf>
    <xf numFmtId="0" fontId="4" fillId="0" borderId="0" xfId="76" applyFont="1" applyFill="1" applyBorder="1" applyAlignment="1" applyProtection="1">
      <alignment horizontal="left" vertical="top" wrapText="1"/>
      <protection locked="0"/>
    </xf>
    <xf numFmtId="0" fontId="6" fillId="0" borderId="0" xfId="76" applyFont="1" applyFill="1" applyBorder="1" applyAlignment="1" applyProtection="1">
      <alignment horizontal="center"/>
      <protection locked="0"/>
    </xf>
    <xf numFmtId="0" fontId="4" fillId="0" borderId="46"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0" fillId="0" borderId="53" xfId="0" applyFont="1" applyBorder="1" applyAlignment="1">
      <alignment horizontal="center" wrapText="1"/>
    </xf>
    <xf numFmtId="0" fontId="0" fillId="0" borderId="42" xfId="0" applyFont="1" applyBorder="1" applyAlignment="1">
      <alignment horizontal="center" wrapText="1"/>
    </xf>
    <xf numFmtId="0" fontId="0" fillId="0" borderId="54" xfId="0" applyFont="1" applyBorder="1" applyAlignment="1">
      <alignment horizontal="center" wrapText="1"/>
    </xf>
    <xf numFmtId="0" fontId="40" fillId="0" borderId="55" xfId="0" applyFont="1" applyBorder="1" applyAlignment="1">
      <alignment horizontal="left" wrapText="1"/>
    </xf>
    <xf numFmtId="0" fontId="40" fillId="0" borderId="49" xfId="0" applyFont="1" applyBorder="1" applyAlignment="1">
      <alignment horizontal="left" wrapText="1"/>
    </xf>
    <xf numFmtId="0" fontId="40" fillId="0" borderId="50" xfId="0" applyFont="1" applyBorder="1" applyAlignment="1">
      <alignment horizontal="left" wrapText="1"/>
    </xf>
    <xf numFmtId="0" fontId="40" fillId="0" borderId="27" xfId="0" applyFont="1" applyBorder="1" applyAlignment="1">
      <alignment horizontal="center" wrapText="1"/>
    </xf>
    <xf numFmtId="0" fontId="40" fillId="0" borderId="0" xfId="0" applyFont="1" applyBorder="1" applyAlignment="1">
      <alignment horizontal="center" wrapText="1"/>
    </xf>
    <xf numFmtId="0" fontId="40" fillId="0" borderId="37" xfId="0" applyFont="1" applyBorder="1" applyAlignment="1">
      <alignment horizontal="center" wrapText="1"/>
    </xf>
    <xf numFmtId="0" fontId="6" fillId="0" borderId="0" xfId="73" applyFont="1" applyFill="1" applyBorder="1" applyAlignment="1">
      <alignment horizontal="center"/>
      <protection/>
    </xf>
    <xf numFmtId="0" fontId="6" fillId="0" borderId="0" xfId="73" applyFont="1" applyFill="1" applyAlignment="1">
      <alignment horizontal="center"/>
      <protection/>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0" fillId="0" borderId="40" xfId="0" applyFont="1" applyFill="1" applyBorder="1" applyAlignment="1">
      <alignment horizontal="center" vertical="top"/>
    </xf>
    <xf numFmtId="0" fontId="0" fillId="0" borderId="27" xfId="0" applyFont="1" applyFill="1" applyBorder="1" applyAlignment="1">
      <alignment horizontal="center" vertical="top"/>
    </xf>
    <xf numFmtId="0" fontId="6" fillId="0" borderId="0" xfId="72" applyFont="1" applyAlignment="1">
      <alignment horizontal="center"/>
      <protection/>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Fill="1" applyBorder="1" applyAlignment="1">
      <alignment horizontal="center"/>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0" fillId="0" borderId="0" xfId="0" applyFill="1" applyBorder="1" applyAlignment="1">
      <alignment horizontal="left"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xf>
    <xf numFmtId="0" fontId="6" fillId="0" borderId="0" xfId="72" applyFont="1" applyFill="1" applyAlignment="1">
      <alignment horizontal="center"/>
      <protection/>
    </xf>
    <xf numFmtId="0" fontId="4" fillId="0" borderId="0" xfId="0" applyFont="1" applyFill="1" applyAlignment="1">
      <alignment horizontal="left" wrapText="1"/>
    </xf>
    <xf numFmtId="0" fontId="4" fillId="0" borderId="0" xfId="0" applyFont="1" applyFill="1" applyAlignment="1">
      <alignment horizontal="left"/>
    </xf>
    <xf numFmtId="0" fontId="3" fillId="0" borderId="0" xfId="73" applyFont="1" applyFill="1" applyBorder="1" applyAlignment="1">
      <alignment horizontal="center"/>
      <protection/>
    </xf>
    <xf numFmtId="0" fontId="3" fillId="0" borderId="0" xfId="73" applyFont="1" applyFill="1" applyAlignment="1">
      <alignment horizontal="center"/>
      <protection/>
    </xf>
    <xf numFmtId="0" fontId="6" fillId="0" borderId="0" xfId="0" applyFont="1" applyFill="1" applyAlignment="1">
      <alignment horizontal="left" vertical="top"/>
    </xf>
  </cellXfs>
  <cellStyles count="7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tandaard 2" xfId="71"/>
    <cellStyle name="Standaard_99sosp01" xfId="72"/>
    <cellStyle name="Standaard_99sosp02" xfId="73"/>
    <cellStyle name="Standaard_Blad1" xfId="74"/>
    <cellStyle name="Standaard_Blad1 2" xfId="75"/>
    <cellStyle name="Standaard_LUC07-08JB" xfId="76"/>
    <cellStyle name="Subtotaal" xfId="77"/>
    <cellStyle name="Titel" xfId="78"/>
    <cellStyle name="Totaal" xfId="79"/>
    <cellStyle name="Uitvoer" xfId="80"/>
    <cellStyle name="Currency" xfId="81"/>
    <cellStyle name="Currency [0]" xfId="82"/>
    <cellStyle name="Verklarende tekst" xfId="83"/>
    <cellStyle name="Waarschuwingsteks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133350</xdr:rowOff>
    </xdr:from>
    <xdr:to>
      <xdr:col>4</xdr:col>
      <xdr:colOff>781050</xdr:colOff>
      <xdr:row>102</xdr:row>
      <xdr:rowOff>142875</xdr:rowOff>
    </xdr:to>
    <xdr:sp>
      <xdr:nvSpPr>
        <xdr:cNvPr id="1" name="Text Box 2"/>
        <xdr:cNvSpPr txBox="1">
          <a:spLocks noChangeArrowheads="1"/>
        </xdr:cNvSpPr>
      </xdr:nvSpPr>
      <xdr:spPr>
        <a:xfrm>
          <a:off x="0" y="17221200"/>
          <a:ext cx="4876800" cy="600075"/>
        </a:xfrm>
        <a:prstGeom prst="rect">
          <a:avLst/>
        </a:prstGeom>
        <a:solidFill>
          <a:srgbClr val="FFFFFF"/>
        </a:solidFill>
        <a:ln w="9525" cmpd="sng">
          <a:noFill/>
        </a:ln>
      </xdr:spPr>
      <xdr:txBody>
        <a:bodyPr vertOverflow="clip" wrap="square" lIns="36576" tIns="27432" rIns="0" bIns="0"/>
        <a:p>
          <a:pPr algn="l">
            <a:defRPr/>
          </a:pPr>
          <a:r>
            <a:rPr lang="en-US" cap="none" sz="900" b="0" i="0" u="none" baseline="0">
              <a:solidFill>
                <a:srgbClr val="000000"/>
              </a:solidFill>
              <a:latin typeface="Arial"/>
              <a:ea typeface="Arial"/>
              <a:cs typeface="Arial"/>
            </a:rPr>
            <a:t>(1)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X45" sqref="X45"/>
    </sheetView>
  </sheetViews>
  <sheetFormatPr defaultColWidth="9.140625" defaultRowHeight="12.75"/>
  <cols>
    <col min="1" max="1" width="18.57421875" style="0" customWidth="1"/>
  </cols>
  <sheetData>
    <row r="1" ht="13.5">
      <c r="A1" s="52" t="s">
        <v>263</v>
      </c>
    </row>
    <row r="2" ht="13.5">
      <c r="A2" s="52" t="s">
        <v>509</v>
      </c>
    </row>
    <row r="3" ht="12.75">
      <c r="A3" s="27"/>
    </row>
    <row r="4" spans="1:2" ht="12.75">
      <c r="A4" t="s">
        <v>496</v>
      </c>
      <c r="B4" t="s">
        <v>8</v>
      </c>
    </row>
    <row r="5" spans="1:2" ht="12.75">
      <c r="A5" t="s">
        <v>497</v>
      </c>
      <c r="B5" s="100" t="s">
        <v>683</v>
      </c>
    </row>
    <row r="7" ht="12.75">
      <c r="A7" s="27" t="s">
        <v>156</v>
      </c>
    </row>
    <row r="8" spans="1:2" s="6" customFormat="1" ht="12.75">
      <c r="A8" s="142" t="s">
        <v>498</v>
      </c>
      <c r="B8" s="142" t="s">
        <v>494</v>
      </c>
    </row>
    <row r="9" spans="1:2" s="6" customFormat="1" ht="12.75">
      <c r="A9" s="142" t="s">
        <v>499</v>
      </c>
      <c r="B9" s="142" t="s">
        <v>493</v>
      </c>
    </row>
    <row r="10" spans="1:2" s="6" customFormat="1" ht="12.75">
      <c r="A10" s="142" t="s">
        <v>500</v>
      </c>
      <c r="B10" s="6" t="s">
        <v>9</v>
      </c>
    </row>
    <row r="11" spans="1:2" s="6" customFormat="1" ht="12.75">
      <c r="A11" s="142" t="s">
        <v>501</v>
      </c>
      <c r="B11" s="6" t="s">
        <v>10</v>
      </c>
    </row>
    <row r="12" s="6" customFormat="1" ht="12.75"/>
    <row r="13" s="6" customFormat="1" ht="12.75">
      <c r="A13" s="96" t="s">
        <v>103</v>
      </c>
    </row>
    <row r="14" s="6" customFormat="1" ht="12.75">
      <c r="A14" s="96" t="s">
        <v>11</v>
      </c>
    </row>
    <row r="15" spans="1:2" s="6" customFormat="1" ht="12.75">
      <c r="A15" s="142" t="s">
        <v>502</v>
      </c>
      <c r="B15" s="142" t="s">
        <v>494</v>
      </c>
    </row>
    <row r="16" spans="1:2" s="6" customFormat="1" ht="12.75">
      <c r="A16" s="142" t="s">
        <v>503</v>
      </c>
      <c r="B16" s="142" t="s">
        <v>493</v>
      </c>
    </row>
    <row r="17" spans="1:2" s="6" customFormat="1" ht="12.75">
      <c r="A17" s="142" t="s">
        <v>504</v>
      </c>
      <c r="B17" s="6" t="s">
        <v>9</v>
      </c>
    </row>
    <row r="18" spans="1:2" s="6" customFormat="1" ht="12.75">
      <c r="A18" s="142" t="s">
        <v>505</v>
      </c>
      <c r="B18" s="6" t="s">
        <v>10</v>
      </c>
    </row>
    <row r="19" s="6" customFormat="1" ht="12.75"/>
    <row r="20" s="6" customFormat="1" ht="12.75">
      <c r="A20" s="96" t="s">
        <v>272</v>
      </c>
    </row>
    <row r="21" spans="1:2" s="6" customFormat="1" ht="12.75">
      <c r="A21" s="142" t="s">
        <v>506</v>
      </c>
      <c r="B21" s="6" t="s">
        <v>289</v>
      </c>
    </row>
    <row r="22" spans="1:2" s="6" customFormat="1" ht="12.75">
      <c r="A22" s="142" t="s">
        <v>507</v>
      </c>
      <c r="B22" s="142" t="s">
        <v>492</v>
      </c>
    </row>
    <row r="23" spans="1:2" s="6" customFormat="1" ht="12.75">
      <c r="A23" s="142" t="s">
        <v>508</v>
      </c>
      <c r="B23" s="6" t="s">
        <v>290</v>
      </c>
    </row>
    <row r="24" spans="1:2" s="6" customFormat="1" ht="12.75">
      <c r="A24" s="142" t="s">
        <v>681</v>
      </c>
      <c r="B24" s="6" t="s">
        <v>10</v>
      </c>
    </row>
    <row r="25" s="6" customFormat="1" ht="12.75"/>
    <row r="26" spans="1:11" s="6" customFormat="1" ht="12.75">
      <c r="A26" s="254" t="s">
        <v>579</v>
      </c>
      <c r="B26" s="255"/>
      <c r="C26" s="255"/>
      <c r="D26" s="255"/>
      <c r="E26" s="255"/>
      <c r="F26" s="255"/>
      <c r="G26" s="255"/>
      <c r="H26" s="255"/>
      <c r="I26" s="255"/>
      <c r="J26" s="255"/>
      <c r="K26" s="256"/>
    </row>
    <row r="27" spans="1:11" s="6" customFormat="1" ht="12.75">
      <c r="A27" s="257"/>
      <c r="B27" s="258"/>
      <c r="C27" s="258"/>
      <c r="D27" s="258"/>
      <c r="E27" s="258"/>
      <c r="F27" s="258"/>
      <c r="G27" s="258"/>
      <c r="H27" s="258"/>
      <c r="I27" s="258"/>
      <c r="J27" s="258"/>
      <c r="K27" s="259"/>
    </row>
    <row r="28" spans="1:11" ht="15" customHeight="1">
      <c r="A28" s="257"/>
      <c r="B28" s="258"/>
      <c r="C28" s="258"/>
      <c r="D28" s="258"/>
      <c r="E28" s="258"/>
      <c r="F28" s="258"/>
      <c r="G28" s="258"/>
      <c r="H28" s="258"/>
      <c r="I28" s="258"/>
      <c r="J28" s="258"/>
      <c r="K28" s="259"/>
    </row>
    <row r="29" spans="1:11" ht="12.75">
      <c r="A29" s="257"/>
      <c r="B29" s="258"/>
      <c r="C29" s="258"/>
      <c r="D29" s="258"/>
      <c r="E29" s="258"/>
      <c r="F29" s="258"/>
      <c r="G29" s="258"/>
      <c r="H29" s="258"/>
      <c r="I29" s="258"/>
      <c r="J29" s="258"/>
      <c r="K29" s="259"/>
    </row>
    <row r="30" spans="1:11" ht="12.75">
      <c r="A30" s="260"/>
      <c r="B30" s="261"/>
      <c r="C30" s="261"/>
      <c r="D30" s="261"/>
      <c r="E30" s="261"/>
      <c r="F30" s="261"/>
      <c r="G30" s="261"/>
      <c r="H30" s="261"/>
      <c r="I30" s="261"/>
      <c r="J30" s="261"/>
      <c r="K30" s="262"/>
    </row>
  </sheetData>
  <sheetProtection/>
  <mergeCells count="1">
    <mergeCell ref="A26:K30"/>
  </mergeCells>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30"/>
  <sheetViews>
    <sheetView zoomScalePageLayoutView="0" workbookViewId="0" topLeftCell="A1">
      <selection activeCell="U43" sqref="U43"/>
    </sheetView>
  </sheetViews>
  <sheetFormatPr defaultColWidth="9.140625" defaultRowHeight="12.75"/>
  <cols>
    <col min="1" max="1" width="52.57421875" style="42" customWidth="1"/>
    <col min="2" max="3" width="9.8515625" style="43" customWidth="1"/>
    <col min="4" max="4" width="9.8515625" style="42" customWidth="1"/>
    <col min="5" max="5" width="9.8515625" style="43" customWidth="1"/>
    <col min="6" max="6" width="9.140625" style="80" customWidth="1"/>
    <col min="7" max="16384" width="9.140625" style="43" customWidth="1"/>
  </cols>
  <sheetData>
    <row r="1" ht="12.75">
      <c r="A1" s="8" t="s">
        <v>510</v>
      </c>
    </row>
    <row r="2" spans="1:4" ht="12.75">
      <c r="A2" s="290" t="s">
        <v>103</v>
      </c>
      <c r="B2" s="290"/>
      <c r="C2" s="290"/>
      <c r="D2" s="290"/>
    </row>
    <row r="3" ht="12.75">
      <c r="A3" s="8"/>
    </row>
    <row r="4" spans="1:4" ht="12.75">
      <c r="A4" s="290" t="s">
        <v>458</v>
      </c>
      <c r="B4" s="290"/>
      <c r="C4" s="290"/>
      <c r="D4" s="290"/>
    </row>
    <row r="5" spans="1:4" ht="12.75">
      <c r="A5" s="290" t="s">
        <v>511</v>
      </c>
      <c r="B5" s="290"/>
      <c r="C5" s="290"/>
      <c r="D5" s="290"/>
    </row>
    <row r="6" ht="13.5" thickBot="1"/>
    <row r="7" spans="1:5" ht="12.75">
      <c r="A7" s="47" t="s">
        <v>33</v>
      </c>
      <c r="B7" s="48" t="s">
        <v>36</v>
      </c>
      <c r="C7" s="49" t="s">
        <v>37</v>
      </c>
      <c r="D7" s="133" t="s">
        <v>481</v>
      </c>
      <c r="E7" s="49" t="s">
        <v>38</v>
      </c>
    </row>
    <row r="8" spans="1:6" s="42" customFormat="1" ht="27.75" customHeight="1">
      <c r="A8" s="12" t="s">
        <v>196</v>
      </c>
      <c r="B8" s="50"/>
      <c r="C8" s="51"/>
      <c r="D8" s="51"/>
      <c r="E8" s="51"/>
      <c r="F8" s="144"/>
    </row>
    <row r="9" spans="1:5" ht="12.75">
      <c r="A9" s="42" t="s">
        <v>104</v>
      </c>
      <c r="B9" s="137">
        <v>158</v>
      </c>
      <c r="C9" s="138">
        <v>84</v>
      </c>
      <c r="D9" s="138">
        <v>0</v>
      </c>
      <c r="E9" s="46">
        <f>SUM(B9:D9)</f>
        <v>242</v>
      </c>
    </row>
    <row r="10" spans="1:6" s="42" customFormat="1" ht="12.75">
      <c r="A10" s="42" t="s">
        <v>106</v>
      </c>
      <c r="B10" s="137">
        <v>26</v>
      </c>
      <c r="C10" s="138">
        <v>98</v>
      </c>
      <c r="D10" s="138">
        <v>0</v>
      </c>
      <c r="E10" s="46">
        <f aca="true" t="shared" si="0" ref="E10:E16">SUM(B10:D10)</f>
        <v>124</v>
      </c>
      <c r="F10" s="144"/>
    </row>
    <row r="11" spans="1:6" s="42" customFormat="1" ht="12.75">
      <c r="A11" s="42" t="s">
        <v>107</v>
      </c>
      <c r="B11" s="137">
        <v>4799</v>
      </c>
      <c r="C11" s="138">
        <v>4361</v>
      </c>
      <c r="D11" s="138">
        <v>4</v>
      </c>
      <c r="E11" s="46">
        <f t="shared" si="0"/>
        <v>9164</v>
      </c>
      <c r="F11" s="144"/>
    </row>
    <row r="12" spans="1:6" s="42" customFormat="1" ht="12.75">
      <c r="A12" s="42" t="s">
        <v>121</v>
      </c>
      <c r="B12" s="137">
        <v>1444</v>
      </c>
      <c r="C12" s="138">
        <v>133</v>
      </c>
      <c r="D12" s="138">
        <v>1</v>
      </c>
      <c r="E12" s="46">
        <f t="shared" si="0"/>
        <v>1578</v>
      </c>
      <c r="F12" s="144"/>
    </row>
    <row r="13" spans="1:6" s="42" customFormat="1" ht="12.75">
      <c r="A13" s="42" t="s">
        <v>125</v>
      </c>
      <c r="B13" s="137">
        <v>1449</v>
      </c>
      <c r="C13" s="138">
        <v>4236</v>
      </c>
      <c r="D13" s="138">
        <v>2</v>
      </c>
      <c r="E13" s="46">
        <f t="shared" si="0"/>
        <v>5687</v>
      </c>
      <c r="F13" s="144"/>
    </row>
    <row r="14" spans="1:6" s="42" customFormat="1" ht="12.75">
      <c r="A14" s="20" t="s">
        <v>34</v>
      </c>
      <c r="B14" s="18">
        <f>SUM(B9:B13)</f>
        <v>7876</v>
      </c>
      <c r="C14" s="19">
        <f>SUM(C9:C13)</f>
        <v>8912</v>
      </c>
      <c r="D14" s="19">
        <f>SUM(D9:D13)</f>
        <v>7</v>
      </c>
      <c r="E14" s="19">
        <f t="shared" si="0"/>
        <v>16795</v>
      </c>
      <c r="F14" s="144"/>
    </row>
    <row r="15" spans="1:5" ht="26.25">
      <c r="A15" s="12" t="s">
        <v>197</v>
      </c>
      <c r="B15" s="137">
        <v>48</v>
      </c>
      <c r="C15" s="138">
        <v>30</v>
      </c>
      <c r="D15" s="138">
        <v>0</v>
      </c>
      <c r="E15" s="138">
        <f t="shared" si="0"/>
        <v>78</v>
      </c>
    </row>
    <row r="16" spans="1:6" s="42" customFormat="1" ht="12.75">
      <c r="A16" s="20" t="s">
        <v>93</v>
      </c>
      <c r="B16" s="18">
        <f>SUM(B14:B15)</f>
        <v>7924</v>
      </c>
      <c r="C16" s="19">
        <f>SUM(C14:C15)</f>
        <v>8942</v>
      </c>
      <c r="D16" s="19">
        <f>SUM(D14:D15)</f>
        <v>7</v>
      </c>
      <c r="E16" s="19">
        <f t="shared" si="0"/>
        <v>16873</v>
      </c>
      <c r="F16" s="144"/>
    </row>
    <row r="19" ht="12.75">
      <c r="D19" s="46"/>
    </row>
    <row r="20" spans="1:4" ht="12.75">
      <c r="A20" s="290" t="s">
        <v>262</v>
      </c>
      <c r="B20" s="290"/>
      <c r="C20" s="290"/>
      <c r="D20" s="290"/>
    </row>
    <row r="21" spans="1:4" ht="12.75">
      <c r="A21" s="8"/>
      <c r="D21" s="46"/>
    </row>
    <row r="22" spans="1:4" ht="12.75">
      <c r="A22" s="290" t="s">
        <v>729</v>
      </c>
      <c r="B22" s="290"/>
      <c r="C22" s="290"/>
      <c r="D22" s="290"/>
    </row>
    <row r="23" spans="1:4" ht="12.75">
      <c r="A23" s="290" t="s">
        <v>511</v>
      </c>
      <c r="B23" s="290"/>
      <c r="C23" s="290"/>
      <c r="D23" s="290"/>
    </row>
    <row r="24" ht="13.5" thickBot="1"/>
    <row r="25" spans="1:5" ht="12.75">
      <c r="A25" s="47"/>
      <c r="B25" s="48" t="s">
        <v>36</v>
      </c>
      <c r="C25" s="49" t="s">
        <v>37</v>
      </c>
      <c r="D25" s="133" t="s">
        <v>481</v>
      </c>
      <c r="E25" s="49" t="s">
        <v>38</v>
      </c>
    </row>
    <row r="26" spans="1:5" ht="21" customHeight="1">
      <c r="A26" s="79" t="s">
        <v>451</v>
      </c>
      <c r="B26" s="152">
        <v>3031</v>
      </c>
      <c r="C26" s="73">
        <v>5807</v>
      </c>
      <c r="D26" s="73">
        <v>2</v>
      </c>
      <c r="E26" s="143">
        <f>SUM(B26:D26)</f>
        <v>8840</v>
      </c>
    </row>
    <row r="29" spans="1:5" ht="36.75" customHeight="1">
      <c r="A29" s="283" t="s">
        <v>725</v>
      </c>
      <c r="B29" s="283"/>
      <c r="C29" s="283"/>
      <c r="D29" s="283"/>
      <c r="E29" s="283"/>
    </row>
    <row r="30" spans="1:5" ht="12.75">
      <c r="A30" s="283" t="s">
        <v>461</v>
      </c>
      <c r="B30" s="291"/>
      <c r="C30" s="291"/>
      <c r="D30" s="291"/>
      <c r="E30" s="291"/>
    </row>
  </sheetData>
  <sheetProtection/>
  <mergeCells count="8">
    <mergeCell ref="A30:E30"/>
    <mergeCell ref="A2:D2"/>
    <mergeCell ref="A4:D4"/>
    <mergeCell ref="A5:D5"/>
    <mergeCell ref="A20:D20"/>
    <mergeCell ref="A22:D22"/>
    <mergeCell ref="A23:D23"/>
    <mergeCell ref="A29:E29"/>
  </mergeCells>
  <printOptions horizontalCentered="1"/>
  <pageMargins left="0.3937007874015748" right="0.3937007874015748" top="0.7874015748031497" bottom="0.3937007874015748"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G144"/>
  <sheetViews>
    <sheetView zoomScalePageLayoutView="0" workbookViewId="0" topLeftCell="A1">
      <selection activeCell="S54" sqref="S54"/>
    </sheetView>
  </sheetViews>
  <sheetFormatPr defaultColWidth="9.140625" defaultRowHeight="12.75"/>
  <cols>
    <col min="1" max="1" width="20.8515625" style="21" customWidth="1"/>
    <col min="2" max="2" width="14.7109375" style="6" customWidth="1"/>
    <col min="3" max="5" width="14.7109375" style="7" customWidth="1"/>
    <col min="6" max="16384" width="9.140625" style="6" customWidth="1"/>
  </cols>
  <sheetData>
    <row r="1" ht="12.75">
      <c r="A1" s="68" t="s">
        <v>510</v>
      </c>
    </row>
    <row r="2" spans="1:5" ht="12.75">
      <c r="A2" s="290" t="s">
        <v>103</v>
      </c>
      <c r="B2" s="290"/>
      <c r="C2" s="290"/>
      <c r="D2" s="290"/>
      <c r="E2" s="290"/>
    </row>
    <row r="3" ht="12.75">
      <c r="A3" s="68"/>
    </row>
    <row r="4" spans="1:5" ht="12.75">
      <c r="A4" s="290" t="s">
        <v>320</v>
      </c>
      <c r="B4" s="290"/>
      <c r="C4" s="290"/>
      <c r="D4" s="290"/>
      <c r="E4" s="290"/>
    </row>
    <row r="5" spans="1:5" ht="12.75">
      <c r="A5" s="290" t="s">
        <v>511</v>
      </c>
      <c r="B5" s="290"/>
      <c r="C5" s="290"/>
      <c r="D5" s="290"/>
      <c r="E5" s="290"/>
    </row>
    <row r="6" ht="10.5" customHeight="1" thickBot="1"/>
    <row r="7" spans="1:5" ht="12.75">
      <c r="A7" s="69" t="s">
        <v>205</v>
      </c>
      <c r="B7" s="62" t="s">
        <v>36</v>
      </c>
      <c r="C7" s="62" t="s">
        <v>37</v>
      </c>
      <c r="D7" s="129" t="s">
        <v>481</v>
      </c>
      <c r="E7" s="65" t="s">
        <v>38</v>
      </c>
    </row>
    <row r="8" spans="1:5" s="7" customFormat="1" ht="12.75">
      <c r="A8" s="71" t="s">
        <v>401</v>
      </c>
      <c r="B8" s="66">
        <v>2</v>
      </c>
      <c r="C8" s="66">
        <v>1</v>
      </c>
      <c r="D8" s="66">
        <v>0</v>
      </c>
      <c r="E8" s="67">
        <v>3</v>
      </c>
    </row>
    <row r="9" spans="1:5" ht="12.75">
      <c r="A9" s="61" t="s">
        <v>402</v>
      </c>
      <c r="B9" s="66">
        <v>130</v>
      </c>
      <c r="C9" s="66">
        <v>125</v>
      </c>
      <c r="D9" s="66">
        <v>0</v>
      </c>
      <c r="E9" s="67">
        <v>255</v>
      </c>
    </row>
    <row r="10" spans="1:5" ht="12.75">
      <c r="A10" s="21" t="s">
        <v>338</v>
      </c>
      <c r="B10" s="66">
        <v>295</v>
      </c>
      <c r="C10" s="66">
        <v>318</v>
      </c>
      <c r="D10" s="66">
        <v>0</v>
      </c>
      <c r="E10" s="67">
        <v>613</v>
      </c>
    </row>
    <row r="11" spans="1:5" ht="12.75">
      <c r="A11" s="21" t="s">
        <v>339</v>
      </c>
      <c r="B11" s="66">
        <v>351</v>
      </c>
      <c r="C11" s="66">
        <v>419</v>
      </c>
      <c r="D11" s="66">
        <v>0</v>
      </c>
      <c r="E11" s="67">
        <v>770</v>
      </c>
    </row>
    <row r="12" spans="1:5" ht="12.75">
      <c r="A12" s="21" t="s">
        <v>340</v>
      </c>
      <c r="B12" s="66">
        <v>447</v>
      </c>
      <c r="C12" s="66">
        <v>452</v>
      </c>
      <c r="D12" s="66">
        <v>0</v>
      </c>
      <c r="E12" s="67">
        <v>899</v>
      </c>
    </row>
    <row r="13" spans="1:5" ht="12.75">
      <c r="A13" s="21" t="s">
        <v>341</v>
      </c>
      <c r="B13" s="66">
        <v>452</v>
      </c>
      <c r="C13" s="66">
        <v>450</v>
      </c>
      <c r="D13" s="66">
        <v>0</v>
      </c>
      <c r="E13" s="67">
        <v>902</v>
      </c>
    </row>
    <row r="14" spans="1:5" ht="12.75">
      <c r="A14" s="21" t="s">
        <v>342</v>
      </c>
      <c r="B14" s="66">
        <v>459</v>
      </c>
      <c r="C14" s="66">
        <v>497</v>
      </c>
      <c r="D14" s="66">
        <v>0</v>
      </c>
      <c r="E14" s="67">
        <v>956</v>
      </c>
    </row>
    <row r="15" spans="1:5" ht="12.75">
      <c r="A15" s="21" t="s">
        <v>343</v>
      </c>
      <c r="B15" s="66">
        <v>434</v>
      </c>
      <c r="C15" s="66">
        <v>511</v>
      </c>
      <c r="D15" s="66">
        <v>0</v>
      </c>
      <c r="E15" s="67">
        <v>945</v>
      </c>
    </row>
    <row r="16" spans="1:5" ht="12.75">
      <c r="A16" s="21" t="s">
        <v>344</v>
      </c>
      <c r="B16" s="66">
        <v>464</v>
      </c>
      <c r="C16" s="66">
        <v>458</v>
      </c>
      <c r="D16" s="66">
        <v>0</v>
      </c>
      <c r="E16" s="67">
        <v>922</v>
      </c>
    </row>
    <row r="17" spans="1:5" ht="12.75">
      <c r="A17" s="21" t="s">
        <v>345</v>
      </c>
      <c r="B17" s="66">
        <v>375</v>
      </c>
      <c r="C17" s="66">
        <v>406</v>
      </c>
      <c r="D17" s="66">
        <v>0</v>
      </c>
      <c r="E17" s="67">
        <v>781</v>
      </c>
    </row>
    <row r="18" spans="1:5" ht="12.75">
      <c r="A18" s="21" t="s">
        <v>346</v>
      </c>
      <c r="B18" s="66">
        <v>339</v>
      </c>
      <c r="C18" s="66">
        <v>349</v>
      </c>
      <c r="D18" s="66">
        <v>0</v>
      </c>
      <c r="E18" s="67">
        <v>688</v>
      </c>
    </row>
    <row r="19" spans="1:5" ht="12.75">
      <c r="A19" s="21" t="s">
        <v>347</v>
      </c>
      <c r="B19" s="66">
        <v>331</v>
      </c>
      <c r="C19" s="66">
        <v>329</v>
      </c>
      <c r="D19" s="66">
        <v>0</v>
      </c>
      <c r="E19" s="67">
        <v>660</v>
      </c>
    </row>
    <row r="20" spans="1:5" ht="12.75">
      <c r="A20" s="21" t="s">
        <v>348</v>
      </c>
      <c r="B20" s="66">
        <v>296</v>
      </c>
      <c r="C20" s="66">
        <v>308</v>
      </c>
      <c r="D20" s="66">
        <v>0</v>
      </c>
      <c r="E20" s="67">
        <v>604</v>
      </c>
    </row>
    <row r="21" spans="1:5" ht="12.75">
      <c r="A21" s="21" t="s">
        <v>349</v>
      </c>
      <c r="B21" s="66">
        <v>280</v>
      </c>
      <c r="C21" s="66">
        <v>286</v>
      </c>
      <c r="D21" s="66">
        <v>0</v>
      </c>
      <c r="E21" s="67">
        <v>566</v>
      </c>
    </row>
    <row r="22" spans="1:5" ht="12.75">
      <c r="A22" s="21" t="s">
        <v>350</v>
      </c>
      <c r="B22" s="66">
        <v>232</v>
      </c>
      <c r="C22" s="66">
        <v>262</v>
      </c>
      <c r="D22" s="66">
        <v>0</v>
      </c>
      <c r="E22" s="67">
        <v>494</v>
      </c>
    </row>
    <row r="23" spans="1:5" ht="12.75">
      <c r="A23" s="21" t="s">
        <v>351</v>
      </c>
      <c r="B23" s="66">
        <v>248</v>
      </c>
      <c r="C23" s="66">
        <v>273</v>
      </c>
      <c r="D23" s="66">
        <v>0</v>
      </c>
      <c r="E23" s="67">
        <v>521</v>
      </c>
    </row>
    <row r="24" spans="1:5" ht="12.75">
      <c r="A24" s="21" t="s">
        <v>352</v>
      </c>
      <c r="B24" s="66">
        <v>202</v>
      </c>
      <c r="C24" s="66">
        <v>219</v>
      </c>
      <c r="D24" s="66">
        <v>0</v>
      </c>
      <c r="E24" s="67">
        <v>421</v>
      </c>
    </row>
    <row r="25" spans="1:5" ht="12.75">
      <c r="A25" s="21" t="s">
        <v>353</v>
      </c>
      <c r="B25" s="66">
        <v>191</v>
      </c>
      <c r="C25" s="66">
        <v>245</v>
      </c>
      <c r="D25" s="66">
        <v>0</v>
      </c>
      <c r="E25" s="67">
        <v>436</v>
      </c>
    </row>
    <row r="26" spans="1:5" ht="12.75">
      <c r="A26" s="21" t="s">
        <v>354</v>
      </c>
      <c r="B26" s="66">
        <v>185</v>
      </c>
      <c r="C26" s="66">
        <v>230</v>
      </c>
      <c r="D26" s="66">
        <v>0</v>
      </c>
      <c r="E26" s="67">
        <v>415</v>
      </c>
    </row>
    <row r="27" spans="1:5" ht="12.75">
      <c r="A27" s="21" t="s">
        <v>355</v>
      </c>
      <c r="B27" s="66">
        <v>171</v>
      </c>
      <c r="C27" s="66">
        <v>208</v>
      </c>
      <c r="D27" s="66">
        <v>0</v>
      </c>
      <c r="E27" s="67">
        <v>379</v>
      </c>
    </row>
    <row r="28" spans="1:5" ht="12.75">
      <c r="A28" s="21" t="s">
        <v>356</v>
      </c>
      <c r="B28" s="66">
        <v>149</v>
      </c>
      <c r="C28" s="66">
        <v>202</v>
      </c>
      <c r="D28" s="66">
        <v>0</v>
      </c>
      <c r="E28" s="67">
        <v>351</v>
      </c>
    </row>
    <row r="29" spans="1:5" ht="12.75">
      <c r="A29" s="21" t="s">
        <v>357</v>
      </c>
      <c r="B29" s="66">
        <v>148</v>
      </c>
      <c r="C29" s="66">
        <v>208</v>
      </c>
      <c r="D29" s="66">
        <v>0</v>
      </c>
      <c r="E29" s="67">
        <v>356</v>
      </c>
    </row>
    <row r="30" spans="1:5" ht="12.75">
      <c r="A30" s="21" t="s">
        <v>358</v>
      </c>
      <c r="B30" s="66">
        <v>119</v>
      </c>
      <c r="C30" s="66">
        <v>149</v>
      </c>
      <c r="D30" s="66">
        <v>0</v>
      </c>
      <c r="E30" s="67">
        <v>268</v>
      </c>
    </row>
    <row r="31" spans="1:5" ht="12.75">
      <c r="A31" s="21" t="s">
        <v>359</v>
      </c>
      <c r="B31" s="66">
        <v>116</v>
      </c>
      <c r="C31" s="66">
        <v>164</v>
      </c>
      <c r="D31" s="66">
        <v>0</v>
      </c>
      <c r="E31" s="67">
        <v>280</v>
      </c>
    </row>
    <row r="32" spans="1:5" ht="12.75">
      <c r="A32" s="21" t="s">
        <v>360</v>
      </c>
      <c r="B32" s="66">
        <v>111</v>
      </c>
      <c r="C32" s="66">
        <v>155</v>
      </c>
      <c r="D32" s="66">
        <v>0</v>
      </c>
      <c r="E32" s="67">
        <v>266</v>
      </c>
    </row>
    <row r="33" spans="1:5" ht="12.75">
      <c r="A33" s="21" t="s">
        <v>361</v>
      </c>
      <c r="B33" s="66">
        <v>102</v>
      </c>
      <c r="C33" s="66">
        <v>132</v>
      </c>
      <c r="D33" s="66">
        <v>0</v>
      </c>
      <c r="E33" s="67">
        <v>234</v>
      </c>
    </row>
    <row r="34" spans="1:5" ht="12.75">
      <c r="A34" s="21" t="s">
        <v>362</v>
      </c>
      <c r="B34" s="66">
        <v>87</v>
      </c>
      <c r="C34" s="66">
        <v>141</v>
      </c>
      <c r="D34" s="66">
        <v>0</v>
      </c>
      <c r="E34" s="67">
        <v>228</v>
      </c>
    </row>
    <row r="35" spans="1:5" ht="12.75">
      <c r="A35" s="21" t="s">
        <v>363</v>
      </c>
      <c r="B35" s="66">
        <v>91</v>
      </c>
      <c r="C35" s="66">
        <v>139</v>
      </c>
      <c r="D35" s="66">
        <v>0</v>
      </c>
      <c r="E35" s="67">
        <v>230</v>
      </c>
    </row>
    <row r="36" spans="1:5" ht="12.75">
      <c r="A36" s="21" t="s">
        <v>364</v>
      </c>
      <c r="B36" s="66">
        <v>82</v>
      </c>
      <c r="C36" s="66">
        <v>132</v>
      </c>
      <c r="D36" s="66">
        <v>0</v>
      </c>
      <c r="E36" s="67">
        <v>214</v>
      </c>
    </row>
    <row r="37" spans="1:5" ht="12.75">
      <c r="A37" s="21" t="s">
        <v>365</v>
      </c>
      <c r="B37" s="66">
        <v>94</v>
      </c>
      <c r="C37" s="66">
        <v>123</v>
      </c>
      <c r="D37" s="66">
        <v>0</v>
      </c>
      <c r="E37" s="67">
        <v>217</v>
      </c>
    </row>
    <row r="38" spans="1:5" ht="12.75">
      <c r="A38" s="21" t="s">
        <v>366</v>
      </c>
      <c r="B38" s="66">
        <v>89</v>
      </c>
      <c r="C38" s="66">
        <v>107</v>
      </c>
      <c r="D38" s="66">
        <v>0</v>
      </c>
      <c r="E38" s="67">
        <v>196</v>
      </c>
    </row>
    <row r="39" spans="1:5" ht="12.75">
      <c r="A39" s="21" t="s">
        <v>367</v>
      </c>
      <c r="B39" s="66">
        <v>70</v>
      </c>
      <c r="C39" s="66">
        <v>122</v>
      </c>
      <c r="D39" s="66">
        <v>0</v>
      </c>
      <c r="E39" s="67">
        <v>192</v>
      </c>
    </row>
    <row r="40" spans="1:5" ht="12.75">
      <c r="A40" s="21" t="s">
        <v>368</v>
      </c>
      <c r="B40" s="66">
        <v>59</v>
      </c>
      <c r="C40" s="66">
        <v>113</v>
      </c>
      <c r="D40" s="66">
        <v>0</v>
      </c>
      <c r="E40" s="67">
        <v>172</v>
      </c>
    </row>
    <row r="41" spans="1:5" ht="12.75">
      <c r="A41" s="21" t="s">
        <v>369</v>
      </c>
      <c r="B41" s="66">
        <v>70</v>
      </c>
      <c r="C41" s="66">
        <v>76</v>
      </c>
      <c r="D41" s="66">
        <v>0</v>
      </c>
      <c r="E41" s="67">
        <v>146</v>
      </c>
    </row>
    <row r="42" spans="1:5" ht="12.75">
      <c r="A42" s="21" t="s">
        <v>370</v>
      </c>
      <c r="B42" s="66">
        <v>48</v>
      </c>
      <c r="C42" s="66">
        <v>88</v>
      </c>
      <c r="D42" s="66">
        <v>1</v>
      </c>
      <c r="E42" s="67">
        <v>137</v>
      </c>
    </row>
    <row r="43" spans="1:5" ht="12.75">
      <c r="A43" s="21" t="s">
        <v>371</v>
      </c>
      <c r="B43" s="66">
        <v>54</v>
      </c>
      <c r="C43" s="66">
        <v>68</v>
      </c>
      <c r="D43" s="66">
        <v>2</v>
      </c>
      <c r="E43" s="67">
        <v>124</v>
      </c>
    </row>
    <row r="44" spans="1:5" ht="12.75">
      <c r="A44" s="21" t="s">
        <v>372</v>
      </c>
      <c r="B44" s="66">
        <v>50</v>
      </c>
      <c r="C44" s="66">
        <v>69</v>
      </c>
      <c r="D44" s="66">
        <v>0</v>
      </c>
      <c r="E44" s="67">
        <v>119</v>
      </c>
    </row>
    <row r="45" spans="1:5" ht="12.75">
      <c r="A45" s="21" t="s">
        <v>373</v>
      </c>
      <c r="B45" s="66">
        <v>50</v>
      </c>
      <c r="C45" s="66">
        <v>64</v>
      </c>
      <c r="D45" s="66">
        <v>0</v>
      </c>
      <c r="E45" s="67">
        <v>114</v>
      </c>
    </row>
    <row r="46" spans="1:5" ht="12.75">
      <c r="A46" s="21" t="s">
        <v>374</v>
      </c>
      <c r="B46" s="66">
        <v>37</v>
      </c>
      <c r="C46" s="66">
        <v>44</v>
      </c>
      <c r="D46" s="66">
        <v>0</v>
      </c>
      <c r="E46" s="67">
        <v>81</v>
      </c>
    </row>
    <row r="47" spans="1:5" ht="12.75">
      <c r="A47" s="21" t="s">
        <v>375</v>
      </c>
      <c r="B47" s="66">
        <v>48</v>
      </c>
      <c r="C47" s="66">
        <v>53</v>
      </c>
      <c r="D47" s="66">
        <v>0</v>
      </c>
      <c r="E47" s="67">
        <v>101</v>
      </c>
    </row>
    <row r="48" spans="1:5" ht="12.75">
      <c r="A48" s="21" t="s">
        <v>376</v>
      </c>
      <c r="B48" s="66">
        <v>44</v>
      </c>
      <c r="C48" s="66">
        <v>42</v>
      </c>
      <c r="D48" s="66">
        <v>0</v>
      </c>
      <c r="E48" s="67">
        <v>86</v>
      </c>
    </row>
    <row r="49" spans="1:5" ht="12.75">
      <c r="A49" s="21" t="s">
        <v>377</v>
      </c>
      <c r="B49" s="66">
        <v>37</v>
      </c>
      <c r="C49" s="66">
        <v>31</v>
      </c>
      <c r="D49" s="66">
        <v>0</v>
      </c>
      <c r="E49" s="67">
        <v>68</v>
      </c>
    </row>
    <row r="50" spans="1:5" ht="12.75">
      <c r="A50" s="21" t="s">
        <v>378</v>
      </c>
      <c r="B50" s="66">
        <v>41</v>
      </c>
      <c r="C50" s="66">
        <v>27</v>
      </c>
      <c r="D50" s="66">
        <v>0</v>
      </c>
      <c r="E50" s="67">
        <v>68</v>
      </c>
    </row>
    <row r="51" spans="1:5" ht="12.75">
      <c r="A51" s="21" t="s">
        <v>379</v>
      </c>
      <c r="B51" s="66">
        <v>36</v>
      </c>
      <c r="C51" s="66">
        <v>23</v>
      </c>
      <c r="D51" s="66">
        <v>0</v>
      </c>
      <c r="E51" s="67">
        <v>59</v>
      </c>
    </row>
    <row r="52" spans="1:5" ht="12.75">
      <c r="A52" s="21" t="s">
        <v>380</v>
      </c>
      <c r="B52" s="66">
        <v>35</v>
      </c>
      <c r="C52" s="66">
        <v>30</v>
      </c>
      <c r="D52" s="66">
        <v>0</v>
      </c>
      <c r="E52" s="67">
        <v>65</v>
      </c>
    </row>
    <row r="53" spans="1:5" ht="12.75">
      <c r="A53" s="21" t="s">
        <v>381</v>
      </c>
      <c r="B53" s="66">
        <v>29</v>
      </c>
      <c r="C53" s="66">
        <v>28</v>
      </c>
      <c r="D53" s="66">
        <v>0</v>
      </c>
      <c r="E53" s="67">
        <v>57</v>
      </c>
    </row>
    <row r="54" spans="1:5" ht="12.75">
      <c r="A54" s="21" t="s">
        <v>382</v>
      </c>
      <c r="B54" s="66">
        <v>24</v>
      </c>
      <c r="C54" s="66">
        <v>14</v>
      </c>
      <c r="D54" s="66">
        <v>0</v>
      </c>
      <c r="E54" s="67">
        <v>38</v>
      </c>
    </row>
    <row r="55" spans="1:5" ht="12.75">
      <c r="A55" s="21" t="s">
        <v>383</v>
      </c>
      <c r="B55" s="66">
        <v>26</v>
      </c>
      <c r="C55" s="66">
        <v>14</v>
      </c>
      <c r="D55" s="66">
        <v>0</v>
      </c>
      <c r="E55" s="67">
        <v>40</v>
      </c>
    </row>
    <row r="56" spans="1:5" ht="12.75">
      <c r="A56" s="21" t="s">
        <v>384</v>
      </c>
      <c r="B56" s="66">
        <v>28</v>
      </c>
      <c r="C56" s="66">
        <v>12</v>
      </c>
      <c r="D56" s="66">
        <v>0</v>
      </c>
      <c r="E56" s="67">
        <v>40</v>
      </c>
    </row>
    <row r="57" spans="1:5" ht="12.75">
      <c r="A57" s="21" t="s">
        <v>385</v>
      </c>
      <c r="B57" s="66">
        <v>26</v>
      </c>
      <c r="C57" s="66">
        <v>7</v>
      </c>
      <c r="D57" s="66">
        <v>0</v>
      </c>
      <c r="E57" s="67">
        <v>33</v>
      </c>
    </row>
    <row r="58" spans="1:5" ht="12.75">
      <c r="A58" s="21" t="s">
        <v>386</v>
      </c>
      <c r="B58" s="66">
        <v>10</v>
      </c>
      <c r="C58" s="66">
        <v>5</v>
      </c>
      <c r="D58" s="66">
        <v>0</v>
      </c>
      <c r="E58" s="67">
        <v>15</v>
      </c>
    </row>
    <row r="59" spans="1:5" ht="12.75">
      <c r="A59" s="21" t="s">
        <v>387</v>
      </c>
      <c r="B59" s="66">
        <v>7</v>
      </c>
      <c r="C59" s="66">
        <v>4</v>
      </c>
      <c r="D59" s="66">
        <v>0</v>
      </c>
      <c r="E59" s="67">
        <v>11</v>
      </c>
    </row>
    <row r="60" spans="1:5" ht="12.75">
      <c r="A60" s="21" t="s">
        <v>388</v>
      </c>
      <c r="B60" s="66">
        <v>8</v>
      </c>
      <c r="C60" s="66">
        <v>1</v>
      </c>
      <c r="D60" s="66">
        <v>0</v>
      </c>
      <c r="E60" s="67">
        <v>9</v>
      </c>
    </row>
    <row r="61" spans="1:5" ht="12.75">
      <c r="A61" s="21" t="s">
        <v>389</v>
      </c>
      <c r="B61" s="66">
        <v>4</v>
      </c>
      <c r="C61" s="66">
        <v>5</v>
      </c>
      <c r="D61" s="66">
        <v>0</v>
      </c>
      <c r="E61" s="67">
        <v>9</v>
      </c>
    </row>
    <row r="62" spans="1:5" ht="12.75">
      <c r="A62" s="21" t="s">
        <v>390</v>
      </c>
      <c r="B62" s="66">
        <v>2</v>
      </c>
      <c r="C62" s="66">
        <v>0</v>
      </c>
      <c r="D62" s="66">
        <v>0</v>
      </c>
      <c r="E62" s="67">
        <v>2</v>
      </c>
    </row>
    <row r="63" spans="1:5" ht="12.75">
      <c r="A63" s="21" t="s">
        <v>391</v>
      </c>
      <c r="B63" s="66">
        <v>1</v>
      </c>
      <c r="C63" s="66">
        <v>2</v>
      </c>
      <c r="D63" s="66">
        <v>0</v>
      </c>
      <c r="E63" s="67">
        <v>3</v>
      </c>
    </row>
    <row r="64" spans="1:5" ht="12.75">
      <c r="A64" s="21" t="s">
        <v>392</v>
      </c>
      <c r="B64" s="66">
        <v>2</v>
      </c>
      <c r="C64" s="66">
        <v>0</v>
      </c>
      <c r="D64" s="66">
        <v>0</v>
      </c>
      <c r="E64" s="67">
        <v>2</v>
      </c>
    </row>
    <row r="65" spans="1:5" ht="12.75">
      <c r="A65" s="21" t="s">
        <v>393</v>
      </c>
      <c r="B65" s="66">
        <v>1</v>
      </c>
      <c r="C65" s="66">
        <v>0</v>
      </c>
      <c r="D65" s="66">
        <v>0</v>
      </c>
      <c r="E65" s="67">
        <v>1</v>
      </c>
    </row>
    <row r="66" spans="1:5" ht="12.75">
      <c r="A66" s="21" t="s">
        <v>395</v>
      </c>
      <c r="B66" s="66">
        <v>1</v>
      </c>
      <c r="C66" s="66">
        <v>1</v>
      </c>
      <c r="D66" s="66">
        <v>0</v>
      </c>
      <c r="E66" s="67">
        <v>2</v>
      </c>
    </row>
    <row r="67" spans="1:5" ht="12.75">
      <c r="A67" s="21" t="s">
        <v>397</v>
      </c>
      <c r="B67" s="66">
        <v>0</v>
      </c>
      <c r="C67" s="66">
        <v>1</v>
      </c>
      <c r="D67" s="66">
        <v>0</v>
      </c>
      <c r="E67" s="67">
        <v>1</v>
      </c>
    </row>
    <row r="68" spans="1:5" ht="12.75">
      <c r="A68" s="21" t="s">
        <v>398</v>
      </c>
      <c r="B68" s="66">
        <v>1</v>
      </c>
      <c r="C68" s="66">
        <v>0</v>
      </c>
      <c r="D68" s="66">
        <v>0</v>
      </c>
      <c r="E68" s="67">
        <v>1</v>
      </c>
    </row>
    <row r="69" spans="1:5" ht="12.75">
      <c r="A69" s="21" t="s">
        <v>399</v>
      </c>
      <c r="B69" s="66">
        <v>1</v>
      </c>
      <c r="C69" s="66">
        <v>0</v>
      </c>
      <c r="D69" s="66">
        <v>0</v>
      </c>
      <c r="E69" s="67">
        <v>1</v>
      </c>
    </row>
    <row r="70" spans="1:5" ht="12.75">
      <c r="A70" s="21" t="s">
        <v>516</v>
      </c>
      <c r="B70" s="66">
        <v>1</v>
      </c>
      <c r="C70" s="66">
        <v>0</v>
      </c>
      <c r="D70" s="66">
        <v>0</v>
      </c>
      <c r="E70" s="67">
        <v>1</v>
      </c>
    </row>
    <row r="71" spans="1:5" ht="12.75">
      <c r="A71" s="21" t="s">
        <v>517</v>
      </c>
      <c r="B71" s="66">
        <v>1</v>
      </c>
      <c r="C71" s="66">
        <v>0</v>
      </c>
      <c r="D71" s="66">
        <v>0</v>
      </c>
      <c r="E71" s="67">
        <v>1</v>
      </c>
    </row>
    <row r="72" spans="1:5" ht="12.75">
      <c r="A72" s="71" t="s">
        <v>495</v>
      </c>
      <c r="B72" s="66">
        <v>0</v>
      </c>
      <c r="C72" s="66">
        <v>0</v>
      </c>
      <c r="D72" s="66">
        <v>4</v>
      </c>
      <c r="E72" s="67">
        <v>4</v>
      </c>
    </row>
    <row r="73" spans="1:5" ht="12.75">
      <c r="A73" s="45" t="s">
        <v>34</v>
      </c>
      <c r="B73" s="63">
        <f>SUM(B8:B72)</f>
        <v>7924</v>
      </c>
      <c r="C73" s="63">
        <f>SUM(C8:C72)</f>
        <v>8942</v>
      </c>
      <c r="D73" s="63">
        <f>SUM(D8:D72)</f>
        <v>7</v>
      </c>
      <c r="E73" s="64">
        <f>SUM(E8:E72)</f>
        <v>16873</v>
      </c>
    </row>
    <row r="74" spans="3:5" ht="12.75">
      <c r="C74" s="6"/>
      <c r="D74" s="6"/>
      <c r="E74" s="6"/>
    </row>
    <row r="75" spans="1:5" ht="46.5" customHeight="1">
      <c r="A75" s="283" t="s">
        <v>728</v>
      </c>
      <c r="B75" s="283"/>
      <c r="C75" s="283"/>
      <c r="D75" s="283"/>
      <c r="E75" s="283"/>
    </row>
    <row r="76" spans="1:5" ht="12.75">
      <c r="A76" s="283" t="s">
        <v>461</v>
      </c>
      <c r="B76" s="283"/>
      <c r="C76" s="283"/>
      <c r="D76" s="283"/>
      <c r="E76" s="283"/>
    </row>
    <row r="80" spans="1:5" ht="12.75">
      <c r="A80" s="290" t="s">
        <v>262</v>
      </c>
      <c r="B80" s="290"/>
      <c r="C80" s="290"/>
      <c r="D80" s="290"/>
      <c r="E80" s="290"/>
    </row>
    <row r="81" ht="12.75">
      <c r="A81" s="68"/>
    </row>
    <row r="82" spans="1:5" ht="12.75">
      <c r="A82" s="290" t="s">
        <v>320</v>
      </c>
      <c r="B82" s="290"/>
      <c r="C82" s="290"/>
      <c r="D82" s="290"/>
      <c r="E82" s="290"/>
    </row>
    <row r="83" spans="1:5" ht="12.75">
      <c r="A83" s="290" t="s">
        <v>511</v>
      </c>
      <c r="B83" s="290"/>
      <c r="C83" s="290"/>
      <c r="D83" s="290"/>
      <c r="E83" s="290"/>
    </row>
    <row r="84" ht="8.25" customHeight="1" thickBot="1"/>
    <row r="85" spans="1:5" ht="12.75">
      <c r="A85" s="69" t="s">
        <v>205</v>
      </c>
      <c r="B85" s="62" t="s">
        <v>36</v>
      </c>
      <c r="C85" s="62" t="s">
        <v>37</v>
      </c>
      <c r="D85" s="129" t="s">
        <v>481</v>
      </c>
      <c r="E85" s="65" t="s">
        <v>38</v>
      </c>
    </row>
    <row r="86" spans="1:7" ht="12.75">
      <c r="A86" s="21" t="s">
        <v>488</v>
      </c>
      <c r="B86" s="66">
        <v>0</v>
      </c>
      <c r="C86" s="66">
        <v>1</v>
      </c>
      <c r="D86" s="66">
        <v>0</v>
      </c>
      <c r="E86" s="67">
        <v>1</v>
      </c>
      <c r="F86" s="135"/>
      <c r="G86" s="135"/>
    </row>
    <row r="87" spans="1:7" ht="12.75">
      <c r="A87" s="21" t="s">
        <v>402</v>
      </c>
      <c r="B87" s="66">
        <v>26</v>
      </c>
      <c r="C87" s="66">
        <v>29</v>
      </c>
      <c r="D87" s="66">
        <v>0</v>
      </c>
      <c r="E87" s="67">
        <v>55</v>
      </c>
      <c r="F87" s="135"/>
      <c r="G87" s="135"/>
    </row>
    <row r="88" spans="1:7" ht="12.75">
      <c r="A88" s="61" t="s">
        <v>338</v>
      </c>
      <c r="B88" s="66">
        <v>37</v>
      </c>
      <c r="C88" s="66">
        <v>37</v>
      </c>
      <c r="D88" s="66">
        <v>0</v>
      </c>
      <c r="E88" s="67">
        <v>74</v>
      </c>
      <c r="F88" s="135"/>
      <c r="G88" s="135"/>
    </row>
    <row r="89" spans="1:7" ht="12.75">
      <c r="A89" s="21" t="s">
        <v>339</v>
      </c>
      <c r="B89" s="66">
        <v>50</v>
      </c>
      <c r="C89" s="66">
        <v>74</v>
      </c>
      <c r="D89" s="66">
        <v>0</v>
      </c>
      <c r="E89" s="67">
        <v>124</v>
      </c>
      <c r="F89" s="135"/>
      <c r="G89" s="135"/>
    </row>
    <row r="90" spans="1:7" ht="12" customHeight="1">
      <c r="A90" s="21" t="s">
        <v>340</v>
      </c>
      <c r="B90" s="66">
        <v>65</v>
      </c>
      <c r="C90" s="66">
        <v>183</v>
      </c>
      <c r="D90" s="66">
        <v>0</v>
      </c>
      <c r="E90" s="67">
        <v>248</v>
      </c>
      <c r="F90" s="135"/>
      <c r="G90" s="135"/>
    </row>
    <row r="91" spans="1:7" ht="12.75">
      <c r="A91" s="21" t="s">
        <v>341</v>
      </c>
      <c r="B91" s="66">
        <v>102</v>
      </c>
      <c r="C91" s="66">
        <v>288</v>
      </c>
      <c r="D91" s="66">
        <v>0</v>
      </c>
      <c r="E91" s="67">
        <v>390</v>
      </c>
      <c r="F91" s="135"/>
      <c r="G91" s="135"/>
    </row>
    <row r="92" spans="1:7" ht="12.75">
      <c r="A92" s="21" t="s">
        <v>342</v>
      </c>
      <c r="B92" s="66">
        <v>127</v>
      </c>
      <c r="C92" s="66">
        <v>448</v>
      </c>
      <c r="D92" s="66">
        <v>0</v>
      </c>
      <c r="E92" s="67">
        <v>575</v>
      </c>
      <c r="F92" s="135"/>
      <c r="G92" s="135"/>
    </row>
    <row r="93" spans="1:7" ht="12.75">
      <c r="A93" s="21" t="s">
        <v>343</v>
      </c>
      <c r="B93" s="66">
        <v>160</v>
      </c>
      <c r="C93" s="66">
        <v>458</v>
      </c>
      <c r="D93" s="66">
        <v>0</v>
      </c>
      <c r="E93" s="67">
        <v>618</v>
      </c>
      <c r="F93" s="135"/>
      <c r="G93" s="135"/>
    </row>
    <row r="94" spans="1:7" ht="12.75">
      <c r="A94" s="21" t="s">
        <v>344</v>
      </c>
      <c r="B94" s="66">
        <v>147</v>
      </c>
      <c r="C94" s="66">
        <v>423</v>
      </c>
      <c r="D94" s="66">
        <v>0</v>
      </c>
      <c r="E94" s="67">
        <v>570</v>
      </c>
      <c r="F94" s="135"/>
      <c r="G94" s="135"/>
    </row>
    <row r="95" spans="1:7" ht="12.75">
      <c r="A95" s="21" t="s">
        <v>345</v>
      </c>
      <c r="B95" s="66">
        <v>166</v>
      </c>
      <c r="C95" s="66">
        <v>415</v>
      </c>
      <c r="D95" s="66">
        <v>0</v>
      </c>
      <c r="E95" s="67">
        <v>581</v>
      </c>
      <c r="F95" s="135"/>
      <c r="G95" s="135"/>
    </row>
    <row r="96" spans="1:7" ht="12.75">
      <c r="A96" s="21" t="s">
        <v>346</v>
      </c>
      <c r="B96" s="66">
        <v>154</v>
      </c>
      <c r="C96" s="66">
        <v>367</v>
      </c>
      <c r="D96" s="66">
        <v>0</v>
      </c>
      <c r="E96" s="67">
        <v>521</v>
      </c>
      <c r="F96" s="135"/>
      <c r="G96" s="135"/>
    </row>
    <row r="97" spans="1:7" ht="12.75">
      <c r="A97" s="21" t="s">
        <v>347</v>
      </c>
      <c r="B97" s="66">
        <v>129</v>
      </c>
      <c r="C97" s="66">
        <v>321</v>
      </c>
      <c r="D97" s="66">
        <v>0</v>
      </c>
      <c r="E97" s="67">
        <v>450</v>
      </c>
      <c r="F97" s="135"/>
      <c r="G97" s="135"/>
    </row>
    <row r="98" spans="1:7" ht="12.75">
      <c r="A98" s="21" t="s">
        <v>348</v>
      </c>
      <c r="B98" s="66">
        <v>119</v>
      </c>
      <c r="C98" s="66">
        <v>249</v>
      </c>
      <c r="D98" s="66">
        <v>0</v>
      </c>
      <c r="E98" s="67">
        <v>368</v>
      </c>
      <c r="F98" s="135"/>
      <c r="G98" s="135"/>
    </row>
    <row r="99" spans="1:7" ht="12.75">
      <c r="A99" s="21" t="s">
        <v>349</v>
      </c>
      <c r="B99" s="66">
        <v>119</v>
      </c>
      <c r="C99" s="66">
        <v>192</v>
      </c>
      <c r="D99" s="66">
        <v>0</v>
      </c>
      <c r="E99" s="67">
        <v>311</v>
      </c>
      <c r="F99" s="135"/>
      <c r="G99" s="135"/>
    </row>
    <row r="100" spans="1:7" ht="12.75">
      <c r="A100" s="21" t="s">
        <v>350</v>
      </c>
      <c r="B100" s="66">
        <v>102</v>
      </c>
      <c r="C100" s="66">
        <v>190</v>
      </c>
      <c r="D100" s="66">
        <v>0</v>
      </c>
      <c r="E100" s="67">
        <v>292</v>
      </c>
      <c r="F100" s="135"/>
      <c r="G100" s="135"/>
    </row>
    <row r="101" spans="1:7" ht="12.75">
      <c r="A101" s="21" t="s">
        <v>351</v>
      </c>
      <c r="B101" s="66">
        <v>110</v>
      </c>
      <c r="C101" s="66">
        <v>184</v>
      </c>
      <c r="D101" s="66">
        <v>0</v>
      </c>
      <c r="E101" s="67">
        <v>294</v>
      </c>
      <c r="F101" s="135"/>
      <c r="G101" s="135"/>
    </row>
    <row r="102" spans="1:7" ht="12.75">
      <c r="A102" s="21" t="s">
        <v>352</v>
      </c>
      <c r="B102" s="66">
        <v>107</v>
      </c>
      <c r="C102" s="66">
        <v>187</v>
      </c>
      <c r="D102" s="66">
        <v>0</v>
      </c>
      <c r="E102" s="67">
        <v>294</v>
      </c>
      <c r="F102" s="135"/>
      <c r="G102" s="135"/>
    </row>
    <row r="103" spans="1:7" ht="12.75">
      <c r="A103" s="21" t="s">
        <v>353</v>
      </c>
      <c r="B103" s="66">
        <v>113</v>
      </c>
      <c r="C103" s="66">
        <v>165</v>
      </c>
      <c r="D103" s="66">
        <v>0</v>
      </c>
      <c r="E103" s="67">
        <v>278</v>
      </c>
      <c r="F103" s="135"/>
      <c r="G103" s="135"/>
    </row>
    <row r="104" spans="1:7" ht="12.75">
      <c r="A104" s="21" t="s">
        <v>354</v>
      </c>
      <c r="B104" s="66">
        <v>84</v>
      </c>
      <c r="C104" s="66">
        <v>172</v>
      </c>
      <c r="D104" s="66">
        <v>0</v>
      </c>
      <c r="E104" s="67">
        <v>256</v>
      </c>
      <c r="F104" s="135"/>
      <c r="G104" s="135"/>
    </row>
    <row r="105" spans="1:7" ht="12.75">
      <c r="A105" s="21" t="s">
        <v>355</v>
      </c>
      <c r="B105" s="66">
        <v>91</v>
      </c>
      <c r="C105" s="66">
        <v>138</v>
      </c>
      <c r="D105" s="66">
        <v>0</v>
      </c>
      <c r="E105" s="67">
        <v>229</v>
      </c>
      <c r="F105" s="135"/>
      <c r="G105" s="135"/>
    </row>
    <row r="106" spans="1:7" ht="12.75">
      <c r="A106" s="21" t="s">
        <v>356</v>
      </c>
      <c r="B106" s="66">
        <v>97</v>
      </c>
      <c r="C106" s="66">
        <v>130</v>
      </c>
      <c r="D106" s="66">
        <v>0</v>
      </c>
      <c r="E106" s="67">
        <v>227</v>
      </c>
      <c r="F106" s="135"/>
      <c r="G106" s="135"/>
    </row>
    <row r="107" spans="1:7" ht="12.75">
      <c r="A107" s="21" t="s">
        <v>357</v>
      </c>
      <c r="B107" s="66">
        <v>77</v>
      </c>
      <c r="C107" s="66">
        <v>134</v>
      </c>
      <c r="D107" s="66">
        <v>0</v>
      </c>
      <c r="E107" s="67">
        <v>211</v>
      </c>
      <c r="F107" s="135"/>
      <c r="G107" s="135"/>
    </row>
    <row r="108" spans="1:7" ht="12.75">
      <c r="A108" s="21" t="s">
        <v>358</v>
      </c>
      <c r="B108" s="66">
        <v>63</v>
      </c>
      <c r="C108" s="66">
        <v>110</v>
      </c>
      <c r="D108" s="66">
        <v>0</v>
      </c>
      <c r="E108" s="67">
        <v>173</v>
      </c>
      <c r="F108" s="135"/>
      <c r="G108" s="135"/>
    </row>
    <row r="109" spans="1:7" ht="12.75">
      <c r="A109" s="21" t="s">
        <v>359</v>
      </c>
      <c r="B109" s="66">
        <v>65</v>
      </c>
      <c r="C109" s="66">
        <v>84</v>
      </c>
      <c r="D109" s="66">
        <v>0</v>
      </c>
      <c r="E109" s="67">
        <v>149</v>
      </c>
      <c r="F109" s="135"/>
      <c r="G109" s="135"/>
    </row>
    <row r="110" spans="1:7" ht="12.75">
      <c r="A110" s="21" t="s">
        <v>360</v>
      </c>
      <c r="B110" s="66">
        <v>66</v>
      </c>
      <c r="C110" s="66">
        <v>102</v>
      </c>
      <c r="D110" s="66">
        <v>0</v>
      </c>
      <c r="E110" s="67">
        <v>168</v>
      </c>
      <c r="F110" s="135"/>
      <c r="G110" s="135"/>
    </row>
    <row r="111" spans="1:7" ht="12.75">
      <c r="A111" s="21" t="s">
        <v>361</v>
      </c>
      <c r="B111" s="66">
        <v>75</v>
      </c>
      <c r="C111" s="66">
        <v>96</v>
      </c>
      <c r="D111" s="66">
        <v>0</v>
      </c>
      <c r="E111" s="67">
        <v>171</v>
      </c>
      <c r="F111" s="135"/>
      <c r="G111" s="135"/>
    </row>
    <row r="112" spans="1:7" ht="12.75">
      <c r="A112" s="21" t="s">
        <v>362</v>
      </c>
      <c r="B112" s="66">
        <v>71</v>
      </c>
      <c r="C112" s="66">
        <v>91</v>
      </c>
      <c r="D112" s="66">
        <v>0</v>
      </c>
      <c r="E112" s="67">
        <v>162</v>
      </c>
      <c r="F112" s="135"/>
      <c r="G112" s="135"/>
    </row>
    <row r="113" spans="1:7" ht="12.75">
      <c r="A113" s="21" t="s">
        <v>363</v>
      </c>
      <c r="B113" s="66">
        <v>52</v>
      </c>
      <c r="C113" s="66">
        <v>92</v>
      </c>
      <c r="D113" s="66">
        <v>0</v>
      </c>
      <c r="E113" s="67">
        <v>144</v>
      </c>
      <c r="F113" s="135"/>
      <c r="G113" s="135"/>
    </row>
    <row r="114" spans="1:7" ht="12.75">
      <c r="A114" s="21" t="s">
        <v>364</v>
      </c>
      <c r="B114" s="66">
        <v>60</v>
      </c>
      <c r="C114" s="66">
        <v>64</v>
      </c>
      <c r="D114" s="66">
        <v>0</v>
      </c>
      <c r="E114" s="67">
        <v>124</v>
      </c>
      <c r="F114" s="135"/>
      <c r="G114" s="135"/>
    </row>
    <row r="115" spans="1:7" ht="12.75">
      <c r="A115" s="21" t="s">
        <v>365</v>
      </c>
      <c r="B115" s="66">
        <v>53</v>
      </c>
      <c r="C115" s="66">
        <v>61</v>
      </c>
      <c r="D115" s="66">
        <v>0</v>
      </c>
      <c r="E115" s="67">
        <v>114</v>
      </c>
      <c r="F115" s="135"/>
      <c r="G115" s="135"/>
    </row>
    <row r="116" spans="1:7" ht="12.75">
      <c r="A116" s="21" t="s">
        <v>366</v>
      </c>
      <c r="B116" s="66">
        <v>37</v>
      </c>
      <c r="C116" s="66">
        <v>56</v>
      </c>
      <c r="D116" s="66">
        <v>0</v>
      </c>
      <c r="E116" s="67">
        <v>93</v>
      </c>
      <c r="F116" s="135"/>
      <c r="G116" s="135"/>
    </row>
    <row r="117" spans="1:7" ht="12.75">
      <c r="A117" s="21" t="s">
        <v>367</v>
      </c>
      <c r="B117" s="66">
        <v>40</v>
      </c>
      <c r="C117" s="66">
        <v>49</v>
      </c>
      <c r="D117" s="66">
        <v>0</v>
      </c>
      <c r="E117" s="67">
        <v>89</v>
      </c>
      <c r="F117" s="135"/>
      <c r="G117" s="135"/>
    </row>
    <row r="118" spans="1:7" ht="12.75">
      <c r="A118" s="21" t="s">
        <v>368</v>
      </c>
      <c r="B118" s="66">
        <v>45</v>
      </c>
      <c r="C118" s="66">
        <v>48</v>
      </c>
      <c r="D118" s="66">
        <v>1</v>
      </c>
      <c r="E118" s="67">
        <v>94</v>
      </c>
      <c r="F118" s="135"/>
      <c r="G118" s="135"/>
    </row>
    <row r="119" spans="1:7" ht="12.75">
      <c r="A119" s="21" t="s">
        <v>369</v>
      </c>
      <c r="B119" s="66">
        <v>43</v>
      </c>
      <c r="C119" s="66">
        <v>33</v>
      </c>
      <c r="D119" s="66">
        <v>0</v>
      </c>
      <c r="E119" s="67">
        <v>76</v>
      </c>
      <c r="F119" s="135"/>
      <c r="G119" s="135"/>
    </row>
    <row r="120" spans="1:7" ht="12.75">
      <c r="A120" s="21" t="s">
        <v>370</v>
      </c>
      <c r="B120" s="66">
        <v>32</v>
      </c>
      <c r="C120" s="66">
        <v>31</v>
      </c>
      <c r="D120" s="66">
        <v>0</v>
      </c>
      <c r="E120" s="67">
        <v>63</v>
      </c>
      <c r="F120" s="135"/>
      <c r="G120" s="135"/>
    </row>
    <row r="121" spans="1:7" ht="12.75">
      <c r="A121" s="21" t="s">
        <v>371</v>
      </c>
      <c r="B121" s="66">
        <v>25</v>
      </c>
      <c r="C121" s="66">
        <v>35</v>
      </c>
      <c r="D121" s="66">
        <v>0</v>
      </c>
      <c r="E121" s="67">
        <v>60</v>
      </c>
      <c r="F121" s="135"/>
      <c r="G121" s="135"/>
    </row>
    <row r="122" spans="1:7" ht="12.75">
      <c r="A122" s="21" t="s">
        <v>372</v>
      </c>
      <c r="B122" s="66">
        <v>22</v>
      </c>
      <c r="C122" s="66">
        <v>18</v>
      </c>
      <c r="D122" s="66">
        <v>0</v>
      </c>
      <c r="E122" s="67">
        <v>40</v>
      </c>
      <c r="F122" s="135"/>
      <c r="G122" s="135"/>
    </row>
    <row r="123" spans="1:7" ht="12.75">
      <c r="A123" s="21" t="s">
        <v>373</v>
      </c>
      <c r="B123" s="66">
        <v>24</v>
      </c>
      <c r="C123" s="66">
        <v>14</v>
      </c>
      <c r="D123" s="66">
        <v>0</v>
      </c>
      <c r="E123" s="67">
        <v>38</v>
      </c>
      <c r="F123" s="135"/>
      <c r="G123" s="135"/>
    </row>
    <row r="124" spans="1:7" ht="12.75">
      <c r="A124" s="21" t="s">
        <v>374</v>
      </c>
      <c r="B124" s="66">
        <v>18</v>
      </c>
      <c r="C124" s="66">
        <v>11</v>
      </c>
      <c r="D124" s="66">
        <v>0</v>
      </c>
      <c r="E124" s="67">
        <v>29</v>
      </c>
      <c r="F124" s="135"/>
      <c r="G124" s="135"/>
    </row>
    <row r="125" spans="1:7" ht="12.75">
      <c r="A125" s="21" t="s">
        <v>375</v>
      </c>
      <c r="B125" s="66">
        <v>16</v>
      </c>
      <c r="C125" s="66">
        <v>11</v>
      </c>
      <c r="D125" s="66">
        <v>0</v>
      </c>
      <c r="E125" s="67">
        <v>27</v>
      </c>
      <c r="F125" s="135"/>
      <c r="G125" s="135"/>
    </row>
    <row r="126" spans="1:7" ht="12.75">
      <c r="A126" s="21" t="s">
        <v>376</v>
      </c>
      <c r="B126" s="66">
        <v>8</v>
      </c>
      <c r="C126" s="66">
        <v>6</v>
      </c>
      <c r="D126" s="66">
        <v>0</v>
      </c>
      <c r="E126" s="67">
        <v>14</v>
      </c>
      <c r="F126" s="135"/>
      <c r="G126" s="135"/>
    </row>
    <row r="127" spans="1:7" ht="12.75">
      <c r="A127" s="21" t="s">
        <v>377</v>
      </c>
      <c r="B127" s="66">
        <v>10</v>
      </c>
      <c r="C127" s="66">
        <v>6</v>
      </c>
      <c r="D127" s="66">
        <v>0</v>
      </c>
      <c r="E127" s="67">
        <v>16</v>
      </c>
      <c r="F127" s="135"/>
      <c r="G127" s="135"/>
    </row>
    <row r="128" spans="1:7" ht="12.75">
      <c r="A128" s="21" t="s">
        <v>378</v>
      </c>
      <c r="B128" s="66">
        <v>5</v>
      </c>
      <c r="C128" s="66">
        <v>1</v>
      </c>
      <c r="D128" s="66">
        <v>0</v>
      </c>
      <c r="E128" s="67">
        <v>6</v>
      </c>
      <c r="F128" s="135"/>
      <c r="G128" s="135"/>
    </row>
    <row r="129" spans="1:7" ht="12.75">
      <c r="A129" s="21" t="s">
        <v>379</v>
      </c>
      <c r="B129" s="66">
        <v>7</v>
      </c>
      <c r="C129" s="66">
        <v>2</v>
      </c>
      <c r="D129" s="66">
        <v>0</v>
      </c>
      <c r="E129" s="67">
        <v>9</v>
      </c>
      <c r="F129" s="135"/>
      <c r="G129" s="135"/>
    </row>
    <row r="130" spans="1:7" ht="12.75">
      <c r="A130" s="21" t="s">
        <v>380</v>
      </c>
      <c r="B130" s="66">
        <v>2</v>
      </c>
      <c r="C130" s="66">
        <v>0</v>
      </c>
      <c r="D130" s="66">
        <v>0</v>
      </c>
      <c r="E130" s="67">
        <v>2</v>
      </c>
      <c r="F130" s="135"/>
      <c r="G130" s="135"/>
    </row>
    <row r="131" spans="1:7" ht="12.75">
      <c r="A131" s="21" t="s">
        <v>381</v>
      </c>
      <c r="B131" s="66">
        <v>1</v>
      </c>
      <c r="C131" s="66">
        <v>0</v>
      </c>
      <c r="D131" s="66">
        <v>0</v>
      </c>
      <c r="E131" s="67">
        <v>1</v>
      </c>
      <c r="F131" s="135"/>
      <c r="G131" s="135"/>
    </row>
    <row r="132" spans="1:7" ht="12.75">
      <c r="A132" s="21" t="s">
        <v>382</v>
      </c>
      <c r="B132" s="66">
        <v>2</v>
      </c>
      <c r="C132" s="66">
        <v>0</v>
      </c>
      <c r="D132" s="66">
        <v>0</v>
      </c>
      <c r="E132" s="67">
        <v>2</v>
      </c>
      <c r="F132" s="135"/>
      <c r="G132" s="135"/>
    </row>
    <row r="133" spans="1:7" ht="12.75">
      <c r="A133" s="21" t="s">
        <v>383</v>
      </c>
      <c r="B133" s="66">
        <v>2</v>
      </c>
      <c r="C133" s="66">
        <v>0</v>
      </c>
      <c r="D133" s="66">
        <v>0</v>
      </c>
      <c r="E133" s="67">
        <v>2</v>
      </c>
      <c r="F133" s="135"/>
      <c r="G133" s="135"/>
    </row>
    <row r="134" spans="1:7" ht="12.75">
      <c r="A134" s="21" t="s">
        <v>384</v>
      </c>
      <c r="B134" s="66">
        <v>1</v>
      </c>
      <c r="C134" s="66">
        <v>0</v>
      </c>
      <c r="D134" s="66">
        <v>0</v>
      </c>
      <c r="E134" s="67">
        <v>1</v>
      </c>
      <c r="F134" s="135"/>
      <c r="G134" s="135"/>
    </row>
    <row r="135" spans="1:7" ht="12.75">
      <c r="A135" s="21" t="s">
        <v>385</v>
      </c>
      <c r="B135" s="66">
        <v>1</v>
      </c>
      <c r="C135" s="66">
        <v>0</v>
      </c>
      <c r="D135" s="66">
        <v>0</v>
      </c>
      <c r="E135" s="67">
        <v>1</v>
      </c>
      <c r="F135" s="135"/>
      <c r="G135" s="135"/>
    </row>
    <row r="136" spans="1:7" ht="12.75">
      <c r="A136" s="21" t="s">
        <v>388</v>
      </c>
      <c r="B136" s="66">
        <v>1</v>
      </c>
      <c r="C136" s="66">
        <v>0</v>
      </c>
      <c r="D136" s="66">
        <v>0</v>
      </c>
      <c r="E136" s="67">
        <v>1</v>
      </c>
      <c r="F136" s="135"/>
      <c r="G136" s="135"/>
    </row>
    <row r="137" spans="1:7" ht="12.75">
      <c r="A137" s="21" t="s">
        <v>390</v>
      </c>
      <c r="B137" s="66">
        <v>0</v>
      </c>
      <c r="C137" s="66">
        <v>1</v>
      </c>
      <c r="D137" s="66">
        <v>0</v>
      </c>
      <c r="E137" s="67">
        <v>1</v>
      </c>
      <c r="F137" s="135"/>
      <c r="G137" s="135"/>
    </row>
    <row r="138" spans="1:7" ht="12.75">
      <c r="A138" s="21" t="s">
        <v>396</v>
      </c>
      <c r="B138" s="66">
        <v>1</v>
      </c>
      <c r="C138" s="66">
        <v>0</v>
      </c>
      <c r="D138" s="66">
        <v>0</v>
      </c>
      <c r="E138" s="67">
        <v>1</v>
      </c>
      <c r="F138" s="135"/>
      <c r="G138" s="135"/>
    </row>
    <row r="139" spans="1:7" ht="12.75">
      <c r="A139" s="21" t="s">
        <v>519</v>
      </c>
      <c r="B139" s="66">
        <v>1</v>
      </c>
      <c r="C139" s="66">
        <v>0</v>
      </c>
      <c r="D139" s="66">
        <v>0</v>
      </c>
      <c r="E139" s="67">
        <v>1</v>
      </c>
      <c r="F139" s="135"/>
      <c r="G139" s="135"/>
    </row>
    <row r="140" spans="1:7" ht="12.75">
      <c r="A140" s="71" t="s">
        <v>495</v>
      </c>
      <c r="B140" s="66">
        <v>0</v>
      </c>
      <c r="C140" s="66">
        <v>0</v>
      </c>
      <c r="D140" s="66">
        <v>1</v>
      </c>
      <c r="E140" s="67">
        <v>1</v>
      </c>
      <c r="F140" s="135"/>
      <c r="G140" s="135"/>
    </row>
    <row r="141" spans="1:7" ht="12.75">
      <c r="A141" s="45" t="s">
        <v>34</v>
      </c>
      <c r="B141" s="70">
        <f>SUM(B86:B140)</f>
        <v>3031</v>
      </c>
      <c r="C141" s="70">
        <f>SUM(C86:C140)</f>
        <v>5807</v>
      </c>
      <c r="D141" s="70">
        <f>SUM(D86:D140)</f>
        <v>2</v>
      </c>
      <c r="E141" s="23">
        <f>SUM(E86:E140)</f>
        <v>8840</v>
      </c>
      <c r="F141" s="135"/>
      <c r="G141" s="135"/>
    </row>
    <row r="142" spans="3:5" ht="12.75">
      <c r="C142" s="6"/>
      <c r="D142" s="6"/>
      <c r="E142" s="6"/>
    </row>
    <row r="143" spans="1:5" ht="47.25" customHeight="1">
      <c r="A143" s="283" t="s">
        <v>728</v>
      </c>
      <c r="B143" s="283"/>
      <c r="C143" s="283"/>
      <c r="D143" s="283"/>
      <c r="E143" s="283"/>
    </row>
    <row r="144" spans="1:5" ht="14.25" customHeight="1">
      <c r="A144" s="283" t="s">
        <v>461</v>
      </c>
      <c r="B144" s="283"/>
      <c r="C144" s="283"/>
      <c r="D144" s="283"/>
      <c r="E144" s="283"/>
    </row>
    <row r="154" ht="52.5" customHeight="1"/>
  </sheetData>
  <sheetProtection/>
  <mergeCells count="10">
    <mergeCell ref="A76:E76"/>
    <mergeCell ref="A144:E144"/>
    <mergeCell ref="A143:E143"/>
    <mergeCell ref="A80:E80"/>
    <mergeCell ref="A82:E82"/>
    <mergeCell ref="A2:E2"/>
    <mergeCell ref="A4:E4"/>
    <mergeCell ref="A5:E5"/>
    <mergeCell ref="A83:E83"/>
    <mergeCell ref="A75:E75"/>
  </mergeCells>
  <printOptions horizontalCentered="1"/>
  <pageMargins left="0.3937007874015748" right="0.3937007874015748" top="0.7874015748031497" bottom="0.5905511811023623" header="0.5118110236220472" footer="0.5118110236220472"/>
  <pageSetup fitToHeight="2" horizontalDpi="600" verticalDpi="600" orientation="portrait" paperSize="9" scale="85"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65"/>
  <sheetViews>
    <sheetView zoomScalePageLayoutView="0" workbookViewId="0" topLeftCell="A1">
      <selection activeCell="P39" sqref="P39"/>
    </sheetView>
  </sheetViews>
  <sheetFormatPr defaultColWidth="9.140625" defaultRowHeight="12.75"/>
  <cols>
    <col min="1" max="1" width="2.7109375" style="142" customWidth="1"/>
    <col min="2" max="2" width="53.28125" style="142" bestFit="1" customWidth="1"/>
    <col min="3" max="3" width="11.140625" style="180" customWidth="1"/>
    <col min="4" max="5" width="11.140625" style="181" customWidth="1"/>
    <col min="6" max="6" width="11.140625" style="180" customWidth="1"/>
    <col min="7" max="16384" width="8.8515625" style="142" customWidth="1"/>
  </cols>
  <sheetData>
    <row r="1" spans="1:6" ht="12.75" customHeight="1">
      <c r="A1" s="8" t="s">
        <v>510</v>
      </c>
      <c r="B1" s="79"/>
      <c r="F1" s="181"/>
    </row>
    <row r="2" spans="1:6" ht="12.75" customHeight="1">
      <c r="A2" s="281" t="s">
        <v>272</v>
      </c>
      <c r="B2" s="281"/>
      <c r="C2" s="281"/>
      <c r="D2" s="281"/>
      <c r="E2" s="281"/>
      <c r="F2" s="281"/>
    </row>
    <row r="3" spans="1:6" ht="12.75" customHeight="1">
      <c r="A3" s="79"/>
      <c r="B3" s="154"/>
      <c r="C3" s="182"/>
      <c r="D3" s="183"/>
      <c r="E3" s="183"/>
      <c r="F3" s="183"/>
    </row>
    <row r="4" spans="1:6" ht="12.75" customHeight="1">
      <c r="A4" s="282" t="s">
        <v>319</v>
      </c>
      <c r="B4" s="282"/>
      <c r="C4" s="282"/>
      <c r="D4" s="282"/>
      <c r="E4" s="282"/>
      <c r="F4" s="282"/>
    </row>
    <row r="5" spans="1:6" ht="12.75" customHeight="1">
      <c r="A5" s="265" t="s">
        <v>511</v>
      </c>
      <c r="B5" s="265"/>
      <c r="C5" s="265"/>
      <c r="D5" s="265"/>
      <c r="E5" s="265"/>
      <c r="F5" s="265"/>
    </row>
    <row r="6" spans="1:6" ht="12.75" customHeight="1" thickBot="1">
      <c r="A6" s="79"/>
      <c r="B6" s="79"/>
      <c r="F6" s="181"/>
    </row>
    <row r="7" spans="1:6" ht="12.75" customHeight="1">
      <c r="A7" s="84" t="s">
        <v>0</v>
      </c>
      <c r="B7" s="157"/>
      <c r="C7" s="184"/>
      <c r="D7" s="185"/>
      <c r="E7" s="185"/>
      <c r="F7" s="185"/>
    </row>
    <row r="8" spans="1:6" ht="12.75" customHeight="1">
      <c r="A8" s="158"/>
      <c r="B8" s="158" t="s">
        <v>35</v>
      </c>
      <c r="C8" s="186" t="s">
        <v>36</v>
      </c>
      <c r="D8" s="187" t="s">
        <v>37</v>
      </c>
      <c r="E8" s="187" t="s">
        <v>481</v>
      </c>
      <c r="F8" s="187" t="s">
        <v>38</v>
      </c>
    </row>
    <row r="9" spans="1:6" s="79" customFormat="1" ht="12.75" customHeight="1">
      <c r="A9" s="8" t="s">
        <v>273</v>
      </c>
      <c r="C9" s="188"/>
      <c r="D9" s="189"/>
      <c r="E9" s="189"/>
      <c r="F9" s="189"/>
    </row>
    <row r="10" spans="2:6" s="79" customFormat="1" ht="12.75" customHeight="1">
      <c r="B10" s="79" t="s">
        <v>279</v>
      </c>
      <c r="C10" s="146">
        <v>1140</v>
      </c>
      <c r="D10" s="147">
        <v>1018</v>
      </c>
      <c r="E10" s="147">
        <v>0</v>
      </c>
      <c r="F10" s="147">
        <v>2158</v>
      </c>
    </row>
    <row r="11" spans="2:6" s="79" customFormat="1" ht="12.75" customHeight="1">
      <c r="B11" s="79" t="s">
        <v>538</v>
      </c>
      <c r="C11" s="146">
        <v>142</v>
      </c>
      <c r="D11" s="147">
        <v>107</v>
      </c>
      <c r="E11" s="147">
        <v>0</v>
      </c>
      <c r="F11" s="147">
        <v>249</v>
      </c>
    </row>
    <row r="12" spans="2:6" s="79" customFormat="1" ht="12.75" customHeight="1">
      <c r="B12" s="79" t="s">
        <v>484</v>
      </c>
      <c r="C12" s="146">
        <v>3444</v>
      </c>
      <c r="D12" s="147">
        <v>4726</v>
      </c>
      <c r="E12" s="147">
        <v>0</v>
      </c>
      <c r="F12" s="147">
        <v>8170</v>
      </c>
    </row>
    <row r="13" spans="2:6" s="79" customFormat="1" ht="12.75" customHeight="1">
      <c r="B13" s="79" t="s">
        <v>539</v>
      </c>
      <c r="C13" s="146">
        <v>171</v>
      </c>
      <c r="D13" s="147">
        <v>134</v>
      </c>
      <c r="E13" s="147">
        <v>0</v>
      </c>
      <c r="F13" s="147">
        <v>305</v>
      </c>
    </row>
    <row r="14" spans="2:6" s="79" customFormat="1" ht="12.75" customHeight="1">
      <c r="B14" s="79" t="s">
        <v>540</v>
      </c>
      <c r="C14" s="146">
        <v>503</v>
      </c>
      <c r="D14" s="147">
        <v>605</v>
      </c>
      <c r="E14" s="147">
        <v>0</v>
      </c>
      <c r="F14" s="147">
        <v>1108</v>
      </c>
    </row>
    <row r="15" spans="2:6" s="79" customFormat="1" ht="12.75" customHeight="1">
      <c r="B15" s="79" t="s">
        <v>541</v>
      </c>
      <c r="C15" s="146">
        <v>167</v>
      </c>
      <c r="D15" s="147">
        <v>217</v>
      </c>
      <c r="E15" s="147">
        <v>0</v>
      </c>
      <c r="F15" s="147">
        <v>384</v>
      </c>
    </row>
    <row r="16" spans="2:6" s="95" customFormat="1" ht="12.75">
      <c r="B16" s="45" t="s">
        <v>34</v>
      </c>
      <c r="C16" s="118">
        <f>SUM(C10:C15)</f>
        <v>5567</v>
      </c>
      <c r="D16" s="119">
        <f>SUM(D10:D15)</f>
        <v>6807</v>
      </c>
      <c r="E16" s="119">
        <f>SUM(E10:E15)</f>
        <v>0</v>
      </c>
      <c r="F16" s="119">
        <f>SUM(C16:D16)</f>
        <v>12374</v>
      </c>
    </row>
    <row r="17" spans="1:6" s="95" customFormat="1" ht="12.75">
      <c r="A17" s="96" t="s">
        <v>421</v>
      </c>
      <c r="C17" s="114"/>
      <c r="D17" s="115"/>
      <c r="E17" s="115"/>
      <c r="F17" s="115"/>
    </row>
    <row r="18" spans="2:6" s="95" customFormat="1" ht="12.75">
      <c r="B18" s="79" t="s">
        <v>450</v>
      </c>
      <c r="C18" s="146">
        <v>142</v>
      </c>
      <c r="D18" s="147">
        <v>303</v>
      </c>
      <c r="E18" s="147">
        <v>0</v>
      </c>
      <c r="F18" s="147">
        <v>445</v>
      </c>
    </row>
    <row r="19" spans="2:6" s="95" customFormat="1" ht="12.75">
      <c r="B19" s="45" t="s">
        <v>34</v>
      </c>
      <c r="C19" s="118">
        <f>SUM(C18)</f>
        <v>142</v>
      </c>
      <c r="D19" s="119">
        <f>SUM(D18)</f>
        <v>303</v>
      </c>
      <c r="E19" s="119">
        <f>SUM(E18)</f>
        <v>0</v>
      </c>
      <c r="F19" s="119">
        <f>SUM(C19+D19)</f>
        <v>445</v>
      </c>
    </row>
    <row r="20" spans="1:6" s="96" customFormat="1" ht="12.75">
      <c r="A20" s="96" t="s">
        <v>459</v>
      </c>
      <c r="B20" s="8"/>
      <c r="C20" s="114"/>
      <c r="D20" s="115"/>
      <c r="E20" s="115"/>
      <c r="F20" s="120"/>
    </row>
    <row r="21" spans="2:6" ht="12.75">
      <c r="B21" s="142" t="s">
        <v>96</v>
      </c>
      <c r="C21" s="146">
        <v>3047</v>
      </c>
      <c r="D21" s="147">
        <v>6630</v>
      </c>
      <c r="E21" s="147">
        <v>0</v>
      </c>
      <c r="F21" s="148">
        <v>9677</v>
      </c>
    </row>
    <row r="22" spans="2:6" s="95" customFormat="1" ht="12.75">
      <c r="B22" s="95" t="s">
        <v>34</v>
      </c>
      <c r="C22" s="118">
        <f>SUM(C21:C21)</f>
        <v>3047</v>
      </c>
      <c r="D22" s="119">
        <f>SUM(D21:D21)</f>
        <v>6630</v>
      </c>
      <c r="E22" s="119">
        <f>SUM(E21:E21)</f>
        <v>0</v>
      </c>
      <c r="F22" s="119">
        <f>SUM(C22:D22)</f>
        <v>9677</v>
      </c>
    </row>
    <row r="23" spans="1:6" s="96" customFormat="1" ht="12.75">
      <c r="A23" s="96" t="s">
        <v>275</v>
      </c>
      <c r="C23" s="114"/>
      <c r="D23" s="115"/>
      <c r="E23" s="115"/>
      <c r="F23" s="120"/>
    </row>
    <row r="24" spans="2:6" ht="12.75">
      <c r="B24" s="142" t="s">
        <v>542</v>
      </c>
      <c r="C24" s="146">
        <v>260</v>
      </c>
      <c r="D24" s="147">
        <v>574</v>
      </c>
      <c r="E24" s="147">
        <v>0</v>
      </c>
      <c r="F24" s="148">
        <v>834</v>
      </c>
    </row>
    <row r="25" spans="2:6" ht="12.75">
      <c r="B25" s="142" t="s">
        <v>543</v>
      </c>
      <c r="C25" s="146">
        <v>260</v>
      </c>
      <c r="D25" s="147">
        <v>567</v>
      </c>
      <c r="E25" s="147">
        <v>0</v>
      </c>
      <c r="F25" s="148">
        <v>827</v>
      </c>
    </row>
    <row r="26" spans="2:6" ht="12.75">
      <c r="B26" s="142" t="s">
        <v>544</v>
      </c>
      <c r="C26" s="146">
        <v>107</v>
      </c>
      <c r="D26" s="147">
        <v>466</v>
      </c>
      <c r="E26" s="147">
        <v>0</v>
      </c>
      <c r="F26" s="148">
        <v>573</v>
      </c>
    </row>
    <row r="27" spans="2:6" ht="12.75">
      <c r="B27" s="142" t="s">
        <v>545</v>
      </c>
      <c r="C27" s="146">
        <v>101</v>
      </c>
      <c r="D27" s="147">
        <v>92</v>
      </c>
      <c r="E27" s="147">
        <v>0</v>
      </c>
      <c r="F27" s="148">
        <v>193</v>
      </c>
    </row>
    <row r="28" spans="2:6" ht="12.75">
      <c r="B28" s="142" t="s">
        <v>546</v>
      </c>
      <c r="C28" s="146">
        <v>173</v>
      </c>
      <c r="D28" s="147">
        <v>729</v>
      </c>
      <c r="E28" s="147">
        <v>0</v>
      </c>
      <c r="F28" s="148">
        <v>902</v>
      </c>
    </row>
    <row r="29" spans="2:6" ht="12.75">
      <c r="B29" s="142" t="s">
        <v>547</v>
      </c>
      <c r="C29" s="146">
        <v>148</v>
      </c>
      <c r="D29" s="147">
        <v>392</v>
      </c>
      <c r="E29" s="147">
        <v>0</v>
      </c>
      <c r="F29" s="148">
        <v>540</v>
      </c>
    </row>
    <row r="30" spans="2:6" ht="12.75">
      <c r="B30" s="142" t="s">
        <v>548</v>
      </c>
      <c r="C30" s="146">
        <v>890</v>
      </c>
      <c r="D30" s="147">
        <v>1443</v>
      </c>
      <c r="E30" s="147">
        <v>0</v>
      </c>
      <c r="F30" s="148">
        <v>2333</v>
      </c>
    </row>
    <row r="31" spans="2:6" ht="12.75">
      <c r="B31" s="142" t="s">
        <v>549</v>
      </c>
      <c r="C31" s="146">
        <v>1114</v>
      </c>
      <c r="D31" s="147">
        <v>1687</v>
      </c>
      <c r="E31" s="147">
        <v>1</v>
      </c>
      <c r="F31" s="148">
        <v>2802</v>
      </c>
    </row>
    <row r="32" spans="2:6" ht="12.75">
      <c r="B32" s="142" t="s">
        <v>550</v>
      </c>
      <c r="C32" s="146">
        <v>34</v>
      </c>
      <c r="D32" s="147">
        <v>86</v>
      </c>
      <c r="E32" s="147">
        <v>0</v>
      </c>
      <c r="F32" s="148">
        <v>120</v>
      </c>
    </row>
    <row r="33" spans="2:6" ht="12.75">
      <c r="B33" s="142" t="s">
        <v>551</v>
      </c>
      <c r="C33" s="146">
        <v>81</v>
      </c>
      <c r="D33" s="147">
        <v>98</v>
      </c>
      <c r="E33" s="147">
        <v>0</v>
      </c>
      <c r="F33" s="148">
        <v>179</v>
      </c>
    </row>
    <row r="34" spans="2:6" ht="12.75">
      <c r="B34" s="142" t="s">
        <v>552</v>
      </c>
      <c r="C34" s="146">
        <v>106</v>
      </c>
      <c r="D34" s="147">
        <v>543</v>
      </c>
      <c r="E34" s="147">
        <v>0</v>
      </c>
      <c r="F34" s="148">
        <v>649</v>
      </c>
    </row>
    <row r="35" spans="2:6" ht="12.75" customHeight="1">
      <c r="B35" s="142" t="s">
        <v>553</v>
      </c>
      <c r="C35" s="146">
        <v>150</v>
      </c>
      <c r="D35" s="147">
        <v>490</v>
      </c>
      <c r="E35" s="147">
        <v>0</v>
      </c>
      <c r="F35" s="148">
        <v>640</v>
      </c>
    </row>
    <row r="36" spans="2:6" ht="12.75">
      <c r="B36" s="142" t="s">
        <v>554</v>
      </c>
      <c r="C36" s="146">
        <v>653</v>
      </c>
      <c r="D36" s="147">
        <v>523</v>
      </c>
      <c r="E36" s="147">
        <v>0</v>
      </c>
      <c r="F36" s="148">
        <v>1176</v>
      </c>
    </row>
    <row r="37" spans="2:6" ht="12.75">
      <c r="B37" s="142" t="s">
        <v>443</v>
      </c>
      <c r="C37" s="146">
        <v>66</v>
      </c>
      <c r="D37" s="147">
        <v>75</v>
      </c>
      <c r="E37" s="147">
        <v>0</v>
      </c>
      <c r="F37" s="148">
        <v>141</v>
      </c>
    </row>
    <row r="38" spans="2:6" s="95" customFormat="1" ht="12.75">
      <c r="B38" s="95" t="s">
        <v>34</v>
      </c>
      <c r="C38" s="118">
        <f>SUM(C24:C37)</f>
        <v>4143</v>
      </c>
      <c r="D38" s="119">
        <f>SUM(D24:D37)</f>
        <v>7765</v>
      </c>
      <c r="E38" s="119">
        <v>1</v>
      </c>
      <c r="F38" s="119">
        <f>SUM(F24:F37)</f>
        <v>11909</v>
      </c>
    </row>
    <row r="39" spans="1:6" s="95" customFormat="1" ht="12.75">
      <c r="A39" s="96" t="s">
        <v>276</v>
      </c>
      <c r="C39" s="114"/>
      <c r="D39" s="115"/>
      <c r="E39" s="115"/>
      <c r="F39" s="120"/>
    </row>
    <row r="40" spans="2:6" ht="12.75">
      <c r="B40" s="142" t="s">
        <v>444</v>
      </c>
      <c r="C40" s="146">
        <v>74</v>
      </c>
      <c r="D40" s="147">
        <v>89</v>
      </c>
      <c r="E40" s="147">
        <v>0</v>
      </c>
      <c r="F40" s="148">
        <v>163</v>
      </c>
    </row>
    <row r="41" spans="2:6" ht="12.75">
      <c r="B41" s="142" t="s">
        <v>445</v>
      </c>
      <c r="C41" s="146">
        <v>643</v>
      </c>
      <c r="D41" s="147">
        <v>813</v>
      </c>
      <c r="E41" s="147">
        <v>0</v>
      </c>
      <c r="F41" s="148">
        <v>1456</v>
      </c>
    </row>
    <row r="42" spans="2:6" ht="12.75">
      <c r="B42" s="142" t="s">
        <v>446</v>
      </c>
      <c r="C42" s="146">
        <v>455</v>
      </c>
      <c r="D42" s="147">
        <v>897</v>
      </c>
      <c r="E42" s="147">
        <v>0</v>
      </c>
      <c r="F42" s="148">
        <v>1352</v>
      </c>
    </row>
    <row r="43" spans="2:6" ht="12.75">
      <c r="B43" s="142" t="s">
        <v>449</v>
      </c>
      <c r="C43" s="146">
        <v>144</v>
      </c>
      <c r="D43" s="147">
        <v>255</v>
      </c>
      <c r="E43" s="147">
        <v>0</v>
      </c>
      <c r="F43" s="148">
        <v>399</v>
      </c>
    </row>
    <row r="44" spans="2:6" s="95" customFormat="1" ht="12.75">
      <c r="B44" s="95" t="s">
        <v>34</v>
      </c>
      <c r="C44" s="118">
        <f>SUM(C40:C43)</f>
        <v>1316</v>
      </c>
      <c r="D44" s="119">
        <f>SUM(D40:D43)</f>
        <v>2054</v>
      </c>
      <c r="E44" s="119">
        <f>SUM(E40:E43)</f>
        <v>0</v>
      </c>
      <c r="F44" s="119">
        <f>SUM(C44:D44)</f>
        <v>3370</v>
      </c>
    </row>
    <row r="45" spans="1:6" s="95" customFormat="1" ht="12.75">
      <c r="A45" s="96" t="s">
        <v>85</v>
      </c>
      <c r="C45" s="114"/>
      <c r="D45" s="115"/>
      <c r="E45" s="115"/>
      <c r="F45" s="120"/>
    </row>
    <row r="46" spans="2:6" ht="12.75">
      <c r="B46" s="142" t="s">
        <v>447</v>
      </c>
      <c r="C46" s="146">
        <v>13</v>
      </c>
      <c r="D46" s="147">
        <v>17</v>
      </c>
      <c r="E46" s="147">
        <v>0</v>
      </c>
      <c r="F46" s="148">
        <v>30</v>
      </c>
    </row>
    <row r="47" spans="2:6" ht="12.75">
      <c r="B47" s="142" t="s">
        <v>227</v>
      </c>
      <c r="C47" s="146">
        <v>7961</v>
      </c>
      <c r="D47" s="147">
        <v>7744</v>
      </c>
      <c r="E47" s="147">
        <v>3</v>
      </c>
      <c r="F47" s="148">
        <v>15708</v>
      </c>
    </row>
    <row r="48" spans="2:6" s="96" customFormat="1" ht="12.75">
      <c r="B48" s="95" t="s">
        <v>34</v>
      </c>
      <c r="C48" s="118">
        <f>SUM(C46:C47)</f>
        <v>7974</v>
      </c>
      <c r="D48" s="119">
        <f>SUM(D46+D47)</f>
        <v>7761</v>
      </c>
      <c r="E48" s="119">
        <f>SUM(E46+E47)</f>
        <v>3</v>
      </c>
      <c r="F48" s="119">
        <f>SUM(C48:E48)</f>
        <v>15738</v>
      </c>
    </row>
    <row r="49" spans="1:6" s="96" customFormat="1" ht="12.75">
      <c r="A49" s="96" t="s">
        <v>277</v>
      </c>
      <c r="B49" s="95"/>
      <c r="C49" s="114"/>
      <c r="D49" s="115"/>
      <c r="E49" s="115"/>
      <c r="F49" s="120"/>
    </row>
    <row r="50" spans="2:6" ht="12.75">
      <c r="B50" s="142" t="s">
        <v>281</v>
      </c>
      <c r="C50" s="146">
        <v>138</v>
      </c>
      <c r="D50" s="147">
        <v>408</v>
      </c>
      <c r="E50" s="147">
        <v>0</v>
      </c>
      <c r="F50" s="148">
        <v>546</v>
      </c>
    </row>
    <row r="51" spans="2:6" ht="12.75">
      <c r="B51" s="142" t="s">
        <v>282</v>
      </c>
      <c r="C51" s="146">
        <v>102</v>
      </c>
      <c r="D51" s="147">
        <v>264</v>
      </c>
      <c r="E51" s="147">
        <v>0</v>
      </c>
      <c r="F51" s="148">
        <v>366</v>
      </c>
    </row>
    <row r="52" spans="2:6" ht="12.75">
      <c r="B52" s="142" t="s">
        <v>283</v>
      </c>
      <c r="C52" s="146">
        <v>96</v>
      </c>
      <c r="D52" s="147">
        <v>233</v>
      </c>
      <c r="E52" s="147">
        <v>0</v>
      </c>
      <c r="F52" s="148">
        <v>329</v>
      </c>
    </row>
    <row r="53" spans="2:6" ht="12.75">
      <c r="B53" s="142" t="s">
        <v>284</v>
      </c>
      <c r="C53" s="146">
        <v>49</v>
      </c>
      <c r="D53" s="147">
        <v>124</v>
      </c>
      <c r="E53" s="147">
        <v>0</v>
      </c>
      <c r="F53" s="148">
        <v>173</v>
      </c>
    </row>
    <row r="54" spans="2:6" s="95" customFormat="1" ht="12.75">
      <c r="B54" s="95" t="s">
        <v>34</v>
      </c>
      <c r="C54" s="118">
        <f>SUM(C50:C53)</f>
        <v>385</v>
      </c>
      <c r="D54" s="119">
        <f>SUM(D50:D53)</f>
        <v>1029</v>
      </c>
      <c r="E54" s="119">
        <f>SUM(E50:E53)</f>
        <v>0</v>
      </c>
      <c r="F54" s="119">
        <f>SUM(C54:D54)</f>
        <v>1414</v>
      </c>
    </row>
    <row r="55" spans="1:6" s="95" customFormat="1" ht="12.75">
      <c r="A55" s="96" t="s">
        <v>278</v>
      </c>
      <c r="C55" s="114"/>
      <c r="D55" s="115"/>
      <c r="E55" s="115"/>
      <c r="F55" s="120"/>
    </row>
    <row r="56" spans="2:6" ht="12.75">
      <c r="B56" s="142" t="s">
        <v>555</v>
      </c>
      <c r="C56" s="146">
        <v>3</v>
      </c>
      <c r="D56" s="147">
        <v>9</v>
      </c>
      <c r="E56" s="147">
        <v>0</v>
      </c>
      <c r="F56" s="148">
        <v>12</v>
      </c>
    </row>
    <row r="57" spans="2:6" ht="12.75">
      <c r="B57" s="142" t="s">
        <v>448</v>
      </c>
      <c r="C57" s="146">
        <v>1712</v>
      </c>
      <c r="D57" s="147">
        <v>1322</v>
      </c>
      <c r="E57" s="147">
        <v>0</v>
      </c>
      <c r="F57" s="148">
        <v>3034</v>
      </c>
    </row>
    <row r="58" spans="2:6" ht="12.75">
      <c r="B58" s="142" t="s">
        <v>285</v>
      </c>
      <c r="C58" s="146">
        <v>33</v>
      </c>
      <c r="D58" s="147">
        <v>24</v>
      </c>
      <c r="E58" s="147">
        <v>0</v>
      </c>
      <c r="F58" s="148">
        <v>57</v>
      </c>
    </row>
    <row r="59" spans="2:6" ht="12.75">
      <c r="B59" s="142" t="s">
        <v>454</v>
      </c>
      <c r="C59" s="146">
        <v>302</v>
      </c>
      <c r="D59" s="147">
        <v>417</v>
      </c>
      <c r="E59" s="147">
        <v>0</v>
      </c>
      <c r="F59" s="148">
        <v>719</v>
      </c>
    </row>
    <row r="60" spans="2:6" ht="12.75">
      <c r="B60" s="142" t="s">
        <v>400</v>
      </c>
      <c r="C60" s="146">
        <v>42</v>
      </c>
      <c r="D60" s="147">
        <v>59</v>
      </c>
      <c r="E60" s="147">
        <v>0</v>
      </c>
      <c r="F60" s="148">
        <v>101</v>
      </c>
    </row>
    <row r="61" spans="2:6" s="95" customFormat="1" ht="12.75">
      <c r="B61" s="95" t="s">
        <v>34</v>
      </c>
      <c r="C61" s="118">
        <f>SUM(C56:C60)</f>
        <v>2092</v>
      </c>
      <c r="D61" s="119">
        <f>SUM(D56:D60)</f>
        <v>1831</v>
      </c>
      <c r="E61" s="119">
        <f>SUM(E56:E60)</f>
        <v>0</v>
      </c>
      <c r="F61" s="119">
        <f>SUM(C61:D61)</f>
        <v>3923</v>
      </c>
    </row>
    <row r="62" spans="2:6" s="95" customFormat="1" ht="15.75" customHeight="1">
      <c r="B62" s="95" t="s">
        <v>93</v>
      </c>
      <c r="C62" s="114">
        <f>SUM(C61+C54+C48+C44+C38+C22+C16+C19)</f>
        <v>24666</v>
      </c>
      <c r="D62" s="115">
        <f>SUM(D61+D54+D48+D44+D38+D22+D16+D19)</f>
        <v>34180</v>
      </c>
      <c r="E62" s="115">
        <f>SUM(E61+E54+E48+E44+E38+E22+E16+E19)</f>
        <v>4</v>
      </c>
      <c r="F62" s="115">
        <f>SUM(F61+F54+F48+F44+F38+F22+F16+F19)</f>
        <v>58850</v>
      </c>
    </row>
    <row r="64" spans="1:6" ht="42" customHeight="1">
      <c r="A64" s="297" t="s">
        <v>727</v>
      </c>
      <c r="B64" s="298"/>
      <c r="C64" s="298"/>
      <c r="D64" s="298"/>
      <c r="E64" s="298"/>
      <c r="F64" s="298"/>
    </row>
    <row r="65" spans="1:6" ht="12.75">
      <c r="A65" s="283" t="s">
        <v>461</v>
      </c>
      <c r="B65" s="283"/>
      <c r="C65" s="283"/>
      <c r="D65" s="283"/>
      <c r="E65" s="283"/>
      <c r="F65" s="283"/>
    </row>
  </sheetData>
  <sheetProtection/>
  <mergeCells count="5">
    <mergeCell ref="A2:F2"/>
    <mergeCell ref="A5:F5"/>
    <mergeCell ref="A4:F4"/>
    <mergeCell ref="A64:F64"/>
    <mergeCell ref="A65:F65"/>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1"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dimension ref="A1:F19"/>
  <sheetViews>
    <sheetView zoomScalePageLayoutView="0" workbookViewId="0" topLeftCell="A1">
      <selection activeCell="V36" sqref="V36"/>
    </sheetView>
  </sheetViews>
  <sheetFormatPr defaultColWidth="9.140625" defaultRowHeight="12.75"/>
  <cols>
    <col min="1" max="1" width="2.7109375" style="6" customWidth="1"/>
    <col min="2" max="2" width="42.7109375" style="6" customWidth="1"/>
    <col min="3" max="3" width="10.28125" style="123" customWidth="1"/>
    <col min="4" max="5" width="10.28125" style="124" customWidth="1"/>
    <col min="6" max="6" width="10.28125" style="123" customWidth="1"/>
    <col min="7" max="16384" width="8.8515625" style="6" customWidth="1"/>
  </cols>
  <sheetData>
    <row r="1" spans="1:6" s="81" customFormat="1" ht="12.75" customHeight="1">
      <c r="A1" s="8" t="s">
        <v>510</v>
      </c>
      <c r="B1" s="60"/>
      <c r="C1" s="117"/>
      <c r="D1" s="116"/>
      <c r="E1" s="116"/>
      <c r="F1" s="116"/>
    </row>
    <row r="2" spans="1:6" s="81" customFormat="1" ht="12.75" customHeight="1">
      <c r="A2" s="299" t="s">
        <v>272</v>
      </c>
      <c r="B2" s="299"/>
      <c r="C2" s="299"/>
      <c r="D2" s="299"/>
      <c r="E2" s="299"/>
      <c r="F2" s="299"/>
    </row>
    <row r="3" spans="1:6" s="81" customFormat="1" ht="12.75" customHeight="1">
      <c r="A3" s="60"/>
      <c r="B3" s="82"/>
      <c r="C3" s="121"/>
      <c r="D3" s="122"/>
      <c r="E3" s="122"/>
      <c r="F3" s="122"/>
    </row>
    <row r="4" spans="1:6" s="81" customFormat="1" ht="12.75" customHeight="1">
      <c r="A4" s="300" t="s">
        <v>703</v>
      </c>
      <c r="B4" s="300"/>
      <c r="C4" s="300"/>
      <c r="D4" s="300"/>
      <c r="E4" s="300"/>
      <c r="F4" s="300"/>
    </row>
    <row r="5" spans="1:6" s="81" customFormat="1" ht="12.75" customHeight="1">
      <c r="A5" s="265" t="s">
        <v>511</v>
      </c>
      <c r="B5" s="265"/>
      <c r="C5" s="265"/>
      <c r="D5" s="265"/>
      <c r="E5" s="265"/>
      <c r="F5" s="265"/>
    </row>
    <row r="6" spans="1:6" s="81" customFormat="1" ht="12.75" customHeight="1" thickBot="1">
      <c r="A6" s="60"/>
      <c r="B6" s="60"/>
      <c r="C6" s="117"/>
      <c r="D6" s="116"/>
      <c r="E6" s="116"/>
      <c r="F6" s="116"/>
    </row>
    <row r="7" spans="1:6" s="81" customFormat="1" ht="14.25" customHeight="1">
      <c r="A7" s="245" t="s">
        <v>0</v>
      </c>
      <c r="B7" s="245"/>
      <c r="C7" s="246" t="s">
        <v>36</v>
      </c>
      <c r="D7" s="247" t="s">
        <v>37</v>
      </c>
      <c r="E7" s="247" t="s">
        <v>481</v>
      </c>
      <c r="F7" s="247" t="s">
        <v>38</v>
      </c>
    </row>
    <row r="8" spans="1:6" s="60" customFormat="1" ht="14.25" customHeight="1">
      <c r="A8" s="79" t="s">
        <v>273</v>
      </c>
      <c r="C8" s="149">
        <v>5567</v>
      </c>
      <c r="D8" s="150">
        <v>6807</v>
      </c>
      <c r="E8" s="150">
        <v>0</v>
      </c>
      <c r="F8" s="150">
        <f>SUM(C8:E8)</f>
        <v>12374</v>
      </c>
    </row>
    <row r="9" spans="1:6" s="95" customFormat="1" ht="12.75">
      <c r="A9" s="142" t="s">
        <v>421</v>
      </c>
      <c r="B9" s="145"/>
      <c r="C9" s="146">
        <v>142</v>
      </c>
      <c r="D9" s="147">
        <v>303</v>
      </c>
      <c r="E9" s="147">
        <v>0</v>
      </c>
      <c r="F9" s="147">
        <f aca="true" t="shared" si="0" ref="F9:F16">SUM(C9:E9)</f>
        <v>445</v>
      </c>
    </row>
    <row r="10" spans="1:6" s="96" customFormat="1" ht="12.75">
      <c r="A10" s="142" t="s">
        <v>459</v>
      </c>
      <c r="B10" s="60"/>
      <c r="C10" s="146">
        <v>3047</v>
      </c>
      <c r="D10" s="147">
        <v>6630</v>
      </c>
      <c r="E10" s="147">
        <v>0</v>
      </c>
      <c r="F10" s="148">
        <f t="shared" si="0"/>
        <v>9677</v>
      </c>
    </row>
    <row r="11" spans="1:6" s="96" customFormat="1" ht="12.75">
      <c r="A11" s="142" t="s">
        <v>275</v>
      </c>
      <c r="B11" s="142"/>
      <c r="C11" s="146">
        <v>4143</v>
      </c>
      <c r="D11" s="147">
        <v>7765</v>
      </c>
      <c r="E11" s="147">
        <v>1</v>
      </c>
      <c r="F11" s="148">
        <f t="shared" si="0"/>
        <v>11909</v>
      </c>
    </row>
    <row r="12" spans="1:6" s="95" customFormat="1" ht="12.75">
      <c r="A12" s="142" t="s">
        <v>276</v>
      </c>
      <c r="B12" s="145"/>
      <c r="C12" s="146">
        <v>1316</v>
      </c>
      <c r="D12" s="147">
        <v>2054</v>
      </c>
      <c r="E12" s="147">
        <v>0</v>
      </c>
      <c r="F12" s="148">
        <f t="shared" si="0"/>
        <v>3370</v>
      </c>
    </row>
    <row r="13" spans="1:6" s="95" customFormat="1" ht="12.75">
      <c r="A13" s="142" t="s">
        <v>85</v>
      </c>
      <c r="B13" s="145"/>
      <c r="C13" s="146">
        <v>7974</v>
      </c>
      <c r="D13" s="147">
        <v>7761</v>
      </c>
      <c r="E13" s="147">
        <v>3</v>
      </c>
      <c r="F13" s="148">
        <f t="shared" si="0"/>
        <v>15738</v>
      </c>
    </row>
    <row r="14" spans="1:6" s="96" customFormat="1" ht="12.75">
      <c r="A14" s="142" t="s">
        <v>277</v>
      </c>
      <c r="B14" s="145"/>
      <c r="C14" s="146">
        <v>385</v>
      </c>
      <c r="D14" s="147">
        <v>1029</v>
      </c>
      <c r="E14" s="147">
        <v>0</v>
      </c>
      <c r="F14" s="148">
        <f t="shared" si="0"/>
        <v>1414</v>
      </c>
    </row>
    <row r="15" spans="1:6" s="95" customFormat="1" ht="12.75">
      <c r="A15" s="142" t="s">
        <v>278</v>
      </c>
      <c r="B15" s="145"/>
      <c r="C15" s="146">
        <v>2092</v>
      </c>
      <c r="D15" s="147">
        <v>1831</v>
      </c>
      <c r="E15" s="147">
        <v>0</v>
      </c>
      <c r="F15" s="148">
        <f t="shared" si="0"/>
        <v>3923</v>
      </c>
    </row>
    <row r="16" spans="2:6" s="95" customFormat="1" ht="12.75">
      <c r="B16" s="95" t="s">
        <v>34</v>
      </c>
      <c r="C16" s="118">
        <f>SUM(C8:C15)</f>
        <v>24666</v>
      </c>
      <c r="D16" s="119">
        <f>SUM(D8:D15)</f>
        <v>34180</v>
      </c>
      <c r="E16" s="119">
        <f>SUM(E8:E15)</f>
        <v>4</v>
      </c>
      <c r="F16" s="119">
        <f t="shared" si="0"/>
        <v>58850</v>
      </c>
    </row>
    <row r="18" spans="1:6" ht="40.5" customHeight="1">
      <c r="A18" s="297" t="s">
        <v>727</v>
      </c>
      <c r="B18" s="298"/>
      <c r="C18" s="298"/>
      <c r="D18" s="298"/>
      <c r="E18" s="298"/>
      <c r="F18" s="298"/>
    </row>
    <row r="19" spans="1:6" ht="12.75" customHeight="1">
      <c r="A19" s="283" t="s">
        <v>461</v>
      </c>
      <c r="B19" s="283"/>
      <c r="C19" s="283"/>
      <c r="D19" s="283"/>
      <c r="E19" s="283"/>
      <c r="F19" s="283"/>
    </row>
  </sheetData>
  <sheetProtection/>
  <mergeCells count="5">
    <mergeCell ref="A2:F2"/>
    <mergeCell ref="A4:F4"/>
    <mergeCell ref="A5:F5"/>
    <mergeCell ref="A18:F18"/>
    <mergeCell ref="A19:F19"/>
  </mergeCells>
  <printOptions/>
  <pageMargins left="0.7" right="0.7" top="0.75" bottom="0.75" header="0.3" footer="0.3"/>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T41" sqref="T41"/>
    </sheetView>
  </sheetViews>
  <sheetFormatPr defaultColWidth="9.140625" defaultRowHeight="12.75"/>
  <cols>
    <col min="1" max="1" width="43.421875" style="7" customWidth="1"/>
    <col min="2" max="2" width="12.28125" style="6" customWidth="1"/>
    <col min="3" max="5" width="12.28125" style="7" customWidth="1"/>
  </cols>
  <sheetData>
    <row r="1" ht="12.75">
      <c r="A1" s="8" t="s">
        <v>510</v>
      </c>
    </row>
    <row r="2" spans="1:5" ht="12.75">
      <c r="A2" s="290" t="s">
        <v>272</v>
      </c>
      <c r="B2" s="290"/>
      <c r="C2" s="290"/>
      <c r="D2" s="290"/>
      <c r="E2" s="290"/>
    </row>
    <row r="3" ht="12.75">
      <c r="A3" s="8"/>
    </row>
    <row r="4" spans="1:5" ht="12.75">
      <c r="A4" s="290" t="s">
        <v>290</v>
      </c>
      <c r="B4" s="290"/>
      <c r="C4" s="290"/>
      <c r="D4" s="290"/>
      <c r="E4" s="290"/>
    </row>
    <row r="5" spans="1:5" ht="12.75">
      <c r="A5" s="290" t="s">
        <v>511</v>
      </c>
      <c r="B5" s="290"/>
      <c r="C5" s="290"/>
      <c r="D5" s="290"/>
      <c r="E5" s="290"/>
    </row>
    <row r="6" ht="13.5" thickBot="1"/>
    <row r="7" spans="1:5" ht="12.75">
      <c r="A7" s="9" t="s">
        <v>0</v>
      </c>
      <c r="B7" s="10" t="s">
        <v>36</v>
      </c>
      <c r="C7" s="11" t="s">
        <v>37</v>
      </c>
      <c r="D7" s="133" t="s">
        <v>490</v>
      </c>
      <c r="E7" s="11" t="s">
        <v>38</v>
      </c>
    </row>
    <row r="8" spans="1:5" ht="26.25">
      <c r="A8" s="12" t="s">
        <v>286</v>
      </c>
      <c r="B8" s="13"/>
      <c r="C8" s="14"/>
      <c r="D8" s="14"/>
      <c r="E8" s="14"/>
    </row>
    <row r="9" spans="1:5" ht="12.75">
      <c r="A9" s="7" t="s">
        <v>273</v>
      </c>
      <c r="B9" s="15">
        <v>3136</v>
      </c>
      <c r="C9" s="16">
        <v>3809</v>
      </c>
      <c r="D9" s="16">
        <v>0</v>
      </c>
      <c r="E9" s="16">
        <f>SUM(B9:D9)</f>
        <v>6945</v>
      </c>
    </row>
    <row r="10" spans="1:5" ht="12.75">
      <c r="A10" s="7" t="s">
        <v>421</v>
      </c>
      <c r="B10" s="15">
        <v>62</v>
      </c>
      <c r="C10" s="16">
        <v>201</v>
      </c>
      <c r="D10" s="16">
        <v>0</v>
      </c>
      <c r="E10" s="16">
        <f aca="true" t="shared" si="0" ref="E10:E16">SUM(B10:D10)</f>
        <v>263</v>
      </c>
    </row>
    <row r="11" spans="1:5" ht="12.75">
      <c r="A11" s="79" t="s">
        <v>459</v>
      </c>
      <c r="B11" s="15">
        <v>2043</v>
      </c>
      <c r="C11" s="16">
        <v>4307</v>
      </c>
      <c r="D11" s="16">
        <v>0</v>
      </c>
      <c r="E11" s="16">
        <f t="shared" si="0"/>
        <v>6350</v>
      </c>
    </row>
    <row r="12" spans="1:5" ht="12.75">
      <c r="A12" s="7" t="s">
        <v>275</v>
      </c>
      <c r="B12" s="15">
        <v>1791</v>
      </c>
      <c r="C12" s="16">
        <v>3148</v>
      </c>
      <c r="D12" s="16">
        <v>1</v>
      </c>
      <c r="E12" s="16">
        <f t="shared" si="0"/>
        <v>4940</v>
      </c>
    </row>
    <row r="13" spans="1:5" ht="12.75">
      <c r="A13" s="7" t="s">
        <v>276</v>
      </c>
      <c r="B13" s="15">
        <v>785</v>
      </c>
      <c r="C13" s="16">
        <v>1000</v>
      </c>
      <c r="D13" s="16">
        <v>0</v>
      </c>
      <c r="E13" s="16">
        <f t="shared" si="0"/>
        <v>1785</v>
      </c>
    </row>
    <row r="14" spans="1:5" ht="12.75">
      <c r="A14" s="7" t="s">
        <v>85</v>
      </c>
      <c r="B14" s="15">
        <v>5616</v>
      </c>
      <c r="C14" s="16">
        <v>5227</v>
      </c>
      <c r="D14" s="16">
        <v>3</v>
      </c>
      <c r="E14" s="16">
        <f t="shared" si="0"/>
        <v>10846</v>
      </c>
    </row>
    <row r="15" spans="1:5" ht="12.75">
      <c r="A15" s="7" t="s">
        <v>277</v>
      </c>
      <c r="B15" s="15">
        <v>173</v>
      </c>
      <c r="C15" s="16">
        <v>376</v>
      </c>
      <c r="D15" s="16">
        <v>0</v>
      </c>
      <c r="E15" s="16">
        <f t="shared" si="0"/>
        <v>549</v>
      </c>
    </row>
    <row r="16" spans="1:5" ht="12.75">
      <c r="A16" s="7" t="s">
        <v>278</v>
      </c>
      <c r="B16" s="15">
        <v>1247</v>
      </c>
      <c r="C16" s="16">
        <v>689</v>
      </c>
      <c r="D16" s="16">
        <v>0</v>
      </c>
      <c r="E16" s="16">
        <f t="shared" si="0"/>
        <v>1936</v>
      </c>
    </row>
    <row r="17" spans="1:6" ht="12.75">
      <c r="A17" s="17" t="s">
        <v>34</v>
      </c>
      <c r="B17" s="18">
        <f>SUM(B9:B16)</f>
        <v>14853</v>
      </c>
      <c r="C17" s="19">
        <f>SUM(C9:C16)</f>
        <v>18757</v>
      </c>
      <c r="D17" s="19">
        <f>SUM(D9:D16)</f>
        <v>4</v>
      </c>
      <c r="E17" s="19">
        <f>SUM(B17:D17)</f>
        <v>33614</v>
      </c>
      <c r="F17" s="151"/>
    </row>
    <row r="18" spans="1:5" ht="26.25">
      <c r="A18" s="12" t="s">
        <v>287</v>
      </c>
      <c r="B18" s="139">
        <v>3713</v>
      </c>
      <c r="C18" s="140">
        <v>5698</v>
      </c>
      <c r="D18" s="140">
        <v>0</v>
      </c>
      <c r="E18" s="141">
        <f>SUM(B18:D18)</f>
        <v>9411</v>
      </c>
    </row>
    <row r="19" spans="1:5" ht="12.75">
      <c r="A19" s="20" t="s">
        <v>93</v>
      </c>
      <c r="B19" s="18">
        <f>SUM(B17:B18)</f>
        <v>18566</v>
      </c>
      <c r="C19" s="19">
        <f>SUM(C17:C18)</f>
        <v>24455</v>
      </c>
      <c r="D19" s="19">
        <f>SUM(D17:D18)</f>
        <v>4</v>
      </c>
      <c r="E19" s="19">
        <f>SUM(B19:D19)</f>
        <v>43025</v>
      </c>
    </row>
    <row r="21" spans="1:6" ht="12.75">
      <c r="A21" s="283" t="s">
        <v>489</v>
      </c>
      <c r="B21" s="291"/>
      <c r="C21" s="291"/>
      <c r="D21" s="291"/>
      <c r="E21" s="291"/>
      <c r="F21" s="291"/>
    </row>
  </sheetData>
  <sheetProtection/>
  <mergeCells count="4">
    <mergeCell ref="A2:E2"/>
    <mergeCell ref="A4:E4"/>
    <mergeCell ref="A5:E5"/>
    <mergeCell ref="A21:F21"/>
  </mergeCells>
  <printOptions/>
  <pageMargins left="0.5511811023622047" right="0.5511811023622047" top="0.5905511811023623" bottom="0.7874015748031497" header="0.5118110236220472" footer="0.5118110236220472"/>
  <pageSetup fitToHeight="1" fitToWidth="1" horizontalDpi="600" verticalDpi="600" orientation="portrait" paperSize="9" scale="91"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89"/>
  <sheetViews>
    <sheetView zoomScalePageLayoutView="0" workbookViewId="0" topLeftCell="A1">
      <selection activeCell="S49" sqref="S49"/>
    </sheetView>
  </sheetViews>
  <sheetFormatPr defaultColWidth="9.140625" defaultRowHeight="12.75"/>
  <cols>
    <col min="1" max="1" width="21.140625" style="21" customWidth="1"/>
    <col min="2" max="2" width="10.57421875" style="6" customWidth="1"/>
    <col min="3" max="5" width="10.57421875" style="7" customWidth="1"/>
  </cols>
  <sheetData>
    <row r="1" spans="1:4" ht="12.75">
      <c r="A1" s="68" t="s">
        <v>510</v>
      </c>
      <c r="C1" s="6"/>
      <c r="D1" s="6"/>
    </row>
    <row r="2" spans="1:5" ht="12.75">
      <c r="A2" s="290" t="s">
        <v>272</v>
      </c>
      <c r="B2" s="290"/>
      <c r="C2" s="290"/>
      <c r="D2" s="290"/>
      <c r="E2" s="290"/>
    </row>
    <row r="3" spans="1:5" ht="12.75">
      <c r="A3" s="226"/>
      <c r="B3" s="226"/>
      <c r="C3" s="226"/>
      <c r="D3" s="226"/>
      <c r="E3" s="226"/>
    </row>
    <row r="4" spans="1:5" ht="12.75">
      <c r="A4" s="290" t="s">
        <v>10</v>
      </c>
      <c r="B4" s="290"/>
      <c r="C4" s="290"/>
      <c r="D4" s="290"/>
      <c r="E4" s="290"/>
    </row>
    <row r="5" spans="1:5" ht="12.75">
      <c r="A5" s="290" t="s">
        <v>511</v>
      </c>
      <c r="B5" s="290"/>
      <c r="C5" s="290"/>
      <c r="D5" s="290"/>
      <c r="E5" s="290"/>
    </row>
    <row r="6" ht="13.5" thickBot="1"/>
    <row r="7" spans="1:5" s="6" customFormat="1" ht="12.75">
      <c r="A7" s="69" t="s">
        <v>205</v>
      </c>
      <c r="B7" s="10" t="s">
        <v>36</v>
      </c>
      <c r="C7" s="11" t="s">
        <v>37</v>
      </c>
      <c r="D7" s="133" t="s">
        <v>490</v>
      </c>
      <c r="E7" s="11" t="s">
        <v>38</v>
      </c>
    </row>
    <row r="8" spans="1:5" s="6" customFormat="1" ht="14.25">
      <c r="A8" s="130" t="s">
        <v>514</v>
      </c>
      <c r="B8" s="176">
        <v>1</v>
      </c>
      <c r="C8" s="134">
        <v>0</v>
      </c>
      <c r="D8" s="67">
        <v>0</v>
      </c>
      <c r="E8" s="177">
        <v>1</v>
      </c>
    </row>
    <row r="9" spans="1:5" s="6" customFormat="1" ht="14.25">
      <c r="A9" s="131" t="s">
        <v>488</v>
      </c>
      <c r="B9" s="176">
        <v>11</v>
      </c>
      <c r="C9" s="136">
        <v>1</v>
      </c>
      <c r="D9" s="67">
        <v>0</v>
      </c>
      <c r="E9" s="67">
        <v>12</v>
      </c>
    </row>
    <row r="10" spans="1:5" s="6" customFormat="1" ht="14.25">
      <c r="A10" s="132" t="s">
        <v>515</v>
      </c>
      <c r="B10" s="176">
        <v>91</v>
      </c>
      <c r="C10" s="136">
        <v>2</v>
      </c>
      <c r="D10" s="67">
        <v>0</v>
      </c>
      <c r="E10" s="67">
        <v>93</v>
      </c>
    </row>
    <row r="11" spans="1:5" s="6" customFormat="1" ht="14.25">
      <c r="A11" s="132" t="s">
        <v>401</v>
      </c>
      <c r="B11" s="176">
        <v>72</v>
      </c>
      <c r="C11" s="136">
        <v>11</v>
      </c>
      <c r="D11" s="67">
        <v>0</v>
      </c>
      <c r="E11" s="67">
        <v>83</v>
      </c>
    </row>
    <row r="12" spans="1:5" s="6" customFormat="1" ht="14.25">
      <c r="A12" s="132" t="s">
        <v>402</v>
      </c>
      <c r="B12" s="176">
        <v>163</v>
      </c>
      <c r="C12" s="136">
        <v>92</v>
      </c>
      <c r="D12" s="67">
        <v>0</v>
      </c>
      <c r="E12" s="67">
        <v>255</v>
      </c>
    </row>
    <row r="13" spans="1:5" s="6" customFormat="1" ht="14.25">
      <c r="A13" s="132" t="s">
        <v>338</v>
      </c>
      <c r="B13" s="176">
        <v>253</v>
      </c>
      <c r="C13" s="136">
        <v>134</v>
      </c>
      <c r="D13" s="67">
        <v>0</v>
      </c>
      <c r="E13" s="67">
        <v>387</v>
      </c>
    </row>
    <row r="14" spans="1:5" s="6" customFormat="1" ht="14.25">
      <c r="A14" s="132" t="s">
        <v>339</v>
      </c>
      <c r="B14" s="176">
        <v>411</v>
      </c>
      <c r="C14" s="136">
        <v>173</v>
      </c>
      <c r="D14" s="67">
        <v>0</v>
      </c>
      <c r="E14" s="67">
        <v>584</v>
      </c>
    </row>
    <row r="15" spans="1:5" s="6" customFormat="1" ht="14.25">
      <c r="A15" s="132" t="s">
        <v>340</v>
      </c>
      <c r="B15" s="176">
        <v>406</v>
      </c>
      <c r="C15" s="136">
        <v>198</v>
      </c>
      <c r="D15" s="67">
        <v>0</v>
      </c>
      <c r="E15" s="67">
        <v>604</v>
      </c>
    </row>
    <row r="16" spans="1:5" s="6" customFormat="1" ht="14.25">
      <c r="A16" s="132" t="s">
        <v>341</v>
      </c>
      <c r="B16" s="176">
        <v>463</v>
      </c>
      <c r="C16" s="136">
        <v>252</v>
      </c>
      <c r="D16" s="67">
        <v>0</v>
      </c>
      <c r="E16" s="67">
        <v>715</v>
      </c>
    </row>
    <row r="17" spans="1:5" s="6" customFormat="1" ht="14.25">
      <c r="A17" s="132" t="s">
        <v>342</v>
      </c>
      <c r="B17" s="176">
        <v>462</v>
      </c>
      <c r="C17" s="136">
        <v>297</v>
      </c>
      <c r="D17" s="67">
        <v>0</v>
      </c>
      <c r="E17" s="67">
        <v>759</v>
      </c>
    </row>
    <row r="18" spans="1:5" s="6" customFormat="1" ht="14.25">
      <c r="A18" s="132" t="s">
        <v>343</v>
      </c>
      <c r="B18" s="176">
        <v>432</v>
      </c>
      <c r="C18" s="136">
        <v>320</v>
      </c>
      <c r="D18" s="67">
        <v>0</v>
      </c>
      <c r="E18" s="67">
        <v>752</v>
      </c>
    </row>
    <row r="19" spans="1:5" s="6" customFormat="1" ht="14.25">
      <c r="A19" s="132" t="s">
        <v>344</v>
      </c>
      <c r="B19" s="176">
        <v>422</v>
      </c>
      <c r="C19" s="136">
        <v>410</v>
      </c>
      <c r="D19" s="67">
        <v>0</v>
      </c>
      <c r="E19" s="67">
        <v>832</v>
      </c>
    </row>
    <row r="20" spans="1:5" s="6" customFormat="1" ht="14.25">
      <c r="A20" s="132" t="s">
        <v>345</v>
      </c>
      <c r="B20" s="176">
        <v>429</v>
      </c>
      <c r="C20" s="136">
        <v>347</v>
      </c>
      <c r="D20" s="67">
        <v>0</v>
      </c>
      <c r="E20" s="67">
        <v>776</v>
      </c>
    </row>
    <row r="21" spans="1:5" s="6" customFormat="1" ht="14.25">
      <c r="A21" s="132" t="s">
        <v>346</v>
      </c>
      <c r="B21" s="176">
        <v>457</v>
      </c>
      <c r="C21" s="136">
        <v>490</v>
      </c>
      <c r="D21" s="67">
        <v>0</v>
      </c>
      <c r="E21" s="67">
        <v>947</v>
      </c>
    </row>
    <row r="22" spans="1:5" s="6" customFormat="1" ht="14.25">
      <c r="A22" s="132" t="s">
        <v>347</v>
      </c>
      <c r="B22" s="176">
        <v>441</v>
      </c>
      <c r="C22" s="136">
        <v>469</v>
      </c>
      <c r="D22" s="67">
        <v>0</v>
      </c>
      <c r="E22" s="67">
        <v>910</v>
      </c>
    </row>
    <row r="23" spans="1:5" s="6" customFormat="1" ht="14.25">
      <c r="A23" s="132" t="s">
        <v>348</v>
      </c>
      <c r="B23" s="176">
        <v>443</v>
      </c>
      <c r="C23" s="136">
        <v>500</v>
      </c>
      <c r="D23" s="67">
        <v>0</v>
      </c>
      <c r="E23" s="67">
        <v>943</v>
      </c>
    </row>
    <row r="24" spans="1:5" s="6" customFormat="1" ht="14.25">
      <c r="A24" s="132" t="s">
        <v>349</v>
      </c>
      <c r="B24" s="176">
        <v>469</v>
      </c>
      <c r="C24" s="136">
        <v>565</v>
      </c>
      <c r="D24" s="67">
        <v>0</v>
      </c>
      <c r="E24" s="67">
        <v>1034</v>
      </c>
    </row>
    <row r="25" spans="1:5" s="6" customFormat="1" ht="14.25">
      <c r="A25" s="132" t="s">
        <v>350</v>
      </c>
      <c r="B25" s="176">
        <v>461</v>
      </c>
      <c r="C25" s="136">
        <v>586</v>
      </c>
      <c r="D25" s="67">
        <v>0</v>
      </c>
      <c r="E25" s="67">
        <v>1047</v>
      </c>
    </row>
    <row r="26" spans="1:5" s="6" customFormat="1" ht="14.25">
      <c r="A26" s="132" t="s">
        <v>351</v>
      </c>
      <c r="B26" s="176">
        <v>436</v>
      </c>
      <c r="C26" s="136">
        <v>577</v>
      </c>
      <c r="D26" s="67">
        <v>0</v>
      </c>
      <c r="E26" s="67">
        <v>1013</v>
      </c>
    </row>
    <row r="27" spans="1:5" s="6" customFormat="1" ht="14.25">
      <c r="A27" s="132" t="s">
        <v>352</v>
      </c>
      <c r="B27" s="176">
        <v>474</v>
      </c>
      <c r="C27" s="136">
        <v>559</v>
      </c>
      <c r="D27" s="67">
        <v>0</v>
      </c>
      <c r="E27" s="67">
        <v>1033</v>
      </c>
    </row>
    <row r="28" spans="1:5" s="6" customFormat="1" ht="14.25">
      <c r="A28" s="132" t="s">
        <v>353</v>
      </c>
      <c r="B28" s="176">
        <v>429</v>
      </c>
      <c r="C28" s="136">
        <v>547</v>
      </c>
      <c r="D28" s="67">
        <v>0</v>
      </c>
      <c r="E28" s="67">
        <v>976</v>
      </c>
    </row>
    <row r="29" spans="1:5" s="6" customFormat="1" ht="14.25">
      <c r="A29" s="132" t="s">
        <v>354</v>
      </c>
      <c r="B29" s="176">
        <v>454</v>
      </c>
      <c r="C29" s="136">
        <v>651</v>
      </c>
      <c r="D29" s="67">
        <v>0</v>
      </c>
      <c r="E29" s="67">
        <v>1105</v>
      </c>
    </row>
    <row r="30" spans="1:5" s="6" customFormat="1" ht="14.25">
      <c r="A30" s="132" t="s">
        <v>355</v>
      </c>
      <c r="B30" s="176">
        <v>452</v>
      </c>
      <c r="C30" s="136">
        <v>610</v>
      </c>
      <c r="D30" s="67">
        <v>0</v>
      </c>
      <c r="E30" s="67">
        <v>1062</v>
      </c>
    </row>
    <row r="31" spans="1:5" s="6" customFormat="1" ht="14.25">
      <c r="A31" s="132" t="s">
        <v>356</v>
      </c>
      <c r="B31" s="176">
        <v>382</v>
      </c>
      <c r="C31" s="136">
        <v>613</v>
      </c>
      <c r="D31" s="67">
        <v>0</v>
      </c>
      <c r="E31" s="67">
        <v>995</v>
      </c>
    </row>
    <row r="32" spans="1:5" s="6" customFormat="1" ht="14.25">
      <c r="A32" s="132" t="s">
        <v>357</v>
      </c>
      <c r="B32" s="176">
        <v>404</v>
      </c>
      <c r="C32" s="136">
        <v>567</v>
      </c>
      <c r="D32" s="67">
        <v>0</v>
      </c>
      <c r="E32" s="67">
        <v>971</v>
      </c>
    </row>
    <row r="33" spans="1:5" s="6" customFormat="1" ht="14.25">
      <c r="A33" s="132" t="s">
        <v>358</v>
      </c>
      <c r="B33" s="176">
        <v>417</v>
      </c>
      <c r="C33" s="136">
        <v>563</v>
      </c>
      <c r="D33" s="67">
        <v>0</v>
      </c>
      <c r="E33" s="67">
        <v>980</v>
      </c>
    </row>
    <row r="34" spans="1:5" s="6" customFormat="1" ht="14.25">
      <c r="A34" s="132" t="s">
        <v>359</v>
      </c>
      <c r="B34" s="176">
        <v>396</v>
      </c>
      <c r="C34" s="136">
        <v>534</v>
      </c>
      <c r="D34" s="67">
        <v>0</v>
      </c>
      <c r="E34" s="67">
        <v>930</v>
      </c>
    </row>
    <row r="35" spans="1:5" s="6" customFormat="1" ht="14.25">
      <c r="A35" s="132" t="s">
        <v>360</v>
      </c>
      <c r="B35" s="176">
        <v>400</v>
      </c>
      <c r="C35" s="136">
        <v>554</v>
      </c>
      <c r="D35" s="67">
        <v>0</v>
      </c>
      <c r="E35" s="67">
        <v>954</v>
      </c>
    </row>
    <row r="36" spans="1:5" s="6" customFormat="1" ht="14.25">
      <c r="A36" s="132" t="s">
        <v>361</v>
      </c>
      <c r="B36" s="176">
        <v>419</v>
      </c>
      <c r="C36" s="136">
        <v>517</v>
      </c>
      <c r="D36" s="67">
        <v>0</v>
      </c>
      <c r="E36" s="67">
        <v>936</v>
      </c>
    </row>
    <row r="37" spans="1:5" s="6" customFormat="1" ht="14.25">
      <c r="A37" s="132" t="s">
        <v>362</v>
      </c>
      <c r="B37" s="176">
        <v>391</v>
      </c>
      <c r="C37" s="136">
        <v>584</v>
      </c>
      <c r="D37" s="67">
        <v>0</v>
      </c>
      <c r="E37" s="67">
        <v>975</v>
      </c>
    </row>
    <row r="38" spans="1:5" s="6" customFormat="1" ht="14.25">
      <c r="A38" s="132" t="s">
        <v>363</v>
      </c>
      <c r="B38" s="176">
        <v>365</v>
      </c>
      <c r="C38" s="136">
        <v>444</v>
      </c>
      <c r="D38" s="67">
        <v>0</v>
      </c>
      <c r="E38" s="67">
        <v>809</v>
      </c>
    </row>
    <row r="39" spans="1:5" s="6" customFormat="1" ht="14.25">
      <c r="A39" s="132" t="s">
        <v>364</v>
      </c>
      <c r="B39" s="176">
        <v>415</v>
      </c>
      <c r="C39" s="136">
        <v>519</v>
      </c>
      <c r="D39" s="67">
        <v>0</v>
      </c>
      <c r="E39" s="67">
        <v>934</v>
      </c>
    </row>
    <row r="40" spans="1:5" s="6" customFormat="1" ht="14.25">
      <c r="A40" s="132" t="s">
        <v>365</v>
      </c>
      <c r="B40" s="176">
        <v>373</v>
      </c>
      <c r="C40" s="136">
        <v>428</v>
      </c>
      <c r="D40" s="67">
        <v>0</v>
      </c>
      <c r="E40" s="67">
        <v>801</v>
      </c>
    </row>
    <row r="41" spans="1:5" s="6" customFormat="1" ht="14.25">
      <c r="A41" s="132" t="s">
        <v>366</v>
      </c>
      <c r="B41" s="176">
        <v>339</v>
      </c>
      <c r="C41" s="136">
        <v>471</v>
      </c>
      <c r="D41" s="67">
        <v>0</v>
      </c>
      <c r="E41" s="67">
        <v>810</v>
      </c>
    </row>
    <row r="42" spans="1:5" s="6" customFormat="1" ht="14.25">
      <c r="A42" s="132" t="s">
        <v>367</v>
      </c>
      <c r="B42" s="176">
        <v>361</v>
      </c>
      <c r="C42" s="136">
        <v>440</v>
      </c>
      <c r="D42" s="67">
        <v>0</v>
      </c>
      <c r="E42" s="67">
        <v>801</v>
      </c>
    </row>
    <row r="43" spans="1:5" s="6" customFormat="1" ht="14.25">
      <c r="A43" s="132" t="s">
        <v>368</v>
      </c>
      <c r="B43" s="176">
        <v>393</v>
      </c>
      <c r="C43" s="136">
        <v>433</v>
      </c>
      <c r="D43" s="67">
        <v>0</v>
      </c>
      <c r="E43" s="67">
        <v>826</v>
      </c>
    </row>
    <row r="44" spans="1:5" s="6" customFormat="1" ht="14.25">
      <c r="A44" s="132" t="s">
        <v>369</v>
      </c>
      <c r="B44" s="176">
        <v>336</v>
      </c>
      <c r="C44" s="136">
        <v>434</v>
      </c>
      <c r="D44" s="67">
        <v>0</v>
      </c>
      <c r="E44" s="67">
        <v>770</v>
      </c>
    </row>
    <row r="45" spans="1:5" s="6" customFormat="1" ht="14.25">
      <c r="A45" s="132" t="s">
        <v>370</v>
      </c>
      <c r="B45" s="176">
        <v>345</v>
      </c>
      <c r="C45" s="136">
        <v>426</v>
      </c>
      <c r="D45" s="67">
        <v>0</v>
      </c>
      <c r="E45" s="67">
        <v>771</v>
      </c>
    </row>
    <row r="46" spans="1:5" s="6" customFormat="1" ht="14.25">
      <c r="A46" s="132" t="s">
        <v>371</v>
      </c>
      <c r="B46" s="176">
        <v>295</v>
      </c>
      <c r="C46" s="136">
        <v>406</v>
      </c>
      <c r="D46" s="67">
        <v>0</v>
      </c>
      <c r="E46" s="67">
        <v>701</v>
      </c>
    </row>
    <row r="47" spans="1:5" s="6" customFormat="1" ht="14.25">
      <c r="A47" s="132" t="s">
        <v>372</v>
      </c>
      <c r="B47" s="176">
        <v>312</v>
      </c>
      <c r="C47" s="136">
        <v>400</v>
      </c>
      <c r="D47" s="67">
        <v>0</v>
      </c>
      <c r="E47" s="67">
        <v>712</v>
      </c>
    </row>
    <row r="48" spans="1:5" s="6" customFormat="1" ht="14.25">
      <c r="A48" s="132" t="s">
        <v>373</v>
      </c>
      <c r="B48" s="176">
        <v>278</v>
      </c>
      <c r="C48" s="136">
        <v>393</v>
      </c>
      <c r="D48" s="67">
        <v>0</v>
      </c>
      <c r="E48" s="67">
        <v>671</v>
      </c>
    </row>
    <row r="49" spans="1:5" s="6" customFormat="1" ht="14.25">
      <c r="A49" s="132" t="s">
        <v>374</v>
      </c>
      <c r="B49" s="176">
        <v>290</v>
      </c>
      <c r="C49" s="136">
        <v>433</v>
      </c>
      <c r="D49" s="67">
        <v>0</v>
      </c>
      <c r="E49" s="67">
        <v>723</v>
      </c>
    </row>
    <row r="50" spans="1:5" s="6" customFormat="1" ht="14.25">
      <c r="A50" s="132" t="s">
        <v>375</v>
      </c>
      <c r="B50" s="176">
        <v>256</v>
      </c>
      <c r="C50" s="136">
        <v>376</v>
      </c>
      <c r="D50" s="67">
        <v>0</v>
      </c>
      <c r="E50" s="67">
        <v>632</v>
      </c>
    </row>
    <row r="51" spans="1:5" s="6" customFormat="1" ht="14.25">
      <c r="A51" s="132" t="s">
        <v>376</v>
      </c>
      <c r="B51" s="176">
        <v>253</v>
      </c>
      <c r="C51" s="136">
        <v>424</v>
      </c>
      <c r="D51" s="67">
        <v>0</v>
      </c>
      <c r="E51" s="67">
        <v>677</v>
      </c>
    </row>
    <row r="52" spans="1:5" s="6" customFormat="1" ht="14.25">
      <c r="A52" s="132" t="s">
        <v>377</v>
      </c>
      <c r="B52" s="176">
        <v>234</v>
      </c>
      <c r="C52" s="136">
        <v>394</v>
      </c>
      <c r="D52" s="67">
        <v>0</v>
      </c>
      <c r="E52" s="67">
        <v>628</v>
      </c>
    </row>
    <row r="53" spans="1:5" s="6" customFormat="1" ht="14.25">
      <c r="A53" s="132" t="s">
        <v>378</v>
      </c>
      <c r="B53" s="176">
        <v>223</v>
      </c>
      <c r="C53" s="136">
        <v>428</v>
      </c>
      <c r="D53" s="67">
        <v>0</v>
      </c>
      <c r="E53" s="67">
        <v>651</v>
      </c>
    </row>
    <row r="54" spans="1:5" s="6" customFormat="1" ht="14.25">
      <c r="A54" s="132" t="s">
        <v>379</v>
      </c>
      <c r="B54" s="176">
        <v>215</v>
      </c>
      <c r="C54" s="136">
        <v>409</v>
      </c>
      <c r="D54" s="67">
        <v>0</v>
      </c>
      <c r="E54" s="67">
        <v>624</v>
      </c>
    </row>
    <row r="55" spans="1:5" s="6" customFormat="1" ht="14.25">
      <c r="A55" s="132" t="s">
        <v>380</v>
      </c>
      <c r="B55" s="176">
        <v>189</v>
      </c>
      <c r="C55" s="136">
        <v>473</v>
      </c>
      <c r="D55" s="67">
        <v>0</v>
      </c>
      <c r="E55" s="67">
        <v>662</v>
      </c>
    </row>
    <row r="56" spans="1:5" s="6" customFormat="1" ht="14.25">
      <c r="A56" s="132" t="s">
        <v>381</v>
      </c>
      <c r="B56" s="176">
        <v>154</v>
      </c>
      <c r="C56" s="136">
        <v>422</v>
      </c>
      <c r="D56" s="67">
        <v>0</v>
      </c>
      <c r="E56" s="67">
        <v>576</v>
      </c>
    </row>
    <row r="57" spans="1:5" s="6" customFormat="1" ht="14.25">
      <c r="A57" s="132" t="s">
        <v>382</v>
      </c>
      <c r="B57" s="176">
        <v>172</v>
      </c>
      <c r="C57" s="136">
        <v>438</v>
      </c>
      <c r="D57" s="67">
        <v>0</v>
      </c>
      <c r="E57" s="67">
        <v>610</v>
      </c>
    </row>
    <row r="58" spans="1:5" s="6" customFormat="1" ht="14.25">
      <c r="A58" s="132" t="s">
        <v>383</v>
      </c>
      <c r="B58" s="176">
        <v>175</v>
      </c>
      <c r="C58" s="136">
        <v>405</v>
      </c>
      <c r="D58" s="67">
        <v>0</v>
      </c>
      <c r="E58" s="67">
        <v>580</v>
      </c>
    </row>
    <row r="59" spans="1:5" s="6" customFormat="1" ht="14.25">
      <c r="A59" s="132" t="s">
        <v>384</v>
      </c>
      <c r="B59" s="176">
        <v>177</v>
      </c>
      <c r="C59" s="136">
        <v>374</v>
      </c>
      <c r="D59" s="67">
        <v>0</v>
      </c>
      <c r="E59" s="67">
        <v>551</v>
      </c>
    </row>
    <row r="60" spans="1:5" s="6" customFormat="1" ht="14.25">
      <c r="A60" s="132" t="s">
        <v>385</v>
      </c>
      <c r="B60" s="176">
        <v>170</v>
      </c>
      <c r="C60" s="136">
        <v>412</v>
      </c>
      <c r="D60" s="67">
        <v>0</v>
      </c>
      <c r="E60" s="67">
        <v>582</v>
      </c>
    </row>
    <row r="61" spans="1:5" s="6" customFormat="1" ht="14.25">
      <c r="A61" s="132" t="s">
        <v>386</v>
      </c>
      <c r="B61" s="176">
        <v>153</v>
      </c>
      <c r="C61" s="136">
        <v>378</v>
      </c>
      <c r="D61" s="67">
        <v>0</v>
      </c>
      <c r="E61" s="67">
        <v>531</v>
      </c>
    </row>
    <row r="62" spans="1:5" s="6" customFormat="1" ht="14.25">
      <c r="A62" s="132" t="s">
        <v>387</v>
      </c>
      <c r="B62" s="176">
        <v>136</v>
      </c>
      <c r="C62" s="136">
        <v>370</v>
      </c>
      <c r="D62" s="67">
        <v>0</v>
      </c>
      <c r="E62" s="67">
        <v>506</v>
      </c>
    </row>
    <row r="63" spans="1:5" s="6" customFormat="1" ht="14.25">
      <c r="A63" s="132" t="s">
        <v>388</v>
      </c>
      <c r="B63" s="176">
        <v>143</v>
      </c>
      <c r="C63" s="136">
        <v>343</v>
      </c>
      <c r="D63" s="67">
        <v>0</v>
      </c>
      <c r="E63" s="67">
        <v>486</v>
      </c>
    </row>
    <row r="64" spans="1:5" s="6" customFormat="1" ht="14.25">
      <c r="A64" s="132" t="s">
        <v>389</v>
      </c>
      <c r="B64" s="176">
        <v>107</v>
      </c>
      <c r="C64" s="136">
        <v>291</v>
      </c>
      <c r="D64" s="67">
        <v>0</v>
      </c>
      <c r="E64" s="67">
        <v>398</v>
      </c>
    </row>
    <row r="65" spans="1:5" s="6" customFormat="1" ht="14.25">
      <c r="A65" s="132" t="s">
        <v>390</v>
      </c>
      <c r="B65" s="176">
        <v>130</v>
      </c>
      <c r="C65" s="136">
        <v>293</v>
      </c>
      <c r="D65" s="67">
        <v>0</v>
      </c>
      <c r="E65" s="67">
        <v>423</v>
      </c>
    </row>
    <row r="66" spans="1:5" s="6" customFormat="1" ht="14.25">
      <c r="A66" s="132" t="s">
        <v>391</v>
      </c>
      <c r="B66" s="176">
        <v>94</v>
      </c>
      <c r="C66" s="136">
        <v>235</v>
      </c>
      <c r="D66" s="67">
        <v>0</v>
      </c>
      <c r="E66" s="67">
        <v>329</v>
      </c>
    </row>
    <row r="67" spans="1:5" s="6" customFormat="1" ht="14.25">
      <c r="A67" s="132" t="s">
        <v>392</v>
      </c>
      <c r="B67" s="176">
        <v>80</v>
      </c>
      <c r="C67" s="136">
        <v>196</v>
      </c>
      <c r="D67" s="67">
        <v>0</v>
      </c>
      <c r="E67" s="67">
        <v>276</v>
      </c>
    </row>
    <row r="68" spans="1:5" s="6" customFormat="1" ht="14.25">
      <c r="A68" s="132" t="s">
        <v>393</v>
      </c>
      <c r="B68" s="176">
        <v>57</v>
      </c>
      <c r="C68" s="136">
        <v>152</v>
      </c>
      <c r="D68" s="67">
        <v>0</v>
      </c>
      <c r="E68" s="67">
        <v>209</v>
      </c>
    </row>
    <row r="69" spans="1:5" s="6" customFormat="1" ht="14.25">
      <c r="A69" s="132" t="s">
        <v>394</v>
      </c>
      <c r="B69" s="176">
        <v>55</v>
      </c>
      <c r="C69" s="136">
        <v>160</v>
      </c>
      <c r="D69" s="67">
        <v>0</v>
      </c>
      <c r="E69" s="67">
        <v>215</v>
      </c>
    </row>
    <row r="70" spans="1:5" s="6" customFormat="1" ht="14.25">
      <c r="A70" s="132" t="s">
        <v>395</v>
      </c>
      <c r="B70" s="176">
        <v>68</v>
      </c>
      <c r="C70" s="136">
        <v>117</v>
      </c>
      <c r="D70" s="67">
        <v>0</v>
      </c>
      <c r="E70" s="67">
        <v>185</v>
      </c>
    </row>
    <row r="71" spans="1:5" s="6" customFormat="1" ht="14.25">
      <c r="A71" s="132" t="s">
        <v>396</v>
      </c>
      <c r="B71" s="176">
        <v>61</v>
      </c>
      <c r="C71" s="136">
        <v>120</v>
      </c>
      <c r="D71" s="67">
        <v>0</v>
      </c>
      <c r="E71" s="67">
        <v>181</v>
      </c>
    </row>
    <row r="72" spans="1:5" s="6" customFormat="1" ht="12.75">
      <c r="A72" s="71" t="s">
        <v>397</v>
      </c>
      <c r="B72" s="176">
        <v>65</v>
      </c>
      <c r="C72" s="67">
        <v>95</v>
      </c>
      <c r="D72" s="67">
        <v>0</v>
      </c>
      <c r="E72" s="177">
        <v>160</v>
      </c>
    </row>
    <row r="73" spans="1:5" ht="12.75">
      <c r="A73" s="130" t="s">
        <v>398</v>
      </c>
      <c r="B73" s="176">
        <v>40</v>
      </c>
      <c r="C73" s="67">
        <v>61</v>
      </c>
      <c r="D73" s="67">
        <v>0</v>
      </c>
      <c r="E73" s="177">
        <v>101</v>
      </c>
    </row>
    <row r="74" spans="1:5" ht="12.75">
      <c r="A74" s="130" t="s">
        <v>399</v>
      </c>
      <c r="B74" s="176">
        <v>29</v>
      </c>
      <c r="C74" s="67">
        <v>43</v>
      </c>
      <c r="D74" s="67">
        <v>0</v>
      </c>
      <c r="E74" s="177">
        <v>72</v>
      </c>
    </row>
    <row r="75" spans="1:5" ht="12.75" customHeight="1">
      <c r="A75" s="130" t="s">
        <v>516</v>
      </c>
      <c r="B75" s="176">
        <v>21</v>
      </c>
      <c r="C75" s="67">
        <v>33</v>
      </c>
      <c r="D75" s="67">
        <v>0</v>
      </c>
      <c r="E75" s="177">
        <v>54</v>
      </c>
    </row>
    <row r="76" spans="1:5" ht="14.25" customHeight="1">
      <c r="A76" s="130" t="s">
        <v>517</v>
      </c>
      <c r="B76" s="176">
        <v>17</v>
      </c>
      <c r="C76" s="67">
        <v>19</v>
      </c>
      <c r="D76" s="67">
        <v>0</v>
      </c>
      <c r="E76" s="177">
        <v>36</v>
      </c>
    </row>
    <row r="77" spans="1:5" ht="12.75" customHeight="1">
      <c r="A77" s="130" t="s">
        <v>518</v>
      </c>
      <c r="B77" s="176">
        <v>10</v>
      </c>
      <c r="C77" s="67">
        <v>14</v>
      </c>
      <c r="D77" s="67">
        <v>0</v>
      </c>
      <c r="E77" s="177">
        <v>24</v>
      </c>
    </row>
    <row r="78" spans="1:5" ht="12.75">
      <c r="A78" s="130" t="s">
        <v>519</v>
      </c>
      <c r="B78" s="176">
        <v>8</v>
      </c>
      <c r="C78" s="67">
        <v>15</v>
      </c>
      <c r="D78" s="67">
        <v>0</v>
      </c>
      <c r="E78" s="177">
        <v>23</v>
      </c>
    </row>
    <row r="79" spans="1:5" ht="12.75">
      <c r="A79" s="130" t="s">
        <v>520</v>
      </c>
      <c r="B79" s="176">
        <v>10</v>
      </c>
      <c r="C79" s="67">
        <v>7</v>
      </c>
      <c r="D79" s="67">
        <v>0</v>
      </c>
      <c r="E79" s="177">
        <v>17</v>
      </c>
    </row>
    <row r="80" spans="1:5" ht="12.75">
      <c r="A80" s="130" t="s">
        <v>521</v>
      </c>
      <c r="B80" s="176">
        <v>4</v>
      </c>
      <c r="C80" s="67">
        <v>3</v>
      </c>
      <c r="D80" s="67">
        <v>0</v>
      </c>
      <c r="E80" s="177">
        <v>7</v>
      </c>
    </row>
    <row r="81" spans="1:5" ht="12.75">
      <c r="A81" s="130" t="s">
        <v>522</v>
      </c>
      <c r="B81" s="176">
        <v>8</v>
      </c>
      <c r="C81" s="67">
        <v>3</v>
      </c>
      <c r="D81" s="67">
        <v>0</v>
      </c>
      <c r="E81" s="177">
        <v>11</v>
      </c>
    </row>
    <row r="82" spans="1:5" ht="12.75">
      <c r="A82" s="130" t="s">
        <v>523</v>
      </c>
      <c r="B82" s="176">
        <v>2</v>
      </c>
      <c r="C82" s="67">
        <v>0</v>
      </c>
      <c r="D82" s="67">
        <v>0</v>
      </c>
      <c r="E82" s="177">
        <v>2</v>
      </c>
    </row>
    <row r="83" spans="1:5" ht="12.75">
      <c r="A83" s="130" t="s">
        <v>524</v>
      </c>
      <c r="B83" s="176">
        <v>2</v>
      </c>
      <c r="C83" s="67">
        <v>2</v>
      </c>
      <c r="D83" s="67">
        <v>0</v>
      </c>
      <c r="E83" s="177">
        <v>4</v>
      </c>
    </row>
    <row r="84" spans="1:5" ht="12.75">
      <c r="A84" s="130" t="s">
        <v>525</v>
      </c>
      <c r="B84" s="176">
        <v>4</v>
      </c>
      <c r="C84" s="67">
        <v>0</v>
      </c>
      <c r="D84" s="67">
        <v>0</v>
      </c>
      <c r="E84" s="177">
        <v>4</v>
      </c>
    </row>
    <row r="85" spans="1:5" ht="12.75">
      <c r="A85" s="130" t="s">
        <v>526</v>
      </c>
      <c r="B85" s="176">
        <v>1</v>
      </c>
      <c r="C85" s="67">
        <v>0</v>
      </c>
      <c r="D85" s="67">
        <v>0</v>
      </c>
      <c r="E85" s="177">
        <v>1</v>
      </c>
    </row>
    <row r="86" spans="1:5" ht="12.75">
      <c r="A86" s="130" t="s">
        <v>495</v>
      </c>
      <c r="B86" s="176">
        <v>0</v>
      </c>
      <c r="C86" s="67">
        <v>0</v>
      </c>
      <c r="D86" s="67">
        <v>4</v>
      </c>
      <c r="E86" s="177">
        <v>4</v>
      </c>
    </row>
    <row r="87" spans="1:5" ht="12.75">
      <c r="A87" s="22" t="s">
        <v>34</v>
      </c>
      <c r="B87" s="23">
        <f>SUM(B8:B86)</f>
        <v>18566</v>
      </c>
      <c r="C87" s="24">
        <f>SUM(C8:C86)</f>
        <v>24455</v>
      </c>
      <c r="D87" s="24">
        <f>SUM(D8:D86)</f>
        <v>4</v>
      </c>
      <c r="E87" s="24">
        <f>SUM(E8:E86)</f>
        <v>43025</v>
      </c>
    </row>
    <row r="89" spans="1:6" ht="12.75">
      <c r="A89" s="283" t="s">
        <v>489</v>
      </c>
      <c r="B89" s="291"/>
      <c r="C89" s="291"/>
      <c r="D89" s="291"/>
      <c r="E89" s="291"/>
      <c r="F89" s="291"/>
    </row>
  </sheetData>
  <sheetProtection/>
  <mergeCells count="4">
    <mergeCell ref="A2:E2"/>
    <mergeCell ref="A4:E4"/>
    <mergeCell ref="A5:E5"/>
    <mergeCell ref="A89:F89"/>
  </mergeCells>
  <printOptions/>
  <pageMargins left="0.984251968503937" right="0.7874015748031497" top="0.5905511811023623" bottom="0.5905511811023623" header="0.5118110236220472" footer="0.5118110236220472"/>
  <pageSetup fitToHeight="2" fitToWidth="1" horizontalDpi="600" verticalDpi="600" orientation="portrait" paperSize="9"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80"/>
  <sheetViews>
    <sheetView zoomScalePageLayoutView="0" workbookViewId="0" topLeftCell="A1">
      <selection activeCell="Z86" sqref="Z86"/>
    </sheetView>
  </sheetViews>
  <sheetFormatPr defaultColWidth="9.140625" defaultRowHeight="12.75"/>
  <cols>
    <col min="1" max="1" width="53.7109375" style="38" customWidth="1"/>
    <col min="2" max="2" width="35.140625" style="41" customWidth="1"/>
    <col min="3" max="3" width="35.00390625" style="30" bestFit="1" customWidth="1"/>
    <col min="4" max="4" width="10.28125" style="30" bestFit="1" customWidth="1"/>
    <col min="5" max="16384" width="9.140625" style="30" customWidth="1"/>
  </cols>
  <sheetData>
    <row r="1" spans="1:2" s="29" customFormat="1" ht="12.75">
      <c r="A1" s="8" t="s">
        <v>510</v>
      </c>
      <c r="B1" s="28"/>
    </row>
    <row r="2" spans="1:2" s="29" customFormat="1" ht="12.75">
      <c r="A2" s="265" t="s">
        <v>156</v>
      </c>
      <c r="B2" s="265"/>
    </row>
    <row r="3" spans="1:2" s="29" customFormat="1" ht="12.75">
      <c r="A3" s="5"/>
      <c r="B3" s="5"/>
    </row>
    <row r="4" spans="1:2" s="29" customFormat="1" ht="12.75">
      <c r="A4" s="265" t="s">
        <v>157</v>
      </c>
      <c r="B4" s="265"/>
    </row>
    <row r="5" spans="1:2" s="29" customFormat="1" ht="12.75">
      <c r="A5" s="265" t="s">
        <v>511</v>
      </c>
      <c r="B5" s="265"/>
    </row>
    <row r="6" spans="1:2" ht="3.75" customHeight="1" thickBot="1">
      <c r="A6" s="266"/>
      <c r="B6" s="266"/>
    </row>
    <row r="7" spans="1:2" ht="12.75">
      <c r="A7" s="31" t="s">
        <v>33</v>
      </c>
      <c r="B7" s="32" t="s">
        <v>204</v>
      </c>
    </row>
    <row r="8" spans="1:2" ht="13.5" customHeight="1">
      <c r="A8" s="33" t="s">
        <v>39</v>
      </c>
      <c r="B8" s="75">
        <v>1875856</v>
      </c>
    </row>
    <row r="9" spans="1:2" ht="13.5" customHeight="1">
      <c r="A9" s="33" t="s">
        <v>41</v>
      </c>
      <c r="B9" s="77">
        <v>657100</v>
      </c>
    </row>
    <row r="10" spans="1:2" ht="13.5" customHeight="1">
      <c r="A10" s="33" t="s">
        <v>318</v>
      </c>
      <c r="B10" s="77">
        <v>36140</v>
      </c>
    </row>
    <row r="11" spans="1:2" ht="13.5" customHeight="1">
      <c r="A11" s="33" t="s">
        <v>45</v>
      </c>
      <c r="B11" s="77">
        <v>80200</v>
      </c>
    </row>
    <row r="12" spans="1:2" ht="13.5" customHeight="1">
      <c r="A12" s="33" t="s">
        <v>94</v>
      </c>
      <c r="B12" s="77">
        <v>24800</v>
      </c>
    </row>
    <row r="13" spans="1:2" ht="13.5" customHeight="1">
      <c r="A13" s="33" t="s">
        <v>47</v>
      </c>
      <c r="B13" s="77">
        <v>308308</v>
      </c>
    </row>
    <row r="14" spans="1:2" ht="13.5" customHeight="1">
      <c r="A14" s="33" t="s">
        <v>95</v>
      </c>
      <c r="B14" s="77">
        <v>205200</v>
      </c>
    </row>
    <row r="15" spans="1:2" ht="13.5" customHeight="1">
      <c r="A15" s="33" t="s">
        <v>50</v>
      </c>
      <c r="B15" s="77">
        <v>2880</v>
      </c>
    </row>
    <row r="16" spans="1:2" ht="13.5" customHeight="1">
      <c r="A16" s="33" t="s">
        <v>512</v>
      </c>
      <c r="B16" s="77">
        <v>2262</v>
      </c>
    </row>
    <row r="17" spans="1:2" ht="13.5" customHeight="1">
      <c r="A17" s="33" t="s">
        <v>51</v>
      </c>
      <c r="B17" s="77">
        <v>1545976</v>
      </c>
    </row>
    <row r="18" spans="1:2" ht="13.5" customHeight="1">
      <c r="A18" s="33" t="s">
        <v>57</v>
      </c>
      <c r="B18" s="77">
        <v>1333276</v>
      </c>
    </row>
    <row r="19" spans="1:2" ht="13.5" customHeight="1">
      <c r="A19" s="33" t="s">
        <v>58</v>
      </c>
      <c r="B19" s="77">
        <v>573760</v>
      </c>
    </row>
    <row r="20" spans="1:2" ht="13.5" customHeight="1">
      <c r="A20" s="33" t="s">
        <v>59</v>
      </c>
      <c r="B20" s="77">
        <v>1394000</v>
      </c>
    </row>
    <row r="21" spans="1:2" ht="13.5" customHeight="1">
      <c r="A21" s="33" t="s">
        <v>96</v>
      </c>
      <c r="B21" s="77">
        <v>2689112</v>
      </c>
    </row>
    <row r="22" spans="1:2" ht="13.5" customHeight="1">
      <c r="A22" s="33" t="s">
        <v>61</v>
      </c>
      <c r="B22" s="77">
        <v>72140</v>
      </c>
    </row>
    <row r="23" spans="1:2" ht="13.5" customHeight="1">
      <c r="A23" s="33" t="s">
        <v>62</v>
      </c>
      <c r="B23" s="77">
        <v>26320</v>
      </c>
    </row>
    <row r="24" spans="1:2" ht="13.5" customHeight="1">
      <c r="A24" s="33" t="s">
        <v>64</v>
      </c>
      <c r="B24" s="77">
        <v>117380</v>
      </c>
    </row>
    <row r="25" spans="1:2" ht="13.5" customHeight="1">
      <c r="A25" s="33" t="s">
        <v>97</v>
      </c>
      <c r="B25" s="77">
        <v>138260</v>
      </c>
    </row>
    <row r="26" spans="1:2" ht="13.5" customHeight="1">
      <c r="A26" s="33" t="s">
        <v>72</v>
      </c>
      <c r="B26" s="77">
        <v>53580</v>
      </c>
    </row>
    <row r="27" spans="1:2" ht="13.5" customHeight="1">
      <c r="A27" s="33" t="s">
        <v>73</v>
      </c>
      <c r="B27" s="77">
        <v>731964</v>
      </c>
    </row>
    <row r="28" spans="1:2" ht="13.5" customHeight="1">
      <c r="A28" s="33" t="s">
        <v>74</v>
      </c>
      <c r="B28" s="77">
        <v>20480</v>
      </c>
    </row>
    <row r="29" spans="1:2" ht="13.5" customHeight="1">
      <c r="A29" s="33" t="s">
        <v>75</v>
      </c>
      <c r="B29" s="77">
        <v>881364</v>
      </c>
    </row>
    <row r="30" spans="1:2" ht="13.5" customHeight="1">
      <c r="A30" s="33" t="s">
        <v>99</v>
      </c>
      <c r="B30" s="77">
        <v>1812740</v>
      </c>
    </row>
    <row r="31" spans="1:2" ht="13.5" customHeight="1">
      <c r="A31" s="33" t="s">
        <v>84</v>
      </c>
      <c r="B31" s="77">
        <v>65580</v>
      </c>
    </row>
    <row r="32" spans="1:2" ht="13.5" customHeight="1">
      <c r="A32" s="33" t="s">
        <v>85</v>
      </c>
      <c r="B32" s="77">
        <v>11640060</v>
      </c>
    </row>
    <row r="33" spans="1:2" ht="13.5" customHeight="1">
      <c r="A33" s="33" t="s">
        <v>86</v>
      </c>
      <c r="B33" s="77">
        <v>3186564</v>
      </c>
    </row>
    <row r="34" spans="1:2" ht="13.5" customHeight="1">
      <c r="A34" s="33" t="s">
        <v>87</v>
      </c>
      <c r="B34" s="77">
        <v>34220</v>
      </c>
    </row>
    <row r="35" spans="1:2" ht="13.5" customHeight="1">
      <c r="A35" s="33" t="s">
        <v>88</v>
      </c>
      <c r="B35" s="77">
        <v>6391730</v>
      </c>
    </row>
    <row r="36" spans="1:2" ht="13.5" customHeight="1">
      <c r="A36" s="33" t="s">
        <v>89</v>
      </c>
      <c r="B36" s="77">
        <v>1075236</v>
      </c>
    </row>
    <row r="37" spans="1:2" ht="13.5" customHeight="1">
      <c r="A37" s="33" t="s">
        <v>90</v>
      </c>
      <c r="B37" s="77">
        <v>12520</v>
      </c>
    </row>
    <row r="38" spans="1:2" ht="13.5" customHeight="1">
      <c r="A38" s="33" t="s">
        <v>91</v>
      </c>
      <c r="B38" s="77">
        <v>64860</v>
      </c>
    </row>
    <row r="39" spans="1:2" ht="13.5" customHeight="1">
      <c r="A39" s="33" t="s">
        <v>92</v>
      </c>
      <c r="B39" s="54">
        <v>1895688</v>
      </c>
    </row>
    <row r="40" spans="1:2" ht="13.5" customHeight="1">
      <c r="A40" s="34" t="s">
        <v>158</v>
      </c>
      <c r="B40" s="35">
        <f>SUM(B8:B39)</f>
        <v>38949556</v>
      </c>
    </row>
    <row r="41" spans="1:2" s="38" customFormat="1" ht="13.5" customHeight="1">
      <c r="A41" s="36"/>
      <c r="B41" s="37"/>
    </row>
    <row r="42" spans="1:2" s="38" customFormat="1" ht="12.75">
      <c r="A42" s="36"/>
      <c r="B42" s="37"/>
    </row>
    <row r="43" spans="1:2" s="38" customFormat="1" ht="13.5" customHeight="1">
      <c r="A43" s="263" t="s">
        <v>103</v>
      </c>
      <c r="B43" s="264"/>
    </row>
    <row r="44" spans="1:2" s="38" customFormat="1" ht="13.5" customHeight="1">
      <c r="A44" s="265" t="s">
        <v>157</v>
      </c>
      <c r="B44" s="265"/>
    </row>
    <row r="45" spans="1:2" s="38" customFormat="1" ht="13.5" customHeight="1">
      <c r="A45" s="265" t="s">
        <v>511</v>
      </c>
      <c r="B45" s="265"/>
    </row>
    <row r="46" spans="1:2" ht="3.75" customHeight="1" thickBot="1">
      <c r="A46" s="39"/>
      <c r="B46" s="39"/>
    </row>
    <row r="47" spans="1:2" ht="24.75" customHeight="1">
      <c r="A47" s="31" t="s">
        <v>33</v>
      </c>
      <c r="B47" s="32" t="s">
        <v>204</v>
      </c>
    </row>
    <row r="48" spans="1:2" ht="13.5" customHeight="1">
      <c r="A48" s="33" t="s">
        <v>104</v>
      </c>
      <c r="B48" s="75">
        <v>57912</v>
      </c>
    </row>
    <row r="49" spans="1:2" s="38" customFormat="1" ht="13.5" customHeight="1">
      <c r="A49" s="33" t="s">
        <v>106</v>
      </c>
      <c r="B49" s="77">
        <v>35330</v>
      </c>
    </row>
    <row r="50" spans="1:2" s="38" customFormat="1" ht="13.5" customHeight="1">
      <c r="A50" s="33" t="s">
        <v>107</v>
      </c>
      <c r="B50" s="77">
        <v>2543207.6</v>
      </c>
    </row>
    <row r="51" spans="1:2" s="38" customFormat="1" ht="13.5" customHeight="1">
      <c r="A51" s="33" t="s">
        <v>121</v>
      </c>
      <c r="B51" s="77">
        <v>487526</v>
      </c>
    </row>
    <row r="52" spans="1:2" s="38" customFormat="1" ht="13.5" customHeight="1">
      <c r="A52" s="33" t="s">
        <v>125</v>
      </c>
      <c r="B52" s="76">
        <v>1549486</v>
      </c>
    </row>
    <row r="53" spans="1:2" ht="12.75">
      <c r="A53" s="34" t="s">
        <v>158</v>
      </c>
      <c r="B53" s="40">
        <f>SUM(B48:B52)</f>
        <v>4673461.6</v>
      </c>
    </row>
    <row r="56" spans="1:2" ht="12.75">
      <c r="A56" s="268" t="s">
        <v>262</v>
      </c>
      <c r="B56" s="268"/>
    </row>
    <row r="57" spans="1:2" ht="12.75">
      <c r="A57" s="265" t="s">
        <v>157</v>
      </c>
      <c r="B57" s="265"/>
    </row>
    <row r="58" spans="1:2" ht="12.75">
      <c r="A58" s="265" t="s">
        <v>511</v>
      </c>
      <c r="B58" s="265"/>
    </row>
    <row r="59" spans="1:2" ht="5.25" customHeight="1" thickBot="1">
      <c r="A59" s="5"/>
      <c r="B59" s="5"/>
    </row>
    <row r="60" spans="1:2" ht="12.75">
      <c r="A60" s="31"/>
      <c r="B60" s="32" t="s">
        <v>204</v>
      </c>
    </row>
    <row r="61" spans="1:2" ht="15.75" customHeight="1">
      <c r="A61" s="33" t="s">
        <v>513</v>
      </c>
      <c r="B61" s="58">
        <v>2200498.0000000005</v>
      </c>
    </row>
    <row r="62" spans="1:2" ht="12.75">
      <c r="A62" s="53"/>
      <c r="B62" s="53"/>
    </row>
    <row r="64" spans="1:2" ht="12.75">
      <c r="A64" s="263" t="s">
        <v>272</v>
      </c>
      <c r="B64" s="264"/>
    </row>
    <row r="65" spans="1:2" ht="12.75">
      <c r="A65" s="265" t="s">
        <v>157</v>
      </c>
      <c r="B65" s="265"/>
    </row>
    <row r="66" spans="1:2" ht="12.75">
      <c r="A66" s="265" t="s">
        <v>511</v>
      </c>
      <c r="B66" s="265"/>
    </row>
    <row r="67" ht="13.5" thickBot="1"/>
    <row r="68" spans="1:2" ht="23.25" customHeight="1">
      <c r="A68" s="31" t="s">
        <v>0</v>
      </c>
      <c r="B68" s="78" t="s">
        <v>453</v>
      </c>
    </row>
    <row r="69" spans="1:2" ht="12.75">
      <c r="A69" s="38" t="s">
        <v>273</v>
      </c>
      <c r="B69" s="74">
        <v>1180670</v>
      </c>
    </row>
    <row r="70" spans="1:2" ht="12.75">
      <c r="A70" s="38" t="s">
        <v>421</v>
      </c>
      <c r="B70" s="74">
        <v>34041</v>
      </c>
    </row>
    <row r="71" spans="1:2" ht="12.75">
      <c r="A71" s="38" t="s">
        <v>274</v>
      </c>
      <c r="B71" s="74">
        <v>422435</v>
      </c>
    </row>
    <row r="72" spans="1:2" ht="12.75">
      <c r="A72" s="38" t="s">
        <v>275</v>
      </c>
      <c r="B72" s="74">
        <v>333732</v>
      </c>
    </row>
    <row r="73" spans="1:2" ht="12.75">
      <c r="A73" s="38" t="s">
        <v>276</v>
      </c>
      <c r="B73" s="74">
        <v>188525</v>
      </c>
    </row>
    <row r="74" spans="1:2" ht="12.75">
      <c r="A74" s="38" t="s">
        <v>85</v>
      </c>
      <c r="B74" s="74">
        <v>1124300</v>
      </c>
    </row>
    <row r="75" spans="1:2" ht="12.75">
      <c r="A75" s="38" t="s">
        <v>277</v>
      </c>
      <c r="B75" s="74">
        <v>80400</v>
      </c>
    </row>
    <row r="76" spans="1:2" ht="12.75">
      <c r="A76" s="38" t="s">
        <v>278</v>
      </c>
      <c r="B76" s="74">
        <v>132715</v>
      </c>
    </row>
    <row r="77" spans="1:2" s="56" customFormat="1" ht="12.75">
      <c r="A77" s="55" t="s">
        <v>34</v>
      </c>
      <c r="B77" s="57">
        <f>SUM(B69:B76)</f>
        <v>3496818</v>
      </c>
    </row>
    <row r="79" spans="1:2" ht="24" customHeight="1">
      <c r="A79" s="267" t="s">
        <v>288</v>
      </c>
      <c r="B79" s="267"/>
    </row>
    <row r="80" spans="1:2" ht="25.5" customHeight="1">
      <c r="A80" s="267" t="s">
        <v>452</v>
      </c>
      <c r="B80" s="267"/>
    </row>
  </sheetData>
  <sheetProtection/>
  <mergeCells count="15">
    <mergeCell ref="A80:B80"/>
    <mergeCell ref="A56:B56"/>
    <mergeCell ref="A57:B57"/>
    <mergeCell ref="A58:B58"/>
    <mergeCell ref="A79:B79"/>
    <mergeCell ref="A64:B64"/>
    <mergeCell ref="A65:B65"/>
    <mergeCell ref="A66:B66"/>
    <mergeCell ref="A43:B43"/>
    <mergeCell ref="A44:B44"/>
    <mergeCell ref="A45:B45"/>
    <mergeCell ref="A2:B2"/>
    <mergeCell ref="A4:B4"/>
    <mergeCell ref="A5:B5"/>
    <mergeCell ref="A6:B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8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F170"/>
  <sheetViews>
    <sheetView zoomScalePageLayoutView="0" workbookViewId="0" topLeftCell="A1">
      <selection activeCell="D173" sqref="D173"/>
    </sheetView>
  </sheetViews>
  <sheetFormatPr defaultColWidth="9.140625" defaultRowHeight="12.75"/>
  <cols>
    <col min="1" max="1" width="58.7109375" style="201" customWidth="1"/>
    <col min="2" max="2" width="20.28125" style="194" customWidth="1"/>
    <col min="3" max="4" width="20.28125" style="142" customWidth="1"/>
    <col min="5" max="5" width="18.421875" style="79" customWidth="1"/>
    <col min="6" max="6" width="10.7109375" style="142" customWidth="1"/>
    <col min="7" max="16384" width="8.8515625" style="142" customWidth="1"/>
  </cols>
  <sheetData>
    <row r="1" spans="1:5" s="29" customFormat="1" ht="12.75">
      <c r="A1" s="200" t="s">
        <v>510</v>
      </c>
      <c r="B1" s="193"/>
      <c r="E1" s="206"/>
    </row>
    <row r="2" spans="1:5" s="29" customFormat="1" ht="12.75">
      <c r="A2" s="200"/>
      <c r="B2" s="193"/>
      <c r="E2" s="206"/>
    </row>
    <row r="3" spans="1:5" s="209" customFormat="1" ht="111" customHeight="1">
      <c r="A3" s="269" t="s">
        <v>704</v>
      </c>
      <c r="B3" s="270"/>
      <c r="C3" s="270"/>
      <c r="D3" s="270"/>
      <c r="E3" s="271"/>
    </row>
    <row r="4" spans="1:5" s="29" customFormat="1" ht="12.75">
      <c r="A4" s="195"/>
      <c r="B4" s="195"/>
      <c r="C4" s="195"/>
      <c r="D4" s="195"/>
      <c r="E4" s="195"/>
    </row>
    <row r="5" spans="1:6" s="29" customFormat="1" ht="14.25" customHeight="1">
      <c r="A5" s="265" t="s">
        <v>156</v>
      </c>
      <c r="B5" s="265"/>
      <c r="C5" s="265"/>
      <c r="D5" s="265"/>
      <c r="E5" s="265"/>
      <c r="F5" s="248"/>
    </row>
    <row r="6" spans="1:6" s="29" customFormat="1" ht="12" customHeight="1">
      <c r="A6" s="5"/>
      <c r="B6" s="5"/>
      <c r="C6" s="5"/>
      <c r="D6" s="5"/>
      <c r="E6" s="5"/>
      <c r="F6" s="5"/>
    </row>
    <row r="7" spans="1:5" s="29" customFormat="1" ht="12.75">
      <c r="A7" s="265" t="s">
        <v>683</v>
      </c>
      <c r="B7" s="265"/>
      <c r="C7" s="265"/>
      <c r="D7" s="265"/>
      <c r="E7" s="265"/>
    </row>
    <row r="8" spans="1:5" s="29" customFormat="1" ht="12.75">
      <c r="A8" s="265" t="s">
        <v>511</v>
      </c>
      <c r="B8" s="265"/>
      <c r="C8" s="265"/>
      <c r="D8" s="265"/>
      <c r="E8" s="265"/>
    </row>
    <row r="9" spans="1:6" s="96" customFormat="1" ht="15" thickBot="1">
      <c r="A9" s="202"/>
      <c r="B9"/>
      <c r="C9"/>
      <c r="D9"/>
      <c r="E9" s="205"/>
      <c r="F9"/>
    </row>
    <row r="10" spans="1:5" ht="17.25" customHeight="1">
      <c r="A10" s="275" t="s">
        <v>696</v>
      </c>
      <c r="B10" s="272" t="s">
        <v>693</v>
      </c>
      <c r="C10" s="272" t="s">
        <v>694</v>
      </c>
      <c r="D10" s="272" t="s">
        <v>695</v>
      </c>
      <c r="E10" s="278" t="s">
        <v>698</v>
      </c>
    </row>
    <row r="11" spans="1:5" ht="17.25" customHeight="1">
      <c r="A11" s="276"/>
      <c r="B11" s="273"/>
      <c r="C11" s="273"/>
      <c r="D11" s="273"/>
      <c r="E11" s="279"/>
    </row>
    <row r="12" spans="1:5" s="79" customFormat="1" ht="7.5" customHeight="1">
      <c r="A12" s="277"/>
      <c r="B12" s="274"/>
      <c r="C12" s="274"/>
      <c r="D12" s="274"/>
      <c r="E12" s="280"/>
    </row>
    <row r="13" spans="1:5" s="79" customFormat="1" ht="17.25" customHeight="1">
      <c r="A13" s="213" t="s">
        <v>581</v>
      </c>
      <c r="B13" s="211"/>
      <c r="C13" s="211"/>
      <c r="D13" s="211"/>
      <c r="E13" s="212"/>
    </row>
    <row r="14" spans="1:5" s="79" customFormat="1" ht="26.25">
      <c r="A14" s="214" t="s">
        <v>686</v>
      </c>
      <c r="B14" s="204">
        <v>919</v>
      </c>
      <c r="C14" s="204"/>
      <c r="D14" s="204"/>
      <c r="E14" s="207">
        <v>919</v>
      </c>
    </row>
    <row r="15" spans="1:5" ht="12.75">
      <c r="A15" s="215" t="s">
        <v>582</v>
      </c>
      <c r="B15" s="204">
        <v>5602</v>
      </c>
      <c r="C15" s="204">
        <v>841</v>
      </c>
      <c r="D15" s="204"/>
      <c r="E15" s="207">
        <v>6443</v>
      </c>
    </row>
    <row r="16" spans="1:5" ht="12.75">
      <c r="A16" s="215" t="s">
        <v>583</v>
      </c>
      <c r="B16" s="204">
        <v>5940</v>
      </c>
      <c r="C16" s="204">
        <v>426</v>
      </c>
      <c r="D16" s="204">
        <v>413</v>
      </c>
      <c r="E16" s="207">
        <v>6779</v>
      </c>
    </row>
    <row r="17" spans="1:5" ht="12.75">
      <c r="A17" s="215" t="s">
        <v>584</v>
      </c>
      <c r="B17" s="204">
        <v>1750</v>
      </c>
      <c r="C17" s="204"/>
      <c r="D17" s="204"/>
      <c r="E17" s="207">
        <v>1750</v>
      </c>
    </row>
    <row r="18" spans="1:5" ht="12.75">
      <c r="A18" s="216" t="s">
        <v>707</v>
      </c>
      <c r="B18" s="204"/>
      <c r="C18" s="204">
        <v>1091</v>
      </c>
      <c r="D18" s="204">
        <v>439</v>
      </c>
      <c r="E18" s="207">
        <v>1530</v>
      </c>
    </row>
    <row r="19" spans="1:5" ht="12.75">
      <c r="A19" s="215" t="s">
        <v>667</v>
      </c>
      <c r="B19" s="204"/>
      <c r="C19" s="204">
        <v>1524</v>
      </c>
      <c r="D19" s="204">
        <v>756</v>
      </c>
      <c r="E19" s="207">
        <v>2280</v>
      </c>
    </row>
    <row r="20" spans="1:5" ht="12.75">
      <c r="A20" s="215" t="s">
        <v>585</v>
      </c>
      <c r="B20" s="204">
        <v>2493</v>
      </c>
      <c r="C20" s="204"/>
      <c r="D20" s="204"/>
      <c r="E20" s="207">
        <v>2493</v>
      </c>
    </row>
    <row r="21" spans="1:5" ht="12.75">
      <c r="A21" s="215" t="s">
        <v>586</v>
      </c>
      <c r="B21" s="204">
        <v>3414</v>
      </c>
      <c r="C21" s="204"/>
      <c r="D21" s="204"/>
      <c r="E21" s="207">
        <v>3414</v>
      </c>
    </row>
    <row r="22" spans="1:5" ht="12.75">
      <c r="A22" s="216" t="s">
        <v>684</v>
      </c>
      <c r="B22" s="204">
        <v>2018</v>
      </c>
      <c r="C22" s="204"/>
      <c r="D22" s="204"/>
      <c r="E22" s="207">
        <v>2018</v>
      </c>
    </row>
    <row r="23" spans="1:5" ht="12.75">
      <c r="A23" s="216" t="s">
        <v>685</v>
      </c>
      <c r="B23" s="204">
        <v>1325</v>
      </c>
      <c r="C23" s="204"/>
      <c r="D23" s="204"/>
      <c r="E23" s="207">
        <v>1325</v>
      </c>
    </row>
    <row r="24" spans="1:5" ht="12.75">
      <c r="A24" s="214" t="s">
        <v>587</v>
      </c>
      <c r="B24" s="204">
        <v>4267</v>
      </c>
      <c r="C24" s="204">
        <v>225</v>
      </c>
      <c r="D24" s="204"/>
      <c r="E24" s="207">
        <v>4492</v>
      </c>
    </row>
    <row r="25" spans="1:5" ht="13.5" customHeight="1">
      <c r="A25" s="215" t="s">
        <v>588</v>
      </c>
      <c r="B25" s="204">
        <v>1681</v>
      </c>
      <c r="C25" s="204"/>
      <c r="D25" s="204"/>
      <c r="E25" s="207">
        <v>1681</v>
      </c>
    </row>
    <row r="26" spans="1:5" ht="12.75">
      <c r="A26" s="215" t="s">
        <v>589</v>
      </c>
      <c r="B26" s="204">
        <v>2702</v>
      </c>
      <c r="C26" s="204">
        <v>660</v>
      </c>
      <c r="D26" s="204">
        <v>645</v>
      </c>
      <c r="E26" s="207">
        <v>4007</v>
      </c>
    </row>
    <row r="27" spans="1:5" ht="12.75">
      <c r="A27" s="215" t="s">
        <v>590</v>
      </c>
      <c r="B27" s="204">
        <v>1365</v>
      </c>
      <c r="C27" s="204"/>
      <c r="D27" s="204"/>
      <c r="E27" s="207">
        <v>1365</v>
      </c>
    </row>
    <row r="28" spans="1:5" ht="12.75">
      <c r="A28" s="215" t="s">
        <v>591</v>
      </c>
      <c r="B28" s="204">
        <v>987</v>
      </c>
      <c r="C28" s="204"/>
      <c r="D28" s="204"/>
      <c r="E28" s="207">
        <v>987</v>
      </c>
    </row>
    <row r="29" spans="1:5" ht="12.75">
      <c r="A29" s="215" t="s">
        <v>592</v>
      </c>
      <c r="B29" s="204">
        <v>2286</v>
      </c>
      <c r="C29" s="204"/>
      <c r="D29" s="204"/>
      <c r="E29" s="207">
        <v>2286</v>
      </c>
    </row>
    <row r="30" spans="1:5" ht="12.75">
      <c r="A30" s="215" t="s">
        <v>593</v>
      </c>
      <c r="B30" s="204">
        <v>1607</v>
      </c>
      <c r="C30" s="204">
        <v>363</v>
      </c>
      <c r="D30" s="204">
        <v>228</v>
      </c>
      <c r="E30" s="207">
        <v>2198</v>
      </c>
    </row>
    <row r="31" spans="1:5" ht="12.75">
      <c r="A31" s="215" t="s">
        <v>594</v>
      </c>
      <c r="B31" s="204">
        <v>3445</v>
      </c>
      <c r="C31" s="204"/>
      <c r="D31" s="204"/>
      <c r="E31" s="207">
        <v>3445</v>
      </c>
    </row>
    <row r="32" spans="1:5" ht="12.75">
      <c r="A32" s="215" t="s">
        <v>595</v>
      </c>
      <c r="B32" s="204">
        <v>882</v>
      </c>
      <c r="C32" s="204"/>
      <c r="D32" s="204"/>
      <c r="E32" s="207">
        <v>882</v>
      </c>
    </row>
    <row r="33" spans="1:5" ht="12.75">
      <c r="A33" s="215" t="s">
        <v>596</v>
      </c>
      <c r="B33" s="204">
        <v>1508</v>
      </c>
      <c r="C33" s="204"/>
      <c r="D33" s="204"/>
      <c r="E33" s="207">
        <v>1508</v>
      </c>
    </row>
    <row r="34" spans="1:5" ht="26.25">
      <c r="A34" s="215" t="s">
        <v>597</v>
      </c>
      <c r="B34" s="204">
        <v>1483</v>
      </c>
      <c r="C34" s="204"/>
      <c r="D34" s="204"/>
      <c r="E34" s="207">
        <v>1483</v>
      </c>
    </row>
    <row r="35" spans="1:5" ht="26.25">
      <c r="A35" s="216" t="s">
        <v>708</v>
      </c>
      <c r="B35" s="204">
        <v>428</v>
      </c>
      <c r="C35" s="204"/>
      <c r="D35" s="204"/>
      <c r="E35" s="207">
        <v>428</v>
      </c>
    </row>
    <row r="36" spans="1:5" ht="12.75">
      <c r="A36" s="215" t="s">
        <v>598</v>
      </c>
      <c r="B36" s="204">
        <v>1601</v>
      </c>
      <c r="C36" s="204">
        <v>349</v>
      </c>
      <c r="D36" s="204">
        <v>266</v>
      </c>
      <c r="E36" s="207">
        <v>2216</v>
      </c>
    </row>
    <row r="37" spans="1:5" ht="12.75">
      <c r="A37" s="216" t="s">
        <v>709</v>
      </c>
      <c r="B37" s="204">
        <v>1677</v>
      </c>
      <c r="C37" s="204"/>
      <c r="D37" s="204"/>
      <c r="E37" s="207">
        <v>1677</v>
      </c>
    </row>
    <row r="38" spans="1:5" ht="12.75">
      <c r="A38" s="216" t="s">
        <v>710</v>
      </c>
      <c r="B38" s="204">
        <v>949</v>
      </c>
      <c r="C38" s="204"/>
      <c r="D38" s="204"/>
      <c r="E38" s="207">
        <v>949</v>
      </c>
    </row>
    <row r="39" spans="1:5" ht="12.75">
      <c r="A39" s="216" t="s">
        <v>711</v>
      </c>
      <c r="B39" s="204">
        <v>6033</v>
      </c>
      <c r="C39" s="204"/>
      <c r="D39" s="204"/>
      <c r="E39" s="207">
        <v>6033</v>
      </c>
    </row>
    <row r="40" spans="1:5" ht="12.75">
      <c r="A40" s="216" t="s">
        <v>712</v>
      </c>
      <c r="B40" s="204">
        <v>1593</v>
      </c>
      <c r="C40" s="204"/>
      <c r="D40" s="204"/>
      <c r="E40" s="207">
        <v>1593</v>
      </c>
    </row>
    <row r="41" spans="1:5" ht="12.75">
      <c r="A41" s="216" t="s">
        <v>713</v>
      </c>
      <c r="B41" s="204">
        <v>2852</v>
      </c>
      <c r="C41" s="204"/>
      <c r="D41" s="204"/>
      <c r="E41" s="207">
        <v>2852</v>
      </c>
    </row>
    <row r="42" spans="1:5" ht="12.75">
      <c r="A42" s="216" t="s">
        <v>714</v>
      </c>
      <c r="B42" s="204">
        <v>4021</v>
      </c>
      <c r="C42" s="204">
        <v>7</v>
      </c>
      <c r="D42" s="204"/>
      <c r="E42" s="207">
        <v>4028</v>
      </c>
    </row>
    <row r="43" spans="1:5" ht="12.75" customHeight="1">
      <c r="A43" s="215" t="s">
        <v>599</v>
      </c>
      <c r="B43" s="204">
        <v>2378</v>
      </c>
      <c r="C43" s="204">
        <v>370</v>
      </c>
      <c r="D43" s="204">
        <v>123</v>
      </c>
      <c r="E43" s="207">
        <v>2871</v>
      </c>
    </row>
    <row r="44" spans="1:5" s="95" customFormat="1" ht="12.75">
      <c r="A44" s="217" t="s">
        <v>34</v>
      </c>
      <c r="B44" s="203">
        <f>SUM(B14:B43)</f>
        <v>67206</v>
      </c>
      <c r="C44" s="203">
        <f>SUM(C14:C43)</f>
        <v>5856</v>
      </c>
      <c r="D44" s="203">
        <f>SUM(D14:D43)</f>
        <v>2870</v>
      </c>
      <c r="E44" s="208">
        <f>SUM(E14:E43)</f>
        <v>75932</v>
      </c>
    </row>
    <row r="45" spans="1:5" ht="12.75">
      <c r="A45" s="27" t="s">
        <v>601</v>
      </c>
      <c r="B45" s="204"/>
      <c r="C45" s="204"/>
      <c r="D45" s="204"/>
      <c r="E45" s="207"/>
    </row>
    <row r="46" spans="1:5" ht="26.25">
      <c r="A46" s="215" t="s">
        <v>666</v>
      </c>
      <c r="B46" s="204"/>
      <c r="C46" s="204">
        <v>153</v>
      </c>
      <c r="D46" s="204"/>
      <c r="E46" s="207">
        <v>153</v>
      </c>
    </row>
    <row r="47" spans="1:5" ht="12.75">
      <c r="A47" s="215" t="s">
        <v>600</v>
      </c>
      <c r="B47" s="204">
        <v>5898</v>
      </c>
      <c r="C47" s="204"/>
      <c r="D47" s="204"/>
      <c r="E47" s="207">
        <v>5898</v>
      </c>
    </row>
    <row r="48" spans="1:5" ht="12.75">
      <c r="A48" s="216" t="s">
        <v>715</v>
      </c>
      <c r="B48" s="204">
        <v>7686</v>
      </c>
      <c r="C48" s="204"/>
      <c r="D48" s="204"/>
      <c r="E48" s="207">
        <v>7686</v>
      </c>
    </row>
    <row r="49" spans="1:5" ht="12.75">
      <c r="A49" s="215" t="s">
        <v>602</v>
      </c>
      <c r="B49" s="204">
        <v>1447</v>
      </c>
      <c r="C49" s="204">
        <v>328</v>
      </c>
      <c r="D49" s="204">
        <v>298</v>
      </c>
      <c r="E49" s="207">
        <v>2073</v>
      </c>
    </row>
    <row r="50" spans="1:5" ht="12.75">
      <c r="A50" s="215" t="s">
        <v>603</v>
      </c>
      <c r="B50" s="204">
        <v>9427</v>
      </c>
      <c r="C50" s="204">
        <v>377</v>
      </c>
      <c r="D50" s="204">
        <v>221</v>
      </c>
      <c r="E50" s="207">
        <v>10025</v>
      </c>
    </row>
    <row r="51" spans="1:5" ht="12.75">
      <c r="A51" s="217" t="s">
        <v>34</v>
      </c>
      <c r="B51" s="219">
        <f>SUM(B46:B50)</f>
        <v>24458</v>
      </c>
      <c r="C51" s="219">
        <f>SUM(C46:C50)</f>
        <v>858</v>
      </c>
      <c r="D51" s="219">
        <f>SUM(D46:D50)</f>
        <v>519</v>
      </c>
      <c r="E51" s="220">
        <f>SUM(E46:E50)</f>
        <v>25835</v>
      </c>
    </row>
    <row r="52" spans="1:5" ht="12.75">
      <c r="A52" s="27" t="s">
        <v>605</v>
      </c>
      <c r="B52" s="204"/>
      <c r="C52" s="204"/>
      <c r="D52" s="204"/>
      <c r="E52" s="207"/>
    </row>
    <row r="53" spans="1:5" ht="12.75">
      <c r="A53" s="215" t="s">
        <v>604</v>
      </c>
      <c r="B53" s="204">
        <v>113</v>
      </c>
      <c r="C53" s="204"/>
      <c r="D53" s="204"/>
      <c r="E53" s="207">
        <v>113</v>
      </c>
    </row>
    <row r="54" spans="1:5" ht="26.25">
      <c r="A54" s="215" t="s">
        <v>606</v>
      </c>
      <c r="B54" s="204">
        <v>2608</v>
      </c>
      <c r="C54" s="204"/>
      <c r="D54" s="204"/>
      <c r="E54" s="207">
        <v>2608</v>
      </c>
    </row>
    <row r="55" spans="1:5" ht="12.75">
      <c r="A55" s="215" t="s">
        <v>607</v>
      </c>
      <c r="B55" s="204">
        <v>3534</v>
      </c>
      <c r="C55" s="204"/>
      <c r="D55" s="204"/>
      <c r="E55" s="207">
        <v>3534</v>
      </c>
    </row>
    <row r="56" spans="1:5" ht="12.75">
      <c r="A56" s="215" t="s">
        <v>687</v>
      </c>
      <c r="B56" s="204">
        <v>1412</v>
      </c>
      <c r="C56" s="204">
        <v>255</v>
      </c>
      <c r="D56" s="204">
        <v>270</v>
      </c>
      <c r="E56" s="207">
        <v>1937</v>
      </c>
    </row>
    <row r="57" spans="1:5" ht="12.75">
      <c r="A57" s="215" t="s">
        <v>608</v>
      </c>
      <c r="B57" s="204">
        <v>1040</v>
      </c>
      <c r="C57" s="204"/>
      <c r="D57" s="204"/>
      <c r="E57" s="207">
        <v>1040</v>
      </c>
    </row>
    <row r="58" spans="1:5" ht="12.75">
      <c r="A58" s="215" t="s">
        <v>669</v>
      </c>
      <c r="B58" s="204"/>
      <c r="C58" s="204"/>
      <c r="D58" s="204">
        <v>664</v>
      </c>
      <c r="E58" s="207">
        <v>664</v>
      </c>
    </row>
    <row r="59" spans="1:5" ht="12.75">
      <c r="A59" s="215" t="s">
        <v>609</v>
      </c>
      <c r="B59" s="204">
        <v>2794</v>
      </c>
      <c r="C59" s="204"/>
      <c r="D59" s="204">
        <v>152</v>
      </c>
      <c r="E59" s="207">
        <v>2946</v>
      </c>
    </row>
    <row r="60" spans="1:5" ht="12.75">
      <c r="A60" s="215" t="s">
        <v>610</v>
      </c>
      <c r="B60" s="204">
        <v>5881</v>
      </c>
      <c r="C60" s="204"/>
      <c r="D60" s="204"/>
      <c r="E60" s="207">
        <v>5881</v>
      </c>
    </row>
    <row r="61" spans="1:5" ht="12.75">
      <c r="A61" s="216" t="s">
        <v>705</v>
      </c>
      <c r="B61" s="204">
        <v>2686</v>
      </c>
      <c r="C61" s="204">
        <v>408</v>
      </c>
      <c r="D61" s="204"/>
      <c r="E61" s="207">
        <v>3094</v>
      </c>
    </row>
    <row r="62" spans="1:5" ht="12.75">
      <c r="A62" s="215" t="s">
        <v>611</v>
      </c>
      <c r="B62" s="204">
        <v>33</v>
      </c>
      <c r="C62" s="204"/>
      <c r="D62" s="204"/>
      <c r="E62" s="207">
        <v>33</v>
      </c>
    </row>
    <row r="63" spans="1:5" ht="26.25">
      <c r="A63" s="215" t="s">
        <v>612</v>
      </c>
      <c r="B63" s="204">
        <v>38</v>
      </c>
      <c r="C63" s="204"/>
      <c r="D63" s="204"/>
      <c r="E63" s="207">
        <v>38</v>
      </c>
    </row>
    <row r="64" spans="1:5" ht="12.75">
      <c r="A64" s="215" t="s">
        <v>613</v>
      </c>
      <c r="B64" s="204">
        <v>160</v>
      </c>
      <c r="C64" s="204"/>
      <c r="D64" s="204"/>
      <c r="E64" s="207">
        <v>160</v>
      </c>
    </row>
    <row r="65" spans="1:5" ht="12.75">
      <c r="A65" s="215" t="s">
        <v>614</v>
      </c>
      <c r="B65" s="204">
        <v>545</v>
      </c>
      <c r="C65" s="204">
        <v>119</v>
      </c>
      <c r="D65" s="204"/>
      <c r="E65" s="207">
        <v>664</v>
      </c>
    </row>
    <row r="66" spans="1:5" ht="12.75">
      <c r="A66" s="215" t="s">
        <v>615</v>
      </c>
      <c r="B66" s="204">
        <v>2199</v>
      </c>
      <c r="C66" s="204"/>
      <c r="D66" s="204"/>
      <c r="E66" s="207">
        <v>2199</v>
      </c>
    </row>
    <row r="67" spans="1:5" ht="12.75">
      <c r="A67" s="215" t="s">
        <v>616</v>
      </c>
      <c r="B67" s="204">
        <v>1625</v>
      </c>
      <c r="C67" s="204"/>
      <c r="D67" s="204"/>
      <c r="E67" s="207">
        <v>1625</v>
      </c>
    </row>
    <row r="68" spans="1:5" ht="12.75">
      <c r="A68" s="216" t="s">
        <v>706</v>
      </c>
      <c r="B68" s="204">
        <v>2916</v>
      </c>
      <c r="C68" s="204">
        <v>909</v>
      </c>
      <c r="D68" s="204"/>
      <c r="E68" s="207">
        <v>3825</v>
      </c>
    </row>
    <row r="69" spans="1:5" ht="26.25">
      <c r="A69" s="215" t="s">
        <v>617</v>
      </c>
      <c r="B69" s="204">
        <v>4345</v>
      </c>
      <c r="C69" s="204"/>
      <c r="D69" s="204"/>
      <c r="E69" s="207">
        <v>4345</v>
      </c>
    </row>
    <row r="70" spans="1:5" ht="26.25">
      <c r="A70" s="215" t="s">
        <v>688</v>
      </c>
      <c r="B70" s="204">
        <v>627</v>
      </c>
      <c r="C70" s="204"/>
      <c r="D70" s="204"/>
      <c r="E70" s="207">
        <v>627</v>
      </c>
    </row>
    <row r="71" spans="1:5" ht="12.75">
      <c r="A71" s="215" t="s">
        <v>618</v>
      </c>
      <c r="B71" s="204">
        <v>125</v>
      </c>
      <c r="C71" s="204"/>
      <c r="D71" s="204"/>
      <c r="E71" s="207">
        <v>125</v>
      </c>
    </row>
    <row r="72" spans="1:5" ht="12.75">
      <c r="A72" s="217" t="s">
        <v>34</v>
      </c>
      <c r="B72" s="203">
        <f>SUM(B53:B71)</f>
        <v>32681</v>
      </c>
      <c r="C72" s="203">
        <f>SUM(C53:C71)</f>
        <v>1691</v>
      </c>
      <c r="D72" s="203">
        <f>SUM(D53:D71)</f>
        <v>1086</v>
      </c>
      <c r="E72" s="208">
        <f>SUM(E53:E71)</f>
        <v>35458</v>
      </c>
    </row>
    <row r="73" spans="1:5" ht="12.75">
      <c r="A73" s="27" t="s">
        <v>619</v>
      </c>
      <c r="B73" s="204"/>
      <c r="C73" s="204"/>
      <c r="D73" s="204"/>
      <c r="E73" s="207"/>
    </row>
    <row r="74" spans="1:5" ht="12.75">
      <c r="A74" s="216" t="s">
        <v>719</v>
      </c>
      <c r="B74" s="204">
        <v>1980</v>
      </c>
      <c r="C74" s="204">
        <v>975</v>
      </c>
      <c r="D74" s="204">
        <v>1002</v>
      </c>
      <c r="E74" s="207">
        <v>3957</v>
      </c>
    </row>
    <row r="75" spans="1:5" ht="12.75">
      <c r="A75" s="215" t="s">
        <v>620</v>
      </c>
      <c r="B75" s="204">
        <v>461</v>
      </c>
      <c r="C75" s="204"/>
      <c r="D75" s="204"/>
      <c r="E75" s="207">
        <v>461</v>
      </c>
    </row>
    <row r="76" spans="1:5" ht="12.75">
      <c r="A76" s="215" t="s">
        <v>621</v>
      </c>
      <c r="B76" s="204">
        <v>2362</v>
      </c>
      <c r="C76" s="204"/>
      <c r="D76" s="204">
        <v>287</v>
      </c>
      <c r="E76" s="207">
        <v>2649</v>
      </c>
    </row>
    <row r="77" spans="1:5" ht="12.75">
      <c r="A77" s="215" t="s">
        <v>622</v>
      </c>
      <c r="B77" s="204">
        <v>4923</v>
      </c>
      <c r="C77" s="204"/>
      <c r="D77" s="204"/>
      <c r="E77" s="207">
        <v>4923</v>
      </c>
    </row>
    <row r="78" spans="1:5" ht="26.25">
      <c r="A78" s="216" t="s">
        <v>689</v>
      </c>
      <c r="B78" s="204">
        <v>2436</v>
      </c>
      <c r="C78" s="204"/>
      <c r="D78" s="204"/>
      <c r="E78" s="207">
        <v>2436</v>
      </c>
    </row>
    <row r="79" spans="1:5" ht="12.75">
      <c r="A79" s="215" t="s">
        <v>623</v>
      </c>
      <c r="B79" s="204">
        <v>2860</v>
      </c>
      <c r="C79" s="204"/>
      <c r="D79" s="204"/>
      <c r="E79" s="207">
        <v>2860</v>
      </c>
    </row>
    <row r="80" spans="1:5" ht="12.75">
      <c r="A80" s="216" t="s">
        <v>720</v>
      </c>
      <c r="B80" s="204">
        <v>6511</v>
      </c>
      <c r="C80" s="204"/>
      <c r="D80" s="204">
        <v>841</v>
      </c>
      <c r="E80" s="207">
        <v>7352</v>
      </c>
    </row>
    <row r="81" spans="1:5" ht="12.75">
      <c r="A81" s="215" t="s">
        <v>624</v>
      </c>
      <c r="B81" s="204">
        <v>1443</v>
      </c>
      <c r="C81" s="204"/>
      <c r="D81" s="204"/>
      <c r="E81" s="207">
        <v>1443</v>
      </c>
    </row>
    <row r="82" spans="1:5" ht="12.75">
      <c r="A82" s="215" t="s">
        <v>625</v>
      </c>
      <c r="B82" s="204">
        <v>331</v>
      </c>
      <c r="C82" s="204">
        <v>181</v>
      </c>
      <c r="D82" s="204">
        <v>336</v>
      </c>
      <c r="E82" s="207">
        <v>848</v>
      </c>
    </row>
    <row r="83" spans="1:5" ht="12.75">
      <c r="A83" s="216" t="s">
        <v>721</v>
      </c>
      <c r="B83" s="204">
        <v>1371</v>
      </c>
      <c r="C83" s="204">
        <v>148</v>
      </c>
      <c r="D83" s="204"/>
      <c r="E83" s="207">
        <v>1519</v>
      </c>
    </row>
    <row r="84" spans="1:5" ht="12.75">
      <c r="A84" s="215" t="s">
        <v>626</v>
      </c>
      <c r="B84" s="204">
        <v>2585</v>
      </c>
      <c r="C84" s="204"/>
      <c r="D84" s="204"/>
      <c r="E84" s="207">
        <v>2585</v>
      </c>
    </row>
    <row r="85" spans="1:5" ht="12.75">
      <c r="A85" s="215" t="s">
        <v>627</v>
      </c>
      <c r="B85" s="204">
        <v>484</v>
      </c>
      <c r="C85" s="204"/>
      <c r="D85" s="204"/>
      <c r="E85" s="207">
        <v>484</v>
      </c>
    </row>
    <row r="86" spans="1:5" ht="12.75">
      <c r="A86" s="215" t="s">
        <v>628</v>
      </c>
      <c r="B86" s="204">
        <v>4354</v>
      </c>
      <c r="C86" s="204">
        <v>546</v>
      </c>
      <c r="D86" s="204"/>
      <c r="E86" s="207">
        <v>4900</v>
      </c>
    </row>
    <row r="87" spans="1:5" ht="12.75">
      <c r="A87" s="215" t="s">
        <v>629</v>
      </c>
      <c r="B87" s="204">
        <v>1613</v>
      </c>
      <c r="C87" s="204"/>
      <c r="D87" s="204"/>
      <c r="E87" s="207">
        <v>1613</v>
      </c>
    </row>
    <row r="88" spans="1:5" ht="12.75">
      <c r="A88" s="215" t="s">
        <v>630</v>
      </c>
      <c r="B88" s="204">
        <v>1134</v>
      </c>
      <c r="C88" s="204"/>
      <c r="D88" s="204"/>
      <c r="E88" s="207">
        <v>1134</v>
      </c>
    </row>
    <row r="89" spans="1:5" ht="26.25">
      <c r="A89" s="215" t="s">
        <v>631</v>
      </c>
      <c r="B89" s="204">
        <v>1602</v>
      </c>
      <c r="C89" s="204">
        <v>1894</v>
      </c>
      <c r="D89" s="204"/>
      <c r="E89" s="207">
        <v>3496</v>
      </c>
    </row>
    <row r="90" spans="1:5" ht="12.75">
      <c r="A90" s="215" t="s">
        <v>632</v>
      </c>
      <c r="B90" s="204">
        <v>8543</v>
      </c>
      <c r="C90" s="204">
        <v>780</v>
      </c>
      <c r="D90" s="204">
        <v>543</v>
      </c>
      <c r="E90" s="207">
        <v>9866</v>
      </c>
    </row>
    <row r="91" spans="1:5" ht="26.25">
      <c r="A91" s="215" t="s">
        <v>633</v>
      </c>
      <c r="B91" s="204">
        <v>2114</v>
      </c>
      <c r="C91" s="204"/>
      <c r="D91" s="204"/>
      <c r="E91" s="207">
        <v>2114</v>
      </c>
    </row>
    <row r="92" spans="1:5" ht="13.5" customHeight="1">
      <c r="A92" s="215" t="s">
        <v>690</v>
      </c>
      <c r="B92" s="204">
        <v>2481</v>
      </c>
      <c r="C92" s="204"/>
      <c r="D92" s="204"/>
      <c r="E92" s="207">
        <v>2481</v>
      </c>
    </row>
    <row r="93" spans="1:5" ht="12.75">
      <c r="A93" s="215" t="s">
        <v>634</v>
      </c>
      <c r="B93" s="204">
        <v>2103</v>
      </c>
      <c r="C93" s="204"/>
      <c r="D93" s="204"/>
      <c r="E93" s="207">
        <v>2103</v>
      </c>
    </row>
    <row r="94" spans="1:5" ht="26.25">
      <c r="A94" s="215" t="s">
        <v>730</v>
      </c>
      <c r="B94" s="204">
        <v>72</v>
      </c>
      <c r="C94" s="204"/>
      <c r="D94" s="204"/>
      <c r="E94" s="207">
        <v>72</v>
      </c>
    </row>
    <row r="95" spans="1:5" ht="26.25">
      <c r="A95" s="215" t="s">
        <v>731</v>
      </c>
      <c r="B95" s="204">
        <v>5105</v>
      </c>
      <c r="C95" s="204"/>
      <c r="D95" s="204"/>
      <c r="E95" s="207">
        <v>5105</v>
      </c>
    </row>
    <row r="96" spans="1:5" ht="12.75">
      <c r="A96" s="216" t="s">
        <v>716</v>
      </c>
      <c r="B96" s="204">
        <v>1372</v>
      </c>
      <c r="C96" s="204"/>
      <c r="D96" s="204"/>
      <c r="E96" s="207">
        <v>1372</v>
      </c>
    </row>
    <row r="97" spans="1:5" ht="12.75">
      <c r="A97" s="215" t="s">
        <v>635</v>
      </c>
      <c r="B97" s="204">
        <v>258</v>
      </c>
      <c r="C97" s="204"/>
      <c r="D97" s="204"/>
      <c r="E97" s="207">
        <v>258</v>
      </c>
    </row>
    <row r="98" spans="1:5" ht="14.25" customHeight="1">
      <c r="A98" s="215" t="s">
        <v>636</v>
      </c>
      <c r="B98" s="204">
        <v>816</v>
      </c>
      <c r="C98" s="204"/>
      <c r="D98" s="204"/>
      <c r="E98" s="207">
        <v>816</v>
      </c>
    </row>
    <row r="99" spans="1:5" ht="12.75">
      <c r="A99" s="217" t="s">
        <v>34</v>
      </c>
      <c r="B99" s="203">
        <f>SUM(B74:B98)</f>
        <v>59314</v>
      </c>
      <c r="C99" s="203">
        <f>SUM(C74:C98)</f>
        <v>4524</v>
      </c>
      <c r="D99" s="203">
        <f>SUM(D74:D98)</f>
        <v>3009</v>
      </c>
      <c r="E99" s="208">
        <f>SUM(E74:E98)</f>
        <v>66847</v>
      </c>
    </row>
    <row r="100" spans="1:5" ht="12.75">
      <c r="A100" s="27" t="s">
        <v>638</v>
      </c>
      <c r="B100" s="204"/>
      <c r="C100" s="204"/>
      <c r="D100" s="204"/>
      <c r="E100" s="207"/>
    </row>
    <row r="101" spans="1:5" ht="12.75">
      <c r="A101" s="215" t="s">
        <v>637</v>
      </c>
      <c r="B101" s="204">
        <v>5247</v>
      </c>
      <c r="C101" s="204"/>
      <c r="D101" s="204"/>
      <c r="E101" s="207">
        <v>5247</v>
      </c>
    </row>
    <row r="102" spans="1:5" ht="12.75">
      <c r="A102" s="216" t="s">
        <v>668</v>
      </c>
      <c r="B102" s="204"/>
      <c r="C102" s="204">
        <v>863</v>
      </c>
      <c r="D102" s="204"/>
      <c r="E102" s="207">
        <v>863</v>
      </c>
    </row>
    <row r="103" spans="1:5" ht="12.75">
      <c r="A103" s="215" t="s">
        <v>639</v>
      </c>
      <c r="B103" s="204">
        <v>3326</v>
      </c>
      <c r="C103" s="204">
        <v>222</v>
      </c>
      <c r="D103" s="204">
        <v>489</v>
      </c>
      <c r="E103" s="207">
        <v>4037</v>
      </c>
    </row>
    <row r="104" spans="1:5" ht="12.75">
      <c r="A104" s="215" t="s">
        <v>640</v>
      </c>
      <c r="B104" s="204">
        <v>1428</v>
      </c>
      <c r="C104" s="204"/>
      <c r="D104" s="204"/>
      <c r="E104" s="207">
        <v>1428</v>
      </c>
    </row>
    <row r="105" spans="1:5" ht="12.75">
      <c r="A105" s="215" t="s">
        <v>691</v>
      </c>
      <c r="B105" s="204">
        <v>2396</v>
      </c>
      <c r="C105" s="204"/>
      <c r="D105" s="204"/>
      <c r="E105" s="207">
        <v>2396</v>
      </c>
    </row>
    <row r="106" spans="1:5" ht="12.75">
      <c r="A106" s="215" t="s">
        <v>692</v>
      </c>
      <c r="B106" s="204">
        <v>4289</v>
      </c>
      <c r="C106" s="204"/>
      <c r="D106" s="204"/>
      <c r="E106" s="207">
        <v>4289</v>
      </c>
    </row>
    <row r="107" spans="1:5" ht="12.75">
      <c r="A107" s="215" t="s">
        <v>641</v>
      </c>
      <c r="B107" s="204">
        <v>1813</v>
      </c>
      <c r="C107" s="204"/>
      <c r="D107" s="204"/>
      <c r="E107" s="207">
        <v>1813</v>
      </c>
    </row>
    <row r="108" spans="1:5" ht="12.75">
      <c r="A108" s="215" t="s">
        <v>642</v>
      </c>
      <c r="B108" s="204">
        <v>1914</v>
      </c>
      <c r="C108" s="204"/>
      <c r="D108" s="204"/>
      <c r="E108" s="207">
        <v>1914</v>
      </c>
    </row>
    <row r="109" spans="1:5" ht="12.75">
      <c r="A109" s="215" t="s">
        <v>643</v>
      </c>
      <c r="B109" s="204">
        <v>2183</v>
      </c>
      <c r="C109" s="204"/>
      <c r="D109" s="204"/>
      <c r="E109" s="207">
        <v>2183</v>
      </c>
    </row>
    <row r="110" spans="1:5" ht="26.25">
      <c r="A110" s="215" t="s">
        <v>644</v>
      </c>
      <c r="B110" s="204">
        <v>2307</v>
      </c>
      <c r="C110" s="204"/>
      <c r="D110" s="204"/>
      <c r="E110" s="207">
        <v>2307</v>
      </c>
    </row>
    <row r="111" spans="1:5" ht="26.25">
      <c r="A111" s="215" t="s">
        <v>645</v>
      </c>
      <c r="B111" s="204">
        <v>5983</v>
      </c>
      <c r="C111" s="204"/>
      <c r="D111" s="204"/>
      <c r="E111" s="207">
        <v>5983</v>
      </c>
    </row>
    <row r="112" spans="1:5" ht="12.75">
      <c r="A112" s="216" t="s">
        <v>717</v>
      </c>
      <c r="B112" s="204">
        <v>6629</v>
      </c>
      <c r="C112" s="204">
        <v>321</v>
      </c>
      <c r="D112" s="204"/>
      <c r="E112" s="207">
        <v>6950</v>
      </c>
    </row>
    <row r="113" spans="1:5" ht="12.75">
      <c r="A113" s="215" t="s">
        <v>646</v>
      </c>
      <c r="B113" s="204">
        <v>1314</v>
      </c>
      <c r="C113" s="204">
        <v>656</v>
      </c>
      <c r="D113" s="204"/>
      <c r="E113" s="207">
        <v>1970</v>
      </c>
    </row>
    <row r="114" spans="1:5" ht="15" customHeight="1">
      <c r="A114" s="215" t="s">
        <v>647</v>
      </c>
      <c r="B114" s="204">
        <v>1843</v>
      </c>
      <c r="C114" s="204"/>
      <c r="D114" s="204">
        <v>294</v>
      </c>
      <c r="E114" s="207">
        <v>2137</v>
      </c>
    </row>
    <row r="115" spans="1:5" s="95" customFormat="1" ht="12.75">
      <c r="A115" s="217" t="s">
        <v>34</v>
      </c>
      <c r="B115" s="203">
        <f>SUM(B101:B114)</f>
        <v>40672</v>
      </c>
      <c r="C115" s="203">
        <f>SUM(C101:C114)</f>
        <v>2062</v>
      </c>
      <c r="D115" s="203">
        <f>SUM(D101:D114)</f>
        <v>783</v>
      </c>
      <c r="E115" s="208">
        <f>SUM(E101:E114)</f>
        <v>43517</v>
      </c>
    </row>
    <row r="116" spans="1:5" ht="12.75">
      <c r="A116" s="27" t="s">
        <v>649</v>
      </c>
      <c r="B116" s="204"/>
      <c r="C116" s="204"/>
      <c r="D116" s="204"/>
      <c r="E116" s="207"/>
    </row>
    <row r="117" spans="1:5" ht="26.25">
      <c r="A117" s="198" t="s">
        <v>648</v>
      </c>
      <c r="B117" s="204">
        <v>3358</v>
      </c>
      <c r="C117" s="204"/>
      <c r="D117" s="204"/>
      <c r="E117" s="207">
        <v>3358</v>
      </c>
    </row>
    <row r="118" spans="1:5" ht="12.75">
      <c r="A118" s="249" t="s">
        <v>718</v>
      </c>
      <c r="B118" s="204">
        <v>2729</v>
      </c>
      <c r="C118" s="204"/>
      <c r="D118" s="204">
        <v>616</v>
      </c>
      <c r="E118" s="207">
        <v>3345</v>
      </c>
    </row>
    <row r="119" spans="1:5" ht="26.25">
      <c r="A119" s="198" t="s">
        <v>650</v>
      </c>
      <c r="B119" s="204">
        <v>1082</v>
      </c>
      <c r="C119" s="204">
        <v>773</v>
      </c>
      <c r="D119" s="204"/>
      <c r="E119" s="207">
        <v>1855</v>
      </c>
    </row>
    <row r="120" spans="1:5" ht="12.75">
      <c r="A120" s="198" t="s">
        <v>651</v>
      </c>
      <c r="B120" s="204">
        <v>5964</v>
      </c>
      <c r="C120" s="204"/>
      <c r="D120" s="204"/>
      <c r="E120" s="207">
        <v>5964</v>
      </c>
    </row>
    <row r="121" spans="1:5" ht="12.75">
      <c r="A121" s="198" t="s">
        <v>652</v>
      </c>
      <c r="B121" s="204">
        <v>2461</v>
      </c>
      <c r="C121" s="204">
        <v>839</v>
      </c>
      <c r="D121" s="204"/>
      <c r="E121" s="207">
        <v>3300</v>
      </c>
    </row>
    <row r="122" spans="1:5" ht="12.75">
      <c r="A122" s="198" t="s">
        <v>653</v>
      </c>
      <c r="B122" s="204">
        <v>934</v>
      </c>
      <c r="C122" s="204"/>
      <c r="D122" s="204"/>
      <c r="E122" s="207">
        <v>934</v>
      </c>
    </row>
    <row r="123" spans="1:5" ht="12.75">
      <c r="A123" s="198" t="s">
        <v>654</v>
      </c>
      <c r="B123" s="204">
        <v>5658</v>
      </c>
      <c r="C123" s="204"/>
      <c r="D123" s="204"/>
      <c r="E123" s="207">
        <v>5658</v>
      </c>
    </row>
    <row r="124" spans="1:5" ht="12.75">
      <c r="A124" s="198" t="s">
        <v>655</v>
      </c>
      <c r="B124" s="204">
        <v>4037</v>
      </c>
      <c r="C124" s="204"/>
      <c r="D124" s="204"/>
      <c r="E124" s="207">
        <v>4037</v>
      </c>
    </row>
    <row r="125" spans="1:5" ht="12.75">
      <c r="A125" s="198" t="s">
        <v>656</v>
      </c>
      <c r="B125" s="204">
        <v>2152</v>
      </c>
      <c r="C125" s="204"/>
      <c r="D125" s="204"/>
      <c r="E125" s="207">
        <v>2152</v>
      </c>
    </row>
    <row r="126" spans="1:5" ht="12.75">
      <c r="A126" s="198" t="s">
        <v>657</v>
      </c>
      <c r="B126" s="204">
        <v>2189</v>
      </c>
      <c r="C126" s="204"/>
      <c r="D126" s="204"/>
      <c r="E126" s="207">
        <v>2189</v>
      </c>
    </row>
    <row r="127" spans="1:5" s="96" customFormat="1" ht="12.75">
      <c r="A127" s="198" t="s">
        <v>658</v>
      </c>
      <c r="B127" s="204">
        <v>2104</v>
      </c>
      <c r="C127" s="204">
        <v>180</v>
      </c>
      <c r="D127" s="204"/>
      <c r="E127" s="207">
        <v>2284</v>
      </c>
    </row>
    <row r="128" spans="1:5" ht="26.25">
      <c r="A128" s="198" t="s">
        <v>659</v>
      </c>
      <c r="B128" s="204">
        <v>1717</v>
      </c>
      <c r="C128" s="204"/>
      <c r="D128" s="204"/>
      <c r="E128" s="207">
        <v>1717</v>
      </c>
    </row>
    <row r="129" spans="1:5" ht="12.75">
      <c r="A129" s="198" t="s">
        <v>660</v>
      </c>
      <c r="B129" s="204">
        <v>1432</v>
      </c>
      <c r="C129" s="204"/>
      <c r="D129" s="204"/>
      <c r="E129" s="207">
        <v>1432</v>
      </c>
    </row>
    <row r="130" spans="1:5" s="29" customFormat="1" ht="12.75">
      <c r="A130" s="198" t="s">
        <v>661</v>
      </c>
      <c r="B130" s="204">
        <v>1316</v>
      </c>
      <c r="C130" s="204">
        <v>8</v>
      </c>
      <c r="D130" s="204">
        <v>235</v>
      </c>
      <c r="E130" s="207">
        <v>1559</v>
      </c>
    </row>
    <row r="131" spans="1:5" s="29" customFormat="1" ht="12.75">
      <c r="A131" s="198" t="s">
        <v>662</v>
      </c>
      <c r="B131" s="204">
        <v>3293</v>
      </c>
      <c r="C131" s="204">
        <v>224</v>
      </c>
      <c r="D131" s="204"/>
      <c r="E131" s="207">
        <v>3517</v>
      </c>
    </row>
    <row r="132" spans="1:5" s="29" customFormat="1" ht="26.25">
      <c r="A132" s="198" t="s">
        <v>663</v>
      </c>
      <c r="B132" s="204">
        <v>3597</v>
      </c>
      <c r="C132" s="204">
        <v>496</v>
      </c>
      <c r="D132" s="204">
        <v>426</v>
      </c>
      <c r="E132" s="207">
        <v>4519</v>
      </c>
    </row>
    <row r="133" spans="1:5" ht="12.75">
      <c r="A133" s="198" t="s">
        <v>664</v>
      </c>
      <c r="B133" s="204">
        <v>1478</v>
      </c>
      <c r="C133" s="204"/>
      <c r="D133" s="204"/>
      <c r="E133" s="207">
        <v>1478</v>
      </c>
    </row>
    <row r="134" spans="1:5" s="96" customFormat="1" ht="26.25">
      <c r="A134" s="198" t="s">
        <v>665</v>
      </c>
      <c r="B134" s="204">
        <v>7081</v>
      </c>
      <c r="C134" s="204"/>
      <c r="D134" s="204"/>
      <c r="E134" s="207">
        <v>7081</v>
      </c>
    </row>
    <row r="135" spans="1:5" s="95" customFormat="1" ht="12.75">
      <c r="A135" s="217" t="s">
        <v>34</v>
      </c>
      <c r="B135" s="203">
        <f>SUM(B117:B134)</f>
        <v>52582</v>
      </c>
      <c r="C135" s="203">
        <f>SUM(C117:C134)</f>
        <v>2520</v>
      </c>
      <c r="D135" s="203">
        <f>SUM(D117:D134)</f>
        <v>1277</v>
      </c>
      <c r="E135" s="208">
        <f>SUM(E117:E134)</f>
        <v>56379</v>
      </c>
    </row>
    <row r="136" spans="1:5" s="95" customFormat="1" ht="24" customHeight="1">
      <c r="A136" s="2" t="s">
        <v>93</v>
      </c>
      <c r="B136" s="218">
        <v>276913</v>
      </c>
      <c r="C136" s="218">
        <v>17511</v>
      </c>
      <c r="D136" s="218">
        <v>9544</v>
      </c>
      <c r="E136" s="221">
        <v>303968</v>
      </c>
    </row>
    <row r="140" spans="1:2" ht="12.75">
      <c r="A140" s="265" t="s">
        <v>272</v>
      </c>
      <c r="B140" s="265"/>
    </row>
    <row r="141" spans="1:2" ht="12.75">
      <c r="A141" s="265" t="s">
        <v>580</v>
      </c>
      <c r="B141" s="265"/>
    </row>
    <row r="142" spans="1:2" ht="12.75">
      <c r="A142" s="265" t="s">
        <v>511</v>
      </c>
      <c r="B142" s="265"/>
    </row>
    <row r="143" ht="13.5" thickBot="1"/>
    <row r="144" spans="1:5" s="96" customFormat="1" ht="14.25">
      <c r="A144" s="210" t="s">
        <v>697</v>
      </c>
      <c r="B144" s="232" t="s">
        <v>682</v>
      </c>
      <c r="E144" s="8"/>
    </row>
    <row r="145" spans="1:5" s="96" customFormat="1" ht="12.75">
      <c r="A145" s="199" t="s">
        <v>581</v>
      </c>
      <c r="B145" s="222"/>
      <c r="E145" s="8"/>
    </row>
    <row r="146" spans="1:2" ht="12.75">
      <c r="A146" s="224" t="s">
        <v>671</v>
      </c>
      <c r="B146" s="227">
        <v>9216</v>
      </c>
    </row>
    <row r="147" spans="1:2" ht="12.75">
      <c r="A147" s="224" t="s">
        <v>672</v>
      </c>
      <c r="B147" s="227">
        <v>2016</v>
      </c>
    </row>
    <row r="148" spans="1:2" ht="12.75">
      <c r="A148" s="224" t="s">
        <v>673</v>
      </c>
      <c r="B148" s="230">
        <v>2973</v>
      </c>
    </row>
    <row r="149" spans="1:2" ht="12.75">
      <c r="A149" s="223" t="s">
        <v>34</v>
      </c>
      <c r="B149" s="228">
        <f>SUM(B146:B148)</f>
        <v>14205</v>
      </c>
    </row>
    <row r="150" spans="1:2" ht="12.75">
      <c r="A150" s="199" t="s">
        <v>601</v>
      </c>
      <c r="B150" s="227"/>
    </row>
    <row r="151" spans="1:2" ht="12.75">
      <c r="A151" s="224" t="s">
        <v>670</v>
      </c>
      <c r="B151" s="227">
        <v>2713</v>
      </c>
    </row>
    <row r="152" spans="1:5" s="95" customFormat="1" ht="12.75">
      <c r="A152" s="223" t="s">
        <v>34</v>
      </c>
      <c r="B152" s="231">
        <f>SUM(B151)</f>
        <v>2713</v>
      </c>
      <c r="E152" s="45"/>
    </row>
    <row r="153" spans="1:2" ht="12.75">
      <c r="A153" s="301" t="s">
        <v>605</v>
      </c>
      <c r="B153" s="227"/>
    </row>
    <row r="154" spans="1:2" ht="12.75">
      <c r="A154" s="250" t="s">
        <v>722</v>
      </c>
      <c r="B154" s="227">
        <v>4116</v>
      </c>
    </row>
    <row r="155" spans="1:2" ht="12.75">
      <c r="A155" s="224" t="s">
        <v>676</v>
      </c>
      <c r="B155" s="230">
        <v>1849</v>
      </c>
    </row>
    <row r="156" spans="1:2" ht="12.75">
      <c r="A156" s="223" t="s">
        <v>34</v>
      </c>
      <c r="B156" s="228">
        <f>SUM(B154:B155)</f>
        <v>5965</v>
      </c>
    </row>
    <row r="157" spans="1:2" ht="12.75">
      <c r="A157" s="199" t="s">
        <v>619</v>
      </c>
      <c r="B157" s="227"/>
    </row>
    <row r="158" spans="1:2" ht="12.75">
      <c r="A158" s="224" t="s">
        <v>677</v>
      </c>
      <c r="B158" s="227">
        <v>1928</v>
      </c>
    </row>
    <row r="159" spans="1:2" ht="12.75">
      <c r="A159" s="224" t="s">
        <v>678</v>
      </c>
      <c r="B159" s="227">
        <v>2121</v>
      </c>
    </row>
    <row r="160" spans="1:2" ht="12.75">
      <c r="A160" s="224" t="s">
        <v>679</v>
      </c>
      <c r="B160" s="230">
        <v>3966</v>
      </c>
    </row>
    <row r="161" spans="1:2" ht="12.75">
      <c r="A161" s="223" t="s">
        <v>34</v>
      </c>
      <c r="B161" s="228">
        <f>SUM(B158:B160)</f>
        <v>8015</v>
      </c>
    </row>
    <row r="162" spans="1:2" ht="12.75">
      <c r="A162" s="199" t="s">
        <v>638</v>
      </c>
      <c r="B162" s="227"/>
    </row>
    <row r="163" spans="1:2" ht="26.25">
      <c r="A163" s="225" t="s">
        <v>674</v>
      </c>
      <c r="B163" s="227">
        <v>3191</v>
      </c>
    </row>
    <row r="164" spans="1:2" ht="12.75">
      <c r="A164" s="224" t="s">
        <v>675</v>
      </c>
      <c r="B164" s="230">
        <v>3300</v>
      </c>
    </row>
    <row r="165" spans="1:2" ht="12.75">
      <c r="A165" s="223" t="s">
        <v>34</v>
      </c>
      <c r="B165" s="228">
        <f>SUM(B163:B164)</f>
        <v>6491</v>
      </c>
    </row>
    <row r="166" spans="1:2" ht="12.75">
      <c r="A166" s="199" t="s">
        <v>649</v>
      </c>
      <c r="B166" s="227"/>
    </row>
    <row r="167" spans="1:2" ht="12.75">
      <c r="A167" s="224" t="s">
        <v>680</v>
      </c>
      <c r="B167" s="227">
        <v>2011</v>
      </c>
    </row>
    <row r="168" spans="1:2" ht="12.75">
      <c r="A168" s="250" t="s">
        <v>723</v>
      </c>
      <c r="B168" s="227">
        <v>4101</v>
      </c>
    </row>
    <row r="169" spans="1:2" ht="12.75">
      <c r="A169" s="223" t="s">
        <v>34</v>
      </c>
      <c r="B169" s="231">
        <f>SUM(B167:B168)</f>
        <v>6112</v>
      </c>
    </row>
    <row r="170" spans="1:5" s="96" customFormat="1" ht="16.5" customHeight="1">
      <c r="A170" s="95" t="s">
        <v>93</v>
      </c>
      <c r="B170" s="229">
        <f>SUM(B169,B165,B161,B156,B152,B149)</f>
        <v>43501</v>
      </c>
      <c r="E170" s="8"/>
    </row>
  </sheetData>
  <sheetProtection/>
  <mergeCells count="12">
    <mergeCell ref="A140:B140"/>
    <mergeCell ref="A141:B141"/>
    <mergeCell ref="A142:B142"/>
    <mergeCell ref="D10:D12"/>
    <mergeCell ref="E10:E12"/>
    <mergeCell ref="A5:E5"/>
    <mergeCell ref="A3:E3"/>
    <mergeCell ref="A7:E7"/>
    <mergeCell ref="A8:E8"/>
    <mergeCell ref="C10:C12"/>
    <mergeCell ref="B10:B12"/>
    <mergeCell ref="A10:A12"/>
  </mergeCells>
  <printOptions horizontalCentered="1"/>
  <pageMargins left="0.31496062992125984" right="0.31496062992125984" top="0.35433070866141736" bottom="0.35433070866141736" header="0.31496062992125984" footer="0.31496062992125984"/>
  <pageSetup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dimension ref="A1:F384"/>
  <sheetViews>
    <sheetView zoomScalePageLayoutView="0" workbookViewId="0" topLeftCell="A1">
      <selection activeCell="AI30" sqref="AI30"/>
    </sheetView>
  </sheetViews>
  <sheetFormatPr defaultColWidth="9.140625" defaultRowHeight="12.75" customHeight="1"/>
  <cols>
    <col min="1" max="1" width="2.7109375" style="79" customWidth="1"/>
    <col min="2" max="2" width="47.57421875" style="79" customWidth="1"/>
    <col min="3" max="3" width="9.8515625" style="145" customWidth="1"/>
    <col min="4" max="6" width="9.8515625" style="153" customWidth="1"/>
    <col min="7" max="7" width="9.140625" style="0" customWidth="1"/>
    <col min="8" max="16384" width="9.140625" style="142" customWidth="1"/>
  </cols>
  <sheetData>
    <row r="1" ht="12.75" customHeight="1">
      <c r="A1" s="8" t="s">
        <v>510</v>
      </c>
    </row>
    <row r="2" spans="1:6" ht="12.75" customHeight="1">
      <c r="A2" s="281" t="s">
        <v>156</v>
      </c>
      <c r="B2" s="281"/>
      <c r="C2" s="281"/>
      <c r="D2" s="281"/>
      <c r="E2" s="281"/>
      <c r="F2" s="281"/>
    </row>
    <row r="3" spans="2:6" ht="12.75" customHeight="1">
      <c r="B3" s="154"/>
      <c r="C3" s="155"/>
      <c r="D3" s="156"/>
      <c r="E3" s="156"/>
      <c r="F3" s="156"/>
    </row>
    <row r="4" spans="1:6" ht="12.75" customHeight="1">
      <c r="A4" s="282" t="s">
        <v>699</v>
      </c>
      <c r="B4" s="282"/>
      <c r="C4" s="282"/>
      <c r="D4" s="282"/>
      <c r="E4" s="282"/>
      <c r="F4" s="282"/>
    </row>
    <row r="5" spans="1:6" ht="12.75" customHeight="1">
      <c r="A5" s="265" t="s">
        <v>511</v>
      </c>
      <c r="B5" s="265"/>
      <c r="C5" s="265"/>
      <c r="D5" s="265"/>
      <c r="E5" s="265"/>
      <c r="F5" s="265"/>
    </row>
    <row r="6" ht="12.75" customHeight="1" thickBot="1"/>
    <row r="7" spans="1:6" ht="12.75" customHeight="1">
      <c r="A7" s="84" t="s">
        <v>33</v>
      </c>
      <c r="B7" s="157"/>
      <c r="C7" s="285"/>
      <c r="D7" s="286"/>
      <c r="E7" s="286"/>
      <c r="F7" s="286"/>
    </row>
    <row r="8" spans="1:6" ht="12.75" customHeight="1">
      <c r="A8" s="158"/>
      <c r="B8" s="158" t="s">
        <v>35</v>
      </c>
      <c r="C8" s="159" t="s">
        <v>36</v>
      </c>
      <c r="D8" s="160" t="s">
        <v>37</v>
      </c>
      <c r="E8" s="160" t="s">
        <v>460</v>
      </c>
      <c r="F8" s="160" t="s">
        <v>38</v>
      </c>
    </row>
    <row r="9" spans="1:6" s="79" customFormat="1" ht="12.75" customHeight="1">
      <c r="A9" s="8" t="s">
        <v>39</v>
      </c>
      <c r="C9" s="161"/>
      <c r="D9" s="153"/>
      <c r="E9" s="153"/>
      <c r="F9" s="153"/>
    </row>
    <row r="10" spans="2:6" s="79" customFormat="1" ht="12.75" customHeight="1">
      <c r="B10" s="79" t="s">
        <v>321</v>
      </c>
      <c r="C10" s="162">
        <v>3949</v>
      </c>
      <c r="D10" s="163">
        <v>4377</v>
      </c>
      <c r="E10" s="163">
        <v>5</v>
      </c>
      <c r="F10" s="163">
        <v>8331</v>
      </c>
    </row>
    <row r="11" spans="2:6" s="79" customFormat="1" ht="12.75" customHeight="1">
      <c r="B11" s="79" t="s">
        <v>40</v>
      </c>
      <c r="C11" s="162">
        <v>5</v>
      </c>
      <c r="D11" s="163">
        <v>5</v>
      </c>
      <c r="E11" s="163">
        <v>0</v>
      </c>
      <c r="F11" s="163">
        <v>10</v>
      </c>
    </row>
    <row r="12" spans="2:6" s="79" customFormat="1" ht="12.75" customHeight="1">
      <c r="B12" s="79" t="s">
        <v>455</v>
      </c>
      <c r="C12" s="162">
        <v>56</v>
      </c>
      <c r="D12" s="163">
        <v>44</v>
      </c>
      <c r="E12" s="163">
        <v>0</v>
      </c>
      <c r="F12" s="163">
        <v>100</v>
      </c>
    </row>
    <row r="13" spans="2:6" s="79" customFormat="1" ht="12.75" customHeight="1">
      <c r="B13" s="79" t="s">
        <v>291</v>
      </c>
      <c r="C13" s="162">
        <v>1</v>
      </c>
      <c r="D13" s="163">
        <v>0</v>
      </c>
      <c r="E13" s="163">
        <v>0</v>
      </c>
      <c r="F13" s="163">
        <v>1</v>
      </c>
    </row>
    <row r="14" spans="2:6" s="79" customFormat="1" ht="12.75" customHeight="1">
      <c r="B14" s="79" t="s">
        <v>206</v>
      </c>
      <c r="C14" s="162">
        <v>40</v>
      </c>
      <c r="D14" s="163">
        <v>36</v>
      </c>
      <c r="E14" s="163">
        <v>0</v>
      </c>
      <c r="F14" s="163">
        <v>76</v>
      </c>
    </row>
    <row r="15" spans="2:6" s="79" customFormat="1" ht="12.75" customHeight="1">
      <c r="B15" s="79" t="s">
        <v>207</v>
      </c>
      <c r="C15" s="162">
        <v>227</v>
      </c>
      <c r="D15" s="163">
        <v>230</v>
      </c>
      <c r="E15" s="163">
        <v>1</v>
      </c>
      <c r="F15" s="163">
        <v>458</v>
      </c>
    </row>
    <row r="16" spans="1:6" s="79" customFormat="1" ht="12.75" customHeight="1">
      <c r="A16" s="8"/>
      <c r="B16" s="79" t="s">
        <v>209</v>
      </c>
      <c r="C16" s="162">
        <v>19</v>
      </c>
      <c r="D16" s="163">
        <v>20</v>
      </c>
      <c r="E16" s="163">
        <v>0</v>
      </c>
      <c r="F16" s="163">
        <v>39</v>
      </c>
    </row>
    <row r="17" spans="1:6" s="8" customFormat="1" ht="12.75" customHeight="1">
      <c r="A17" s="79"/>
      <c r="B17" s="79" t="s">
        <v>210</v>
      </c>
      <c r="C17" s="162">
        <v>79</v>
      </c>
      <c r="D17" s="163">
        <v>71</v>
      </c>
      <c r="E17" s="163">
        <v>0</v>
      </c>
      <c r="F17" s="163">
        <v>150</v>
      </c>
    </row>
    <row r="18" spans="1:6" s="79" customFormat="1" ht="12.75" customHeight="1">
      <c r="A18" s="8"/>
      <c r="B18" s="79" t="s">
        <v>208</v>
      </c>
      <c r="C18" s="162">
        <v>122</v>
      </c>
      <c r="D18" s="163">
        <v>86</v>
      </c>
      <c r="E18" s="163">
        <v>0</v>
      </c>
      <c r="F18" s="163">
        <v>208</v>
      </c>
    </row>
    <row r="19" spans="1:6" s="8" customFormat="1" ht="12.75" customHeight="1">
      <c r="A19" s="79"/>
      <c r="B19" s="45" t="s">
        <v>34</v>
      </c>
      <c r="C19" s="108">
        <v>4498</v>
      </c>
      <c r="D19" s="24">
        <v>4869</v>
      </c>
      <c r="E19" s="24">
        <v>6</v>
      </c>
      <c r="F19" s="24">
        <v>9373</v>
      </c>
    </row>
    <row r="20" spans="1:6" s="8" customFormat="1" ht="12.75" customHeight="1">
      <c r="A20" s="8" t="s">
        <v>41</v>
      </c>
      <c r="B20" s="79"/>
      <c r="C20" s="162"/>
      <c r="D20" s="163"/>
      <c r="E20" s="163"/>
      <c r="F20" s="163"/>
    </row>
    <row r="21" spans="2:6" s="79" customFormat="1" ht="12.75" customHeight="1">
      <c r="B21" s="79" t="s">
        <v>264</v>
      </c>
      <c r="C21" s="162">
        <v>394</v>
      </c>
      <c r="D21" s="163">
        <v>12</v>
      </c>
      <c r="E21" s="163">
        <v>0</v>
      </c>
      <c r="F21" s="163">
        <v>406</v>
      </c>
    </row>
    <row r="22" spans="2:6" s="79" customFormat="1" ht="12.75" customHeight="1">
      <c r="B22" s="79" t="s">
        <v>42</v>
      </c>
      <c r="C22" s="162">
        <v>2019</v>
      </c>
      <c r="D22" s="163">
        <v>154</v>
      </c>
      <c r="E22" s="163">
        <v>0</v>
      </c>
      <c r="F22" s="163">
        <v>2173</v>
      </c>
    </row>
    <row r="23" spans="2:6" s="79" customFormat="1" ht="12.75" customHeight="1">
      <c r="B23" s="71" t="s">
        <v>462</v>
      </c>
      <c r="C23" s="162">
        <v>13</v>
      </c>
      <c r="D23" s="163">
        <v>2</v>
      </c>
      <c r="E23" s="163">
        <v>0</v>
      </c>
      <c r="F23" s="163">
        <v>15</v>
      </c>
    </row>
    <row r="24" spans="2:6" s="79" customFormat="1" ht="12.75" customHeight="1">
      <c r="B24" s="83" t="s">
        <v>403</v>
      </c>
      <c r="C24" s="162">
        <v>516</v>
      </c>
      <c r="D24" s="163">
        <v>34</v>
      </c>
      <c r="E24" s="163">
        <v>1</v>
      </c>
      <c r="F24" s="163">
        <v>551</v>
      </c>
    </row>
    <row r="25" spans="1:6" s="79" customFormat="1" ht="12.75">
      <c r="A25" s="8"/>
      <c r="B25" s="79" t="s">
        <v>43</v>
      </c>
      <c r="C25" s="162">
        <v>356</v>
      </c>
      <c r="D25" s="163">
        <v>14</v>
      </c>
      <c r="E25" s="163">
        <v>0</v>
      </c>
      <c r="F25" s="163">
        <v>370</v>
      </c>
    </row>
    <row r="26" spans="1:6" s="79" customFormat="1" ht="12.75" customHeight="1">
      <c r="A26" s="45"/>
      <c r="B26" s="79" t="s">
        <v>211</v>
      </c>
      <c r="C26" s="162">
        <v>219</v>
      </c>
      <c r="D26" s="163">
        <v>4</v>
      </c>
      <c r="E26" s="163">
        <v>0</v>
      </c>
      <c r="F26" s="163">
        <v>223</v>
      </c>
    </row>
    <row r="27" spans="1:6" s="8" customFormat="1" ht="12.75" customHeight="1">
      <c r="A27" s="79"/>
      <c r="B27" s="79" t="s">
        <v>463</v>
      </c>
      <c r="C27" s="162">
        <v>160</v>
      </c>
      <c r="D27" s="163">
        <v>6</v>
      </c>
      <c r="E27" s="163">
        <v>0</v>
      </c>
      <c r="F27" s="163">
        <v>166</v>
      </c>
    </row>
    <row r="28" spans="1:6" s="45" customFormat="1" ht="12.75" customHeight="1">
      <c r="A28" s="79"/>
      <c r="B28" s="79" t="s">
        <v>404</v>
      </c>
      <c r="C28" s="162">
        <v>751</v>
      </c>
      <c r="D28" s="163">
        <v>29</v>
      </c>
      <c r="E28" s="163">
        <v>0</v>
      </c>
      <c r="F28" s="163">
        <v>780</v>
      </c>
    </row>
    <row r="29" spans="2:6" s="79" customFormat="1" ht="12.75" customHeight="1">
      <c r="B29" s="79" t="s">
        <v>265</v>
      </c>
      <c r="C29" s="162">
        <v>7</v>
      </c>
      <c r="D29" s="163">
        <v>0</v>
      </c>
      <c r="E29" s="163">
        <v>0</v>
      </c>
      <c r="F29" s="163">
        <v>7</v>
      </c>
    </row>
    <row r="30" spans="2:6" s="79" customFormat="1" ht="12.75" customHeight="1">
      <c r="B30" s="79" t="s">
        <v>44</v>
      </c>
      <c r="C30" s="162">
        <v>39</v>
      </c>
      <c r="D30" s="163">
        <v>0</v>
      </c>
      <c r="E30" s="163">
        <v>0</v>
      </c>
      <c r="F30" s="163">
        <v>39</v>
      </c>
    </row>
    <row r="31" spans="2:6" s="79" customFormat="1" ht="12.75" customHeight="1">
      <c r="B31" s="79" t="s">
        <v>212</v>
      </c>
      <c r="C31" s="162">
        <v>30</v>
      </c>
      <c r="D31" s="163">
        <v>1</v>
      </c>
      <c r="E31" s="163">
        <v>1</v>
      </c>
      <c r="F31" s="163">
        <v>32</v>
      </c>
    </row>
    <row r="32" spans="2:6" s="79" customFormat="1" ht="12.75" customHeight="1">
      <c r="B32" s="79" t="s">
        <v>406</v>
      </c>
      <c r="C32" s="162">
        <v>315</v>
      </c>
      <c r="D32" s="163">
        <v>11</v>
      </c>
      <c r="E32" s="163">
        <v>0</v>
      </c>
      <c r="F32" s="163">
        <v>326</v>
      </c>
    </row>
    <row r="33" spans="2:6" s="79" customFormat="1" ht="12.75" customHeight="1">
      <c r="B33" s="79" t="s">
        <v>405</v>
      </c>
      <c r="C33" s="162">
        <v>42</v>
      </c>
      <c r="D33" s="163">
        <v>0</v>
      </c>
      <c r="E33" s="163">
        <v>1</v>
      </c>
      <c r="F33" s="163">
        <v>43</v>
      </c>
    </row>
    <row r="34" spans="2:6" s="79" customFormat="1" ht="12.75" customHeight="1">
      <c r="B34" s="45" t="s">
        <v>34</v>
      </c>
      <c r="C34" s="108">
        <v>4861</v>
      </c>
      <c r="D34" s="24">
        <v>267</v>
      </c>
      <c r="E34" s="24">
        <v>3</v>
      </c>
      <c r="F34" s="24">
        <v>5131</v>
      </c>
    </row>
    <row r="35" spans="1:6" s="79" customFormat="1" ht="12.75" customHeight="1">
      <c r="A35" s="8" t="s">
        <v>318</v>
      </c>
      <c r="B35" s="45"/>
      <c r="C35" s="97"/>
      <c r="D35" s="98"/>
      <c r="E35" s="98"/>
      <c r="F35" s="98"/>
    </row>
    <row r="36" spans="2:6" s="79" customFormat="1" ht="12.75" customHeight="1">
      <c r="B36" s="71" t="s">
        <v>322</v>
      </c>
      <c r="C36" s="162">
        <v>19</v>
      </c>
      <c r="D36" s="163">
        <v>35</v>
      </c>
      <c r="E36" s="163">
        <v>0</v>
      </c>
      <c r="F36" s="163">
        <v>54</v>
      </c>
    </row>
    <row r="37" spans="2:6" s="79" customFormat="1" ht="12.75" customHeight="1">
      <c r="B37" s="71" t="s">
        <v>407</v>
      </c>
      <c r="C37" s="162">
        <v>18</v>
      </c>
      <c r="D37" s="163">
        <v>18</v>
      </c>
      <c r="E37" s="163">
        <v>0</v>
      </c>
      <c r="F37" s="163">
        <v>36</v>
      </c>
    </row>
    <row r="38" spans="2:6" s="79" customFormat="1" ht="12.75" customHeight="1">
      <c r="B38" s="99" t="s">
        <v>408</v>
      </c>
      <c r="C38" s="162">
        <v>117</v>
      </c>
      <c r="D38" s="163">
        <v>315</v>
      </c>
      <c r="E38" s="163">
        <v>1</v>
      </c>
      <c r="F38" s="163">
        <v>433</v>
      </c>
    </row>
    <row r="39" spans="2:6" s="79" customFormat="1" ht="12.75" customHeight="1">
      <c r="B39" s="45" t="s">
        <v>34</v>
      </c>
      <c r="C39" s="108">
        <v>154</v>
      </c>
      <c r="D39" s="24">
        <v>368</v>
      </c>
      <c r="E39" s="24">
        <v>1</v>
      </c>
      <c r="F39" s="24">
        <v>523</v>
      </c>
    </row>
    <row r="40" spans="1:6" s="79" customFormat="1" ht="12.75">
      <c r="A40" s="8" t="s">
        <v>45</v>
      </c>
      <c r="B40" s="8"/>
      <c r="C40" s="162"/>
      <c r="D40" s="163"/>
      <c r="E40" s="163"/>
      <c r="F40" s="163"/>
    </row>
    <row r="41" spans="1:6" s="79" customFormat="1" ht="12.75" customHeight="1">
      <c r="A41" s="8"/>
      <c r="B41" s="79" t="s">
        <v>464</v>
      </c>
      <c r="C41" s="162">
        <v>5</v>
      </c>
      <c r="D41" s="163">
        <v>0</v>
      </c>
      <c r="E41" s="163">
        <v>0</v>
      </c>
      <c r="F41" s="163">
        <v>5</v>
      </c>
    </row>
    <row r="42" spans="1:6" s="8" customFormat="1" ht="12.75" customHeight="1">
      <c r="A42" s="79"/>
      <c r="B42" s="83" t="s">
        <v>409</v>
      </c>
      <c r="C42" s="162">
        <v>11</v>
      </c>
      <c r="D42" s="163">
        <v>38</v>
      </c>
      <c r="E42" s="163">
        <v>0</v>
      </c>
      <c r="F42" s="163">
        <v>49</v>
      </c>
    </row>
    <row r="43" spans="1:6" s="8" customFormat="1" ht="12.75" customHeight="1">
      <c r="A43" s="79"/>
      <c r="B43" s="79" t="s">
        <v>213</v>
      </c>
      <c r="C43" s="162">
        <v>47</v>
      </c>
      <c r="D43" s="163">
        <v>251</v>
      </c>
      <c r="E43" s="163">
        <v>0</v>
      </c>
      <c r="F43" s="163">
        <v>298</v>
      </c>
    </row>
    <row r="44" spans="1:6" s="8" customFormat="1" ht="12.75">
      <c r="A44" s="79"/>
      <c r="B44" s="79" t="s">
        <v>46</v>
      </c>
      <c r="C44" s="162">
        <v>61</v>
      </c>
      <c r="D44" s="163">
        <v>6</v>
      </c>
      <c r="E44" s="163">
        <v>0</v>
      </c>
      <c r="F44" s="163">
        <v>67</v>
      </c>
    </row>
    <row r="45" spans="2:6" s="79" customFormat="1" ht="12.75" customHeight="1">
      <c r="B45" s="45" t="s">
        <v>34</v>
      </c>
      <c r="C45" s="108">
        <v>124</v>
      </c>
      <c r="D45" s="24">
        <v>295</v>
      </c>
      <c r="E45" s="24">
        <v>0</v>
      </c>
      <c r="F45" s="24">
        <v>419</v>
      </c>
    </row>
    <row r="46" spans="1:6" s="79" customFormat="1" ht="12.75" customHeight="1">
      <c r="A46" s="8" t="s">
        <v>94</v>
      </c>
      <c r="B46" s="8"/>
      <c r="C46" s="162"/>
      <c r="D46" s="163"/>
      <c r="E46" s="163"/>
      <c r="F46" s="163"/>
    </row>
    <row r="47" spans="1:6" s="79" customFormat="1" ht="12.75" customHeight="1">
      <c r="A47" s="8"/>
      <c r="B47" s="79" t="s">
        <v>292</v>
      </c>
      <c r="C47" s="162">
        <v>3</v>
      </c>
      <c r="D47" s="163">
        <v>9</v>
      </c>
      <c r="E47" s="163">
        <v>0</v>
      </c>
      <c r="F47" s="163">
        <v>12</v>
      </c>
    </row>
    <row r="48" spans="1:6" s="79" customFormat="1" ht="12.75" customHeight="1">
      <c r="A48" s="8"/>
      <c r="B48" s="79" t="s">
        <v>293</v>
      </c>
      <c r="C48" s="162">
        <v>4</v>
      </c>
      <c r="D48" s="163">
        <v>13</v>
      </c>
      <c r="E48" s="163">
        <v>0</v>
      </c>
      <c r="F48" s="163">
        <v>17</v>
      </c>
    </row>
    <row r="49" spans="2:6" s="8" customFormat="1" ht="12.75" customHeight="1">
      <c r="B49" s="79" t="s">
        <v>198</v>
      </c>
      <c r="C49" s="162">
        <v>9</v>
      </c>
      <c r="D49" s="163">
        <v>13</v>
      </c>
      <c r="E49" s="163">
        <v>0</v>
      </c>
      <c r="F49" s="163">
        <v>22</v>
      </c>
    </row>
    <row r="50" spans="1:6" s="8" customFormat="1" ht="12.75" customHeight="1">
      <c r="A50" s="79"/>
      <c r="B50" s="79" t="s">
        <v>214</v>
      </c>
      <c r="C50" s="164">
        <v>22</v>
      </c>
      <c r="D50" s="165">
        <v>60</v>
      </c>
      <c r="E50" s="163">
        <v>0</v>
      </c>
      <c r="F50" s="163">
        <v>82</v>
      </c>
    </row>
    <row r="51" spans="2:6" s="8" customFormat="1" ht="12.75" customHeight="1">
      <c r="B51" s="45" t="s">
        <v>34</v>
      </c>
      <c r="C51" s="108">
        <v>38</v>
      </c>
      <c r="D51" s="24">
        <v>95</v>
      </c>
      <c r="E51" s="24">
        <v>0</v>
      </c>
      <c r="F51" s="24">
        <v>133</v>
      </c>
    </row>
    <row r="52" spans="1:6" s="8" customFormat="1" ht="12.75" customHeight="1">
      <c r="A52" s="8" t="s">
        <v>47</v>
      </c>
      <c r="B52" s="79"/>
      <c r="C52" s="162"/>
      <c r="D52" s="163"/>
      <c r="E52" s="163"/>
      <c r="F52" s="163"/>
    </row>
    <row r="53" spans="2:6" s="79" customFormat="1" ht="12.75" customHeight="1">
      <c r="B53" s="71" t="s">
        <v>465</v>
      </c>
      <c r="C53" s="162">
        <v>10</v>
      </c>
      <c r="D53" s="163">
        <v>7</v>
      </c>
      <c r="E53" s="163">
        <v>0</v>
      </c>
      <c r="F53" s="163">
        <v>17</v>
      </c>
    </row>
    <row r="54" spans="1:6" s="8" customFormat="1" ht="12.75" customHeight="1">
      <c r="A54" s="79"/>
      <c r="B54" s="79" t="s">
        <v>159</v>
      </c>
      <c r="C54" s="162">
        <v>46</v>
      </c>
      <c r="D54" s="163">
        <v>11</v>
      </c>
      <c r="E54" s="163">
        <v>0</v>
      </c>
      <c r="F54" s="163">
        <v>57</v>
      </c>
    </row>
    <row r="55" spans="2:6" s="79" customFormat="1" ht="12.75" customHeight="1">
      <c r="B55" s="79" t="s">
        <v>422</v>
      </c>
      <c r="C55" s="162">
        <v>1</v>
      </c>
      <c r="D55" s="163">
        <v>0</v>
      </c>
      <c r="E55" s="163">
        <v>0</v>
      </c>
      <c r="F55" s="163">
        <v>1</v>
      </c>
    </row>
    <row r="56" spans="2:6" s="79" customFormat="1" ht="12.75" customHeight="1">
      <c r="B56" s="79" t="s">
        <v>48</v>
      </c>
      <c r="C56" s="162">
        <v>19</v>
      </c>
      <c r="D56" s="163">
        <v>1</v>
      </c>
      <c r="E56" s="163">
        <v>0</v>
      </c>
      <c r="F56" s="163">
        <v>20</v>
      </c>
    </row>
    <row r="57" spans="2:6" s="79" customFormat="1" ht="12.75" customHeight="1">
      <c r="B57" s="79" t="s">
        <v>49</v>
      </c>
      <c r="C57" s="162">
        <v>36</v>
      </c>
      <c r="D57" s="163">
        <v>1</v>
      </c>
      <c r="E57" s="163">
        <v>0</v>
      </c>
      <c r="F57" s="163">
        <v>37</v>
      </c>
    </row>
    <row r="58" spans="2:6" s="79" customFormat="1" ht="12.75" customHeight="1">
      <c r="B58" s="79" t="s">
        <v>160</v>
      </c>
      <c r="C58" s="162">
        <v>25</v>
      </c>
      <c r="D58" s="163">
        <v>4</v>
      </c>
      <c r="E58" s="163">
        <v>0</v>
      </c>
      <c r="F58" s="163">
        <v>29</v>
      </c>
    </row>
    <row r="59" spans="2:6" s="79" customFormat="1" ht="12.75" customHeight="1">
      <c r="B59" s="79" t="s">
        <v>294</v>
      </c>
      <c r="C59" s="162">
        <v>19</v>
      </c>
      <c r="D59" s="163">
        <v>0</v>
      </c>
      <c r="E59" s="163">
        <v>0</v>
      </c>
      <c r="F59" s="163">
        <v>19</v>
      </c>
    </row>
    <row r="60" spans="2:6" s="79" customFormat="1" ht="12.75" customHeight="1">
      <c r="B60" s="79" t="s">
        <v>161</v>
      </c>
      <c r="C60" s="162">
        <v>348</v>
      </c>
      <c r="D60" s="163">
        <v>9</v>
      </c>
      <c r="E60" s="163">
        <v>0</v>
      </c>
      <c r="F60" s="163">
        <v>357</v>
      </c>
    </row>
    <row r="61" spans="1:6" s="79" customFormat="1" ht="12.75" customHeight="1">
      <c r="A61" s="8"/>
      <c r="B61" s="79" t="s">
        <v>295</v>
      </c>
      <c r="C61" s="162">
        <v>24</v>
      </c>
      <c r="D61" s="163">
        <v>3</v>
      </c>
      <c r="E61" s="163">
        <v>0</v>
      </c>
      <c r="F61" s="163">
        <v>27</v>
      </c>
    </row>
    <row r="62" spans="2:6" s="79" customFormat="1" ht="12.75" customHeight="1">
      <c r="B62" s="79" t="s">
        <v>423</v>
      </c>
      <c r="C62" s="162">
        <v>12</v>
      </c>
      <c r="D62" s="163">
        <v>2</v>
      </c>
      <c r="E62" s="163">
        <v>0</v>
      </c>
      <c r="F62" s="163">
        <v>14</v>
      </c>
    </row>
    <row r="63" spans="2:6" s="79" customFormat="1" ht="12.75" customHeight="1">
      <c r="B63" s="79" t="s">
        <v>98</v>
      </c>
      <c r="C63" s="162">
        <v>14</v>
      </c>
      <c r="D63" s="163">
        <v>1</v>
      </c>
      <c r="E63" s="163">
        <v>0</v>
      </c>
      <c r="F63" s="163">
        <v>15</v>
      </c>
    </row>
    <row r="64" spans="1:6" s="8" customFormat="1" ht="12.75" customHeight="1">
      <c r="A64" s="79"/>
      <c r="B64" s="79" t="s">
        <v>296</v>
      </c>
      <c r="C64" s="162">
        <v>977</v>
      </c>
      <c r="D64" s="163">
        <v>217</v>
      </c>
      <c r="E64" s="163">
        <v>0</v>
      </c>
      <c r="F64" s="163">
        <v>1194</v>
      </c>
    </row>
    <row r="65" spans="2:6" s="79" customFormat="1" ht="12.75" customHeight="1">
      <c r="B65" s="79" t="s">
        <v>162</v>
      </c>
      <c r="C65" s="162">
        <v>184</v>
      </c>
      <c r="D65" s="163">
        <v>62</v>
      </c>
      <c r="E65" s="163">
        <v>0</v>
      </c>
      <c r="F65" s="163">
        <v>246</v>
      </c>
    </row>
    <row r="66" spans="2:6" s="79" customFormat="1" ht="12.75" customHeight="1">
      <c r="B66" s="79" t="s">
        <v>163</v>
      </c>
      <c r="C66" s="162">
        <v>140</v>
      </c>
      <c r="D66" s="163">
        <v>70</v>
      </c>
      <c r="E66" s="163">
        <v>0</v>
      </c>
      <c r="F66" s="163">
        <v>210</v>
      </c>
    </row>
    <row r="67" spans="2:6" s="79" customFormat="1" ht="12.75" customHeight="1">
      <c r="B67" s="79" t="s">
        <v>164</v>
      </c>
      <c r="C67" s="162">
        <v>153</v>
      </c>
      <c r="D67" s="163">
        <v>8</v>
      </c>
      <c r="E67" s="163">
        <v>0</v>
      </c>
      <c r="F67" s="163">
        <v>161</v>
      </c>
    </row>
    <row r="68" spans="2:6" s="79" customFormat="1" ht="12.75" customHeight="1">
      <c r="B68" s="79" t="s">
        <v>165</v>
      </c>
      <c r="C68" s="162">
        <v>285</v>
      </c>
      <c r="D68" s="163">
        <v>22</v>
      </c>
      <c r="E68" s="163">
        <v>0</v>
      </c>
      <c r="F68" s="163">
        <v>307</v>
      </c>
    </row>
    <row r="69" spans="2:6" s="79" customFormat="1" ht="12.75" customHeight="1">
      <c r="B69" s="79" t="s">
        <v>323</v>
      </c>
      <c r="C69" s="162">
        <v>145</v>
      </c>
      <c r="D69" s="163">
        <v>52</v>
      </c>
      <c r="E69" s="163">
        <v>0</v>
      </c>
      <c r="F69" s="163">
        <v>197</v>
      </c>
    </row>
    <row r="70" spans="2:6" s="79" customFormat="1" ht="12.75" customHeight="1">
      <c r="B70" s="79" t="s">
        <v>166</v>
      </c>
      <c r="C70" s="162">
        <v>45</v>
      </c>
      <c r="D70" s="163">
        <v>1</v>
      </c>
      <c r="E70" s="163">
        <v>0</v>
      </c>
      <c r="F70" s="163">
        <v>46</v>
      </c>
    </row>
    <row r="71" spans="2:6" s="79" customFormat="1" ht="12.75" customHeight="1">
      <c r="B71" s="45" t="s">
        <v>34</v>
      </c>
      <c r="C71" s="108">
        <v>2483</v>
      </c>
      <c r="D71" s="24">
        <v>471</v>
      </c>
      <c r="E71" s="24">
        <v>0</v>
      </c>
      <c r="F71" s="24">
        <v>2954</v>
      </c>
    </row>
    <row r="72" spans="1:6" s="79" customFormat="1" ht="12.75" customHeight="1">
      <c r="A72" s="8" t="s">
        <v>95</v>
      </c>
      <c r="C72" s="162"/>
      <c r="D72" s="163"/>
      <c r="E72" s="163"/>
      <c r="F72" s="163"/>
    </row>
    <row r="73" spans="1:6" s="79" customFormat="1" ht="12.75" customHeight="1">
      <c r="A73" s="8"/>
      <c r="B73" s="79" t="s">
        <v>297</v>
      </c>
      <c r="C73" s="162">
        <v>48</v>
      </c>
      <c r="D73" s="163">
        <v>230</v>
      </c>
      <c r="E73" s="163">
        <v>0</v>
      </c>
      <c r="F73" s="163">
        <v>278</v>
      </c>
    </row>
    <row r="74" spans="2:6" s="79" customFormat="1" ht="12.75" customHeight="1">
      <c r="B74" s="79" t="s">
        <v>324</v>
      </c>
      <c r="C74" s="162">
        <v>271</v>
      </c>
      <c r="D74" s="163">
        <v>13</v>
      </c>
      <c r="E74" s="163">
        <v>0</v>
      </c>
      <c r="F74" s="163">
        <v>284</v>
      </c>
    </row>
    <row r="75" spans="2:6" s="79" customFormat="1" ht="12.75" customHeight="1">
      <c r="B75" s="79" t="s">
        <v>424</v>
      </c>
      <c r="C75" s="162">
        <v>211</v>
      </c>
      <c r="D75" s="163">
        <v>16</v>
      </c>
      <c r="E75" s="163">
        <v>0</v>
      </c>
      <c r="F75" s="163">
        <v>227</v>
      </c>
    </row>
    <row r="76" spans="1:6" s="8" customFormat="1" ht="24" customHeight="1">
      <c r="A76" s="79"/>
      <c r="B76" s="83" t="s">
        <v>425</v>
      </c>
      <c r="C76" s="162">
        <v>40</v>
      </c>
      <c r="D76" s="163">
        <v>2</v>
      </c>
      <c r="E76" s="163">
        <v>0</v>
      </c>
      <c r="F76" s="163">
        <v>42</v>
      </c>
    </row>
    <row r="77" spans="2:6" s="79" customFormat="1" ht="12.75" customHeight="1">
      <c r="B77" s="79" t="s">
        <v>456</v>
      </c>
      <c r="C77" s="162">
        <v>20</v>
      </c>
      <c r="D77" s="163">
        <v>10</v>
      </c>
      <c r="E77" s="163">
        <v>0</v>
      </c>
      <c r="F77" s="163">
        <v>30</v>
      </c>
    </row>
    <row r="78" spans="1:6" s="79" customFormat="1" ht="12.75">
      <c r="A78" s="8"/>
      <c r="B78" s="45" t="s">
        <v>34</v>
      </c>
      <c r="C78" s="108">
        <v>590</v>
      </c>
      <c r="D78" s="24">
        <v>271</v>
      </c>
      <c r="E78" s="24">
        <v>0</v>
      </c>
      <c r="F78" s="24">
        <v>861</v>
      </c>
    </row>
    <row r="79" spans="1:6" s="79" customFormat="1" ht="13.5" customHeight="1">
      <c r="A79" s="8" t="s">
        <v>50</v>
      </c>
      <c r="B79" s="8"/>
      <c r="C79" s="162"/>
      <c r="D79" s="163"/>
      <c r="E79" s="163"/>
      <c r="F79" s="163"/>
    </row>
    <row r="80" spans="1:6" s="79" customFormat="1" ht="12.75">
      <c r="A80" s="8"/>
      <c r="B80" s="79" t="s">
        <v>298</v>
      </c>
      <c r="C80" s="162">
        <v>14</v>
      </c>
      <c r="D80" s="163">
        <v>6</v>
      </c>
      <c r="E80" s="163">
        <v>0</v>
      </c>
      <c r="F80" s="163">
        <v>20</v>
      </c>
    </row>
    <row r="81" spans="2:6" s="8" customFormat="1" ht="12.75" customHeight="1">
      <c r="B81" s="45" t="s">
        <v>34</v>
      </c>
      <c r="C81" s="108">
        <v>14</v>
      </c>
      <c r="D81" s="24">
        <v>6</v>
      </c>
      <c r="E81" s="24">
        <v>0</v>
      </c>
      <c r="F81" s="24">
        <v>20</v>
      </c>
    </row>
    <row r="82" spans="1:6" s="8" customFormat="1" ht="12.75" customHeight="1">
      <c r="A82" s="192" t="s">
        <v>512</v>
      </c>
      <c r="B82" s="45"/>
      <c r="C82" s="97"/>
      <c r="D82" s="98"/>
      <c r="E82" s="98"/>
      <c r="F82" s="98"/>
    </row>
    <row r="83" spans="2:6" s="8" customFormat="1" ht="12.75" customHeight="1">
      <c r="B83" s="79" t="s">
        <v>512</v>
      </c>
      <c r="C83" s="97">
        <v>30</v>
      </c>
      <c r="D83" s="98">
        <v>70</v>
      </c>
      <c r="E83" s="98">
        <v>0</v>
      </c>
      <c r="F83" s="98">
        <v>100</v>
      </c>
    </row>
    <row r="84" spans="2:6" s="8" customFormat="1" ht="12.75" customHeight="1">
      <c r="B84" s="59" t="s">
        <v>34</v>
      </c>
      <c r="C84" s="190">
        <v>30</v>
      </c>
      <c r="D84" s="191">
        <v>70</v>
      </c>
      <c r="E84" s="191">
        <v>0</v>
      </c>
      <c r="F84" s="191">
        <v>100</v>
      </c>
    </row>
    <row r="85" spans="1:6" s="79" customFormat="1" ht="12.75" customHeight="1">
      <c r="A85" s="8" t="s">
        <v>51</v>
      </c>
      <c r="C85" s="162"/>
      <c r="D85" s="163"/>
      <c r="E85" s="163"/>
      <c r="F85" s="163"/>
    </row>
    <row r="86" spans="2:6" s="79" customFormat="1" ht="12.75" customHeight="1">
      <c r="B86" s="79" t="s">
        <v>52</v>
      </c>
      <c r="C86" s="162">
        <v>28</v>
      </c>
      <c r="D86" s="163">
        <v>32</v>
      </c>
      <c r="E86" s="163">
        <v>0</v>
      </c>
      <c r="F86" s="163">
        <v>60</v>
      </c>
    </row>
    <row r="87" spans="1:6" s="45" customFormat="1" ht="12.75" customHeight="1">
      <c r="A87" s="79"/>
      <c r="B87" s="79" t="s">
        <v>53</v>
      </c>
      <c r="C87" s="162">
        <v>18</v>
      </c>
      <c r="D87" s="163">
        <v>31</v>
      </c>
      <c r="E87" s="163">
        <v>0</v>
      </c>
      <c r="F87" s="163">
        <v>49</v>
      </c>
    </row>
    <row r="88" spans="2:6" s="45" customFormat="1" ht="12.75" customHeight="1">
      <c r="B88" s="79" t="s">
        <v>410</v>
      </c>
      <c r="C88" s="162">
        <v>406</v>
      </c>
      <c r="D88" s="163">
        <v>628</v>
      </c>
      <c r="E88" s="163">
        <v>0</v>
      </c>
      <c r="F88" s="163">
        <v>1034</v>
      </c>
    </row>
    <row r="89" spans="2:6" s="45" customFormat="1" ht="12.75" customHeight="1">
      <c r="B89" s="79" t="s">
        <v>299</v>
      </c>
      <c r="C89" s="162">
        <v>2160</v>
      </c>
      <c r="D89" s="163">
        <v>3058</v>
      </c>
      <c r="E89" s="163">
        <v>2</v>
      </c>
      <c r="F89" s="163">
        <v>5220</v>
      </c>
    </row>
    <row r="90" spans="2:6" s="45" customFormat="1" ht="12.75" customHeight="1">
      <c r="B90" s="79" t="s">
        <v>54</v>
      </c>
      <c r="C90" s="162">
        <v>2748</v>
      </c>
      <c r="D90" s="163">
        <v>3472</v>
      </c>
      <c r="E90" s="163">
        <v>9</v>
      </c>
      <c r="F90" s="163">
        <v>6229</v>
      </c>
    </row>
    <row r="91" spans="2:6" s="45" customFormat="1" ht="12.75" customHeight="1">
      <c r="B91" s="79" t="s">
        <v>426</v>
      </c>
      <c r="C91" s="162">
        <v>1</v>
      </c>
      <c r="D91" s="163">
        <v>12</v>
      </c>
      <c r="E91" s="163">
        <v>0</v>
      </c>
      <c r="F91" s="163">
        <v>13</v>
      </c>
    </row>
    <row r="92" spans="2:6" s="45" customFormat="1" ht="12.75" customHeight="1">
      <c r="B92" s="79" t="s">
        <v>55</v>
      </c>
      <c r="C92" s="162">
        <v>600</v>
      </c>
      <c r="D92" s="163">
        <v>289</v>
      </c>
      <c r="E92" s="163">
        <v>0</v>
      </c>
      <c r="F92" s="163">
        <v>889</v>
      </c>
    </row>
    <row r="93" spans="2:6" s="45" customFormat="1" ht="12.75" customHeight="1">
      <c r="B93" s="79" t="s">
        <v>56</v>
      </c>
      <c r="C93" s="162">
        <v>251</v>
      </c>
      <c r="D93" s="163">
        <v>80</v>
      </c>
      <c r="E93" s="163">
        <v>0</v>
      </c>
      <c r="F93" s="163">
        <v>331</v>
      </c>
    </row>
    <row r="94" spans="2:6" s="45" customFormat="1" ht="12.75" customHeight="1">
      <c r="B94" s="45" t="s">
        <v>34</v>
      </c>
      <c r="C94" s="108">
        <v>6212</v>
      </c>
      <c r="D94" s="24">
        <v>7602</v>
      </c>
      <c r="E94" s="24">
        <v>11</v>
      </c>
      <c r="F94" s="24">
        <v>13825</v>
      </c>
    </row>
    <row r="95" spans="1:6" s="45" customFormat="1" ht="12.75" customHeight="1">
      <c r="A95" s="8" t="s">
        <v>57</v>
      </c>
      <c r="C95" s="162"/>
      <c r="D95" s="163"/>
      <c r="E95" s="163"/>
      <c r="F95" s="163"/>
    </row>
    <row r="96" spans="2:6" s="45" customFormat="1" ht="12.75" customHeight="1">
      <c r="B96" s="79" t="s">
        <v>266</v>
      </c>
      <c r="C96" s="162">
        <v>2714</v>
      </c>
      <c r="D96" s="163">
        <v>1039</v>
      </c>
      <c r="E96" s="163">
        <v>0</v>
      </c>
      <c r="F96" s="163">
        <v>3753</v>
      </c>
    </row>
    <row r="97" spans="2:6" s="45" customFormat="1" ht="12.75" customHeight="1">
      <c r="B97" s="79" t="s">
        <v>300</v>
      </c>
      <c r="C97" s="162">
        <v>694</v>
      </c>
      <c r="D97" s="163">
        <v>1248</v>
      </c>
      <c r="E97" s="163">
        <v>1</v>
      </c>
      <c r="F97" s="163">
        <v>1943</v>
      </c>
    </row>
    <row r="98" spans="2:6" s="45" customFormat="1" ht="12.75" customHeight="1">
      <c r="B98" s="79" t="s">
        <v>301</v>
      </c>
      <c r="C98" s="162">
        <v>85</v>
      </c>
      <c r="D98" s="163">
        <v>576</v>
      </c>
      <c r="E98" s="163">
        <v>0</v>
      </c>
      <c r="F98" s="163">
        <v>661</v>
      </c>
    </row>
    <row r="99" spans="2:6" s="45" customFormat="1" ht="12.75" customHeight="1">
      <c r="B99" s="79" t="s">
        <v>325</v>
      </c>
      <c r="C99" s="162">
        <v>337</v>
      </c>
      <c r="D99" s="163">
        <v>399</v>
      </c>
      <c r="E99" s="163">
        <v>1</v>
      </c>
      <c r="F99" s="163">
        <v>737</v>
      </c>
    </row>
    <row r="100" spans="2:6" s="45" customFormat="1" ht="12.75" customHeight="1">
      <c r="B100" s="166" t="s">
        <v>427</v>
      </c>
      <c r="C100" s="162">
        <v>163</v>
      </c>
      <c r="D100" s="163">
        <v>149</v>
      </c>
      <c r="E100" s="163">
        <v>0</v>
      </c>
      <c r="F100" s="163">
        <v>312</v>
      </c>
    </row>
    <row r="101" spans="2:6" s="45" customFormat="1" ht="12.75" customHeight="1">
      <c r="B101" s="79" t="s">
        <v>302</v>
      </c>
      <c r="C101" s="162">
        <v>724</v>
      </c>
      <c r="D101" s="163">
        <v>1249</v>
      </c>
      <c r="E101" s="163">
        <v>1</v>
      </c>
      <c r="F101" s="163">
        <v>1974</v>
      </c>
    </row>
    <row r="102" spans="2:6" s="45" customFormat="1" ht="12.75" customHeight="1">
      <c r="B102" s="79" t="s">
        <v>485</v>
      </c>
      <c r="C102" s="162">
        <v>9</v>
      </c>
      <c r="D102" s="163">
        <v>5</v>
      </c>
      <c r="E102" s="163">
        <v>0</v>
      </c>
      <c r="F102" s="163">
        <v>14</v>
      </c>
    </row>
    <row r="103" spans="2:6" s="45" customFormat="1" ht="12.75" customHeight="1">
      <c r="B103" s="79" t="s">
        <v>326</v>
      </c>
      <c r="C103" s="162">
        <v>77</v>
      </c>
      <c r="D103" s="163">
        <v>72</v>
      </c>
      <c r="E103" s="163">
        <v>0</v>
      </c>
      <c r="F103" s="163">
        <v>149</v>
      </c>
    </row>
    <row r="104" spans="1:6" s="79" customFormat="1" ht="12.75" customHeight="1">
      <c r="A104" s="45"/>
      <c r="B104" s="45" t="s">
        <v>34</v>
      </c>
      <c r="C104" s="108">
        <v>4803</v>
      </c>
      <c r="D104" s="24">
        <v>4737</v>
      </c>
      <c r="E104" s="24">
        <v>3</v>
      </c>
      <c r="F104" s="24">
        <v>9543</v>
      </c>
    </row>
    <row r="105" spans="1:6" s="79" customFormat="1" ht="12.75" customHeight="1">
      <c r="A105" s="8" t="s">
        <v>58</v>
      </c>
      <c r="C105" s="162"/>
      <c r="D105" s="163"/>
      <c r="E105" s="163"/>
      <c r="F105" s="163"/>
    </row>
    <row r="106" spans="2:6" s="79" customFormat="1" ht="12.75" customHeight="1">
      <c r="B106" s="79" t="s">
        <v>560</v>
      </c>
      <c r="C106" s="162">
        <v>167</v>
      </c>
      <c r="D106" s="163">
        <v>26</v>
      </c>
      <c r="E106" s="163">
        <v>0</v>
      </c>
      <c r="F106" s="163">
        <v>193</v>
      </c>
    </row>
    <row r="107" spans="1:6" s="45" customFormat="1" ht="12.75" customHeight="1">
      <c r="A107" s="79"/>
      <c r="B107" s="79" t="s">
        <v>561</v>
      </c>
      <c r="C107" s="162">
        <v>105</v>
      </c>
      <c r="D107" s="163">
        <v>24</v>
      </c>
      <c r="E107" s="163">
        <v>0</v>
      </c>
      <c r="F107" s="163">
        <v>129</v>
      </c>
    </row>
    <row r="108" spans="2:6" s="45" customFormat="1" ht="12.75" customHeight="1">
      <c r="B108" s="79" t="s">
        <v>199</v>
      </c>
      <c r="C108" s="162">
        <v>13</v>
      </c>
      <c r="D108" s="163">
        <v>5</v>
      </c>
      <c r="E108" s="163">
        <v>0</v>
      </c>
      <c r="F108" s="163">
        <v>18</v>
      </c>
    </row>
    <row r="109" spans="1:6" s="79" customFormat="1" ht="12.75" customHeight="1">
      <c r="A109" s="45"/>
      <c r="B109" s="79" t="s">
        <v>167</v>
      </c>
      <c r="C109" s="162">
        <v>86</v>
      </c>
      <c r="D109" s="163">
        <v>11</v>
      </c>
      <c r="E109" s="163">
        <v>0</v>
      </c>
      <c r="F109" s="163">
        <v>97</v>
      </c>
    </row>
    <row r="110" spans="1:6" s="79" customFormat="1" ht="12.75" customHeight="1">
      <c r="A110" s="45"/>
      <c r="B110" s="79" t="s">
        <v>562</v>
      </c>
      <c r="C110" s="162">
        <v>9</v>
      </c>
      <c r="D110" s="163">
        <v>3</v>
      </c>
      <c r="E110" s="163">
        <v>0</v>
      </c>
      <c r="F110" s="163">
        <v>12</v>
      </c>
    </row>
    <row r="111" spans="2:6" s="79" customFormat="1" ht="12.75" customHeight="1">
      <c r="B111" s="79" t="s">
        <v>168</v>
      </c>
      <c r="C111" s="162">
        <v>2009</v>
      </c>
      <c r="D111" s="163">
        <v>509</v>
      </c>
      <c r="E111" s="163">
        <v>3</v>
      </c>
      <c r="F111" s="163">
        <v>2521</v>
      </c>
    </row>
    <row r="112" spans="1:6" s="8" customFormat="1" ht="12.75" customHeight="1">
      <c r="A112" s="79"/>
      <c r="B112" s="79" t="s">
        <v>169</v>
      </c>
      <c r="C112" s="162">
        <v>61</v>
      </c>
      <c r="D112" s="163">
        <v>240</v>
      </c>
      <c r="E112" s="163">
        <v>0</v>
      </c>
      <c r="F112" s="163">
        <v>301</v>
      </c>
    </row>
    <row r="113" spans="2:6" s="79" customFormat="1" ht="12.75" customHeight="1">
      <c r="B113" s="79" t="s">
        <v>563</v>
      </c>
      <c r="C113" s="162">
        <v>3</v>
      </c>
      <c r="D113" s="163">
        <v>0</v>
      </c>
      <c r="E113" s="163">
        <v>0</v>
      </c>
      <c r="F113" s="163">
        <v>3</v>
      </c>
    </row>
    <row r="114" spans="1:6" s="8" customFormat="1" ht="12.75" customHeight="1">
      <c r="A114" s="79"/>
      <c r="B114" s="79" t="s">
        <v>170</v>
      </c>
      <c r="C114" s="162">
        <v>58</v>
      </c>
      <c r="D114" s="163">
        <v>249</v>
      </c>
      <c r="E114" s="163">
        <v>0</v>
      </c>
      <c r="F114" s="163">
        <v>307</v>
      </c>
    </row>
    <row r="115" spans="2:6" s="8" customFormat="1" ht="12.75" customHeight="1">
      <c r="B115" s="79" t="s">
        <v>327</v>
      </c>
      <c r="C115" s="162">
        <v>192</v>
      </c>
      <c r="D115" s="163">
        <v>51</v>
      </c>
      <c r="E115" s="163">
        <v>1</v>
      </c>
      <c r="F115" s="163">
        <v>244</v>
      </c>
    </row>
    <row r="116" spans="2:6" s="79" customFormat="1" ht="12.75" customHeight="1">
      <c r="B116" s="45" t="s">
        <v>34</v>
      </c>
      <c r="C116" s="108">
        <v>2703</v>
      </c>
      <c r="D116" s="24">
        <v>1118</v>
      </c>
      <c r="E116" s="24">
        <v>4</v>
      </c>
      <c r="F116" s="24">
        <v>3825</v>
      </c>
    </row>
    <row r="117" spans="1:6" s="79" customFormat="1" ht="12.75" customHeight="1">
      <c r="A117" s="8" t="s">
        <v>59</v>
      </c>
      <c r="B117" s="8"/>
      <c r="C117" s="162"/>
      <c r="D117" s="163"/>
      <c r="E117" s="163"/>
      <c r="F117" s="163"/>
    </row>
    <row r="118" spans="1:6" s="79" customFormat="1" ht="12.75" customHeight="1">
      <c r="A118" s="8"/>
      <c r="B118" s="79" t="s">
        <v>428</v>
      </c>
      <c r="C118" s="162">
        <v>23</v>
      </c>
      <c r="D118" s="163">
        <v>1091</v>
      </c>
      <c r="E118" s="163">
        <v>2</v>
      </c>
      <c r="F118" s="163">
        <v>1116</v>
      </c>
    </row>
    <row r="119" spans="2:6" s="79" customFormat="1" ht="12.75" customHeight="1">
      <c r="B119" s="79" t="s">
        <v>466</v>
      </c>
      <c r="C119" s="162">
        <v>76</v>
      </c>
      <c r="D119" s="163">
        <v>136</v>
      </c>
      <c r="E119" s="163">
        <v>0</v>
      </c>
      <c r="F119" s="163">
        <v>212</v>
      </c>
    </row>
    <row r="120" spans="2:6" s="79" customFormat="1" ht="12.75" customHeight="1">
      <c r="B120" s="79" t="s">
        <v>411</v>
      </c>
      <c r="C120" s="162">
        <v>1</v>
      </c>
      <c r="D120" s="163">
        <v>188</v>
      </c>
      <c r="E120" s="163">
        <v>0</v>
      </c>
      <c r="F120" s="163">
        <v>189</v>
      </c>
    </row>
    <row r="121" spans="2:6" s="79" customFormat="1" ht="12.75" customHeight="1">
      <c r="B121" s="79" t="s">
        <v>60</v>
      </c>
      <c r="C121" s="162">
        <v>2933</v>
      </c>
      <c r="D121" s="163">
        <v>5459</v>
      </c>
      <c r="E121" s="163">
        <v>7</v>
      </c>
      <c r="F121" s="163">
        <v>8399</v>
      </c>
    </row>
    <row r="122" spans="1:6" s="8" customFormat="1" ht="12.75">
      <c r="A122" s="79"/>
      <c r="B122" s="79" t="s">
        <v>171</v>
      </c>
      <c r="C122" s="162">
        <v>17</v>
      </c>
      <c r="D122" s="163">
        <v>2813</v>
      </c>
      <c r="E122" s="163">
        <v>2</v>
      </c>
      <c r="F122" s="163">
        <v>2832</v>
      </c>
    </row>
    <row r="123" spans="2:6" s="79" customFormat="1" ht="12.75">
      <c r="B123" s="45" t="s">
        <v>34</v>
      </c>
      <c r="C123" s="108">
        <v>3050</v>
      </c>
      <c r="D123" s="24">
        <v>9687</v>
      </c>
      <c r="E123" s="24">
        <v>11</v>
      </c>
      <c r="F123" s="24">
        <v>12748</v>
      </c>
    </row>
    <row r="124" spans="1:6" s="79" customFormat="1" ht="12.75" customHeight="1">
      <c r="A124" s="8" t="s">
        <v>96</v>
      </c>
      <c r="C124" s="162"/>
      <c r="D124" s="163"/>
      <c r="E124" s="163"/>
      <c r="F124" s="163"/>
    </row>
    <row r="125" spans="2:6" s="8" customFormat="1" ht="26.25">
      <c r="B125" s="83" t="s">
        <v>412</v>
      </c>
      <c r="C125" s="162">
        <v>2209</v>
      </c>
      <c r="D125" s="163">
        <v>3163</v>
      </c>
      <c r="E125" s="163">
        <v>0</v>
      </c>
      <c r="F125" s="163">
        <v>5372</v>
      </c>
    </row>
    <row r="126" spans="2:6" s="79" customFormat="1" ht="12.75">
      <c r="B126" s="79" t="s">
        <v>215</v>
      </c>
      <c r="C126" s="162">
        <v>476</v>
      </c>
      <c r="D126" s="163">
        <v>204</v>
      </c>
      <c r="E126" s="163">
        <v>1</v>
      </c>
      <c r="F126" s="163">
        <v>681</v>
      </c>
    </row>
    <row r="127" spans="2:6" s="79" customFormat="1" ht="12.75" customHeight="1">
      <c r="B127" s="79" t="s">
        <v>216</v>
      </c>
      <c r="C127" s="162">
        <v>10371</v>
      </c>
      <c r="D127" s="163">
        <v>16580</v>
      </c>
      <c r="E127" s="163">
        <v>17</v>
      </c>
      <c r="F127" s="163">
        <v>26968</v>
      </c>
    </row>
    <row r="128" spans="1:6" s="79" customFormat="1" ht="12.75" customHeight="1">
      <c r="A128" s="8"/>
      <c r="B128" s="79" t="s">
        <v>217</v>
      </c>
      <c r="C128" s="162">
        <v>322</v>
      </c>
      <c r="D128" s="163">
        <v>458</v>
      </c>
      <c r="E128" s="163">
        <v>0</v>
      </c>
      <c r="F128" s="163">
        <v>780</v>
      </c>
    </row>
    <row r="129" spans="2:6" s="79" customFormat="1" ht="12.75" customHeight="1">
      <c r="B129" s="45" t="s">
        <v>34</v>
      </c>
      <c r="C129" s="108">
        <v>13378</v>
      </c>
      <c r="D129" s="24">
        <v>20405</v>
      </c>
      <c r="E129" s="24">
        <v>18</v>
      </c>
      <c r="F129" s="24">
        <v>33801</v>
      </c>
    </row>
    <row r="130" spans="1:6" s="79" customFormat="1" ht="12.75" customHeight="1">
      <c r="A130" s="8" t="s">
        <v>61</v>
      </c>
      <c r="C130" s="162"/>
      <c r="D130" s="163"/>
      <c r="E130" s="163"/>
      <c r="F130" s="163"/>
    </row>
    <row r="131" spans="2:6" s="79" customFormat="1" ht="12.75" customHeight="1">
      <c r="B131" s="79" t="s">
        <v>328</v>
      </c>
      <c r="C131" s="162">
        <v>17</v>
      </c>
      <c r="D131" s="163">
        <v>26</v>
      </c>
      <c r="E131" s="163">
        <v>0</v>
      </c>
      <c r="F131" s="163">
        <v>43</v>
      </c>
    </row>
    <row r="132" spans="2:6" s="79" customFormat="1" ht="12.75" customHeight="1">
      <c r="B132" s="79" t="s">
        <v>329</v>
      </c>
      <c r="C132" s="162">
        <v>46</v>
      </c>
      <c r="D132" s="163">
        <v>144</v>
      </c>
      <c r="E132" s="163">
        <v>0</v>
      </c>
      <c r="F132" s="163">
        <v>190</v>
      </c>
    </row>
    <row r="133" spans="2:6" s="79" customFormat="1" ht="12.75" customHeight="1">
      <c r="B133" s="79" t="s">
        <v>330</v>
      </c>
      <c r="C133" s="162">
        <v>11</v>
      </c>
      <c r="D133" s="163">
        <v>45</v>
      </c>
      <c r="E133" s="163">
        <v>0</v>
      </c>
      <c r="F133" s="163">
        <v>56</v>
      </c>
    </row>
    <row r="134" spans="2:6" s="79" customFormat="1" ht="12.75" customHeight="1">
      <c r="B134" s="79" t="s">
        <v>331</v>
      </c>
      <c r="C134" s="162">
        <v>62</v>
      </c>
      <c r="D134" s="163">
        <v>6</v>
      </c>
      <c r="E134" s="163">
        <v>0</v>
      </c>
      <c r="F134" s="163">
        <v>68</v>
      </c>
    </row>
    <row r="135" spans="2:6" s="79" customFormat="1" ht="12.75" customHeight="1">
      <c r="B135" s="79" t="s">
        <v>332</v>
      </c>
      <c r="C135" s="162">
        <v>7</v>
      </c>
      <c r="D135" s="163">
        <v>4</v>
      </c>
      <c r="E135" s="163">
        <v>0</v>
      </c>
      <c r="F135" s="163">
        <v>11</v>
      </c>
    </row>
    <row r="136" spans="2:6" s="79" customFormat="1" ht="12.75" customHeight="1">
      <c r="B136" s="45" t="s">
        <v>34</v>
      </c>
      <c r="C136" s="108">
        <v>143</v>
      </c>
      <c r="D136" s="24">
        <v>225</v>
      </c>
      <c r="E136" s="24">
        <v>0</v>
      </c>
      <c r="F136" s="24">
        <v>368</v>
      </c>
    </row>
    <row r="137" spans="1:6" s="79" customFormat="1" ht="12.75" customHeight="1">
      <c r="A137" s="8" t="s">
        <v>62</v>
      </c>
      <c r="C137" s="162"/>
      <c r="D137" s="163"/>
      <c r="E137" s="163"/>
      <c r="F137" s="163"/>
    </row>
    <row r="138" spans="2:6" s="79" customFormat="1" ht="12.75" customHeight="1">
      <c r="B138" s="79" t="s">
        <v>218</v>
      </c>
      <c r="C138" s="162">
        <v>4</v>
      </c>
      <c r="D138" s="163">
        <v>73</v>
      </c>
      <c r="E138" s="163">
        <v>0</v>
      </c>
      <c r="F138" s="163">
        <v>77</v>
      </c>
    </row>
    <row r="139" spans="2:6" s="79" customFormat="1" ht="12.75" customHeight="1">
      <c r="B139" s="79" t="s">
        <v>219</v>
      </c>
      <c r="C139" s="162">
        <v>3</v>
      </c>
      <c r="D139" s="163">
        <v>130</v>
      </c>
      <c r="E139" s="163">
        <v>0</v>
      </c>
      <c r="F139" s="163">
        <v>133</v>
      </c>
    </row>
    <row r="140" spans="2:6" s="79" customFormat="1" ht="12.75" customHeight="1">
      <c r="B140" s="79" t="s">
        <v>63</v>
      </c>
      <c r="C140" s="162">
        <v>0</v>
      </c>
      <c r="D140" s="163">
        <v>3</v>
      </c>
      <c r="E140" s="163">
        <v>0</v>
      </c>
      <c r="F140" s="163">
        <v>3</v>
      </c>
    </row>
    <row r="141" spans="2:6" s="79" customFormat="1" ht="12.75" customHeight="1">
      <c r="B141" s="45" t="s">
        <v>34</v>
      </c>
      <c r="C141" s="108">
        <v>7</v>
      </c>
      <c r="D141" s="24">
        <v>206</v>
      </c>
      <c r="E141" s="24">
        <v>0</v>
      </c>
      <c r="F141" s="24">
        <v>213</v>
      </c>
    </row>
    <row r="142" spans="1:6" s="79" customFormat="1" ht="12.75" customHeight="1">
      <c r="A142" s="8" t="s">
        <v>64</v>
      </c>
      <c r="C142" s="162"/>
      <c r="D142" s="163"/>
      <c r="E142" s="163"/>
      <c r="F142" s="163"/>
    </row>
    <row r="143" spans="2:6" s="79" customFormat="1" ht="12.75" customHeight="1">
      <c r="B143" s="79" t="s">
        <v>65</v>
      </c>
      <c r="C143" s="162">
        <v>14</v>
      </c>
      <c r="D143" s="163">
        <v>1</v>
      </c>
      <c r="E143" s="163">
        <v>0</v>
      </c>
      <c r="F143" s="163">
        <v>15</v>
      </c>
    </row>
    <row r="144" spans="2:6" s="79" customFormat="1" ht="12.75" customHeight="1">
      <c r="B144" s="79" t="s">
        <v>66</v>
      </c>
      <c r="C144" s="162">
        <v>84</v>
      </c>
      <c r="D144" s="163">
        <v>2</v>
      </c>
      <c r="E144" s="163">
        <v>0</v>
      </c>
      <c r="F144" s="163">
        <v>86</v>
      </c>
    </row>
    <row r="145" spans="2:6" s="79" customFormat="1" ht="12.75" customHeight="1">
      <c r="B145" s="79" t="s">
        <v>200</v>
      </c>
      <c r="C145" s="162">
        <v>54</v>
      </c>
      <c r="D145" s="163">
        <v>0</v>
      </c>
      <c r="E145" s="163">
        <v>0</v>
      </c>
      <c r="F145" s="163">
        <v>54</v>
      </c>
    </row>
    <row r="146" spans="2:6" s="79" customFormat="1" ht="12.75" customHeight="1">
      <c r="B146" s="79" t="s">
        <v>429</v>
      </c>
      <c r="C146" s="162">
        <v>10</v>
      </c>
      <c r="D146" s="163">
        <v>0</v>
      </c>
      <c r="E146" s="163">
        <v>0</v>
      </c>
      <c r="F146" s="163">
        <v>10</v>
      </c>
    </row>
    <row r="147" spans="2:6" s="79" customFormat="1" ht="12.75" customHeight="1">
      <c r="B147" s="79" t="s">
        <v>303</v>
      </c>
      <c r="C147" s="162">
        <v>27</v>
      </c>
      <c r="D147" s="163">
        <v>20</v>
      </c>
      <c r="E147" s="163">
        <v>0</v>
      </c>
      <c r="F147" s="163">
        <v>47</v>
      </c>
    </row>
    <row r="148" spans="2:6" s="79" customFormat="1" ht="12.75" customHeight="1">
      <c r="B148" s="79" t="s">
        <v>67</v>
      </c>
      <c r="C148" s="162">
        <v>83</v>
      </c>
      <c r="D148" s="163">
        <v>2</v>
      </c>
      <c r="E148" s="163">
        <v>0</v>
      </c>
      <c r="F148" s="163">
        <v>85</v>
      </c>
    </row>
    <row r="149" spans="2:6" s="79" customFormat="1" ht="12.75" customHeight="1">
      <c r="B149" s="79" t="s">
        <v>68</v>
      </c>
      <c r="C149" s="162">
        <v>414</v>
      </c>
      <c r="D149" s="163">
        <v>12</v>
      </c>
      <c r="E149" s="163">
        <v>0</v>
      </c>
      <c r="F149" s="163">
        <v>426</v>
      </c>
    </row>
    <row r="150" spans="1:6" s="8" customFormat="1" ht="12.75" customHeight="1">
      <c r="A150" s="79"/>
      <c r="B150" s="79" t="s">
        <v>69</v>
      </c>
      <c r="C150" s="162">
        <v>186</v>
      </c>
      <c r="D150" s="163">
        <v>4</v>
      </c>
      <c r="E150" s="163">
        <v>0</v>
      </c>
      <c r="F150" s="163">
        <v>190</v>
      </c>
    </row>
    <row r="151" spans="2:6" s="79" customFormat="1" ht="12.75" customHeight="1">
      <c r="B151" s="79" t="s">
        <v>70</v>
      </c>
      <c r="C151" s="162">
        <v>150</v>
      </c>
      <c r="D151" s="163">
        <v>2</v>
      </c>
      <c r="E151" s="163">
        <v>0</v>
      </c>
      <c r="F151" s="163">
        <v>152</v>
      </c>
    </row>
    <row r="152" spans="1:6" s="8" customFormat="1" ht="12.75" customHeight="1">
      <c r="A152" s="79"/>
      <c r="B152" s="79" t="s">
        <v>71</v>
      </c>
      <c r="C152" s="162">
        <v>43</v>
      </c>
      <c r="D152" s="163">
        <v>0</v>
      </c>
      <c r="E152" s="163">
        <v>0</v>
      </c>
      <c r="F152" s="163">
        <v>43</v>
      </c>
    </row>
    <row r="153" spans="1:6" s="79" customFormat="1" ht="12.75" customHeight="1">
      <c r="A153" s="8"/>
      <c r="B153" s="45" t="s">
        <v>34</v>
      </c>
      <c r="C153" s="108">
        <v>1065</v>
      </c>
      <c r="D153" s="24">
        <v>43</v>
      </c>
      <c r="E153" s="24">
        <v>0</v>
      </c>
      <c r="F153" s="24">
        <v>1108</v>
      </c>
    </row>
    <row r="154" spans="1:6" s="79" customFormat="1" ht="12.75" customHeight="1">
      <c r="A154" s="8" t="s">
        <v>97</v>
      </c>
      <c r="C154" s="162"/>
      <c r="D154" s="163"/>
      <c r="E154" s="163"/>
      <c r="F154" s="163"/>
    </row>
    <row r="155" spans="1:6" s="79" customFormat="1" ht="12.75" customHeight="1">
      <c r="A155" s="8"/>
      <c r="B155" s="79" t="s">
        <v>304</v>
      </c>
      <c r="C155" s="162">
        <v>10</v>
      </c>
      <c r="D155" s="163">
        <v>528</v>
      </c>
      <c r="E155" s="163">
        <v>0</v>
      </c>
      <c r="F155" s="163">
        <v>538</v>
      </c>
    </row>
    <row r="156" spans="2:6" s="79" customFormat="1" ht="12.75" customHeight="1">
      <c r="B156" s="79" t="s">
        <v>333</v>
      </c>
      <c r="C156" s="162">
        <v>2</v>
      </c>
      <c r="D156" s="163">
        <v>146</v>
      </c>
      <c r="E156" s="163">
        <v>0</v>
      </c>
      <c r="F156" s="163">
        <v>148</v>
      </c>
    </row>
    <row r="157" spans="1:6" s="45" customFormat="1" ht="12.75" customHeight="1">
      <c r="A157" s="79"/>
      <c r="B157" s="79" t="s">
        <v>430</v>
      </c>
      <c r="C157" s="162">
        <v>182</v>
      </c>
      <c r="D157" s="163">
        <v>44</v>
      </c>
      <c r="E157" s="163">
        <v>0</v>
      </c>
      <c r="F157" s="163">
        <v>226</v>
      </c>
    </row>
    <row r="158" spans="1:6" s="8" customFormat="1" ht="12.75" customHeight="1">
      <c r="A158" s="79"/>
      <c r="B158" s="79" t="s">
        <v>431</v>
      </c>
      <c r="C158" s="162">
        <v>243</v>
      </c>
      <c r="D158" s="163">
        <v>74</v>
      </c>
      <c r="E158" s="163">
        <v>0</v>
      </c>
      <c r="F158" s="163">
        <v>317</v>
      </c>
    </row>
    <row r="159" spans="1:6" s="8" customFormat="1" ht="12.75" customHeight="1">
      <c r="A159" s="79"/>
      <c r="B159" s="166" t="s">
        <v>432</v>
      </c>
      <c r="C159" s="162">
        <v>109</v>
      </c>
      <c r="D159" s="163">
        <v>109</v>
      </c>
      <c r="E159" s="163">
        <v>0</v>
      </c>
      <c r="F159" s="163">
        <v>218</v>
      </c>
    </row>
    <row r="160" spans="1:6" s="8" customFormat="1" ht="27.75" customHeight="1">
      <c r="A160" s="79"/>
      <c r="B160" s="197" t="s">
        <v>564</v>
      </c>
      <c r="C160" s="162">
        <v>24</v>
      </c>
      <c r="D160" s="163">
        <v>20</v>
      </c>
      <c r="E160" s="163">
        <v>0</v>
      </c>
      <c r="F160" s="163">
        <v>44</v>
      </c>
    </row>
    <row r="161" spans="1:6" s="79" customFormat="1" ht="12.75" customHeight="1">
      <c r="A161" s="45"/>
      <c r="B161" s="45" t="s">
        <v>34</v>
      </c>
      <c r="C161" s="108">
        <v>570</v>
      </c>
      <c r="D161" s="24">
        <v>921</v>
      </c>
      <c r="E161" s="24">
        <v>0</v>
      </c>
      <c r="F161" s="24">
        <v>1491</v>
      </c>
    </row>
    <row r="162" spans="1:6" s="79" customFormat="1" ht="12.75" customHeight="1">
      <c r="A162" s="8" t="s">
        <v>72</v>
      </c>
      <c r="B162" s="8"/>
      <c r="C162" s="162"/>
      <c r="D162" s="163"/>
      <c r="E162" s="163"/>
      <c r="F162" s="163"/>
    </row>
    <row r="163" spans="1:6" s="79" customFormat="1" ht="12.75" customHeight="1">
      <c r="A163" s="8"/>
      <c r="B163" s="79" t="s">
        <v>305</v>
      </c>
      <c r="C163" s="162">
        <v>15</v>
      </c>
      <c r="D163" s="163">
        <v>243</v>
      </c>
      <c r="E163" s="163">
        <v>0</v>
      </c>
      <c r="F163" s="163">
        <v>258</v>
      </c>
    </row>
    <row r="164" spans="1:6" s="79" customFormat="1" ht="12.75" customHeight="1">
      <c r="A164" s="8"/>
      <c r="B164" s="79" t="s">
        <v>334</v>
      </c>
      <c r="C164" s="162">
        <v>13</v>
      </c>
      <c r="D164" s="163">
        <v>23</v>
      </c>
      <c r="E164" s="163">
        <v>0</v>
      </c>
      <c r="F164" s="163">
        <v>36</v>
      </c>
    </row>
    <row r="165" spans="2:6" s="79" customFormat="1" ht="12.75" customHeight="1">
      <c r="B165" s="79" t="s">
        <v>306</v>
      </c>
      <c r="C165" s="164">
        <v>21</v>
      </c>
      <c r="D165" s="165">
        <v>89</v>
      </c>
      <c r="E165" s="165">
        <v>0</v>
      </c>
      <c r="F165" s="165">
        <v>110</v>
      </c>
    </row>
    <row r="166" spans="2:6" s="79" customFormat="1" ht="12.75" customHeight="1">
      <c r="B166" s="45" t="s">
        <v>34</v>
      </c>
      <c r="C166" s="108">
        <v>49</v>
      </c>
      <c r="D166" s="24">
        <v>355</v>
      </c>
      <c r="E166" s="24">
        <v>0</v>
      </c>
      <c r="F166" s="24">
        <v>404</v>
      </c>
    </row>
    <row r="167" spans="1:6" s="79" customFormat="1" ht="12.75" customHeight="1">
      <c r="A167" s="8" t="s">
        <v>73</v>
      </c>
      <c r="C167" s="162"/>
      <c r="D167" s="163"/>
      <c r="E167" s="163"/>
      <c r="F167" s="163"/>
    </row>
    <row r="168" spans="1:6" s="79" customFormat="1" ht="12.75" customHeight="1">
      <c r="A168" s="8"/>
      <c r="B168" s="79" t="s">
        <v>433</v>
      </c>
      <c r="C168" s="162">
        <v>22</v>
      </c>
      <c r="D168" s="163">
        <v>575</v>
      </c>
      <c r="E168" s="163">
        <v>1</v>
      </c>
      <c r="F168" s="163">
        <v>598</v>
      </c>
    </row>
    <row r="169" spans="2:6" s="79" customFormat="1" ht="12.75" customHeight="1">
      <c r="B169" s="79" t="s">
        <v>267</v>
      </c>
      <c r="C169" s="162">
        <v>1</v>
      </c>
      <c r="D169" s="163">
        <v>19</v>
      </c>
      <c r="E169" s="163">
        <v>0</v>
      </c>
      <c r="F169" s="163">
        <v>20</v>
      </c>
    </row>
    <row r="170" spans="2:6" s="79" customFormat="1" ht="12.75" customHeight="1">
      <c r="B170" s="79" t="s">
        <v>134</v>
      </c>
      <c r="C170" s="162">
        <v>29</v>
      </c>
      <c r="D170" s="163">
        <v>440</v>
      </c>
      <c r="E170" s="163">
        <v>1</v>
      </c>
      <c r="F170" s="163">
        <v>470</v>
      </c>
    </row>
    <row r="171" spans="2:6" s="79" customFormat="1" ht="12.75" customHeight="1">
      <c r="B171" s="79" t="s">
        <v>135</v>
      </c>
      <c r="C171" s="162">
        <v>33</v>
      </c>
      <c r="D171" s="163">
        <v>266</v>
      </c>
      <c r="E171" s="163">
        <v>0</v>
      </c>
      <c r="F171" s="163">
        <v>299</v>
      </c>
    </row>
    <row r="172" spans="2:6" s="79" customFormat="1" ht="12.75" customHeight="1">
      <c r="B172" s="79" t="s">
        <v>136</v>
      </c>
      <c r="C172" s="162">
        <v>42</v>
      </c>
      <c r="D172" s="163">
        <v>401</v>
      </c>
      <c r="E172" s="163">
        <v>0</v>
      </c>
      <c r="F172" s="163">
        <v>443</v>
      </c>
    </row>
    <row r="173" spans="2:6" s="79" customFormat="1" ht="12.75" customHeight="1">
      <c r="B173" s="79" t="s">
        <v>268</v>
      </c>
      <c r="C173" s="162">
        <v>21</v>
      </c>
      <c r="D173" s="163">
        <v>194</v>
      </c>
      <c r="E173" s="163">
        <v>0</v>
      </c>
      <c r="F173" s="163">
        <v>215</v>
      </c>
    </row>
    <row r="174" spans="2:6" s="79" customFormat="1" ht="12.75" customHeight="1">
      <c r="B174" s="79" t="s">
        <v>335</v>
      </c>
      <c r="C174" s="162">
        <v>1</v>
      </c>
      <c r="D174" s="163">
        <v>320</v>
      </c>
      <c r="E174" s="163">
        <v>0</v>
      </c>
      <c r="F174" s="163">
        <v>321</v>
      </c>
    </row>
    <row r="175" spans="2:6" s="79" customFormat="1" ht="12.75" customHeight="1">
      <c r="B175" s="79" t="s">
        <v>269</v>
      </c>
      <c r="C175" s="162">
        <v>26</v>
      </c>
      <c r="D175" s="163">
        <v>1215</v>
      </c>
      <c r="E175" s="163">
        <v>1</v>
      </c>
      <c r="F175" s="163">
        <v>1242</v>
      </c>
    </row>
    <row r="176" spans="1:6" s="8" customFormat="1" ht="12.75" customHeight="1">
      <c r="A176" s="79"/>
      <c r="B176" s="79" t="s">
        <v>270</v>
      </c>
      <c r="C176" s="162">
        <v>13</v>
      </c>
      <c r="D176" s="163">
        <v>378</v>
      </c>
      <c r="E176" s="163">
        <v>0</v>
      </c>
      <c r="F176" s="163">
        <v>391</v>
      </c>
    </row>
    <row r="177" spans="1:6" s="8" customFormat="1" ht="12.75" customHeight="1">
      <c r="A177" s="79"/>
      <c r="B177" s="79" t="s">
        <v>271</v>
      </c>
      <c r="C177" s="162">
        <v>11</v>
      </c>
      <c r="D177" s="163">
        <v>397</v>
      </c>
      <c r="E177" s="163">
        <v>0</v>
      </c>
      <c r="F177" s="163">
        <v>408</v>
      </c>
    </row>
    <row r="178" spans="1:6" s="8" customFormat="1" ht="12.75" customHeight="1">
      <c r="A178" s="79"/>
      <c r="B178" s="79" t="s">
        <v>413</v>
      </c>
      <c r="C178" s="162">
        <v>0</v>
      </c>
      <c r="D178" s="163">
        <v>193</v>
      </c>
      <c r="E178" s="163">
        <v>1</v>
      </c>
      <c r="F178" s="163">
        <v>194</v>
      </c>
    </row>
    <row r="179" spans="2:6" s="79" customFormat="1" ht="12.75" customHeight="1">
      <c r="B179" s="45" t="s">
        <v>34</v>
      </c>
      <c r="C179" s="108">
        <v>199</v>
      </c>
      <c r="D179" s="24">
        <v>4398</v>
      </c>
      <c r="E179" s="24">
        <v>4</v>
      </c>
      <c r="F179" s="24">
        <v>4601</v>
      </c>
    </row>
    <row r="180" spans="1:6" s="79" customFormat="1" ht="12.75" customHeight="1">
      <c r="A180" s="8" t="s">
        <v>74</v>
      </c>
      <c r="B180" s="8"/>
      <c r="C180" s="162"/>
      <c r="D180" s="163"/>
      <c r="E180" s="163"/>
      <c r="F180" s="163"/>
    </row>
    <row r="181" spans="1:6" s="79" customFormat="1" ht="12.75" customHeight="1">
      <c r="A181" s="8"/>
      <c r="B181" s="79" t="s">
        <v>434</v>
      </c>
      <c r="C181" s="162">
        <v>113</v>
      </c>
      <c r="D181" s="163">
        <v>6</v>
      </c>
      <c r="E181" s="163">
        <v>0</v>
      </c>
      <c r="F181" s="163">
        <v>119</v>
      </c>
    </row>
    <row r="182" spans="1:6" s="79" customFormat="1" ht="12.75" customHeight="1">
      <c r="A182" s="8"/>
      <c r="B182" s="79" t="s">
        <v>435</v>
      </c>
      <c r="C182" s="162">
        <v>22</v>
      </c>
      <c r="D182" s="163">
        <v>1</v>
      </c>
      <c r="E182" s="163">
        <v>0</v>
      </c>
      <c r="F182" s="163">
        <v>23</v>
      </c>
    </row>
    <row r="183" spans="2:6" s="79" customFormat="1" ht="12.75" customHeight="1">
      <c r="B183" s="45" t="s">
        <v>34</v>
      </c>
      <c r="C183" s="108">
        <v>135</v>
      </c>
      <c r="D183" s="24">
        <v>7</v>
      </c>
      <c r="E183" s="24">
        <v>0</v>
      </c>
      <c r="F183" s="24">
        <v>142</v>
      </c>
    </row>
    <row r="184" spans="1:6" s="79" customFormat="1" ht="12.75" customHeight="1">
      <c r="A184" s="8" t="s">
        <v>75</v>
      </c>
      <c r="C184" s="162"/>
      <c r="D184" s="163"/>
      <c r="E184" s="163"/>
      <c r="F184" s="163"/>
    </row>
    <row r="185" spans="1:6" s="79" customFormat="1" ht="12.75" customHeight="1">
      <c r="A185" s="8"/>
      <c r="B185" s="79" t="s">
        <v>414</v>
      </c>
      <c r="C185" s="162">
        <v>580</v>
      </c>
      <c r="D185" s="163">
        <v>100</v>
      </c>
      <c r="E185" s="163">
        <v>0</v>
      </c>
      <c r="F185" s="163">
        <v>680</v>
      </c>
    </row>
    <row r="186" spans="2:6" s="79" customFormat="1" ht="12.75" customHeight="1">
      <c r="B186" s="79" t="s">
        <v>76</v>
      </c>
      <c r="C186" s="162">
        <v>188</v>
      </c>
      <c r="D186" s="163">
        <v>11</v>
      </c>
      <c r="E186" s="163">
        <v>0</v>
      </c>
      <c r="F186" s="163">
        <v>199</v>
      </c>
    </row>
    <row r="187" spans="2:6" s="79" customFormat="1" ht="12.75" customHeight="1">
      <c r="B187" s="79" t="s">
        <v>201</v>
      </c>
      <c r="C187" s="162">
        <v>1012</v>
      </c>
      <c r="D187" s="163">
        <v>521</v>
      </c>
      <c r="E187" s="163">
        <v>1</v>
      </c>
      <c r="F187" s="163">
        <v>1534</v>
      </c>
    </row>
    <row r="188" spans="1:6" s="8" customFormat="1" ht="12.75" customHeight="1">
      <c r="A188" s="79"/>
      <c r="B188" s="79" t="s">
        <v>77</v>
      </c>
      <c r="C188" s="162">
        <v>101</v>
      </c>
      <c r="D188" s="163">
        <v>4</v>
      </c>
      <c r="E188" s="163">
        <v>0</v>
      </c>
      <c r="F188" s="163">
        <v>105</v>
      </c>
    </row>
    <row r="189" spans="2:6" s="79" customFormat="1" ht="12.75" customHeight="1">
      <c r="B189" s="79" t="s">
        <v>78</v>
      </c>
      <c r="C189" s="162">
        <v>116</v>
      </c>
      <c r="D189" s="163">
        <v>14</v>
      </c>
      <c r="E189" s="163">
        <v>0</v>
      </c>
      <c r="F189" s="163">
        <v>130</v>
      </c>
    </row>
    <row r="190" spans="2:6" s="79" customFormat="1" ht="12.75" customHeight="1">
      <c r="B190" s="79" t="s">
        <v>172</v>
      </c>
      <c r="C190" s="162">
        <v>70</v>
      </c>
      <c r="D190" s="163">
        <v>6</v>
      </c>
      <c r="E190" s="163">
        <v>0</v>
      </c>
      <c r="F190" s="163">
        <v>76</v>
      </c>
    </row>
    <row r="191" spans="1:6" s="79" customFormat="1" ht="12.75" customHeight="1">
      <c r="A191" s="8"/>
      <c r="B191" s="79" t="s">
        <v>79</v>
      </c>
      <c r="C191" s="162">
        <v>16</v>
      </c>
      <c r="D191" s="163">
        <v>0</v>
      </c>
      <c r="E191" s="163">
        <v>0</v>
      </c>
      <c r="F191" s="163">
        <v>16</v>
      </c>
    </row>
    <row r="192" spans="2:6" s="79" customFormat="1" ht="12.75" customHeight="1">
      <c r="B192" s="79" t="s">
        <v>80</v>
      </c>
      <c r="C192" s="162">
        <v>242</v>
      </c>
      <c r="D192" s="163">
        <v>14</v>
      </c>
      <c r="E192" s="163">
        <v>0</v>
      </c>
      <c r="F192" s="163">
        <v>256</v>
      </c>
    </row>
    <row r="193" spans="2:6" s="79" customFormat="1" ht="12.75" customHeight="1">
      <c r="B193" s="79" t="s">
        <v>415</v>
      </c>
      <c r="C193" s="162">
        <v>143</v>
      </c>
      <c r="D193" s="163">
        <v>2</v>
      </c>
      <c r="E193" s="163">
        <v>0</v>
      </c>
      <c r="F193" s="163">
        <v>145</v>
      </c>
    </row>
    <row r="194" spans="2:6" s="79" customFormat="1" ht="12.75" customHeight="1">
      <c r="B194" s="79" t="s">
        <v>220</v>
      </c>
      <c r="C194" s="162">
        <v>187</v>
      </c>
      <c r="D194" s="163">
        <v>9</v>
      </c>
      <c r="E194" s="163">
        <v>0</v>
      </c>
      <c r="F194" s="163">
        <v>196</v>
      </c>
    </row>
    <row r="195" spans="2:6" s="79" customFormat="1" ht="12.75" customHeight="1">
      <c r="B195" s="79" t="s">
        <v>416</v>
      </c>
      <c r="C195" s="162">
        <v>4</v>
      </c>
      <c r="D195" s="163">
        <v>0</v>
      </c>
      <c r="E195" s="163">
        <v>0</v>
      </c>
      <c r="F195" s="163">
        <v>4</v>
      </c>
    </row>
    <row r="196" spans="2:6" s="79" customFormat="1" ht="12.75" customHeight="1">
      <c r="B196" s="71" t="s">
        <v>137</v>
      </c>
      <c r="C196" s="162">
        <v>270</v>
      </c>
      <c r="D196" s="163">
        <v>8</v>
      </c>
      <c r="E196" s="163">
        <v>0</v>
      </c>
      <c r="F196" s="163">
        <v>278</v>
      </c>
    </row>
    <row r="197" spans="2:6" s="79" customFormat="1" ht="12.75" customHeight="1">
      <c r="B197" s="71" t="s">
        <v>565</v>
      </c>
      <c r="C197" s="162">
        <v>1</v>
      </c>
      <c r="D197" s="163">
        <v>0</v>
      </c>
      <c r="E197" s="163">
        <v>0</v>
      </c>
      <c r="F197" s="163">
        <v>1</v>
      </c>
    </row>
    <row r="198" spans="2:6" s="79" customFormat="1" ht="12.75" customHeight="1">
      <c r="B198" s="79" t="s">
        <v>221</v>
      </c>
      <c r="C198" s="162">
        <v>312</v>
      </c>
      <c r="D198" s="163">
        <v>8</v>
      </c>
      <c r="E198" s="163">
        <v>0</v>
      </c>
      <c r="F198" s="163">
        <v>320</v>
      </c>
    </row>
    <row r="199" spans="2:6" s="79" customFormat="1" ht="12.75" customHeight="1">
      <c r="B199" s="79" t="s">
        <v>436</v>
      </c>
      <c r="C199" s="162">
        <v>18</v>
      </c>
      <c r="D199" s="163">
        <v>1</v>
      </c>
      <c r="E199" s="163">
        <v>0</v>
      </c>
      <c r="F199" s="163">
        <v>19</v>
      </c>
    </row>
    <row r="200" spans="2:6" s="79" customFormat="1" ht="12.75" customHeight="1">
      <c r="B200" s="79" t="s">
        <v>202</v>
      </c>
      <c r="C200" s="162">
        <v>385</v>
      </c>
      <c r="D200" s="163">
        <v>44</v>
      </c>
      <c r="E200" s="163">
        <v>0</v>
      </c>
      <c r="F200" s="163">
        <v>429</v>
      </c>
    </row>
    <row r="201" spans="2:6" s="79" customFormat="1" ht="12.75" customHeight="1">
      <c r="B201" s="79" t="s">
        <v>81</v>
      </c>
      <c r="C201" s="162">
        <v>25</v>
      </c>
      <c r="D201" s="163">
        <v>2</v>
      </c>
      <c r="E201" s="163">
        <v>0</v>
      </c>
      <c r="F201" s="163">
        <v>27</v>
      </c>
    </row>
    <row r="202" spans="2:6" s="79" customFormat="1" ht="12.75" customHeight="1">
      <c r="B202" s="79" t="s">
        <v>307</v>
      </c>
      <c r="C202" s="162">
        <v>85</v>
      </c>
      <c r="D202" s="163">
        <v>6</v>
      </c>
      <c r="E202" s="163">
        <v>0</v>
      </c>
      <c r="F202" s="163">
        <v>91</v>
      </c>
    </row>
    <row r="203" spans="2:6" s="79" customFormat="1" ht="12.75" customHeight="1">
      <c r="B203" s="79" t="s">
        <v>82</v>
      </c>
      <c r="C203" s="162">
        <v>85</v>
      </c>
      <c r="D203" s="163">
        <v>0</v>
      </c>
      <c r="E203" s="163">
        <v>0</v>
      </c>
      <c r="F203" s="163">
        <v>85</v>
      </c>
    </row>
    <row r="204" spans="2:6" s="79" customFormat="1" ht="12.75" customHeight="1">
      <c r="B204" s="79" t="s">
        <v>222</v>
      </c>
      <c r="C204" s="162">
        <v>287</v>
      </c>
      <c r="D204" s="163">
        <v>42</v>
      </c>
      <c r="E204" s="163">
        <v>3</v>
      </c>
      <c r="F204" s="163">
        <v>332</v>
      </c>
    </row>
    <row r="205" spans="2:6" s="79" customFormat="1" ht="12.75" customHeight="1">
      <c r="B205" s="79" t="s">
        <v>83</v>
      </c>
      <c r="C205" s="162">
        <v>39</v>
      </c>
      <c r="D205" s="163">
        <v>14</v>
      </c>
      <c r="E205" s="163">
        <v>0</v>
      </c>
      <c r="F205" s="163">
        <v>53</v>
      </c>
    </row>
    <row r="206" spans="2:6" s="79" customFormat="1" ht="12.75" customHeight="1">
      <c r="B206" s="79" t="s">
        <v>223</v>
      </c>
      <c r="C206" s="162">
        <v>119</v>
      </c>
      <c r="D206" s="163">
        <v>0</v>
      </c>
      <c r="E206" s="163">
        <v>0</v>
      </c>
      <c r="F206" s="163">
        <v>119</v>
      </c>
    </row>
    <row r="207" spans="2:6" s="79" customFormat="1" ht="12.75" customHeight="1">
      <c r="B207" s="79" t="s">
        <v>417</v>
      </c>
      <c r="C207" s="162">
        <v>1265</v>
      </c>
      <c r="D207" s="163">
        <v>110</v>
      </c>
      <c r="E207" s="163">
        <v>2</v>
      </c>
      <c r="F207" s="163">
        <v>1377</v>
      </c>
    </row>
    <row r="208" spans="2:6" s="79" customFormat="1" ht="12.75" customHeight="1">
      <c r="B208" s="79" t="s">
        <v>224</v>
      </c>
      <c r="C208" s="162">
        <v>28</v>
      </c>
      <c r="D208" s="163">
        <v>1</v>
      </c>
      <c r="E208" s="163">
        <v>0</v>
      </c>
      <c r="F208" s="163">
        <v>29</v>
      </c>
    </row>
    <row r="209" spans="2:6" s="79" customFormat="1" ht="12.75" customHeight="1">
      <c r="B209" s="79" t="s">
        <v>225</v>
      </c>
      <c r="C209" s="162">
        <v>492</v>
      </c>
      <c r="D209" s="163">
        <v>13</v>
      </c>
      <c r="E209" s="163">
        <v>0</v>
      </c>
      <c r="F209" s="163">
        <v>505</v>
      </c>
    </row>
    <row r="210" spans="2:6" s="79" customFormat="1" ht="12.75" customHeight="1">
      <c r="B210" s="79" t="s">
        <v>336</v>
      </c>
      <c r="C210" s="162">
        <v>71</v>
      </c>
      <c r="D210" s="163">
        <v>10</v>
      </c>
      <c r="E210" s="163">
        <v>0</v>
      </c>
      <c r="F210" s="163">
        <v>81</v>
      </c>
    </row>
    <row r="211" spans="1:6" s="8" customFormat="1" ht="12.75" customHeight="1">
      <c r="A211" s="79"/>
      <c r="B211" s="79" t="s">
        <v>418</v>
      </c>
      <c r="C211" s="162">
        <v>516</v>
      </c>
      <c r="D211" s="163">
        <v>64</v>
      </c>
      <c r="E211" s="163">
        <v>0</v>
      </c>
      <c r="F211" s="163">
        <v>580</v>
      </c>
    </row>
    <row r="212" spans="2:6" s="79" customFormat="1" ht="12.75" customHeight="1">
      <c r="B212" s="45" t="s">
        <v>34</v>
      </c>
      <c r="C212" s="108">
        <v>6657</v>
      </c>
      <c r="D212" s="24">
        <v>1004</v>
      </c>
      <c r="E212" s="24">
        <v>6</v>
      </c>
      <c r="F212" s="24">
        <v>7667</v>
      </c>
    </row>
    <row r="213" spans="1:6" s="79" customFormat="1" ht="12.75" customHeight="1">
      <c r="A213" s="8" t="s">
        <v>99</v>
      </c>
      <c r="B213" s="8"/>
      <c r="C213" s="162"/>
      <c r="D213" s="163"/>
      <c r="E213" s="163"/>
      <c r="F213" s="163"/>
    </row>
    <row r="214" spans="1:6" s="8" customFormat="1" ht="12.75" customHeight="1">
      <c r="A214" s="79"/>
      <c r="B214" s="79" t="s">
        <v>138</v>
      </c>
      <c r="C214" s="162">
        <v>5</v>
      </c>
      <c r="D214" s="163">
        <v>961</v>
      </c>
      <c r="E214" s="163">
        <v>0</v>
      </c>
      <c r="F214" s="163">
        <v>966</v>
      </c>
    </row>
    <row r="215" spans="2:6" s="79" customFormat="1" ht="12.75" customHeight="1">
      <c r="B215" s="79" t="s">
        <v>139</v>
      </c>
      <c r="C215" s="162">
        <v>0</v>
      </c>
      <c r="D215" s="163">
        <v>422</v>
      </c>
      <c r="E215" s="163">
        <v>0</v>
      </c>
      <c r="F215" s="163">
        <v>422</v>
      </c>
    </row>
    <row r="216" spans="1:6" s="79" customFormat="1" ht="12.75" customHeight="1">
      <c r="A216" s="8"/>
      <c r="B216" s="79" t="s">
        <v>140</v>
      </c>
      <c r="C216" s="162">
        <v>4</v>
      </c>
      <c r="D216" s="163">
        <v>557</v>
      </c>
      <c r="E216" s="163">
        <v>0</v>
      </c>
      <c r="F216" s="163">
        <v>561</v>
      </c>
    </row>
    <row r="217" spans="1:6" s="8" customFormat="1" ht="12.75" customHeight="1">
      <c r="A217" s="79"/>
      <c r="B217" s="79" t="s">
        <v>141</v>
      </c>
      <c r="C217" s="162">
        <v>0</v>
      </c>
      <c r="D217" s="163">
        <v>4</v>
      </c>
      <c r="E217" s="163">
        <v>0</v>
      </c>
      <c r="F217" s="163">
        <v>4</v>
      </c>
    </row>
    <row r="218" spans="2:6" s="79" customFormat="1" ht="12.75" customHeight="1">
      <c r="B218" s="79" t="s">
        <v>142</v>
      </c>
      <c r="C218" s="162">
        <v>0</v>
      </c>
      <c r="D218" s="163">
        <v>39</v>
      </c>
      <c r="E218" s="163">
        <v>0</v>
      </c>
      <c r="F218" s="163">
        <v>39</v>
      </c>
    </row>
    <row r="219" spans="1:6" s="79" customFormat="1" ht="12.75" customHeight="1">
      <c r="A219" s="8"/>
      <c r="B219" s="79" t="s">
        <v>143</v>
      </c>
      <c r="C219" s="162">
        <v>3</v>
      </c>
      <c r="D219" s="163">
        <v>198</v>
      </c>
      <c r="E219" s="163">
        <v>0</v>
      </c>
      <c r="F219" s="163">
        <v>201</v>
      </c>
    </row>
    <row r="220" spans="2:6" s="79" customFormat="1" ht="12.75" customHeight="1">
      <c r="B220" s="79" t="s">
        <v>144</v>
      </c>
      <c r="C220" s="162">
        <v>2</v>
      </c>
      <c r="D220" s="163">
        <v>67</v>
      </c>
      <c r="E220" s="163">
        <v>0</v>
      </c>
      <c r="F220" s="163">
        <v>69</v>
      </c>
    </row>
    <row r="221" spans="2:6" s="79" customFormat="1" ht="12.75" customHeight="1">
      <c r="B221" s="79" t="s">
        <v>145</v>
      </c>
      <c r="C221" s="162">
        <v>3</v>
      </c>
      <c r="D221" s="163">
        <v>206</v>
      </c>
      <c r="E221" s="163">
        <v>0</v>
      </c>
      <c r="F221" s="163">
        <v>209</v>
      </c>
    </row>
    <row r="222" spans="2:6" s="79" customFormat="1" ht="12.75" customHeight="1">
      <c r="B222" s="79" t="s">
        <v>146</v>
      </c>
      <c r="C222" s="162">
        <v>69</v>
      </c>
      <c r="D222" s="163">
        <v>11366</v>
      </c>
      <c r="E222" s="163">
        <v>1</v>
      </c>
      <c r="F222" s="163">
        <v>11436</v>
      </c>
    </row>
    <row r="223" spans="2:6" s="79" customFormat="1" ht="12.75" customHeight="1">
      <c r="B223" s="79" t="s">
        <v>147</v>
      </c>
      <c r="C223" s="162">
        <v>5</v>
      </c>
      <c r="D223" s="163">
        <v>97</v>
      </c>
      <c r="E223" s="163">
        <v>0</v>
      </c>
      <c r="F223" s="163">
        <v>102</v>
      </c>
    </row>
    <row r="224" spans="2:6" s="79" customFormat="1" ht="12.75" customHeight="1">
      <c r="B224" s="79" t="s">
        <v>148</v>
      </c>
      <c r="C224" s="162">
        <v>3</v>
      </c>
      <c r="D224" s="163">
        <v>983</v>
      </c>
      <c r="E224" s="163">
        <v>0</v>
      </c>
      <c r="F224" s="163">
        <v>986</v>
      </c>
    </row>
    <row r="225" spans="2:6" s="79" customFormat="1" ht="12.75" customHeight="1">
      <c r="B225" s="79" t="s">
        <v>100</v>
      </c>
      <c r="C225" s="162">
        <v>10</v>
      </c>
      <c r="D225" s="165">
        <v>468</v>
      </c>
      <c r="E225" s="163">
        <v>0</v>
      </c>
      <c r="F225" s="163">
        <v>478</v>
      </c>
    </row>
    <row r="226" spans="2:6" s="79" customFormat="1" ht="12.75" customHeight="1">
      <c r="B226" s="45" t="s">
        <v>34</v>
      </c>
      <c r="C226" s="108">
        <v>104</v>
      </c>
      <c r="D226" s="24">
        <v>15368</v>
      </c>
      <c r="E226" s="24">
        <v>1</v>
      </c>
      <c r="F226" s="24">
        <v>15473</v>
      </c>
    </row>
    <row r="227" spans="1:6" s="79" customFormat="1" ht="12.75" customHeight="1">
      <c r="A227" s="8" t="s">
        <v>84</v>
      </c>
      <c r="C227" s="162"/>
      <c r="D227" s="163"/>
      <c r="E227" s="163"/>
      <c r="F227" s="163"/>
    </row>
    <row r="228" spans="1:6" s="79" customFormat="1" ht="12.75" customHeight="1">
      <c r="A228" s="8"/>
      <c r="B228" s="79" t="s">
        <v>308</v>
      </c>
      <c r="C228" s="162">
        <v>12</v>
      </c>
      <c r="D228" s="163">
        <v>3</v>
      </c>
      <c r="E228" s="163">
        <v>0</v>
      </c>
      <c r="F228" s="163">
        <v>15</v>
      </c>
    </row>
    <row r="229" spans="1:6" ht="12.75" customHeight="1">
      <c r="A229" s="8"/>
      <c r="B229" s="79" t="s">
        <v>309</v>
      </c>
      <c r="C229" s="162">
        <v>54</v>
      </c>
      <c r="D229" s="163">
        <v>21</v>
      </c>
      <c r="E229" s="163">
        <v>0</v>
      </c>
      <c r="F229" s="163">
        <v>75</v>
      </c>
    </row>
    <row r="230" spans="1:6" s="79" customFormat="1" ht="12.75" customHeight="1">
      <c r="A230" s="8"/>
      <c r="B230" s="79" t="s">
        <v>310</v>
      </c>
      <c r="C230" s="162">
        <v>127</v>
      </c>
      <c r="D230" s="163">
        <v>11</v>
      </c>
      <c r="E230" s="163">
        <v>0</v>
      </c>
      <c r="F230" s="163">
        <v>138</v>
      </c>
    </row>
    <row r="231" spans="2:6" ht="12.75" customHeight="1">
      <c r="B231" s="45" t="s">
        <v>34</v>
      </c>
      <c r="C231" s="108">
        <v>193</v>
      </c>
      <c r="D231" s="24">
        <v>35</v>
      </c>
      <c r="E231" s="24">
        <v>0</v>
      </c>
      <c r="F231" s="24">
        <v>228</v>
      </c>
    </row>
    <row r="232" spans="1:6" ht="12.75" customHeight="1">
      <c r="A232" s="8" t="s">
        <v>85</v>
      </c>
      <c r="C232" s="162"/>
      <c r="D232" s="163"/>
      <c r="E232" s="163"/>
      <c r="F232" s="163"/>
    </row>
    <row r="233" spans="2:6" ht="12.75" customHeight="1">
      <c r="B233" s="79" t="s">
        <v>226</v>
      </c>
      <c r="C233" s="162">
        <v>143</v>
      </c>
      <c r="D233" s="163">
        <v>52</v>
      </c>
      <c r="E233" s="163">
        <v>0</v>
      </c>
      <c r="F233" s="163">
        <v>195</v>
      </c>
    </row>
    <row r="234" spans="2:6" ht="12.75" customHeight="1">
      <c r="B234" s="167" t="s">
        <v>280</v>
      </c>
      <c r="C234" s="162">
        <v>21288</v>
      </c>
      <c r="D234" s="163">
        <v>21992</v>
      </c>
      <c r="E234" s="163">
        <v>14</v>
      </c>
      <c r="F234" s="163">
        <v>43294</v>
      </c>
    </row>
    <row r="235" spans="2:6" ht="12.75" customHeight="1">
      <c r="B235" s="167" t="s">
        <v>467</v>
      </c>
      <c r="C235" s="162">
        <v>13321</v>
      </c>
      <c r="D235" s="163">
        <v>20167</v>
      </c>
      <c r="E235" s="163">
        <v>7</v>
      </c>
      <c r="F235" s="163">
        <v>33495</v>
      </c>
    </row>
    <row r="236" spans="2:6" ht="12.75" customHeight="1">
      <c r="B236" s="167" t="s">
        <v>468</v>
      </c>
      <c r="C236" s="162">
        <v>1142</v>
      </c>
      <c r="D236" s="163">
        <v>2470</v>
      </c>
      <c r="E236" s="163">
        <v>0</v>
      </c>
      <c r="F236" s="163">
        <v>3612</v>
      </c>
    </row>
    <row r="237" spans="2:6" ht="12.75" customHeight="1">
      <c r="B237" s="167" t="s">
        <v>469</v>
      </c>
      <c r="C237" s="162">
        <v>398</v>
      </c>
      <c r="D237" s="163">
        <v>886</v>
      </c>
      <c r="E237" s="163">
        <v>0</v>
      </c>
      <c r="F237" s="163">
        <v>1284</v>
      </c>
    </row>
    <row r="238" spans="2:6" ht="25.5" customHeight="1">
      <c r="B238" s="196" t="s">
        <v>470</v>
      </c>
      <c r="C238" s="162">
        <v>4</v>
      </c>
      <c r="D238" s="163">
        <v>21</v>
      </c>
      <c r="E238" s="163">
        <v>0</v>
      </c>
      <c r="F238" s="163">
        <v>25</v>
      </c>
    </row>
    <row r="239" spans="2:6" ht="24" customHeight="1">
      <c r="B239" s="196" t="s">
        <v>471</v>
      </c>
      <c r="C239" s="162">
        <v>24</v>
      </c>
      <c r="D239" s="163">
        <v>48</v>
      </c>
      <c r="E239" s="163">
        <v>0</v>
      </c>
      <c r="F239" s="163">
        <v>72</v>
      </c>
    </row>
    <row r="240" spans="2:6" ht="12.75" customHeight="1">
      <c r="B240" s="167" t="s">
        <v>227</v>
      </c>
      <c r="C240" s="162">
        <v>2764</v>
      </c>
      <c r="D240" s="163">
        <v>3262</v>
      </c>
      <c r="E240" s="163">
        <v>1</v>
      </c>
      <c r="F240" s="163">
        <v>6027</v>
      </c>
    </row>
    <row r="241" spans="2:6" ht="12.75" customHeight="1">
      <c r="B241" s="167" t="s">
        <v>228</v>
      </c>
      <c r="C241" s="162">
        <v>1579</v>
      </c>
      <c r="D241" s="163">
        <v>3015</v>
      </c>
      <c r="E241" s="163">
        <v>0</v>
      </c>
      <c r="F241" s="163">
        <v>4594</v>
      </c>
    </row>
    <row r="242" spans="2:6" ht="12.75" customHeight="1">
      <c r="B242" s="167" t="s">
        <v>229</v>
      </c>
      <c r="C242" s="162">
        <v>110</v>
      </c>
      <c r="D242" s="163">
        <v>238</v>
      </c>
      <c r="E242" s="163">
        <v>0</v>
      </c>
      <c r="F242" s="163">
        <v>348</v>
      </c>
    </row>
    <row r="243" spans="2:6" ht="12.75" customHeight="1">
      <c r="B243" s="167" t="s">
        <v>230</v>
      </c>
      <c r="C243" s="162">
        <v>22</v>
      </c>
      <c r="D243" s="163">
        <v>72</v>
      </c>
      <c r="E243" s="163">
        <v>0</v>
      </c>
      <c r="F243" s="163">
        <v>94</v>
      </c>
    </row>
    <row r="244" spans="2:6" ht="12.75" customHeight="1">
      <c r="B244" s="167" t="s">
        <v>472</v>
      </c>
      <c r="C244" s="162">
        <v>37</v>
      </c>
      <c r="D244" s="163">
        <v>69</v>
      </c>
      <c r="E244" s="163">
        <v>0</v>
      </c>
      <c r="F244" s="163">
        <v>106</v>
      </c>
    </row>
    <row r="245" spans="2:6" s="79" customFormat="1" ht="12.75" customHeight="1">
      <c r="B245" s="167" t="s">
        <v>473</v>
      </c>
      <c r="C245" s="162">
        <v>135</v>
      </c>
      <c r="D245" s="163">
        <v>278</v>
      </c>
      <c r="E245" s="163">
        <v>1</v>
      </c>
      <c r="F245" s="163">
        <v>414</v>
      </c>
    </row>
    <row r="246" spans="2:6" s="79" customFormat="1" ht="12.75" customHeight="1">
      <c r="B246" s="45" t="s">
        <v>34</v>
      </c>
      <c r="C246" s="108">
        <v>40967</v>
      </c>
      <c r="D246" s="24">
        <v>52570</v>
      </c>
      <c r="E246" s="24">
        <v>23</v>
      </c>
      <c r="F246" s="24">
        <v>93560</v>
      </c>
    </row>
    <row r="247" spans="1:6" s="79" customFormat="1" ht="12.75" customHeight="1">
      <c r="A247" s="8" t="s">
        <v>86</v>
      </c>
      <c r="C247" s="162"/>
      <c r="D247" s="163"/>
      <c r="E247" s="163"/>
      <c r="F247" s="163"/>
    </row>
    <row r="248" spans="1:6" s="79" customFormat="1" ht="12.75" customHeight="1">
      <c r="A248" s="8"/>
      <c r="B248" s="79" t="s">
        <v>491</v>
      </c>
      <c r="C248" s="162">
        <v>23</v>
      </c>
      <c r="D248" s="163">
        <v>165</v>
      </c>
      <c r="E248" s="163">
        <v>0</v>
      </c>
      <c r="F248" s="163">
        <v>188</v>
      </c>
    </row>
    <row r="249" spans="1:6" ht="12.75">
      <c r="A249" s="8"/>
      <c r="B249" s="79" t="s">
        <v>203</v>
      </c>
      <c r="C249" s="162">
        <v>71</v>
      </c>
      <c r="D249" s="163">
        <v>2698</v>
      </c>
      <c r="E249" s="163">
        <v>1</v>
      </c>
      <c r="F249" s="163">
        <v>2770</v>
      </c>
    </row>
    <row r="250" spans="1:6" ht="12.75" customHeight="1">
      <c r="A250" s="8"/>
      <c r="B250" s="79" t="s">
        <v>486</v>
      </c>
      <c r="C250" s="162">
        <v>27</v>
      </c>
      <c r="D250" s="163">
        <v>159</v>
      </c>
      <c r="E250" s="163">
        <v>0</v>
      </c>
      <c r="F250" s="163">
        <v>186</v>
      </c>
    </row>
    <row r="251" spans="2:6" ht="12.75" customHeight="1">
      <c r="B251" s="79" t="s">
        <v>311</v>
      </c>
      <c r="C251" s="162">
        <v>54</v>
      </c>
      <c r="D251" s="163">
        <v>135</v>
      </c>
      <c r="E251" s="163">
        <v>0</v>
      </c>
      <c r="F251" s="163">
        <v>189</v>
      </c>
    </row>
    <row r="252" spans="2:6" ht="12.75" customHeight="1">
      <c r="B252" s="79" t="s">
        <v>419</v>
      </c>
      <c r="C252" s="162">
        <v>642</v>
      </c>
      <c r="D252" s="163">
        <v>979</v>
      </c>
      <c r="E252" s="163">
        <v>1</v>
      </c>
      <c r="F252" s="163">
        <v>1622</v>
      </c>
    </row>
    <row r="253" spans="1:6" s="87" customFormat="1" ht="12.75" customHeight="1">
      <c r="A253" s="79"/>
      <c r="B253" s="79" t="s">
        <v>312</v>
      </c>
      <c r="C253" s="162">
        <v>134</v>
      </c>
      <c r="D253" s="163">
        <v>1062</v>
      </c>
      <c r="E253" s="163">
        <v>1</v>
      </c>
      <c r="F253" s="163">
        <v>1197</v>
      </c>
    </row>
    <row r="254" spans="1:6" s="87" customFormat="1" ht="12.75" customHeight="1">
      <c r="A254" s="79"/>
      <c r="B254" s="79" t="s">
        <v>173</v>
      </c>
      <c r="C254" s="162">
        <v>1</v>
      </c>
      <c r="D254" s="163">
        <v>54</v>
      </c>
      <c r="E254" s="163">
        <v>0</v>
      </c>
      <c r="F254" s="163">
        <v>55</v>
      </c>
    </row>
    <row r="255" spans="1:6" s="169" customFormat="1" ht="12.75" customHeight="1">
      <c r="A255" s="88"/>
      <c r="B255" s="79" t="s">
        <v>313</v>
      </c>
      <c r="C255" s="162">
        <v>21</v>
      </c>
      <c r="D255" s="163">
        <v>249</v>
      </c>
      <c r="E255" s="163">
        <v>0</v>
      </c>
      <c r="F255" s="163">
        <v>270</v>
      </c>
    </row>
    <row r="256" spans="1:6" s="170" customFormat="1" ht="12.75" customHeight="1">
      <c r="A256" s="88"/>
      <c r="B256" s="79" t="s">
        <v>314</v>
      </c>
      <c r="C256" s="162">
        <v>384</v>
      </c>
      <c r="D256" s="163">
        <v>3668</v>
      </c>
      <c r="E256" s="163">
        <v>3</v>
      </c>
      <c r="F256" s="163">
        <v>4055</v>
      </c>
    </row>
    <row r="257" spans="1:6" s="170" customFormat="1" ht="12.75" customHeight="1">
      <c r="A257" s="168"/>
      <c r="B257" s="45" t="s">
        <v>34</v>
      </c>
      <c r="C257" s="108">
        <v>1357</v>
      </c>
      <c r="D257" s="24">
        <v>9169</v>
      </c>
      <c r="E257" s="24">
        <v>6</v>
      </c>
      <c r="F257" s="24">
        <v>10532</v>
      </c>
    </row>
    <row r="258" spans="1:6" s="169" customFormat="1" ht="12.75" customHeight="1">
      <c r="A258" s="8" t="s">
        <v>87</v>
      </c>
      <c r="B258" s="170"/>
      <c r="C258" s="162"/>
      <c r="D258" s="163"/>
      <c r="E258" s="163"/>
      <c r="F258" s="163"/>
    </row>
    <row r="259" spans="1:6" s="169" customFormat="1" ht="12.75" customHeight="1">
      <c r="A259" s="8"/>
      <c r="B259" s="171" t="s">
        <v>315</v>
      </c>
      <c r="C259" s="162">
        <v>61</v>
      </c>
      <c r="D259" s="163">
        <v>10</v>
      </c>
      <c r="E259" s="163">
        <v>0</v>
      </c>
      <c r="F259" s="163">
        <v>71</v>
      </c>
    </row>
    <row r="260" spans="2:6" s="168" customFormat="1" ht="12.75" customHeight="1">
      <c r="B260" s="79" t="s">
        <v>316</v>
      </c>
      <c r="C260" s="162">
        <v>57</v>
      </c>
      <c r="D260" s="163">
        <v>7</v>
      </c>
      <c r="E260" s="163">
        <v>0</v>
      </c>
      <c r="F260" s="163">
        <v>64</v>
      </c>
    </row>
    <row r="261" spans="1:6" s="169" customFormat="1" ht="12.75" customHeight="1">
      <c r="A261" s="168"/>
      <c r="B261" s="45" t="s">
        <v>34</v>
      </c>
      <c r="C261" s="108">
        <v>118</v>
      </c>
      <c r="D261" s="24">
        <v>17</v>
      </c>
      <c r="E261" s="24">
        <v>0</v>
      </c>
      <c r="F261" s="24">
        <v>135</v>
      </c>
    </row>
    <row r="262" spans="1:6" s="169" customFormat="1" ht="12.75" customHeight="1">
      <c r="A262" s="8" t="s">
        <v>88</v>
      </c>
      <c r="B262" s="168"/>
      <c r="C262" s="162"/>
      <c r="D262" s="163"/>
      <c r="E262" s="163"/>
      <c r="F262" s="163"/>
    </row>
    <row r="263" spans="1:6" s="169" customFormat="1" ht="12.75" customHeight="1">
      <c r="A263" s="168"/>
      <c r="B263" s="79" t="s">
        <v>231</v>
      </c>
      <c r="C263" s="162">
        <v>401</v>
      </c>
      <c r="D263" s="163">
        <v>750</v>
      </c>
      <c r="E263" s="163">
        <v>0</v>
      </c>
      <c r="F263" s="163">
        <v>1151</v>
      </c>
    </row>
    <row r="264" spans="1:6" s="169" customFormat="1" ht="12.75" customHeight="1">
      <c r="A264" s="168"/>
      <c r="B264" s="79" t="s">
        <v>247</v>
      </c>
      <c r="C264" s="162">
        <v>57</v>
      </c>
      <c r="D264" s="163">
        <v>140</v>
      </c>
      <c r="E264" s="163">
        <v>0</v>
      </c>
      <c r="F264" s="163">
        <v>197</v>
      </c>
    </row>
    <row r="265" spans="1:6" s="169" customFormat="1" ht="12.75" customHeight="1">
      <c r="A265" s="168"/>
      <c r="B265" s="79" t="s">
        <v>487</v>
      </c>
      <c r="C265" s="162">
        <v>24</v>
      </c>
      <c r="D265" s="163">
        <v>10</v>
      </c>
      <c r="E265" s="163">
        <v>0</v>
      </c>
      <c r="F265" s="163">
        <v>34</v>
      </c>
    </row>
    <row r="266" spans="1:6" s="169" customFormat="1" ht="12.75" customHeight="1">
      <c r="A266" s="168"/>
      <c r="B266" s="79" t="s">
        <v>232</v>
      </c>
      <c r="C266" s="162">
        <v>251</v>
      </c>
      <c r="D266" s="163">
        <v>179</v>
      </c>
      <c r="E266" s="163">
        <v>0</v>
      </c>
      <c r="F266" s="163">
        <v>430</v>
      </c>
    </row>
    <row r="267" spans="1:6" s="169" customFormat="1" ht="12.75" customHeight="1">
      <c r="A267" s="168"/>
      <c r="B267" s="79" t="s">
        <v>248</v>
      </c>
      <c r="C267" s="162">
        <v>65</v>
      </c>
      <c r="D267" s="163">
        <v>63</v>
      </c>
      <c r="E267" s="163">
        <v>0</v>
      </c>
      <c r="F267" s="163">
        <v>128</v>
      </c>
    </row>
    <row r="268" spans="1:6" s="169" customFormat="1" ht="12.75" customHeight="1">
      <c r="A268" s="168"/>
      <c r="B268" s="79" t="s">
        <v>233</v>
      </c>
      <c r="C268" s="162">
        <v>18</v>
      </c>
      <c r="D268" s="163">
        <v>30</v>
      </c>
      <c r="E268" s="163">
        <v>0</v>
      </c>
      <c r="F268" s="163">
        <v>48</v>
      </c>
    </row>
    <row r="269" spans="1:6" s="169" customFormat="1" ht="12.75" customHeight="1">
      <c r="A269" s="168"/>
      <c r="B269" s="79" t="s">
        <v>566</v>
      </c>
      <c r="C269" s="162">
        <v>0</v>
      </c>
      <c r="D269" s="163">
        <v>1</v>
      </c>
      <c r="E269" s="163">
        <v>0</v>
      </c>
      <c r="F269" s="163">
        <v>1</v>
      </c>
    </row>
    <row r="270" spans="1:6" s="169" customFormat="1" ht="12.75" customHeight="1">
      <c r="A270" s="168"/>
      <c r="B270" s="79" t="s">
        <v>234</v>
      </c>
      <c r="C270" s="162">
        <v>801</v>
      </c>
      <c r="D270" s="163">
        <v>924</v>
      </c>
      <c r="E270" s="163">
        <v>2</v>
      </c>
      <c r="F270" s="163">
        <v>1727</v>
      </c>
    </row>
    <row r="271" spans="1:6" s="169" customFormat="1" ht="12.75" customHeight="1">
      <c r="A271" s="168"/>
      <c r="B271" s="79" t="s">
        <v>249</v>
      </c>
      <c r="C271" s="162">
        <v>452</v>
      </c>
      <c r="D271" s="163">
        <v>563</v>
      </c>
      <c r="E271" s="163">
        <v>0</v>
      </c>
      <c r="F271" s="163">
        <v>1015</v>
      </c>
    </row>
    <row r="272" spans="1:6" s="169" customFormat="1" ht="12.75" customHeight="1">
      <c r="A272" s="168"/>
      <c r="B272" s="79" t="s">
        <v>474</v>
      </c>
      <c r="C272" s="162">
        <v>37</v>
      </c>
      <c r="D272" s="163">
        <v>145</v>
      </c>
      <c r="E272" s="163">
        <v>0</v>
      </c>
      <c r="F272" s="163">
        <v>182</v>
      </c>
    </row>
    <row r="273" spans="1:6" s="169" customFormat="1" ht="12.75" customHeight="1">
      <c r="A273" s="168"/>
      <c r="B273" s="79" t="s">
        <v>235</v>
      </c>
      <c r="C273" s="162">
        <v>1804</v>
      </c>
      <c r="D273" s="163">
        <v>3122</v>
      </c>
      <c r="E273" s="163">
        <v>3</v>
      </c>
      <c r="F273" s="163">
        <v>4929</v>
      </c>
    </row>
    <row r="274" spans="1:6" s="169" customFormat="1" ht="12.75" customHeight="1">
      <c r="A274" s="168"/>
      <c r="B274" s="79" t="s">
        <v>250</v>
      </c>
      <c r="C274" s="162">
        <v>1647</v>
      </c>
      <c r="D274" s="163">
        <v>3875</v>
      </c>
      <c r="E274" s="163">
        <v>8</v>
      </c>
      <c r="F274" s="163">
        <v>5530</v>
      </c>
    </row>
    <row r="275" spans="1:6" s="169" customFormat="1" ht="12.75" customHeight="1">
      <c r="A275" s="168"/>
      <c r="B275" s="79" t="s">
        <v>437</v>
      </c>
      <c r="C275" s="162">
        <v>26</v>
      </c>
      <c r="D275" s="163">
        <v>23</v>
      </c>
      <c r="E275" s="163">
        <v>0</v>
      </c>
      <c r="F275" s="163">
        <v>49</v>
      </c>
    </row>
    <row r="276" spans="1:6" s="169" customFormat="1" ht="12.75" customHeight="1">
      <c r="A276" s="168"/>
      <c r="B276" s="79" t="s">
        <v>475</v>
      </c>
      <c r="C276" s="162">
        <v>26</v>
      </c>
      <c r="D276" s="163">
        <v>114</v>
      </c>
      <c r="E276" s="163">
        <v>1</v>
      </c>
      <c r="F276" s="163">
        <v>141</v>
      </c>
    </row>
    <row r="277" spans="1:6" s="169" customFormat="1" ht="12.75" customHeight="1">
      <c r="A277" s="168"/>
      <c r="B277" s="79" t="s">
        <v>236</v>
      </c>
      <c r="C277" s="162">
        <v>3144</v>
      </c>
      <c r="D277" s="163">
        <v>4990</v>
      </c>
      <c r="E277" s="163">
        <v>8</v>
      </c>
      <c r="F277" s="163">
        <v>8142</v>
      </c>
    </row>
    <row r="278" spans="1:6" s="169" customFormat="1" ht="12.75" customHeight="1">
      <c r="A278" s="168"/>
      <c r="B278" s="79" t="s">
        <v>251</v>
      </c>
      <c r="C278" s="162">
        <v>2459</v>
      </c>
      <c r="D278" s="163">
        <v>5220</v>
      </c>
      <c r="E278" s="163">
        <v>6</v>
      </c>
      <c r="F278" s="163">
        <v>7685</v>
      </c>
    </row>
    <row r="279" spans="1:6" s="169" customFormat="1" ht="12.75" customHeight="1">
      <c r="A279" s="168"/>
      <c r="B279" s="79" t="s">
        <v>237</v>
      </c>
      <c r="C279" s="162">
        <v>129</v>
      </c>
      <c r="D279" s="163">
        <v>179</v>
      </c>
      <c r="E279" s="163">
        <v>0</v>
      </c>
      <c r="F279" s="163">
        <v>308</v>
      </c>
    </row>
    <row r="280" spans="1:6" s="169" customFormat="1" ht="12.75" customHeight="1">
      <c r="A280" s="168"/>
      <c r="B280" s="79" t="s">
        <v>252</v>
      </c>
      <c r="C280" s="162">
        <v>56</v>
      </c>
      <c r="D280" s="163">
        <v>101</v>
      </c>
      <c r="E280" s="163">
        <v>0</v>
      </c>
      <c r="F280" s="163">
        <v>157</v>
      </c>
    </row>
    <row r="281" spans="1:6" s="169" customFormat="1" ht="12.75" customHeight="1">
      <c r="A281" s="168"/>
      <c r="B281" s="79" t="s">
        <v>12</v>
      </c>
      <c r="C281" s="162">
        <v>46</v>
      </c>
      <c r="D281" s="163">
        <v>60</v>
      </c>
      <c r="E281" s="163">
        <v>0</v>
      </c>
      <c r="F281" s="163">
        <v>106</v>
      </c>
    </row>
    <row r="282" spans="1:6" s="169" customFormat="1" ht="12.75" customHeight="1">
      <c r="A282" s="168"/>
      <c r="B282" s="79" t="s">
        <v>13</v>
      </c>
      <c r="C282" s="162">
        <v>113</v>
      </c>
      <c r="D282" s="163">
        <v>124</v>
      </c>
      <c r="E282" s="163">
        <v>0</v>
      </c>
      <c r="F282" s="163">
        <v>237</v>
      </c>
    </row>
    <row r="283" spans="1:6" s="172" customFormat="1" ht="12.75" customHeight="1">
      <c r="A283" s="168"/>
      <c r="B283" s="79" t="s">
        <v>238</v>
      </c>
      <c r="C283" s="162">
        <v>46</v>
      </c>
      <c r="D283" s="163">
        <v>60</v>
      </c>
      <c r="E283" s="163">
        <v>0</v>
      </c>
      <c r="F283" s="163">
        <v>106</v>
      </c>
    </row>
    <row r="284" spans="1:6" s="172" customFormat="1" ht="12.75" customHeight="1">
      <c r="A284" s="168"/>
      <c r="B284" s="79" t="s">
        <v>253</v>
      </c>
      <c r="C284" s="162">
        <v>113</v>
      </c>
      <c r="D284" s="163">
        <v>124</v>
      </c>
      <c r="E284" s="163">
        <v>0</v>
      </c>
      <c r="F284" s="163">
        <v>237</v>
      </c>
    </row>
    <row r="285" spans="1:6" s="172" customFormat="1" ht="12.75" customHeight="1">
      <c r="A285" s="168"/>
      <c r="B285" s="79" t="s">
        <v>457</v>
      </c>
      <c r="C285" s="162">
        <v>27</v>
      </c>
      <c r="D285" s="163">
        <v>32</v>
      </c>
      <c r="E285" s="163">
        <v>0</v>
      </c>
      <c r="F285" s="163">
        <v>59</v>
      </c>
    </row>
    <row r="286" spans="1:6" s="174" customFormat="1" ht="12.75" customHeight="1">
      <c r="A286" s="172"/>
      <c r="B286" s="79" t="s">
        <v>239</v>
      </c>
      <c r="C286" s="162">
        <v>1634</v>
      </c>
      <c r="D286" s="163">
        <v>2658</v>
      </c>
      <c r="E286" s="163">
        <v>3</v>
      </c>
      <c r="F286" s="163">
        <v>4295</v>
      </c>
    </row>
    <row r="287" spans="1:6" s="87" customFormat="1" ht="12.75" customHeight="1">
      <c r="A287" s="172"/>
      <c r="B287" s="79" t="s">
        <v>254</v>
      </c>
      <c r="C287" s="162">
        <v>1127</v>
      </c>
      <c r="D287" s="163">
        <v>2153</v>
      </c>
      <c r="E287" s="163">
        <v>0</v>
      </c>
      <c r="F287" s="163">
        <v>3280</v>
      </c>
    </row>
    <row r="288" spans="1:6" s="87" customFormat="1" ht="12.75" customHeight="1">
      <c r="A288" s="172"/>
      <c r="B288" s="79" t="s">
        <v>240</v>
      </c>
      <c r="C288" s="162">
        <v>414</v>
      </c>
      <c r="D288" s="163">
        <v>259</v>
      </c>
      <c r="E288" s="163">
        <v>0</v>
      </c>
      <c r="F288" s="163">
        <v>673</v>
      </c>
    </row>
    <row r="289" spans="1:6" s="87" customFormat="1" ht="12.75" customHeight="1">
      <c r="A289" s="173"/>
      <c r="B289" s="79" t="s">
        <v>255</v>
      </c>
      <c r="C289" s="162">
        <v>46</v>
      </c>
      <c r="D289" s="163">
        <v>32</v>
      </c>
      <c r="E289" s="163">
        <v>0</v>
      </c>
      <c r="F289" s="163">
        <v>78</v>
      </c>
    </row>
    <row r="290" spans="1:6" s="87" customFormat="1" ht="12.75" customHeight="1">
      <c r="A290" s="88"/>
      <c r="B290" s="79" t="s">
        <v>226</v>
      </c>
      <c r="C290" s="162">
        <v>152</v>
      </c>
      <c r="D290" s="163">
        <v>54</v>
      </c>
      <c r="E290" s="163">
        <v>0</v>
      </c>
      <c r="F290" s="163">
        <v>206</v>
      </c>
    </row>
    <row r="291" spans="1:6" s="87" customFormat="1" ht="12.75" customHeight="1">
      <c r="A291" s="88"/>
      <c r="B291" s="79" t="s">
        <v>241</v>
      </c>
      <c r="C291" s="162">
        <v>216</v>
      </c>
      <c r="D291" s="163">
        <v>126</v>
      </c>
      <c r="E291" s="163">
        <v>0</v>
      </c>
      <c r="F291" s="163">
        <v>342</v>
      </c>
    </row>
    <row r="292" spans="1:6" s="87" customFormat="1" ht="12.75" customHeight="1">
      <c r="A292" s="88"/>
      <c r="B292" s="79" t="s">
        <v>256</v>
      </c>
      <c r="C292" s="162">
        <v>26</v>
      </c>
      <c r="D292" s="163">
        <v>24</v>
      </c>
      <c r="E292" s="163">
        <v>0</v>
      </c>
      <c r="F292" s="163">
        <v>50</v>
      </c>
    </row>
    <row r="293" spans="1:6" s="87" customFormat="1" ht="12.75" customHeight="1">
      <c r="A293" s="88"/>
      <c r="B293" s="79" t="s">
        <v>242</v>
      </c>
      <c r="C293" s="162">
        <v>386</v>
      </c>
      <c r="D293" s="163">
        <v>462</v>
      </c>
      <c r="E293" s="163">
        <v>1</v>
      </c>
      <c r="F293" s="163">
        <v>849</v>
      </c>
    </row>
    <row r="294" spans="1:6" s="87" customFormat="1" ht="12.75" customHeight="1">
      <c r="A294" s="88"/>
      <c r="B294" s="79" t="s">
        <v>257</v>
      </c>
      <c r="C294" s="162">
        <v>178</v>
      </c>
      <c r="D294" s="163">
        <v>222</v>
      </c>
      <c r="E294" s="163">
        <v>1</v>
      </c>
      <c r="F294" s="163">
        <v>401</v>
      </c>
    </row>
    <row r="295" spans="1:6" ht="12.75" customHeight="1">
      <c r="A295" s="88"/>
      <c r="B295" s="79" t="s">
        <v>476</v>
      </c>
      <c r="C295" s="162">
        <v>17</v>
      </c>
      <c r="D295" s="163">
        <v>8</v>
      </c>
      <c r="E295" s="163">
        <v>0</v>
      </c>
      <c r="F295" s="163">
        <v>25</v>
      </c>
    </row>
    <row r="296" spans="1:6" ht="12.75" customHeight="1">
      <c r="A296" s="88"/>
      <c r="B296" s="79" t="s">
        <v>243</v>
      </c>
      <c r="C296" s="162">
        <v>488</v>
      </c>
      <c r="D296" s="163">
        <v>290</v>
      </c>
      <c r="E296" s="163">
        <v>1</v>
      </c>
      <c r="F296" s="163">
        <v>779</v>
      </c>
    </row>
    <row r="297" spans="1:6" ht="12.75" customHeight="1">
      <c r="A297" s="88"/>
      <c r="B297" s="79" t="s">
        <v>258</v>
      </c>
      <c r="C297" s="162">
        <v>167</v>
      </c>
      <c r="D297" s="163">
        <v>141</v>
      </c>
      <c r="E297" s="163">
        <v>0</v>
      </c>
      <c r="F297" s="163">
        <v>308</v>
      </c>
    </row>
    <row r="298" spans="2:6" ht="12.75" customHeight="1">
      <c r="B298" s="79" t="s">
        <v>477</v>
      </c>
      <c r="C298" s="162">
        <v>8</v>
      </c>
      <c r="D298" s="163">
        <v>10</v>
      </c>
      <c r="E298" s="163">
        <v>0</v>
      </c>
      <c r="F298" s="163">
        <v>18</v>
      </c>
    </row>
    <row r="299" spans="2:6" ht="12.75" customHeight="1">
      <c r="B299" s="79" t="s">
        <v>567</v>
      </c>
      <c r="C299" s="162">
        <v>2</v>
      </c>
      <c r="D299" s="163">
        <v>8</v>
      </c>
      <c r="E299" s="163">
        <v>0</v>
      </c>
      <c r="F299" s="163">
        <v>10</v>
      </c>
    </row>
    <row r="300" spans="2:6" ht="12.75" customHeight="1">
      <c r="B300" s="79" t="s">
        <v>244</v>
      </c>
      <c r="C300" s="162">
        <v>3868</v>
      </c>
      <c r="D300" s="163">
        <v>6299</v>
      </c>
      <c r="E300" s="163">
        <v>8</v>
      </c>
      <c r="F300" s="163">
        <v>10175</v>
      </c>
    </row>
    <row r="301" spans="2:6" ht="12.75" customHeight="1">
      <c r="B301" s="79" t="s">
        <v>259</v>
      </c>
      <c r="C301" s="162">
        <v>1965</v>
      </c>
      <c r="D301" s="163">
        <v>3922</v>
      </c>
      <c r="E301" s="163">
        <v>1</v>
      </c>
      <c r="F301" s="163">
        <v>5888</v>
      </c>
    </row>
    <row r="302" spans="2:6" ht="12.75" customHeight="1">
      <c r="B302" s="79" t="s">
        <v>245</v>
      </c>
      <c r="C302" s="162">
        <v>136</v>
      </c>
      <c r="D302" s="163">
        <v>325</v>
      </c>
      <c r="E302" s="163">
        <v>0</v>
      </c>
      <c r="F302" s="163">
        <v>461</v>
      </c>
    </row>
    <row r="303" spans="2:6" s="79" customFormat="1" ht="12.75" customHeight="1">
      <c r="B303" s="79" t="s">
        <v>260</v>
      </c>
      <c r="C303" s="162">
        <v>32</v>
      </c>
      <c r="D303" s="163">
        <v>60</v>
      </c>
      <c r="E303" s="163">
        <v>0</v>
      </c>
      <c r="F303" s="163">
        <v>92</v>
      </c>
    </row>
    <row r="304" spans="2:6" s="79" customFormat="1" ht="12.75" customHeight="1">
      <c r="B304" s="79" t="s">
        <v>246</v>
      </c>
      <c r="C304" s="162">
        <v>170</v>
      </c>
      <c r="D304" s="163">
        <v>247</v>
      </c>
      <c r="E304" s="163">
        <v>1</v>
      </c>
      <c r="F304" s="163">
        <v>418</v>
      </c>
    </row>
    <row r="305" spans="2:6" s="79" customFormat="1" ht="12.75" customHeight="1">
      <c r="B305" s="79" t="s">
        <v>261</v>
      </c>
      <c r="C305" s="162">
        <v>95</v>
      </c>
      <c r="D305" s="163">
        <v>154</v>
      </c>
      <c r="E305" s="163">
        <v>0</v>
      </c>
      <c r="F305" s="163">
        <v>249</v>
      </c>
    </row>
    <row r="306" spans="2:6" s="79" customFormat="1" ht="12.75" customHeight="1">
      <c r="B306" s="45" t="s">
        <v>34</v>
      </c>
      <c r="C306" s="108">
        <v>22869</v>
      </c>
      <c r="D306" s="24">
        <v>38283</v>
      </c>
      <c r="E306" s="24">
        <v>44</v>
      </c>
      <c r="F306" s="24">
        <v>61196</v>
      </c>
    </row>
    <row r="307" spans="1:6" s="79" customFormat="1" ht="12.75" customHeight="1">
      <c r="A307" s="8" t="s">
        <v>89</v>
      </c>
      <c r="C307" s="162"/>
      <c r="D307" s="163"/>
      <c r="E307" s="163"/>
      <c r="F307" s="163"/>
    </row>
    <row r="308" spans="1:6" s="79" customFormat="1" ht="12.75" customHeight="1">
      <c r="A308" s="8"/>
      <c r="B308" s="79" t="s">
        <v>441</v>
      </c>
      <c r="C308" s="162">
        <v>3</v>
      </c>
      <c r="D308" s="163">
        <v>6</v>
      </c>
      <c r="E308" s="163">
        <v>0</v>
      </c>
      <c r="F308" s="163">
        <v>9</v>
      </c>
    </row>
    <row r="309" spans="1:6" s="79" customFormat="1" ht="12.75" customHeight="1">
      <c r="A309" s="8"/>
      <c r="B309" s="79" t="s">
        <v>14</v>
      </c>
      <c r="C309" s="162">
        <v>80</v>
      </c>
      <c r="D309" s="163">
        <v>83</v>
      </c>
      <c r="E309" s="163">
        <v>0</v>
      </c>
      <c r="F309" s="163">
        <v>163</v>
      </c>
    </row>
    <row r="310" spans="1:6" ht="12.75" customHeight="1">
      <c r="A310" s="8"/>
      <c r="B310" s="79" t="s">
        <v>22</v>
      </c>
      <c r="C310" s="162">
        <v>39</v>
      </c>
      <c r="D310" s="163">
        <v>51</v>
      </c>
      <c r="E310" s="163">
        <v>0</v>
      </c>
      <c r="F310" s="163">
        <v>90</v>
      </c>
    </row>
    <row r="311" spans="1:6" ht="12.75" customHeight="1">
      <c r="A311" s="8"/>
      <c r="B311" s="79" t="s">
        <v>574</v>
      </c>
      <c r="C311" s="162">
        <v>7</v>
      </c>
      <c r="D311" s="163">
        <v>4</v>
      </c>
      <c r="E311" s="163">
        <v>0</v>
      </c>
      <c r="F311" s="163">
        <v>11</v>
      </c>
    </row>
    <row r="312" spans="1:6" ht="12.75" customHeight="1">
      <c r="A312" s="8"/>
      <c r="B312" s="79" t="s">
        <v>478</v>
      </c>
      <c r="C312" s="162">
        <v>38</v>
      </c>
      <c r="D312" s="163">
        <v>74</v>
      </c>
      <c r="E312" s="163">
        <v>0</v>
      </c>
      <c r="F312" s="163">
        <v>112</v>
      </c>
    </row>
    <row r="313" spans="1:6" ht="12.75" customHeight="1">
      <c r="A313" s="8"/>
      <c r="B313" s="79" t="s">
        <v>15</v>
      </c>
      <c r="C313" s="162">
        <v>464</v>
      </c>
      <c r="D313" s="163">
        <v>1056</v>
      </c>
      <c r="E313" s="163">
        <v>0</v>
      </c>
      <c r="F313" s="163">
        <v>1520</v>
      </c>
    </row>
    <row r="314" spans="2:6" ht="12.75" customHeight="1">
      <c r="B314" s="79" t="s">
        <v>23</v>
      </c>
      <c r="C314" s="162">
        <v>292</v>
      </c>
      <c r="D314" s="163">
        <v>706</v>
      </c>
      <c r="E314" s="163">
        <v>1</v>
      </c>
      <c r="F314" s="163">
        <v>999</v>
      </c>
    </row>
    <row r="315" spans="2:6" ht="12.75" customHeight="1">
      <c r="B315" s="79" t="s">
        <v>575</v>
      </c>
      <c r="C315" s="162">
        <v>13</v>
      </c>
      <c r="D315" s="163">
        <v>13</v>
      </c>
      <c r="E315" s="163">
        <v>0</v>
      </c>
      <c r="F315" s="163">
        <v>26</v>
      </c>
    </row>
    <row r="316" spans="2:6" ht="12.75" customHeight="1">
      <c r="B316" s="79" t="s">
        <v>479</v>
      </c>
      <c r="C316" s="162">
        <v>13</v>
      </c>
      <c r="D316" s="163">
        <v>40</v>
      </c>
      <c r="E316" s="163">
        <v>0</v>
      </c>
      <c r="F316" s="163">
        <v>53</v>
      </c>
    </row>
    <row r="317" spans="2:6" ht="12.75" customHeight="1">
      <c r="B317" s="79" t="s">
        <v>16</v>
      </c>
      <c r="C317" s="162">
        <v>400</v>
      </c>
      <c r="D317" s="163">
        <v>919</v>
      </c>
      <c r="E317" s="163">
        <v>1</v>
      </c>
      <c r="F317" s="163">
        <v>1320</v>
      </c>
    </row>
    <row r="318" spans="2:6" ht="12.75" customHeight="1">
      <c r="B318" s="79" t="s">
        <v>24</v>
      </c>
      <c r="C318" s="162">
        <v>199</v>
      </c>
      <c r="D318" s="163">
        <v>451</v>
      </c>
      <c r="E318" s="163">
        <v>0</v>
      </c>
      <c r="F318" s="163">
        <v>650</v>
      </c>
    </row>
    <row r="319" spans="2:6" ht="12.75" customHeight="1">
      <c r="B319" s="79" t="s">
        <v>576</v>
      </c>
      <c r="C319" s="162">
        <v>12</v>
      </c>
      <c r="D319" s="163">
        <v>22</v>
      </c>
      <c r="E319" s="163">
        <v>0</v>
      </c>
      <c r="F319" s="163">
        <v>34</v>
      </c>
    </row>
    <row r="320" spans="2:6" ht="12.75" customHeight="1">
      <c r="B320" s="79" t="s">
        <v>1</v>
      </c>
      <c r="C320" s="162">
        <v>77</v>
      </c>
      <c r="D320" s="163">
        <v>116</v>
      </c>
      <c r="E320" s="163">
        <v>0</v>
      </c>
      <c r="F320" s="163">
        <v>193</v>
      </c>
    </row>
    <row r="321" spans="2:6" ht="12.75" customHeight="1">
      <c r="B321" s="79" t="s">
        <v>2</v>
      </c>
      <c r="C321" s="162">
        <v>0</v>
      </c>
      <c r="D321" s="163">
        <v>53</v>
      </c>
      <c r="E321" s="163">
        <v>0</v>
      </c>
      <c r="F321" s="163">
        <v>53</v>
      </c>
    </row>
    <row r="322" spans="2:6" ht="12.75" customHeight="1">
      <c r="B322" s="79" t="s">
        <v>17</v>
      </c>
      <c r="C322" s="162">
        <v>77</v>
      </c>
      <c r="D322" s="163">
        <v>116</v>
      </c>
      <c r="E322" s="163">
        <v>0</v>
      </c>
      <c r="F322" s="163">
        <v>193</v>
      </c>
    </row>
    <row r="323" spans="2:6" ht="12.75" customHeight="1">
      <c r="B323" s="79" t="s">
        <v>25</v>
      </c>
      <c r="C323" s="162">
        <v>0</v>
      </c>
      <c r="D323" s="163">
        <v>53</v>
      </c>
      <c r="E323" s="163">
        <v>0</v>
      </c>
      <c r="F323" s="163">
        <v>53</v>
      </c>
    </row>
    <row r="324" spans="2:6" ht="12.75" customHeight="1">
      <c r="B324" s="79" t="s">
        <v>18</v>
      </c>
      <c r="C324" s="162">
        <v>311</v>
      </c>
      <c r="D324" s="163">
        <v>701</v>
      </c>
      <c r="E324" s="163">
        <v>1</v>
      </c>
      <c r="F324" s="163">
        <v>1013</v>
      </c>
    </row>
    <row r="325" spans="2:6" ht="12.75" customHeight="1">
      <c r="B325" s="79" t="s">
        <v>26</v>
      </c>
      <c r="C325" s="162">
        <v>254</v>
      </c>
      <c r="D325" s="163">
        <v>574</v>
      </c>
      <c r="E325" s="163">
        <v>0</v>
      </c>
      <c r="F325" s="163">
        <v>828</v>
      </c>
    </row>
    <row r="326" spans="2:6" ht="12.75" customHeight="1">
      <c r="B326" s="79" t="s">
        <v>19</v>
      </c>
      <c r="C326" s="162">
        <v>18</v>
      </c>
      <c r="D326" s="163">
        <v>27</v>
      </c>
      <c r="E326" s="163">
        <v>0</v>
      </c>
      <c r="F326" s="163">
        <v>45</v>
      </c>
    </row>
    <row r="327" spans="2:6" ht="12.75" customHeight="1">
      <c r="B327" s="79" t="s">
        <v>27</v>
      </c>
      <c r="C327" s="162">
        <v>9</v>
      </c>
      <c r="D327" s="163">
        <v>19</v>
      </c>
      <c r="E327" s="163">
        <v>0</v>
      </c>
      <c r="F327" s="163">
        <v>28</v>
      </c>
    </row>
    <row r="328" spans="2:6" ht="12.75" customHeight="1">
      <c r="B328" s="79" t="s">
        <v>20</v>
      </c>
      <c r="C328" s="162">
        <v>400</v>
      </c>
      <c r="D328" s="163">
        <v>915</v>
      </c>
      <c r="E328" s="163">
        <v>0</v>
      </c>
      <c r="F328" s="163">
        <v>1315</v>
      </c>
    </row>
    <row r="329" spans="2:6" ht="12.75" customHeight="1">
      <c r="B329" s="79" t="s">
        <v>28</v>
      </c>
      <c r="C329" s="162">
        <v>391</v>
      </c>
      <c r="D329" s="163">
        <v>846</v>
      </c>
      <c r="E329" s="163">
        <v>0</v>
      </c>
      <c r="F329" s="163">
        <v>1237</v>
      </c>
    </row>
    <row r="330" spans="2:6" s="79" customFormat="1" ht="12.75" customHeight="1">
      <c r="B330" s="79" t="s">
        <v>577</v>
      </c>
      <c r="C330" s="162">
        <v>8</v>
      </c>
      <c r="D330" s="163">
        <v>8</v>
      </c>
      <c r="E330" s="163">
        <v>0</v>
      </c>
      <c r="F330" s="163">
        <v>16</v>
      </c>
    </row>
    <row r="331" spans="2:6" ht="12.75" customHeight="1">
      <c r="B331" s="79" t="s">
        <v>21</v>
      </c>
      <c r="C331" s="162">
        <v>16</v>
      </c>
      <c r="D331" s="163">
        <v>18</v>
      </c>
      <c r="E331" s="163">
        <v>0</v>
      </c>
      <c r="F331" s="163">
        <v>34</v>
      </c>
    </row>
    <row r="332" spans="2:6" ht="12.75" customHeight="1">
      <c r="B332" s="45" t="s">
        <v>34</v>
      </c>
      <c r="C332" s="108">
        <v>3121</v>
      </c>
      <c r="D332" s="24">
        <v>6871</v>
      </c>
      <c r="E332" s="24">
        <v>3</v>
      </c>
      <c r="F332" s="24">
        <v>9995</v>
      </c>
    </row>
    <row r="333" spans="1:6" s="79" customFormat="1" ht="12.75" customHeight="1">
      <c r="A333" s="8" t="s">
        <v>90</v>
      </c>
      <c r="C333" s="162"/>
      <c r="D333" s="163"/>
      <c r="E333" s="163"/>
      <c r="F333" s="163"/>
    </row>
    <row r="334" spans="2:6" s="79" customFormat="1" ht="12.75" customHeight="1">
      <c r="B334" s="79" t="s">
        <v>438</v>
      </c>
      <c r="C334" s="162">
        <v>3</v>
      </c>
      <c r="D334" s="163">
        <v>63</v>
      </c>
      <c r="E334" s="163">
        <v>0</v>
      </c>
      <c r="F334" s="163">
        <v>66</v>
      </c>
    </row>
    <row r="335" spans="2:6" s="79" customFormat="1" ht="12.75" customHeight="1">
      <c r="B335" s="45" t="s">
        <v>34</v>
      </c>
      <c r="C335" s="108">
        <v>3</v>
      </c>
      <c r="D335" s="24">
        <v>63</v>
      </c>
      <c r="E335" s="24">
        <v>0</v>
      </c>
      <c r="F335" s="24">
        <v>66</v>
      </c>
    </row>
    <row r="336" spans="1:6" s="79" customFormat="1" ht="12.75" customHeight="1">
      <c r="A336" s="8" t="s">
        <v>91</v>
      </c>
      <c r="C336" s="162"/>
      <c r="D336" s="163"/>
      <c r="E336" s="163"/>
      <c r="F336" s="163"/>
    </row>
    <row r="337" spans="1:6" ht="12.75" customHeight="1">
      <c r="A337" s="8"/>
      <c r="B337" s="79" t="s">
        <v>420</v>
      </c>
      <c r="C337" s="162">
        <v>11</v>
      </c>
      <c r="D337" s="163">
        <v>30</v>
      </c>
      <c r="E337" s="163">
        <v>0</v>
      </c>
      <c r="F337" s="163">
        <v>41</v>
      </c>
    </row>
    <row r="338" spans="1:6" s="79" customFormat="1" ht="12.75" customHeight="1">
      <c r="A338" s="8"/>
      <c r="B338" s="79" t="s">
        <v>439</v>
      </c>
      <c r="C338" s="162">
        <v>49</v>
      </c>
      <c r="D338" s="163">
        <v>87</v>
      </c>
      <c r="E338" s="163">
        <v>0</v>
      </c>
      <c r="F338" s="163">
        <v>136</v>
      </c>
    </row>
    <row r="339" spans="1:6" ht="12.75" customHeight="1">
      <c r="A339" s="8"/>
      <c r="B339" s="79" t="s">
        <v>337</v>
      </c>
      <c r="C339" s="162">
        <v>294</v>
      </c>
      <c r="D339" s="163">
        <v>183</v>
      </c>
      <c r="E339" s="163">
        <v>0</v>
      </c>
      <c r="F339" s="163">
        <v>477</v>
      </c>
    </row>
    <row r="340" spans="2:6" ht="12.75" customHeight="1">
      <c r="B340" s="45" t="s">
        <v>34</v>
      </c>
      <c r="C340" s="108">
        <v>354</v>
      </c>
      <c r="D340" s="24">
        <v>300</v>
      </c>
      <c r="E340" s="24">
        <v>0</v>
      </c>
      <c r="F340" s="24">
        <v>654</v>
      </c>
    </row>
    <row r="341" spans="1:6" ht="12.75" customHeight="1">
      <c r="A341" s="8" t="s">
        <v>92</v>
      </c>
      <c r="C341" s="162"/>
      <c r="D341" s="163"/>
      <c r="E341" s="163"/>
      <c r="F341" s="163"/>
    </row>
    <row r="342" spans="2:6" ht="12.75" customHeight="1">
      <c r="B342" s="79" t="s">
        <v>101</v>
      </c>
      <c r="C342" s="162">
        <v>77</v>
      </c>
      <c r="D342" s="163">
        <v>194</v>
      </c>
      <c r="E342" s="163">
        <v>0</v>
      </c>
      <c r="F342" s="163">
        <v>271</v>
      </c>
    </row>
    <row r="343" spans="2:6" ht="12.75" customHeight="1">
      <c r="B343" s="79" t="s">
        <v>102</v>
      </c>
      <c r="C343" s="162">
        <v>17</v>
      </c>
      <c r="D343" s="163">
        <v>32</v>
      </c>
      <c r="E343" s="163">
        <v>0</v>
      </c>
      <c r="F343" s="163">
        <v>49</v>
      </c>
    </row>
    <row r="344" spans="2:6" ht="12.75" customHeight="1">
      <c r="B344" s="79" t="s">
        <v>149</v>
      </c>
      <c r="C344" s="162">
        <v>2</v>
      </c>
      <c r="D344" s="163">
        <v>7</v>
      </c>
      <c r="E344" s="163">
        <v>0</v>
      </c>
      <c r="F344" s="163">
        <v>9</v>
      </c>
    </row>
    <row r="345" spans="2:6" ht="12.75" customHeight="1">
      <c r="B345" s="79" t="s">
        <v>174</v>
      </c>
      <c r="C345" s="162">
        <v>54</v>
      </c>
      <c r="D345" s="163">
        <v>30</v>
      </c>
      <c r="E345" s="163">
        <v>0</v>
      </c>
      <c r="F345" s="163">
        <v>84</v>
      </c>
    </row>
    <row r="346" spans="2:6" ht="12.75" customHeight="1">
      <c r="B346" s="79" t="s">
        <v>568</v>
      </c>
      <c r="C346" s="162">
        <v>87</v>
      </c>
      <c r="D346" s="163">
        <v>211</v>
      </c>
      <c r="E346" s="163">
        <v>0</v>
      </c>
      <c r="F346" s="163">
        <v>298</v>
      </c>
    </row>
    <row r="347" spans="2:6" ht="12.75" customHeight="1">
      <c r="B347" s="79" t="s">
        <v>175</v>
      </c>
      <c r="C347" s="162">
        <v>78</v>
      </c>
      <c r="D347" s="163">
        <v>98</v>
      </c>
      <c r="E347" s="163">
        <v>0</v>
      </c>
      <c r="F347" s="163">
        <v>176</v>
      </c>
    </row>
    <row r="348" spans="2:6" ht="12.75" customHeight="1">
      <c r="B348" s="79" t="s">
        <v>176</v>
      </c>
      <c r="C348" s="162">
        <v>82</v>
      </c>
      <c r="D348" s="163">
        <v>231</v>
      </c>
      <c r="E348" s="163">
        <v>0</v>
      </c>
      <c r="F348" s="163">
        <v>313</v>
      </c>
    </row>
    <row r="349" spans="2:6" ht="12.75" customHeight="1">
      <c r="B349" s="79" t="s">
        <v>177</v>
      </c>
      <c r="C349" s="162">
        <v>174</v>
      </c>
      <c r="D349" s="163">
        <v>54</v>
      </c>
      <c r="E349" s="163">
        <v>0</v>
      </c>
      <c r="F349" s="163">
        <v>228</v>
      </c>
    </row>
    <row r="350" spans="2:6" ht="12.75" customHeight="1">
      <c r="B350" s="79" t="s">
        <v>178</v>
      </c>
      <c r="C350" s="162">
        <v>0</v>
      </c>
      <c r="D350" s="163">
        <v>9</v>
      </c>
      <c r="E350" s="163">
        <v>0</v>
      </c>
      <c r="F350" s="163">
        <v>9</v>
      </c>
    </row>
    <row r="351" spans="2:6" ht="12.75" customHeight="1">
      <c r="B351" s="79" t="s">
        <v>179</v>
      </c>
      <c r="C351" s="162">
        <v>72</v>
      </c>
      <c r="D351" s="163">
        <v>47</v>
      </c>
      <c r="E351" s="163">
        <v>0</v>
      </c>
      <c r="F351" s="163">
        <v>119</v>
      </c>
    </row>
    <row r="352" spans="2:6" ht="12.75" customHeight="1">
      <c r="B352" s="79" t="s">
        <v>569</v>
      </c>
      <c r="C352" s="162">
        <v>102</v>
      </c>
      <c r="D352" s="163">
        <v>268</v>
      </c>
      <c r="E352" s="163">
        <v>0</v>
      </c>
      <c r="F352" s="163">
        <v>370</v>
      </c>
    </row>
    <row r="353" spans="2:6" ht="12.75" customHeight="1">
      <c r="B353" s="79" t="s">
        <v>440</v>
      </c>
      <c r="C353" s="162">
        <v>4</v>
      </c>
      <c r="D353" s="163">
        <v>11</v>
      </c>
      <c r="E353" s="163">
        <v>0</v>
      </c>
      <c r="F353" s="163">
        <v>15</v>
      </c>
    </row>
    <row r="354" spans="2:6" ht="12.75" customHeight="1">
      <c r="B354" s="79" t="s">
        <v>150</v>
      </c>
      <c r="C354" s="162">
        <v>31</v>
      </c>
      <c r="D354" s="163">
        <v>7</v>
      </c>
      <c r="E354" s="163">
        <v>0</v>
      </c>
      <c r="F354" s="163">
        <v>38</v>
      </c>
    </row>
    <row r="355" spans="2:6" ht="12.75" customHeight="1">
      <c r="B355" s="79" t="s">
        <v>180</v>
      </c>
      <c r="C355" s="162">
        <v>15</v>
      </c>
      <c r="D355" s="163">
        <v>22</v>
      </c>
      <c r="E355" s="163">
        <v>0</v>
      </c>
      <c r="F355" s="163">
        <v>37</v>
      </c>
    </row>
    <row r="356" spans="2:6" ht="12.75" customHeight="1">
      <c r="B356" s="79" t="s">
        <v>181</v>
      </c>
      <c r="C356" s="162">
        <v>6</v>
      </c>
      <c r="D356" s="163">
        <v>6</v>
      </c>
      <c r="E356" s="163">
        <v>0</v>
      </c>
      <c r="F356" s="163">
        <v>12</v>
      </c>
    </row>
    <row r="357" spans="2:6" ht="12.75" customHeight="1">
      <c r="B357" s="79" t="s">
        <v>182</v>
      </c>
      <c r="C357" s="162">
        <v>64</v>
      </c>
      <c r="D357" s="163">
        <v>38</v>
      </c>
      <c r="E357" s="163">
        <v>0</v>
      </c>
      <c r="F357" s="163">
        <v>102</v>
      </c>
    </row>
    <row r="358" spans="2:6" ht="12.75" customHeight="1">
      <c r="B358" s="79" t="s">
        <v>183</v>
      </c>
      <c r="C358" s="162">
        <v>75</v>
      </c>
      <c r="D358" s="163">
        <v>113</v>
      </c>
      <c r="E358" s="163">
        <v>0</v>
      </c>
      <c r="F358" s="163">
        <v>188</v>
      </c>
    </row>
    <row r="359" spans="2:6" ht="12.75" customHeight="1">
      <c r="B359" s="79" t="s">
        <v>184</v>
      </c>
      <c r="C359" s="162">
        <v>750</v>
      </c>
      <c r="D359" s="163">
        <v>864</v>
      </c>
      <c r="E359" s="163">
        <v>0</v>
      </c>
      <c r="F359" s="163">
        <v>1614</v>
      </c>
    </row>
    <row r="360" spans="2:6" ht="12.75" customHeight="1">
      <c r="B360" s="79" t="s">
        <v>185</v>
      </c>
      <c r="C360" s="162">
        <v>237</v>
      </c>
      <c r="D360" s="163">
        <v>223</v>
      </c>
      <c r="E360" s="163">
        <v>0</v>
      </c>
      <c r="F360" s="163">
        <v>460</v>
      </c>
    </row>
    <row r="361" spans="2:6" ht="12.75" customHeight="1">
      <c r="B361" s="79" t="s">
        <v>186</v>
      </c>
      <c r="C361" s="162">
        <v>2071</v>
      </c>
      <c r="D361" s="163">
        <v>2450</v>
      </c>
      <c r="E361" s="163">
        <v>1</v>
      </c>
      <c r="F361" s="163">
        <v>4522</v>
      </c>
    </row>
    <row r="362" spans="2:6" ht="12.75" customHeight="1">
      <c r="B362" s="79" t="s">
        <v>570</v>
      </c>
      <c r="C362" s="162">
        <v>27</v>
      </c>
      <c r="D362" s="163">
        <v>64</v>
      </c>
      <c r="E362" s="163">
        <v>0</v>
      </c>
      <c r="F362" s="163">
        <v>91</v>
      </c>
    </row>
    <row r="363" spans="2:6" ht="12.75" customHeight="1">
      <c r="B363" s="79" t="s">
        <v>187</v>
      </c>
      <c r="C363" s="162">
        <v>43</v>
      </c>
      <c r="D363" s="163">
        <v>67</v>
      </c>
      <c r="E363" s="163">
        <v>0</v>
      </c>
      <c r="F363" s="163">
        <v>110</v>
      </c>
    </row>
    <row r="364" spans="2:6" ht="12.75" customHeight="1">
      <c r="B364" s="79" t="s">
        <v>571</v>
      </c>
      <c r="C364" s="162">
        <v>8</v>
      </c>
      <c r="D364" s="163">
        <v>0</v>
      </c>
      <c r="E364" s="163">
        <v>0</v>
      </c>
      <c r="F364" s="163">
        <v>8</v>
      </c>
    </row>
    <row r="365" spans="2:6" ht="12.75" customHeight="1">
      <c r="B365" s="79" t="s">
        <v>188</v>
      </c>
      <c r="C365" s="162">
        <v>497</v>
      </c>
      <c r="D365" s="163">
        <v>611</v>
      </c>
      <c r="E365" s="163">
        <v>0</v>
      </c>
      <c r="F365" s="163">
        <v>1108</v>
      </c>
    </row>
    <row r="366" spans="2:6" ht="12.75" customHeight="1">
      <c r="B366" s="79" t="s">
        <v>189</v>
      </c>
      <c r="C366" s="162">
        <v>1284</v>
      </c>
      <c r="D366" s="163">
        <v>1627</v>
      </c>
      <c r="E366" s="163">
        <v>2</v>
      </c>
      <c r="F366" s="163">
        <v>2913</v>
      </c>
    </row>
    <row r="367" spans="2:6" ht="12.75" customHeight="1">
      <c r="B367" s="79" t="s">
        <v>572</v>
      </c>
      <c r="C367" s="162">
        <v>198</v>
      </c>
      <c r="D367" s="163">
        <v>507</v>
      </c>
      <c r="E367" s="163">
        <v>0</v>
      </c>
      <c r="F367" s="163">
        <v>705</v>
      </c>
    </row>
    <row r="368" spans="2:6" ht="12.75" customHeight="1">
      <c r="B368" s="79" t="s">
        <v>578</v>
      </c>
      <c r="C368" s="162">
        <v>108</v>
      </c>
      <c r="D368" s="163">
        <v>119</v>
      </c>
      <c r="E368" s="163">
        <v>1</v>
      </c>
      <c r="F368" s="163">
        <v>228</v>
      </c>
    </row>
    <row r="369" spans="2:6" ht="12.75" customHeight="1">
      <c r="B369" s="79" t="s">
        <v>190</v>
      </c>
      <c r="C369" s="162">
        <v>191</v>
      </c>
      <c r="D369" s="163">
        <v>50</v>
      </c>
      <c r="E369" s="163">
        <v>0</v>
      </c>
      <c r="F369" s="163">
        <v>241</v>
      </c>
    </row>
    <row r="370" spans="2:6" ht="12.75" customHeight="1">
      <c r="B370" s="79" t="s">
        <v>3</v>
      </c>
      <c r="C370" s="162">
        <v>19</v>
      </c>
      <c r="D370" s="163">
        <v>6</v>
      </c>
      <c r="E370" s="163">
        <v>0</v>
      </c>
      <c r="F370" s="163">
        <v>25</v>
      </c>
    </row>
    <row r="371" spans="2:6" ht="12.75" customHeight="1">
      <c r="B371" s="79" t="s">
        <v>573</v>
      </c>
      <c r="C371" s="162">
        <v>7</v>
      </c>
      <c r="D371" s="163">
        <v>13</v>
      </c>
      <c r="E371" s="163">
        <v>0</v>
      </c>
      <c r="F371" s="163">
        <v>20</v>
      </c>
    </row>
    <row r="372" spans="2:6" ht="12.75" customHeight="1">
      <c r="B372" s="79" t="s">
        <v>191</v>
      </c>
      <c r="C372" s="162">
        <v>59</v>
      </c>
      <c r="D372" s="163">
        <v>54</v>
      </c>
      <c r="E372" s="163">
        <v>0</v>
      </c>
      <c r="F372" s="163">
        <v>113</v>
      </c>
    </row>
    <row r="373" spans="2:6" ht="12.75" customHeight="1">
      <c r="B373" s="79" t="s">
        <v>4</v>
      </c>
      <c r="C373" s="162">
        <v>14</v>
      </c>
      <c r="D373" s="163">
        <v>13</v>
      </c>
      <c r="E373" s="163">
        <v>0</v>
      </c>
      <c r="F373" s="163">
        <v>27</v>
      </c>
    </row>
    <row r="374" spans="2:6" ht="12.75">
      <c r="B374" s="79" t="s">
        <v>192</v>
      </c>
      <c r="C374" s="162">
        <v>20</v>
      </c>
      <c r="D374" s="163">
        <v>18</v>
      </c>
      <c r="E374" s="163">
        <v>0</v>
      </c>
      <c r="F374" s="163">
        <v>38</v>
      </c>
    </row>
    <row r="375" spans="2:6" ht="12.75" customHeight="1">
      <c r="B375" s="79" t="s">
        <v>5</v>
      </c>
      <c r="C375" s="162">
        <v>136</v>
      </c>
      <c r="D375" s="163">
        <v>32</v>
      </c>
      <c r="E375" s="163">
        <v>0</v>
      </c>
      <c r="F375" s="163">
        <v>168</v>
      </c>
    </row>
    <row r="376" spans="2:6" ht="12.75">
      <c r="B376" s="167" t="s">
        <v>480</v>
      </c>
      <c r="C376" s="162">
        <v>3</v>
      </c>
      <c r="D376" s="163">
        <v>20</v>
      </c>
      <c r="E376" s="163">
        <v>0</v>
      </c>
      <c r="F376" s="163">
        <v>23</v>
      </c>
    </row>
    <row r="377" spans="2:6" ht="12.75" customHeight="1">
      <c r="B377" s="167" t="s">
        <v>193</v>
      </c>
      <c r="C377" s="162">
        <v>534</v>
      </c>
      <c r="D377" s="163">
        <v>361</v>
      </c>
      <c r="E377" s="163">
        <v>0</v>
      </c>
      <c r="F377" s="163">
        <v>895</v>
      </c>
    </row>
    <row r="378" spans="2:6" ht="12.75" customHeight="1">
      <c r="B378" s="167" t="s">
        <v>194</v>
      </c>
      <c r="C378" s="162">
        <v>69</v>
      </c>
      <c r="D378" s="163">
        <v>75</v>
      </c>
      <c r="E378" s="163">
        <v>0</v>
      </c>
      <c r="F378" s="163">
        <v>144</v>
      </c>
    </row>
    <row r="379" spans="2:6" ht="12.75" customHeight="1">
      <c r="B379" s="45" t="s">
        <v>34</v>
      </c>
      <c r="C379" s="108">
        <v>7215</v>
      </c>
      <c r="D379" s="24">
        <v>8552</v>
      </c>
      <c r="E379" s="24">
        <v>4</v>
      </c>
      <c r="F379" s="24">
        <v>15771</v>
      </c>
    </row>
    <row r="380" spans="2:6" ht="14.25" customHeight="1">
      <c r="B380" s="45" t="s">
        <v>93</v>
      </c>
      <c r="C380" s="97">
        <f>SUM(C379+C340+C335+C332+C306+C261+C257+C246+C231+C226+C212+C183+C179+C166+C161+C153+C141+C136+C129+C123+C116+C104+C94+C84+C81+C78+C71+C51+C45+C39+C34+C19)</f>
        <v>128064</v>
      </c>
      <c r="D380" s="98">
        <f>SUM(D379+D340+D335+D332+D306+D261+D257+D246+D231+D226+D212+D183+D179+D166+D161+D153+D141+D136+D129+D123+D116+D104+D94+D84+D81+D78+D71+D51+D45+D39+D34+D19)</f>
        <v>188648</v>
      </c>
      <c r="E380" s="98">
        <f>SUM(E379+E340+E335+E332+E306+E261+E257+E246+E231+E226+E212+E183+E179+E166+E161+E153+E141+E136+E129+E123+E116+E104+E94+E84+E81+E78+E71+E51+E45+E39+E34+E19)</f>
        <v>148</v>
      </c>
      <c r="F380" s="98">
        <f>SUM(F379+F340+F335+F332+F306+F261+F257+F246+F231+F226+F212+F183+F179+F166+F161+F153+F141+F136+F129+F123+F116+F104+F94+F84+F81+F78+F71+F51+F45+F39+F34+F19)</f>
        <v>316860</v>
      </c>
    </row>
    <row r="382" spans="1:6" ht="37.5" customHeight="1">
      <c r="A382" s="283" t="s">
        <v>724</v>
      </c>
      <c r="B382" s="284"/>
      <c r="C382" s="284"/>
      <c r="D382" s="284"/>
      <c r="E382" s="284"/>
      <c r="F382" s="284"/>
    </row>
    <row r="383" spans="1:2" ht="12.75" customHeight="1">
      <c r="A383" s="175" t="s">
        <v>461</v>
      </c>
      <c r="B383" s="60"/>
    </row>
    <row r="384" spans="3:6" ht="12.75" customHeight="1">
      <c r="C384" s="142"/>
      <c r="D384" s="142"/>
      <c r="E384" s="142"/>
      <c r="F384" s="142"/>
    </row>
  </sheetData>
  <sheetProtection/>
  <mergeCells count="5">
    <mergeCell ref="A2:F2"/>
    <mergeCell ref="A4:F4"/>
    <mergeCell ref="A5:F5"/>
    <mergeCell ref="A382:F382"/>
    <mergeCell ref="C7:F7"/>
  </mergeCells>
  <printOptions horizontalCentered="1"/>
  <pageMargins left="0" right="0" top="0.5905511811023623" bottom="0.7874015748031497" header="0.5118110236220472" footer="0.5118110236220472"/>
  <pageSetup horizontalDpi="600" verticalDpi="600" orientation="portrait"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E43"/>
  <sheetViews>
    <sheetView zoomScalePageLayoutView="0" workbookViewId="0" topLeftCell="A1">
      <selection activeCell="V56" sqref="V56"/>
    </sheetView>
  </sheetViews>
  <sheetFormatPr defaultColWidth="9.140625" defaultRowHeight="12.75"/>
  <cols>
    <col min="1" max="1" width="41.57421875" style="100" customWidth="1"/>
    <col min="2" max="5" width="13.00390625" style="100" customWidth="1"/>
    <col min="6" max="16384" width="9.140625" style="100" customWidth="1"/>
  </cols>
  <sheetData>
    <row r="1" ht="14.25" customHeight="1">
      <c r="A1" s="8" t="s">
        <v>510</v>
      </c>
    </row>
    <row r="2" spans="1:5" ht="12.75">
      <c r="A2" s="287" t="s">
        <v>156</v>
      </c>
      <c r="B2" s="287"/>
      <c r="C2" s="287"/>
      <c r="D2" s="287"/>
      <c r="E2" s="287"/>
    </row>
    <row r="3" ht="6" customHeight="1">
      <c r="A3" s="25"/>
    </row>
    <row r="4" spans="1:5" ht="12.75">
      <c r="A4" s="287" t="s">
        <v>700</v>
      </c>
      <c r="B4" s="287"/>
      <c r="C4" s="287"/>
      <c r="D4" s="287"/>
      <c r="E4" s="287"/>
    </row>
    <row r="5" spans="1:5" ht="12.75">
      <c r="A5" s="287" t="s">
        <v>511</v>
      </c>
      <c r="B5" s="287"/>
      <c r="C5" s="287"/>
      <c r="D5" s="287"/>
      <c r="E5" s="287"/>
    </row>
    <row r="6" ht="13.5" thickBot="1"/>
    <row r="7" spans="1:5" ht="12.75">
      <c r="A7" s="105" t="s">
        <v>33</v>
      </c>
      <c r="B7" s="106" t="s">
        <v>36</v>
      </c>
      <c r="C7" s="107" t="s">
        <v>37</v>
      </c>
      <c r="D7" s="107" t="s">
        <v>460</v>
      </c>
      <c r="E7" s="107" t="s">
        <v>38</v>
      </c>
    </row>
    <row r="8" spans="1:5" ht="12.75">
      <c r="A8" s="72" t="s">
        <v>39</v>
      </c>
      <c r="B8" s="102">
        <v>4498</v>
      </c>
      <c r="C8" s="103">
        <v>4869</v>
      </c>
      <c r="D8" s="103">
        <v>6</v>
      </c>
      <c r="E8" s="104">
        <v>9373</v>
      </c>
    </row>
    <row r="9" spans="1:5" ht="12" customHeight="1">
      <c r="A9" s="72" t="s">
        <v>41</v>
      </c>
      <c r="B9" s="102">
        <v>4861</v>
      </c>
      <c r="C9" s="103">
        <v>267</v>
      </c>
      <c r="D9" s="103">
        <v>3</v>
      </c>
      <c r="E9" s="103">
        <v>5131</v>
      </c>
    </row>
    <row r="10" spans="1:5" ht="12.75">
      <c r="A10" s="72" t="s">
        <v>318</v>
      </c>
      <c r="B10" s="102">
        <v>154</v>
      </c>
      <c r="C10" s="103">
        <v>368</v>
      </c>
      <c r="D10" s="103">
        <v>1</v>
      </c>
      <c r="E10" s="103">
        <v>523</v>
      </c>
    </row>
    <row r="11" spans="1:5" ht="12.75">
      <c r="A11" s="72" t="s">
        <v>45</v>
      </c>
      <c r="B11" s="102">
        <v>124</v>
      </c>
      <c r="C11" s="103">
        <v>295</v>
      </c>
      <c r="D11" s="103">
        <v>0</v>
      </c>
      <c r="E11" s="103">
        <v>419</v>
      </c>
    </row>
    <row r="12" spans="1:5" ht="12.75">
      <c r="A12" s="72" t="s">
        <v>94</v>
      </c>
      <c r="B12" s="102">
        <v>38</v>
      </c>
      <c r="C12" s="103">
        <v>95</v>
      </c>
      <c r="D12" s="103">
        <v>0</v>
      </c>
      <c r="E12" s="103">
        <v>133</v>
      </c>
    </row>
    <row r="13" spans="1:5" ht="12.75">
      <c r="A13" s="72" t="s">
        <v>47</v>
      </c>
      <c r="B13" s="102">
        <v>2483</v>
      </c>
      <c r="C13" s="103">
        <v>471</v>
      </c>
      <c r="D13" s="103">
        <v>0</v>
      </c>
      <c r="E13" s="103">
        <v>2954</v>
      </c>
    </row>
    <row r="14" spans="1:5" ht="12.75">
      <c r="A14" s="72" t="s">
        <v>95</v>
      </c>
      <c r="B14" s="102">
        <v>590</v>
      </c>
      <c r="C14" s="103">
        <v>271</v>
      </c>
      <c r="D14" s="103">
        <v>0</v>
      </c>
      <c r="E14" s="103">
        <v>861</v>
      </c>
    </row>
    <row r="15" spans="1:5" ht="12.75">
      <c r="A15" s="72" t="s">
        <v>50</v>
      </c>
      <c r="B15" s="102">
        <v>14</v>
      </c>
      <c r="C15" s="103">
        <v>6</v>
      </c>
      <c r="D15" s="103">
        <v>0</v>
      </c>
      <c r="E15" s="103">
        <v>20</v>
      </c>
    </row>
    <row r="16" spans="1:5" ht="12.75">
      <c r="A16" s="72" t="s">
        <v>512</v>
      </c>
      <c r="B16" s="102">
        <v>30</v>
      </c>
      <c r="C16" s="103">
        <v>70</v>
      </c>
      <c r="D16" s="103">
        <v>0</v>
      </c>
      <c r="E16" s="103">
        <v>100</v>
      </c>
    </row>
    <row r="17" spans="1:5" ht="12.75">
      <c r="A17" s="72" t="s">
        <v>51</v>
      </c>
      <c r="B17" s="102">
        <v>6212</v>
      </c>
      <c r="C17" s="103">
        <v>7602</v>
      </c>
      <c r="D17" s="103">
        <v>11</v>
      </c>
      <c r="E17" s="103">
        <v>13825</v>
      </c>
    </row>
    <row r="18" spans="1:5" ht="12.75">
      <c r="A18" s="72" t="s">
        <v>57</v>
      </c>
      <c r="B18" s="102">
        <v>4803</v>
      </c>
      <c r="C18" s="103">
        <v>4737</v>
      </c>
      <c r="D18" s="103">
        <v>3</v>
      </c>
      <c r="E18" s="103">
        <v>9543</v>
      </c>
    </row>
    <row r="19" spans="1:5" ht="12.75">
      <c r="A19" s="72" t="s">
        <v>58</v>
      </c>
      <c r="B19" s="102">
        <v>2703</v>
      </c>
      <c r="C19" s="103">
        <v>1118</v>
      </c>
      <c r="D19" s="103">
        <v>4</v>
      </c>
      <c r="E19" s="103">
        <v>3825</v>
      </c>
    </row>
    <row r="20" spans="1:5" ht="12.75">
      <c r="A20" s="72" t="s">
        <v>59</v>
      </c>
      <c r="B20" s="102">
        <v>3050</v>
      </c>
      <c r="C20" s="103">
        <v>9687</v>
      </c>
      <c r="D20" s="103">
        <v>11</v>
      </c>
      <c r="E20" s="103">
        <v>12748</v>
      </c>
    </row>
    <row r="21" spans="1:5" ht="12.75">
      <c r="A21" s="72" t="s">
        <v>96</v>
      </c>
      <c r="B21" s="102">
        <v>13378</v>
      </c>
      <c r="C21" s="103">
        <v>20405</v>
      </c>
      <c r="D21" s="103">
        <v>18</v>
      </c>
      <c r="E21" s="103">
        <v>33801</v>
      </c>
    </row>
    <row r="22" spans="1:5" s="2" customFormat="1" ht="12.75">
      <c r="A22" s="72" t="s">
        <v>61</v>
      </c>
      <c r="B22" s="102">
        <v>143</v>
      </c>
      <c r="C22" s="103">
        <v>225</v>
      </c>
      <c r="D22" s="103">
        <v>0</v>
      </c>
      <c r="E22" s="103">
        <v>368</v>
      </c>
    </row>
    <row r="23" spans="1:5" ht="12.75">
      <c r="A23" s="72" t="s">
        <v>62</v>
      </c>
      <c r="B23" s="102">
        <v>7</v>
      </c>
      <c r="C23" s="103">
        <v>206</v>
      </c>
      <c r="D23" s="103">
        <v>0</v>
      </c>
      <c r="E23" s="103">
        <v>213</v>
      </c>
    </row>
    <row r="24" spans="1:5" ht="12.75">
      <c r="A24" s="72" t="s">
        <v>64</v>
      </c>
      <c r="B24" s="102">
        <v>1065</v>
      </c>
      <c r="C24" s="103">
        <v>43</v>
      </c>
      <c r="D24" s="103">
        <v>0</v>
      </c>
      <c r="E24" s="103">
        <v>1108</v>
      </c>
    </row>
    <row r="25" spans="1:5" ht="12.75">
      <c r="A25" s="72" t="s">
        <v>97</v>
      </c>
      <c r="B25" s="102">
        <v>570</v>
      </c>
      <c r="C25" s="103">
        <v>921</v>
      </c>
      <c r="D25" s="103">
        <v>0</v>
      </c>
      <c r="E25" s="103">
        <v>1491</v>
      </c>
    </row>
    <row r="26" spans="1:5" ht="12.75">
      <c r="A26" s="72" t="s">
        <v>72</v>
      </c>
      <c r="B26" s="102">
        <v>49</v>
      </c>
      <c r="C26" s="103">
        <v>355</v>
      </c>
      <c r="D26" s="103">
        <v>0</v>
      </c>
      <c r="E26" s="103">
        <v>404</v>
      </c>
    </row>
    <row r="27" spans="1:5" ht="12.75">
      <c r="A27" s="72" t="s">
        <v>73</v>
      </c>
      <c r="B27" s="102">
        <v>199</v>
      </c>
      <c r="C27" s="103">
        <v>4398</v>
      </c>
      <c r="D27" s="103">
        <v>4</v>
      </c>
      <c r="E27" s="103">
        <v>4601</v>
      </c>
    </row>
    <row r="28" spans="1:5" ht="12.75">
      <c r="A28" s="72" t="s">
        <v>74</v>
      </c>
      <c r="B28" s="102">
        <v>135</v>
      </c>
      <c r="C28" s="103">
        <v>7</v>
      </c>
      <c r="D28" s="103">
        <v>0</v>
      </c>
      <c r="E28" s="103">
        <v>142</v>
      </c>
    </row>
    <row r="29" spans="1:5" ht="12.75">
      <c r="A29" s="72" t="s">
        <v>75</v>
      </c>
      <c r="B29" s="102">
        <v>6657</v>
      </c>
      <c r="C29" s="103">
        <v>1004</v>
      </c>
      <c r="D29" s="103">
        <v>6</v>
      </c>
      <c r="E29" s="103">
        <v>7667</v>
      </c>
    </row>
    <row r="30" spans="1:5" ht="12.75">
      <c r="A30" s="72" t="s">
        <v>99</v>
      </c>
      <c r="B30" s="102">
        <v>104</v>
      </c>
      <c r="C30" s="103">
        <v>15368</v>
      </c>
      <c r="D30" s="103">
        <v>1</v>
      </c>
      <c r="E30" s="103">
        <v>15473</v>
      </c>
    </row>
    <row r="31" spans="1:5" ht="12.75">
      <c r="A31" s="72" t="s">
        <v>84</v>
      </c>
      <c r="B31" s="102">
        <v>193</v>
      </c>
      <c r="C31" s="103">
        <v>35</v>
      </c>
      <c r="D31" s="103">
        <v>0</v>
      </c>
      <c r="E31" s="103">
        <v>228</v>
      </c>
    </row>
    <row r="32" spans="1:5" ht="12.75">
      <c r="A32" s="72" t="s">
        <v>85</v>
      </c>
      <c r="B32" s="102">
        <v>40967</v>
      </c>
      <c r="C32" s="103">
        <v>52570</v>
      </c>
      <c r="D32" s="103">
        <v>23</v>
      </c>
      <c r="E32" s="103">
        <v>93560</v>
      </c>
    </row>
    <row r="33" spans="1:5" ht="12.75">
      <c r="A33" s="72" t="s">
        <v>86</v>
      </c>
      <c r="B33" s="102">
        <v>1357</v>
      </c>
      <c r="C33" s="103">
        <v>9169</v>
      </c>
      <c r="D33" s="103">
        <v>6</v>
      </c>
      <c r="E33" s="103">
        <v>10532</v>
      </c>
    </row>
    <row r="34" spans="1:5" ht="12.75">
      <c r="A34" s="72" t="s">
        <v>87</v>
      </c>
      <c r="B34" s="102">
        <v>118</v>
      </c>
      <c r="C34" s="103">
        <v>17</v>
      </c>
      <c r="D34" s="103">
        <v>0</v>
      </c>
      <c r="E34" s="103">
        <v>135</v>
      </c>
    </row>
    <row r="35" spans="1:5" ht="12.75">
      <c r="A35" s="72" t="s">
        <v>88</v>
      </c>
      <c r="B35" s="102">
        <v>22869</v>
      </c>
      <c r="C35" s="103">
        <v>38283</v>
      </c>
      <c r="D35" s="103">
        <v>44</v>
      </c>
      <c r="E35" s="103">
        <v>61196</v>
      </c>
    </row>
    <row r="36" spans="1:5" ht="12.75">
      <c r="A36" s="72" t="s">
        <v>89</v>
      </c>
      <c r="B36" s="102">
        <v>3121</v>
      </c>
      <c r="C36" s="103">
        <v>6871</v>
      </c>
      <c r="D36" s="103">
        <v>3</v>
      </c>
      <c r="E36" s="103">
        <v>9995</v>
      </c>
    </row>
    <row r="37" spans="1:5" ht="12.75">
      <c r="A37" s="72" t="s">
        <v>90</v>
      </c>
      <c r="B37" s="102">
        <v>3</v>
      </c>
      <c r="C37" s="103">
        <v>63</v>
      </c>
      <c r="D37" s="103">
        <v>0</v>
      </c>
      <c r="E37" s="103">
        <v>66</v>
      </c>
    </row>
    <row r="38" spans="1:5" ht="12.75">
      <c r="A38" s="72" t="s">
        <v>91</v>
      </c>
      <c r="B38" s="102">
        <v>354</v>
      </c>
      <c r="C38" s="103">
        <v>300</v>
      </c>
      <c r="D38" s="103">
        <v>0</v>
      </c>
      <c r="E38" s="103">
        <v>654</v>
      </c>
    </row>
    <row r="39" spans="1:5" ht="12.75">
      <c r="A39" s="72" t="s">
        <v>92</v>
      </c>
      <c r="B39" s="102">
        <v>7215</v>
      </c>
      <c r="C39" s="103">
        <v>8552</v>
      </c>
      <c r="D39" s="103">
        <v>4</v>
      </c>
      <c r="E39" s="103">
        <v>15771</v>
      </c>
    </row>
    <row r="40" spans="1:5" s="1" customFormat="1" ht="12.75">
      <c r="A40" s="26" t="s">
        <v>34</v>
      </c>
      <c r="B40" s="3">
        <f>SUM(B8:B39)</f>
        <v>128064</v>
      </c>
      <c r="C40" s="4">
        <f>SUM(C8:C39)</f>
        <v>188648</v>
      </c>
      <c r="D40" s="4">
        <f>SUM(D8:D39)</f>
        <v>148</v>
      </c>
      <c r="E40" s="4">
        <f>SUM(E8:E39)</f>
        <v>316860</v>
      </c>
    </row>
    <row r="41" spans="2:5" ht="12.75">
      <c r="B41" s="101"/>
      <c r="C41" s="101"/>
      <c r="D41" s="101"/>
      <c r="E41" s="101"/>
    </row>
    <row r="42" spans="1:5" ht="37.5" customHeight="1">
      <c r="A42" s="288" t="s">
        <v>724</v>
      </c>
      <c r="B42" s="289"/>
      <c r="C42" s="289"/>
      <c r="D42" s="289"/>
      <c r="E42" s="289"/>
    </row>
    <row r="43" ht="12.75">
      <c r="A43" s="175" t="s">
        <v>461</v>
      </c>
    </row>
  </sheetData>
  <sheetProtection/>
  <mergeCells count="4">
    <mergeCell ref="A2:E2"/>
    <mergeCell ref="A4:E4"/>
    <mergeCell ref="A5:E5"/>
    <mergeCell ref="A42:E42"/>
  </mergeCells>
  <printOptions horizontalCentered="1"/>
  <pageMargins left="0" right="0" top="0.3937007874015748" bottom="0.1968503937007874" header="0.5118110236220472" footer="0.5118110236220472"/>
  <pageSetup horizontalDpi="600" verticalDpi="600" orientation="portrait" paperSize="9" scale="9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E46"/>
  <sheetViews>
    <sheetView zoomScalePageLayoutView="0" workbookViewId="0" topLeftCell="A1">
      <selection activeCell="A45" sqref="A45:E45"/>
    </sheetView>
  </sheetViews>
  <sheetFormatPr defaultColWidth="9.140625" defaultRowHeight="12.75"/>
  <cols>
    <col min="1" max="1" width="46.140625" style="7" customWidth="1"/>
    <col min="2" max="4" width="10.57421875" style="6" customWidth="1"/>
    <col min="5" max="5" width="10.57421875" style="7" customWidth="1"/>
    <col min="6" max="16384" width="9.140625" style="6" customWidth="1"/>
  </cols>
  <sheetData>
    <row r="1" ht="12.75">
      <c r="A1" s="8" t="s">
        <v>510</v>
      </c>
    </row>
    <row r="2" spans="1:5" ht="12.75">
      <c r="A2" s="290" t="s">
        <v>156</v>
      </c>
      <c r="B2" s="290"/>
      <c r="C2" s="290"/>
      <c r="D2" s="290"/>
      <c r="E2" s="290"/>
    </row>
    <row r="3" ht="12.75">
      <c r="A3" s="8"/>
    </row>
    <row r="4" spans="1:5" ht="12.75">
      <c r="A4" s="290" t="s">
        <v>458</v>
      </c>
      <c r="B4" s="290"/>
      <c r="C4" s="290"/>
      <c r="D4" s="290"/>
      <c r="E4" s="290"/>
    </row>
    <row r="5" spans="1:5" ht="12.75">
      <c r="A5" s="290" t="s">
        <v>511</v>
      </c>
      <c r="B5" s="290"/>
      <c r="C5" s="290"/>
      <c r="D5" s="290"/>
      <c r="E5" s="290"/>
    </row>
    <row r="6" ht="13.5" thickBot="1"/>
    <row r="7" spans="1:5" ht="15.75" customHeight="1">
      <c r="A7" s="9" t="s">
        <v>33</v>
      </c>
      <c r="B7" s="10" t="s">
        <v>36</v>
      </c>
      <c r="C7" s="11" t="s">
        <v>37</v>
      </c>
      <c r="D7" s="11" t="s">
        <v>481</v>
      </c>
      <c r="E7" s="11" t="s">
        <v>38</v>
      </c>
    </row>
    <row r="8" spans="1:5" s="7" customFormat="1" ht="26.25">
      <c r="A8" s="12" t="s">
        <v>196</v>
      </c>
      <c r="B8" s="13"/>
      <c r="C8" s="14"/>
      <c r="D8" s="14"/>
      <c r="E8" s="14"/>
    </row>
    <row r="9" spans="1:5" ht="12.75">
      <c r="A9" s="7" t="s">
        <v>39</v>
      </c>
      <c r="B9" s="15">
        <v>1506</v>
      </c>
      <c r="C9" s="16">
        <v>1488</v>
      </c>
      <c r="D9" s="16">
        <v>4</v>
      </c>
      <c r="E9" s="16">
        <v>2998</v>
      </c>
    </row>
    <row r="10" spans="1:5" s="7" customFormat="1" ht="12.75">
      <c r="A10" s="7" t="s">
        <v>41</v>
      </c>
      <c r="B10" s="15">
        <v>4088</v>
      </c>
      <c r="C10" s="16">
        <v>198</v>
      </c>
      <c r="D10" s="16">
        <v>3</v>
      </c>
      <c r="E10" s="16">
        <v>4289</v>
      </c>
    </row>
    <row r="11" spans="1:5" s="7" customFormat="1" ht="12.75">
      <c r="A11" s="7" t="s">
        <v>318</v>
      </c>
      <c r="B11" s="15">
        <v>128</v>
      </c>
      <c r="C11" s="16">
        <v>296</v>
      </c>
      <c r="D11" s="16">
        <v>1</v>
      </c>
      <c r="E11" s="16">
        <v>425</v>
      </c>
    </row>
    <row r="12" spans="1:5" s="7" customFormat="1" ht="12.75">
      <c r="A12" s="7" t="s">
        <v>45</v>
      </c>
      <c r="B12" s="15">
        <v>109</v>
      </c>
      <c r="C12" s="16">
        <v>260</v>
      </c>
      <c r="D12" s="16">
        <v>0</v>
      </c>
      <c r="E12" s="16">
        <v>369</v>
      </c>
    </row>
    <row r="13" spans="1:5" s="7" customFormat="1" ht="12.75">
      <c r="A13" s="7" t="s">
        <v>94</v>
      </c>
      <c r="B13" s="15">
        <v>36</v>
      </c>
      <c r="C13" s="16">
        <v>69</v>
      </c>
      <c r="D13" s="16">
        <v>0</v>
      </c>
      <c r="E13" s="16">
        <v>105</v>
      </c>
    </row>
    <row r="14" spans="1:5" s="7" customFormat="1" ht="12.75">
      <c r="A14" s="7" t="s">
        <v>47</v>
      </c>
      <c r="B14" s="15">
        <v>1672</v>
      </c>
      <c r="C14" s="16">
        <v>315</v>
      </c>
      <c r="D14" s="16">
        <v>0</v>
      </c>
      <c r="E14" s="16">
        <v>1987</v>
      </c>
    </row>
    <row r="15" spans="1:5" s="7" customFormat="1" ht="12.75">
      <c r="A15" s="7" t="s">
        <v>95</v>
      </c>
      <c r="B15" s="15">
        <v>466</v>
      </c>
      <c r="C15" s="16">
        <v>220</v>
      </c>
      <c r="D15" s="16">
        <v>0</v>
      </c>
      <c r="E15" s="16">
        <v>686</v>
      </c>
    </row>
    <row r="16" spans="1:5" s="7" customFormat="1" ht="12.75">
      <c r="A16" s="7" t="s">
        <v>50</v>
      </c>
      <c r="B16" s="15">
        <v>7</v>
      </c>
      <c r="C16" s="16">
        <v>2</v>
      </c>
      <c r="D16" s="16">
        <v>0</v>
      </c>
      <c r="E16" s="16">
        <v>9</v>
      </c>
    </row>
    <row r="17" spans="1:5" s="7" customFormat="1" ht="12.75">
      <c r="A17" s="7" t="s">
        <v>512</v>
      </c>
      <c r="B17" s="15">
        <v>13</v>
      </c>
      <c r="C17" s="16">
        <v>20</v>
      </c>
      <c r="D17" s="16">
        <v>0</v>
      </c>
      <c r="E17" s="16">
        <v>33</v>
      </c>
    </row>
    <row r="18" spans="1:5" s="7" customFormat="1" ht="12.75">
      <c r="A18" s="7" t="s">
        <v>51</v>
      </c>
      <c r="B18" s="15">
        <v>4550</v>
      </c>
      <c r="C18" s="16">
        <v>5796</v>
      </c>
      <c r="D18" s="16">
        <v>10</v>
      </c>
      <c r="E18" s="16">
        <v>10356</v>
      </c>
    </row>
    <row r="19" spans="1:5" s="7" customFormat="1" ht="12.75">
      <c r="A19" s="7" t="s">
        <v>57</v>
      </c>
      <c r="B19" s="15">
        <v>3019</v>
      </c>
      <c r="C19" s="16">
        <v>2015</v>
      </c>
      <c r="D19" s="16">
        <v>0</v>
      </c>
      <c r="E19" s="16">
        <v>5034</v>
      </c>
    </row>
    <row r="20" spans="1:5" s="7" customFormat="1" ht="12.75">
      <c r="A20" s="7" t="s">
        <v>58</v>
      </c>
      <c r="B20" s="15">
        <v>2334</v>
      </c>
      <c r="C20" s="16">
        <v>901</v>
      </c>
      <c r="D20" s="16">
        <v>3</v>
      </c>
      <c r="E20" s="16">
        <v>3238</v>
      </c>
    </row>
    <row r="21" spans="1:5" s="7" customFormat="1" ht="12.75">
      <c r="A21" s="7" t="s">
        <v>59</v>
      </c>
      <c r="B21" s="15">
        <v>2656</v>
      </c>
      <c r="C21" s="16">
        <v>8331</v>
      </c>
      <c r="D21" s="16">
        <v>11</v>
      </c>
      <c r="E21" s="16">
        <v>10998</v>
      </c>
    </row>
    <row r="22" spans="1:5" s="7" customFormat="1" ht="12.75">
      <c r="A22" s="7" t="s">
        <v>96</v>
      </c>
      <c r="B22" s="15">
        <v>10296</v>
      </c>
      <c r="C22" s="16">
        <v>15633</v>
      </c>
      <c r="D22" s="16">
        <v>16</v>
      </c>
      <c r="E22" s="16">
        <v>25945</v>
      </c>
    </row>
    <row r="23" spans="1:5" s="7" customFormat="1" ht="12.75">
      <c r="A23" s="7" t="s">
        <v>61</v>
      </c>
      <c r="B23" s="15">
        <v>118</v>
      </c>
      <c r="C23" s="16">
        <v>198</v>
      </c>
      <c r="D23" s="16">
        <v>0</v>
      </c>
      <c r="E23" s="16">
        <v>316</v>
      </c>
    </row>
    <row r="24" spans="1:5" s="7" customFormat="1" ht="12.75">
      <c r="A24" s="7" t="s">
        <v>62</v>
      </c>
      <c r="B24" s="15">
        <v>7</v>
      </c>
      <c r="C24" s="16">
        <v>172</v>
      </c>
      <c r="D24" s="16">
        <v>0</v>
      </c>
      <c r="E24" s="16">
        <v>179</v>
      </c>
    </row>
    <row r="25" spans="1:5" s="7" customFormat="1" ht="12.75">
      <c r="A25" s="7" t="s">
        <v>64</v>
      </c>
      <c r="B25" s="15">
        <v>672</v>
      </c>
      <c r="C25" s="16">
        <v>20</v>
      </c>
      <c r="D25" s="16">
        <v>0</v>
      </c>
      <c r="E25" s="16">
        <v>692</v>
      </c>
    </row>
    <row r="26" spans="1:5" s="7" customFormat="1" ht="12.75">
      <c r="A26" s="7" t="s">
        <v>97</v>
      </c>
      <c r="B26" s="15">
        <v>270</v>
      </c>
      <c r="C26" s="16">
        <v>692</v>
      </c>
      <c r="D26" s="16">
        <v>0</v>
      </c>
      <c r="E26" s="16">
        <v>962</v>
      </c>
    </row>
    <row r="27" spans="1:5" s="7" customFormat="1" ht="12.75">
      <c r="A27" s="7" t="s">
        <v>72</v>
      </c>
      <c r="B27" s="15">
        <v>46</v>
      </c>
      <c r="C27" s="16">
        <v>276</v>
      </c>
      <c r="D27" s="16">
        <v>0</v>
      </c>
      <c r="E27" s="16">
        <v>322</v>
      </c>
    </row>
    <row r="28" spans="1:5" s="7" customFormat="1" ht="12.75">
      <c r="A28" s="7" t="s">
        <v>73</v>
      </c>
      <c r="B28" s="15">
        <v>112</v>
      </c>
      <c r="C28" s="16">
        <v>2654</v>
      </c>
      <c r="D28" s="16">
        <v>3</v>
      </c>
      <c r="E28" s="16">
        <v>2769</v>
      </c>
    </row>
    <row r="29" spans="1:5" s="7" customFormat="1" ht="12.75">
      <c r="A29" s="7" t="s">
        <v>74</v>
      </c>
      <c r="B29" s="15">
        <v>117</v>
      </c>
      <c r="C29" s="16">
        <v>5</v>
      </c>
      <c r="D29" s="16">
        <v>0</v>
      </c>
      <c r="E29" s="16">
        <v>122</v>
      </c>
    </row>
    <row r="30" spans="1:5" s="7" customFormat="1" ht="12.75">
      <c r="A30" s="7" t="s">
        <v>75</v>
      </c>
      <c r="B30" s="15">
        <v>4277</v>
      </c>
      <c r="C30" s="16">
        <v>615</v>
      </c>
      <c r="D30" s="16">
        <v>6</v>
      </c>
      <c r="E30" s="16">
        <v>4898</v>
      </c>
    </row>
    <row r="31" spans="1:5" s="7" customFormat="1" ht="12.75">
      <c r="A31" s="7" t="s">
        <v>99</v>
      </c>
      <c r="B31" s="15">
        <v>71</v>
      </c>
      <c r="C31" s="16">
        <v>12908</v>
      </c>
      <c r="D31" s="16">
        <v>1</v>
      </c>
      <c r="E31" s="16">
        <v>12980</v>
      </c>
    </row>
    <row r="32" spans="1:5" s="7" customFormat="1" ht="12.75">
      <c r="A32" s="7" t="s">
        <v>84</v>
      </c>
      <c r="B32" s="15">
        <v>179</v>
      </c>
      <c r="C32" s="16">
        <v>33</v>
      </c>
      <c r="D32" s="16">
        <v>0</v>
      </c>
      <c r="E32" s="16">
        <v>212</v>
      </c>
    </row>
    <row r="33" spans="1:5" s="7" customFormat="1" ht="12.75">
      <c r="A33" s="7" t="s">
        <v>85</v>
      </c>
      <c r="B33" s="15">
        <v>32554</v>
      </c>
      <c r="C33" s="16">
        <v>40047</v>
      </c>
      <c r="D33" s="16">
        <v>18</v>
      </c>
      <c r="E33" s="16">
        <v>72619</v>
      </c>
    </row>
    <row r="34" spans="1:5" s="7" customFormat="1" ht="12.75">
      <c r="A34" s="7" t="s">
        <v>86</v>
      </c>
      <c r="B34" s="15">
        <v>885</v>
      </c>
      <c r="C34" s="16">
        <v>6890</v>
      </c>
      <c r="D34" s="16">
        <v>5</v>
      </c>
      <c r="E34" s="16">
        <v>7780</v>
      </c>
    </row>
    <row r="35" spans="1:5" s="7" customFormat="1" ht="12.75">
      <c r="A35" s="7" t="s">
        <v>87</v>
      </c>
      <c r="B35" s="15">
        <v>110</v>
      </c>
      <c r="C35" s="16">
        <v>14</v>
      </c>
      <c r="D35" s="16">
        <v>0</v>
      </c>
      <c r="E35" s="16">
        <v>124</v>
      </c>
    </row>
    <row r="36" spans="1:5" s="7" customFormat="1" ht="12.75">
      <c r="A36" s="7" t="s">
        <v>88</v>
      </c>
      <c r="B36" s="15">
        <v>19598</v>
      </c>
      <c r="C36" s="16">
        <v>32349</v>
      </c>
      <c r="D36" s="16">
        <v>40</v>
      </c>
      <c r="E36" s="16">
        <v>51987</v>
      </c>
    </row>
    <row r="37" spans="1:5" s="7" customFormat="1" ht="12.75">
      <c r="A37" s="7" t="s">
        <v>89</v>
      </c>
      <c r="B37" s="15">
        <v>2430</v>
      </c>
      <c r="C37" s="16">
        <v>5296</v>
      </c>
      <c r="D37" s="16">
        <v>3</v>
      </c>
      <c r="E37" s="16">
        <v>7729</v>
      </c>
    </row>
    <row r="38" spans="1:5" s="7" customFormat="1" ht="12.75">
      <c r="A38" s="7" t="s">
        <v>90</v>
      </c>
      <c r="B38" s="15">
        <v>3</v>
      </c>
      <c r="C38" s="16">
        <v>57</v>
      </c>
      <c r="D38" s="16">
        <v>0</v>
      </c>
      <c r="E38" s="16">
        <v>60</v>
      </c>
    </row>
    <row r="39" spans="1:5" ht="12.75">
      <c r="A39" s="7" t="s">
        <v>91</v>
      </c>
      <c r="B39" s="15">
        <v>102</v>
      </c>
      <c r="C39" s="16">
        <v>149</v>
      </c>
      <c r="D39" s="16">
        <v>0</v>
      </c>
      <c r="E39" s="16">
        <v>251</v>
      </c>
    </row>
    <row r="40" spans="1:5" ht="12.75">
      <c r="A40" s="7" t="s">
        <v>92</v>
      </c>
      <c r="B40" s="15">
        <v>5158</v>
      </c>
      <c r="C40" s="16">
        <v>6025</v>
      </c>
      <c r="D40" s="16">
        <v>4</v>
      </c>
      <c r="E40" s="16">
        <v>11187</v>
      </c>
    </row>
    <row r="41" spans="1:5" s="7" customFormat="1" ht="12.75">
      <c r="A41" s="17" t="s">
        <v>34</v>
      </c>
      <c r="B41" s="18">
        <f>SUM(B9:B40)</f>
        <v>97589</v>
      </c>
      <c r="C41" s="19">
        <f>SUM(C9:C40)</f>
        <v>143944</v>
      </c>
      <c r="D41" s="19">
        <f>SUM(D9:D40)</f>
        <v>128</v>
      </c>
      <c r="E41" s="19">
        <f>SUM(B41:D41)</f>
        <v>241661</v>
      </c>
    </row>
    <row r="42" spans="1:5" ht="26.25">
      <c r="A42" s="12" t="s">
        <v>197</v>
      </c>
      <c r="B42" s="15">
        <v>8048</v>
      </c>
      <c r="C42" s="16">
        <v>11976</v>
      </c>
      <c r="D42" s="16">
        <v>5</v>
      </c>
      <c r="E42" s="16">
        <f>SUM(B42:D42)</f>
        <v>20029</v>
      </c>
    </row>
    <row r="43" spans="1:5" s="7" customFormat="1" ht="12.75">
      <c r="A43" s="20" t="s">
        <v>93</v>
      </c>
      <c r="B43" s="18">
        <f>SUM(B41:B42)</f>
        <v>105637</v>
      </c>
      <c r="C43" s="19">
        <f>SUM(C41:C42)</f>
        <v>155920</v>
      </c>
      <c r="D43" s="19">
        <f>SUM(D41:D42)</f>
        <v>133</v>
      </c>
      <c r="E43" s="19">
        <f>SUM(B43:D43)</f>
        <v>261690</v>
      </c>
    </row>
    <row r="45" spans="1:5" ht="38.25" customHeight="1">
      <c r="A45" s="292" t="s">
        <v>725</v>
      </c>
      <c r="B45" s="293"/>
      <c r="C45" s="293"/>
      <c r="D45" s="293"/>
      <c r="E45" s="293"/>
    </row>
    <row r="46" spans="1:5" ht="14.25" customHeight="1">
      <c r="A46" s="283" t="s">
        <v>461</v>
      </c>
      <c r="B46" s="291"/>
      <c r="C46" s="291"/>
      <c r="D46" s="291"/>
      <c r="E46" s="291"/>
    </row>
  </sheetData>
  <sheetProtection/>
  <mergeCells count="5">
    <mergeCell ref="A2:E2"/>
    <mergeCell ref="A4:E4"/>
    <mergeCell ref="A5:E5"/>
    <mergeCell ref="A46:E46"/>
    <mergeCell ref="A45:E45"/>
  </mergeCells>
  <printOptions horizontalCentered="1"/>
  <pageMargins left="0.3937007874015748" right="0.3937007874015748" top="0.5905511811023623" bottom="0.5905511811023623" header="0.5118110236220472" footer="0.5118110236220472"/>
  <pageSetup horizontalDpi="204" verticalDpi="204" orientation="portrait"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G105"/>
  <sheetViews>
    <sheetView zoomScalePageLayoutView="0" workbookViewId="0" topLeftCell="A1">
      <selection activeCell="W109" sqref="W109"/>
    </sheetView>
  </sheetViews>
  <sheetFormatPr defaultColWidth="9.140625" defaultRowHeight="12.75"/>
  <cols>
    <col min="1" max="1" width="28.00390625" style="21" customWidth="1"/>
    <col min="2" max="2" width="10.7109375" style="6" customWidth="1"/>
    <col min="3" max="3" width="12.00390625" style="7" customWidth="1"/>
    <col min="4" max="4" width="10.7109375" style="7" customWidth="1"/>
    <col min="5" max="5" width="11.8515625" style="6" customWidth="1"/>
    <col min="6" max="16384" width="9.140625" style="6" customWidth="1"/>
  </cols>
  <sheetData>
    <row r="1" ht="12.75">
      <c r="A1" s="68" t="s">
        <v>510</v>
      </c>
    </row>
    <row r="2" spans="1:5" ht="12.75">
      <c r="A2" s="290" t="s">
        <v>156</v>
      </c>
      <c r="B2" s="290"/>
      <c r="C2" s="290"/>
      <c r="D2" s="290"/>
      <c r="E2" s="290"/>
    </row>
    <row r="3" ht="12.75">
      <c r="A3" s="68"/>
    </row>
    <row r="4" spans="1:5" ht="12.75">
      <c r="A4" s="290" t="s">
        <v>320</v>
      </c>
      <c r="B4" s="290"/>
      <c r="C4" s="290"/>
      <c r="D4" s="290"/>
      <c r="E4" s="290"/>
    </row>
    <row r="5" spans="1:5" ht="12.75">
      <c r="A5" s="290" t="s">
        <v>511</v>
      </c>
      <c r="B5" s="290"/>
      <c r="C5" s="290"/>
      <c r="D5" s="290"/>
      <c r="E5" s="290"/>
    </row>
    <row r="6" ht="13.5" thickBot="1"/>
    <row r="7" spans="1:5" ht="12.75">
      <c r="A7" s="69" t="s">
        <v>205</v>
      </c>
      <c r="B7" s="10" t="s">
        <v>36</v>
      </c>
      <c r="C7" s="11" t="s">
        <v>37</v>
      </c>
      <c r="D7" s="133" t="s">
        <v>481</v>
      </c>
      <c r="E7" s="11" t="s">
        <v>38</v>
      </c>
    </row>
    <row r="8" spans="1:7" ht="14.25">
      <c r="A8" s="130" t="s">
        <v>527</v>
      </c>
      <c r="B8" s="176">
        <v>2</v>
      </c>
      <c r="C8" s="134">
        <v>0</v>
      </c>
      <c r="D8" s="67">
        <v>0</v>
      </c>
      <c r="E8" s="178">
        <v>2</v>
      </c>
      <c r="G8" s="179"/>
    </row>
    <row r="9" spans="1:5" s="7" customFormat="1" ht="14.25">
      <c r="A9" s="131" t="s">
        <v>528</v>
      </c>
      <c r="B9" s="176">
        <v>22</v>
      </c>
      <c r="C9" s="136">
        <v>32</v>
      </c>
      <c r="D9" s="67">
        <v>0</v>
      </c>
      <c r="E9" s="67">
        <v>54</v>
      </c>
    </row>
    <row r="10" spans="1:5" s="7" customFormat="1" ht="14.25">
      <c r="A10" s="132" t="s">
        <v>529</v>
      </c>
      <c r="B10" s="176">
        <v>18</v>
      </c>
      <c r="C10" s="136">
        <v>23</v>
      </c>
      <c r="D10" s="67">
        <v>0</v>
      </c>
      <c r="E10" s="67">
        <v>41</v>
      </c>
    </row>
    <row r="11" spans="1:5" s="7" customFormat="1" ht="13.5" customHeight="1">
      <c r="A11" s="132" t="s">
        <v>530</v>
      </c>
      <c r="B11" s="176">
        <v>21</v>
      </c>
      <c r="C11" s="136">
        <v>36</v>
      </c>
      <c r="D11" s="67">
        <v>0</v>
      </c>
      <c r="E11" s="67">
        <v>57</v>
      </c>
    </row>
    <row r="12" spans="1:5" s="7" customFormat="1" ht="14.25">
      <c r="A12" s="132" t="s">
        <v>531</v>
      </c>
      <c r="B12" s="176">
        <v>17</v>
      </c>
      <c r="C12" s="136">
        <v>34</v>
      </c>
      <c r="D12" s="67">
        <v>0</v>
      </c>
      <c r="E12" s="67">
        <v>51</v>
      </c>
    </row>
    <row r="13" spans="1:5" s="7" customFormat="1" ht="14.25">
      <c r="A13" s="132" t="s">
        <v>532</v>
      </c>
      <c r="B13" s="176">
        <v>31</v>
      </c>
      <c r="C13" s="136">
        <v>30</v>
      </c>
      <c r="D13" s="67">
        <v>0</v>
      </c>
      <c r="E13" s="67">
        <v>61</v>
      </c>
    </row>
    <row r="14" spans="1:5" s="7" customFormat="1" ht="14.25">
      <c r="A14" s="132" t="s">
        <v>533</v>
      </c>
      <c r="B14" s="176">
        <v>42</v>
      </c>
      <c r="C14" s="136">
        <v>29</v>
      </c>
      <c r="D14" s="67">
        <v>0</v>
      </c>
      <c r="E14" s="67">
        <v>71</v>
      </c>
    </row>
    <row r="15" spans="1:5" s="7" customFormat="1" ht="14.25">
      <c r="A15" s="132" t="s">
        <v>534</v>
      </c>
      <c r="B15" s="176">
        <v>52</v>
      </c>
      <c r="C15" s="136">
        <v>52</v>
      </c>
      <c r="D15" s="67">
        <v>0</v>
      </c>
      <c r="E15" s="67">
        <v>104</v>
      </c>
    </row>
    <row r="16" spans="1:5" s="7" customFormat="1" ht="14.25">
      <c r="A16" s="132" t="s">
        <v>535</v>
      </c>
      <c r="B16" s="176">
        <v>42</v>
      </c>
      <c r="C16" s="136">
        <v>57</v>
      </c>
      <c r="D16" s="67">
        <v>0</v>
      </c>
      <c r="E16" s="67">
        <v>99</v>
      </c>
    </row>
    <row r="17" spans="1:5" s="7" customFormat="1" ht="14.25">
      <c r="A17" s="132" t="s">
        <v>514</v>
      </c>
      <c r="B17" s="176">
        <v>46</v>
      </c>
      <c r="C17" s="136">
        <v>39</v>
      </c>
      <c r="D17" s="67">
        <v>0</v>
      </c>
      <c r="E17" s="67">
        <v>85</v>
      </c>
    </row>
    <row r="18" spans="1:5" s="7" customFormat="1" ht="14.25">
      <c r="A18" s="132" t="s">
        <v>488</v>
      </c>
      <c r="B18" s="176">
        <v>119</v>
      </c>
      <c r="C18" s="136">
        <v>175</v>
      </c>
      <c r="D18" s="67">
        <v>0</v>
      </c>
      <c r="E18" s="67">
        <v>294</v>
      </c>
    </row>
    <row r="19" spans="1:5" s="7" customFormat="1" ht="14.25">
      <c r="A19" s="132" t="s">
        <v>515</v>
      </c>
      <c r="B19" s="176">
        <v>785</v>
      </c>
      <c r="C19" s="136">
        <v>513</v>
      </c>
      <c r="D19" s="67">
        <v>1</v>
      </c>
      <c r="E19" s="67">
        <v>1299</v>
      </c>
    </row>
    <row r="20" spans="1:5" s="7" customFormat="1" ht="14.25">
      <c r="A20" s="132" t="s">
        <v>401</v>
      </c>
      <c r="B20" s="176">
        <v>1217</v>
      </c>
      <c r="C20" s="136">
        <v>609</v>
      </c>
      <c r="D20" s="67">
        <v>0</v>
      </c>
      <c r="E20" s="67">
        <v>1826</v>
      </c>
    </row>
    <row r="21" spans="1:5" s="7" customFormat="1" ht="14.25">
      <c r="A21" s="132" t="s">
        <v>402</v>
      </c>
      <c r="B21" s="176">
        <v>1596</v>
      </c>
      <c r="C21" s="136">
        <v>1314</v>
      </c>
      <c r="D21" s="67">
        <v>1</v>
      </c>
      <c r="E21" s="67">
        <v>2911</v>
      </c>
    </row>
    <row r="22" spans="1:5" s="7" customFormat="1" ht="14.25">
      <c r="A22" s="132" t="s">
        <v>338</v>
      </c>
      <c r="B22" s="176">
        <v>1724</v>
      </c>
      <c r="C22" s="136">
        <v>1893</v>
      </c>
      <c r="D22" s="67">
        <v>0</v>
      </c>
      <c r="E22" s="67">
        <v>3617</v>
      </c>
    </row>
    <row r="23" spans="1:5" s="7" customFormat="1" ht="14.25">
      <c r="A23" s="132" t="s">
        <v>339</v>
      </c>
      <c r="B23" s="176">
        <v>1954</v>
      </c>
      <c r="C23" s="136">
        <v>2226</v>
      </c>
      <c r="D23" s="67">
        <v>1</v>
      </c>
      <c r="E23" s="67">
        <v>4181</v>
      </c>
    </row>
    <row r="24" spans="1:5" s="7" customFormat="1" ht="14.25">
      <c r="A24" s="132" t="s">
        <v>340</v>
      </c>
      <c r="B24" s="176">
        <v>2139</v>
      </c>
      <c r="C24" s="136">
        <v>2605</v>
      </c>
      <c r="D24" s="67">
        <v>0</v>
      </c>
      <c r="E24" s="67">
        <v>4744</v>
      </c>
    </row>
    <row r="25" spans="1:5" s="7" customFormat="1" ht="14.25">
      <c r="A25" s="132" t="s">
        <v>341</v>
      </c>
      <c r="B25" s="176">
        <v>2262</v>
      </c>
      <c r="C25" s="136">
        <v>3097</v>
      </c>
      <c r="D25" s="67">
        <v>0</v>
      </c>
      <c r="E25" s="67">
        <v>5359</v>
      </c>
    </row>
    <row r="26" spans="1:5" s="7" customFormat="1" ht="14.25">
      <c r="A26" s="132" t="s">
        <v>342</v>
      </c>
      <c r="B26" s="176">
        <v>2542</v>
      </c>
      <c r="C26" s="136">
        <v>3580</v>
      </c>
      <c r="D26" s="67">
        <v>1</v>
      </c>
      <c r="E26" s="67">
        <v>6123</v>
      </c>
    </row>
    <row r="27" spans="1:5" s="7" customFormat="1" ht="14.25">
      <c r="A27" s="132" t="s">
        <v>343</v>
      </c>
      <c r="B27" s="176">
        <v>2765</v>
      </c>
      <c r="C27" s="136">
        <v>4004</v>
      </c>
      <c r="D27" s="67">
        <v>1</v>
      </c>
      <c r="E27" s="67">
        <v>6770</v>
      </c>
    </row>
    <row r="28" spans="1:5" s="7" customFormat="1" ht="14.25">
      <c r="A28" s="132" t="s">
        <v>344</v>
      </c>
      <c r="B28" s="176">
        <v>2881</v>
      </c>
      <c r="C28" s="136">
        <v>4437</v>
      </c>
      <c r="D28" s="67">
        <v>3</v>
      </c>
      <c r="E28" s="67">
        <v>7321</v>
      </c>
    </row>
    <row r="29" spans="1:5" s="7" customFormat="1" ht="14.25">
      <c r="A29" s="132" t="s">
        <v>345</v>
      </c>
      <c r="B29" s="176">
        <v>2898</v>
      </c>
      <c r="C29" s="136">
        <v>4326</v>
      </c>
      <c r="D29" s="67">
        <v>0</v>
      </c>
      <c r="E29" s="67">
        <v>7224</v>
      </c>
    </row>
    <row r="30" spans="1:5" s="7" customFormat="1" ht="14.25">
      <c r="A30" s="132" t="s">
        <v>346</v>
      </c>
      <c r="B30" s="176">
        <v>2887</v>
      </c>
      <c r="C30" s="136">
        <v>4479</v>
      </c>
      <c r="D30" s="67">
        <v>0</v>
      </c>
      <c r="E30" s="67">
        <v>7366</v>
      </c>
    </row>
    <row r="31" spans="1:5" s="7" customFormat="1" ht="14.25">
      <c r="A31" s="132" t="s">
        <v>347</v>
      </c>
      <c r="B31" s="176">
        <v>2953</v>
      </c>
      <c r="C31" s="136">
        <v>4349</v>
      </c>
      <c r="D31" s="67">
        <v>3</v>
      </c>
      <c r="E31" s="67">
        <v>7305</v>
      </c>
    </row>
    <row r="32" spans="1:5" s="7" customFormat="1" ht="14.25">
      <c r="A32" s="132" t="s">
        <v>348</v>
      </c>
      <c r="B32" s="176">
        <v>2932</v>
      </c>
      <c r="C32" s="136">
        <v>4226</v>
      </c>
      <c r="D32" s="67">
        <v>2</v>
      </c>
      <c r="E32" s="67">
        <v>7160</v>
      </c>
    </row>
    <row r="33" spans="1:5" s="7" customFormat="1" ht="14.25">
      <c r="A33" s="132" t="s">
        <v>349</v>
      </c>
      <c r="B33" s="176">
        <v>2797</v>
      </c>
      <c r="C33" s="136">
        <v>3959</v>
      </c>
      <c r="D33" s="67">
        <v>0</v>
      </c>
      <c r="E33" s="67">
        <v>6756</v>
      </c>
    </row>
    <row r="34" spans="1:5" s="7" customFormat="1" ht="14.25">
      <c r="A34" s="132" t="s">
        <v>350</v>
      </c>
      <c r="B34" s="176">
        <v>2784</v>
      </c>
      <c r="C34" s="136">
        <v>3901</v>
      </c>
      <c r="D34" s="67">
        <v>2</v>
      </c>
      <c r="E34" s="67">
        <v>6687</v>
      </c>
    </row>
    <row r="35" spans="1:5" s="7" customFormat="1" ht="14.25">
      <c r="A35" s="132" t="s">
        <v>351</v>
      </c>
      <c r="B35" s="176">
        <v>2811</v>
      </c>
      <c r="C35" s="136">
        <v>3843</v>
      </c>
      <c r="D35" s="67">
        <v>1</v>
      </c>
      <c r="E35" s="67">
        <v>6655</v>
      </c>
    </row>
    <row r="36" spans="1:5" s="7" customFormat="1" ht="14.25">
      <c r="A36" s="132" t="s">
        <v>352</v>
      </c>
      <c r="B36" s="176">
        <v>2633</v>
      </c>
      <c r="C36" s="136">
        <v>3796</v>
      </c>
      <c r="D36" s="67">
        <v>6</v>
      </c>
      <c r="E36" s="67">
        <v>6435</v>
      </c>
    </row>
    <row r="37" spans="1:5" s="7" customFormat="1" ht="14.25">
      <c r="A37" s="132" t="s">
        <v>353</v>
      </c>
      <c r="B37" s="176">
        <v>2588</v>
      </c>
      <c r="C37" s="136">
        <v>3534</v>
      </c>
      <c r="D37" s="67">
        <v>3</v>
      </c>
      <c r="E37" s="67">
        <v>6125</v>
      </c>
    </row>
    <row r="38" spans="1:5" s="7" customFormat="1" ht="14.25">
      <c r="A38" s="132" t="s">
        <v>354</v>
      </c>
      <c r="B38" s="176">
        <v>2508</v>
      </c>
      <c r="C38" s="136">
        <v>3498</v>
      </c>
      <c r="D38" s="67">
        <v>0</v>
      </c>
      <c r="E38" s="67">
        <v>6006</v>
      </c>
    </row>
    <row r="39" spans="1:5" s="7" customFormat="1" ht="14.25">
      <c r="A39" s="132" t="s">
        <v>355</v>
      </c>
      <c r="B39" s="176">
        <v>2386</v>
      </c>
      <c r="C39" s="136">
        <v>3235</v>
      </c>
      <c r="D39" s="67">
        <v>0</v>
      </c>
      <c r="E39" s="67">
        <v>5621</v>
      </c>
    </row>
    <row r="40" spans="1:5" s="7" customFormat="1" ht="14.25">
      <c r="A40" s="132" t="s">
        <v>356</v>
      </c>
      <c r="B40" s="176">
        <v>2340</v>
      </c>
      <c r="C40" s="136">
        <v>3149</v>
      </c>
      <c r="D40" s="67">
        <v>1</v>
      </c>
      <c r="E40" s="67">
        <v>5490</v>
      </c>
    </row>
    <row r="41" spans="1:5" s="7" customFormat="1" ht="14.25">
      <c r="A41" s="132" t="s">
        <v>357</v>
      </c>
      <c r="B41" s="176">
        <v>2093</v>
      </c>
      <c r="C41" s="136">
        <v>3009</v>
      </c>
      <c r="D41" s="67">
        <v>2</v>
      </c>
      <c r="E41" s="67">
        <v>5104</v>
      </c>
    </row>
    <row r="42" spans="1:5" s="7" customFormat="1" ht="14.25">
      <c r="A42" s="132" t="s">
        <v>358</v>
      </c>
      <c r="B42" s="176">
        <v>2173</v>
      </c>
      <c r="C42" s="136">
        <v>2852</v>
      </c>
      <c r="D42" s="67">
        <v>0</v>
      </c>
      <c r="E42" s="67">
        <v>5025</v>
      </c>
    </row>
    <row r="43" spans="1:5" s="7" customFormat="1" ht="14.25">
      <c r="A43" s="132" t="s">
        <v>359</v>
      </c>
      <c r="B43" s="176">
        <v>1929</v>
      </c>
      <c r="C43" s="136">
        <v>2702</v>
      </c>
      <c r="D43" s="67">
        <v>2</v>
      </c>
      <c r="E43" s="67">
        <v>4633</v>
      </c>
    </row>
    <row r="44" spans="1:5" s="7" customFormat="1" ht="14.25">
      <c r="A44" s="132" t="s">
        <v>360</v>
      </c>
      <c r="B44" s="176">
        <v>1928</v>
      </c>
      <c r="C44" s="136">
        <v>2617</v>
      </c>
      <c r="D44" s="67">
        <v>0</v>
      </c>
      <c r="E44" s="67">
        <v>4545</v>
      </c>
    </row>
    <row r="45" spans="1:5" s="7" customFormat="1" ht="14.25">
      <c r="A45" s="132" t="s">
        <v>361</v>
      </c>
      <c r="B45" s="176">
        <v>1892</v>
      </c>
      <c r="C45" s="136">
        <v>2688</v>
      </c>
      <c r="D45" s="67">
        <v>1</v>
      </c>
      <c r="E45" s="67">
        <v>4581</v>
      </c>
    </row>
    <row r="46" spans="1:5" s="7" customFormat="1" ht="14.25">
      <c r="A46" s="132" t="s">
        <v>362</v>
      </c>
      <c r="B46" s="176">
        <v>1840</v>
      </c>
      <c r="C46" s="136">
        <v>2763</v>
      </c>
      <c r="D46" s="67">
        <v>1</v>
      </c>
      <c r="E46" s="67">
        <v>4604</v>
      </c>
    </row>
    <row r="47" spans="1:5" s="7" customFormat="1" ht="14.25">
      <c r="A47" s="132" t="s">
        <v>363</v>
      </c>
      <c r="B47" s="176">
        <v>1847</v>
      </c>
      <c r="C47" s="136">
        <v>2744</v>
      </c>
      <c r="D47" s="67">
        <v>2</v>
      </c>
      <c r="E47" s="67">
        <v>4593</v>
      </c>
    </row>
    <row r="48" spans="1:5" s="7" customFormat="1" ht="14.25">
      <c r="A48" s="132" t="s">
        <v>364</v>
      </c>
      <c r="B48" s="176">
        <v>1851</v>
      </c>
      <c r="C48" s="136">
        <v>2750</v>
      </c>
      <c r="D48" s="67">
        <v>2</v>
      </c>
      <c r="E48" s="67">
        <v>4603</v>
      </c>
    </row>
    <row r="49" spans="1:5" s="7" customFormat="1" ht="14.25">
      <c r="A49" s="132" t="s">
        <v>365</v>
      </c>
      <c r="B49" s="176">
        <v>1749</v>
      </c>
      <c r="C49" s="136">
        <v>2664</v>
      </c>
      <c r="D49" s="67">
        <v>4</v>
      </c>
      <c r="E49" s="67">
        <v>4417</v>
      </c>
    </row>
    <row r="50" spans="1:5" s="7" customFormat="1" ht="14.25">
      <c r="A50" s="132" t="s">
        <v>366</v>
      </c>
      <c r="B50" s="176">
        <v>1780</v>
      </c>
      <c r="C50" s="136">
        <v>2706</v>
      </c>
      <c r="D50" s="67">
        <v>0</v>
      </c>
      <c r="E50" s="67">
        <v>4486</v>
      </c>
    </row>
    <row r="51" spans="1:5" s="7" customFormat="1" ht="14.25">
      <c r="A51" s="132" t="s">
        <v>367</v>
      </c>
      <c r="B51" s="176">
        <v>1797</v>
      </c>
      <c r="C51" s="136">
        <v>2627</v>
      </c>
      <c r="D51" s="67">
        <v>4</v>
      </c>
      <c r="E51" s="67">
        <v>4428</v>
      </c>
    </row>
    <row r="52" spans="1:5" s="7" customFormat="1" ht="14.25">
      <c r="A52" s="132" t="s">
        <v>368</v>
      </c>
      <c r="B52" s="176">
        <v>1768</v>
      </c>
      <c r="C52" s="136">
        <v>2633</v>
      </c>
      <c r="D52" s="67">
        <v>1</v>
      </c>
      <c r="E52" s="67">
        <v>4402</v>
      </c>
    </row>
    <row r="53" spans="1:5" s="7" customFormat="1" ht="14.25">
      <c r="A53" s="132" t="s">
        <v>369</v>
      </c>
      <c r="B53" s="176">
        <v>1742</v>
      </c>
      <c r="C53" s="136">
        <v>2709</v>
      </c>
      <c r="D53" s="67">
        <v>1</v>
      </c>
      <c r="E53" s="67">
        <v>4452</v>
      </c>
    </row>
    <row r="54" spans="1:5" s="7" customFormat="1" ht="14.25">
      <c r="A54" s="132" t="s">
        <v>370</v>
      </c>
      <c r="B54" s="176">
        <v>1717</v>
      </c>
      <c r="C54" s="136">
        <v>2854</v>
      </c>
      <c r="D54" s="67">
        <v>3</v>
      </c>
      <c r="E54" s="67">
        <v>4574</v>
      </c>
    </row>
    <row r="55" spans="1:5" s="7" customFormat="1" ht="14.25">
      <c r="A55" s="132" t="s">
        <v>371</v>
      </c>
      <c r="B55" s="176">
        <v>1670</v>
      </c>
      <c r="C55" s="136">
        <v>2739</v>
      </c>
      <c r="D55" s="67">
        <v>0</v>
      </c>
      <c r="E55" s="67">
        <v>4409</v>
      </c>
    </row>
    <row r="56" spans="1:5" s="7" customFormat="1" ht="14.25">
      <c r="A56" s="132" t="s">
        <v>372</v>
      </c>
      <c r="B56" s="176">
        <v>1535</v>
      </c>
      <c r="C56" s="136">
        <v>2781</v>
      </c>
      <c r="D56" s="67">
        <v>1</v>
      </c>
      <c r="E56" s="67">
        <v>4317</v>
      </c>
    </row>
    <row r="57" spans="1:5" s="7" customFormat="1" ht="14.25">
      <c r="A57" s="132" t="s">
        <v>373</v>
      </c>
      <c r="B57" s="176">
        <v>1446</v>
      </c>
      <c r="C57" s="136">
        <v>2585</v>
      </c>
      <c r="D57" s="67">
        <v>2</v>
      </c>
      <c r="E57" s="67">
        <v>4033</v>
      </c>
    </row>
    <row r="58" spans="1:5" s="7" customFormat="1" ht="14.25">
      <c r="A58" s="132" t="s">
        <v>374</v>
      </c>
      <c r="B58" s="176">
        <v>1401</v>
      </c>
      <c r="C58" s="136">
        <v>2636</v>
      </c>
      <c r="D58" s="67">
        <v>3</v>
      </c>
      <c r="E58" s="67">
        <v>4040</v>
      </c>
    </row>
    <row r="59" spans="1:5" s="7" customFormat="1" ht="14.25">
      <c r="A59" s="132" t="s">
        <v>375</v>
      </c>
      <c r="B59" s="176">
        <v>1386</v>
      </c>
      <c r="C59" s="136">
        <v>2629</v>
      </c>
      <c r="D59" s="67">
        <v>0</v>
      </c>
      <c r="E59" s="67">
        <v>4015</v>
      </c>
    </row>
    <row r="60" spans="1:5" s="7" customFormat="1" ht="14.25">
      <c r="A60" s="132" t="s">
        <v>376</v>
      </c>
      <c r="B60" s="176">
        <v>1325</v>
      </c>
      <c r="C60" s="136">
        <v>2481</v>
      </c>
      <c r="D60" s="67">
        <v>1</v>
      </c>
      <c r="E60" s="67">
        <v>3807</v>
      </c>
    </row>
    <row r="61" spans="1:5" s="7" customFormat="1" ht="14.25">
      <c r="A61" s="132" t="s">
        <v>377</v>
      </c>
      <c r="B61" s="176">
        <v>1274</v>
      </c>
      <c r="C61" s="136">
        <v>2380</v>
      </c>
      <c r="D61" s="67">
        <v>2</v>
      </c>
      <c r="E61" s="67">
        <v>3656</v>
      </c>
    </row>
    <row r="62" spans="1:5" s="7" customFormat="1" ht="14.25">
      <c r="A62" s="132" t="s">
        <v>378</v>
      </c>
      <c r="B62" s="176">
        <v>1329</v>
      </c>
      <c r="C62" s="136">
        <v>2460</v>
      </c>
      <c r="D62" s="67">
        <v>3</v>
      </c>
      <c r="E62" s="67">
        <v>3792</v>
      </c>
    </row>
    <row r="63" spans="1:5" s="7" customFormat="1" ht="14.25">
      <c r="A63" s="132" t="s">
        <v>379</v>
      </c>
      <c r="B63" s="176">
        <v>1357</v>
      </c>
      <c r="C63" s="136">
        <v>2771</v>
      </c>
      <c r="D63" s="67">
        <v>2</v>
      </c>
      <c r="E63" s="67">
        <v>4130</v>
      </c>
    </row>
    <row r="64" spans="1:5" s="7" customFormat="1" ht="14.25">
      <c r="A64" s="132" t="s">
        <v>380</v>
      </c>
      <c r="B64" s="176">
        <v>1388</v>
      </c>
      <c r="C64" s="136">
        <v>2644</v>
      </c>
      <c r="D64" s="67">
        <v>3</v>
      </c>
      <c r="E64" s="67">
        <v>4035</v>
      </c>
    </row>
    <row r="65" spans="1:5" s="7" customFormat="1" ht="14.25">
      <c r="A65" s="132" t="s">
        <v>381</v>
      </c>
      <c r="B65" s="176">
        <v>1427</v>
      </c>
      <c r="C65" s="136">
        <v>2505</v>
      </c>
      <c r="D65" s="67">
        <v>2</v>
      </c>
      <c r="E65" s="67">
        <v>3934</v>
      </c>
    </row>
    <row r="66" spans="1:5" s="7" customFormat="1" ht="14.25">
      <c r="A66" s="132" t="s">
        <v>382</v>
      </c>
      <c r="B66" s="176">
        <v>1304</v>
      </c>
      <c r="C66" s="136">
        <v>2334</v>
      </c>
      <c r="D66" s="67">
        <v>2</v>
      </c>
      <c r="E66" s="67">
        <v>3640</v>
      </c>
    </row>
    <row r="67" spans="1:5" s="7" customFormat="1" ht="14.25">
      <c r="A67" s="132" t="s">
        <v>383</v>
      </c>
      <c r="B67" s="176">
        <v>1192</v>
      </c>
      <c r="C67" s="136">
        <v>2089</v>
      </c>
      <c r="D67" s="67">
        <v>3</v>
      </c>
      <c r="E67" s="67">
        <v>3284</v>
      </c>
    </row>
    <row r="68" spans="1:5" s="7" customFormat="1" ht="14.25">
      <c r="A68" s="132" t="s">
        <v>384</v>
      </c>
      <c r="B68" s="176">
        <v>1319</v>
      </c>
      <c r="C68" s="136">
        <v>2053</v>
      </c>
      <c r="D68" s="67">
        <v>0</v>
      </c>
      <c r="E68" s="67">
        <v>3372</v>
      </c>
    </row>
    <row r="69" spans="1:5" s="7" customFormat="1" ht="14.25">
      <c r="A69" s="132" t="s">
        <v>385</v>
      </c>
      <c r="B69" s="176">
        <v>1172</v>
      </c>
      <c r="C69" s="136">
        <v>1821</v>
      </c>
      <c r="D69" s="67">
        <v>3</v>
      </c>
      <c r="E69" s="67">
        <v>2996</v>
      </c>
    </row>
    <row r="70" spans="1:5" s="7" customFormat="1" ht="14.25">
      <c r="A70" s="132" t="s">
        <v>386</v>
      </c>
      <c r="B70" s="176">
        <v>992</v>
      </c>
      <c r="C70" s="136">
        <v>1569</v>
      </c>
      <c r="D70" s="67">
        <v>0</v>
      </c>
      <c r="E70" s="67">
        <v>2561</v>
      </c>
    </row>
    <row r="71" spans="1:5" s="7" customFormat="1" ht="14.25">
      <c r="A71" s="132" t="s">
        <v>387</v>
      </c>
      <c r="B71" s="176">
        <v>933</v>
      </c>
      <c r="C71" s="136">
        <v>1420</v>
      </c>
      <c r="D71" s="67">
        <v>0</v>
      </c>
      <c r="E71" s="67">
        <v>2353</v>
      </c>
    </row>
    <row r="72" spans="1:5" ht="12.75">
      <c r="A72" s="71" t="s">
        <v>388</v>
      </c>
      <c r="B72" s="176">
        <v>783</v>
      </c>
      <c r="C72" s="67">
        <v>1292</v>
      </c>
      <c r="D72" s="67">
        <v>0</v>
      </c>
      <c r="E72" s="177">
        <v>2075</v>
      </c>
    </row>
    <row r="73" spans="1:5" ht="12.75">
      <c r="A73" s="130" t="s">
        <v>389</v>
      </c>
      <c r="B73" s="176">
        <v>615</v>
      </c>
      <c r="C73" s="67">
        <v>995</v>
      </c>
      <c r="D73" s="67">
        <v>0</v>
      </c>
      <c r="E73" s="177">
        <v>1610</v>
      </c>
    </row>
    <row r="74" spans="1:5" ht="12.75">
      <c r="A74" s="130" t="s">
        <v>390</v>
      </c>
      <c r="B74" s="176">
        <v>507</v>
      </c>
      <c r="C74" s="67">
        <v>862</v>
      </c>
      <c r="D74" s="67">
        <v>0</v>
      </c>
      <c r="E74" s="177">
        <v>1369</v>
      </c>
    </row>
    <row r="75" spans="1:5" ht="12.75">
      <c r="A75" s="130" t="s">
        <v>391</v>
      </c>
      <c r="B75" s="176">
        <v>507</v>
      </c>
      <c r="C75" s="67">
        <v>730</v>
      </c>
      <c r="D75" s="67">
        <v>0</v>
      </c>
      <c r="E75" s="177">
        <v>1237</v>
      </c>
    </row>
    <row r="76" spans="1:5" ht="12.75">
      <c r="A76" s="130" t="s">
        <v>392</v>
      </c>
      <c r="B76" s="176">
        <v>357</v>
      </c>
      <c r="C76" s="67">
        <v>539</v>
      </c>
      <c r="D76" s="67">
        <v>0</v>
      </c>
      <c r="E76" s="177">
        <v>896</v>
      </c>
    </row>
    <row r="77" spans="1:5" ht="12.75">
      <c r="A77" s="130" t="s">
        <v>393</v>
      </c>
      <c r="B77" s="176">
        <v>270</v>
      </c>
      <c r="C77" s="67">
        <v>418</v>
      </c>
      <c r="D77" s="67">
        <v>0</v>
      </c>
      <c r="E77" s="177">
        <v>688</v>
      </c>
    </row>
    <row r="78" spans="1:5" ht="12.75">
      <c r="A78" s="130" t="s">
        <v>394</v>
      </c>
      <c r="B78" s="176">
        <v>252</v>
      </c>
      <c r="C78" s="67">
        <v>348</v>
      </c>
      <c r="D78" s="67">
        <v>0</v>
      </c>
      <c r="E78" s="177">
        <v>600</v>
      </c>
    </row>
    <row r="79" spans="1:5" ht="12.75">
      <c r="A79" s="130" t="s">
        <v>395</v>
      </c>
      <c r="B79" s="176">
        <v>199</v>
      </c>
      <c r="C79" s="67">
        <v>351</v>
      </c>
      <c r="D79" s="67">
        <v>0</v>
      </c>
      <c r="E79" s="177">
        <v>550</v>
      </c>
    </row>
    <row r="80" spans="1:5" ht="12.75">
      <c r="A80" s="130" t="s">
        <v>396</v>
      </c>
      <c r="B80" s="176">
        <v>194</v>
      </c>
      <c r="C80" s="67">
        <v>254</v>
      </c>
      <c r="D80" s="67">
        <v>0</v>
      </c>
      <c r="E80" s="177">
        <v>448</v>
      </c>
    </row>
    <row r="81" spans="1:5" ht="12.75">
      <c r="A81" s="130" t="s">
        <v>397</v>
      </c>
      <c r="B81" s="176">
        <v>155</v>
      </c>
      <c r="C81" s="67">
        <v>189</v>
      </c>
      <c r="D81" s="67">
        <v>0</v>
      </c>
      <c r="E81" s="177">
        <v>344</v>
      </c>
    </row>
    <row r="82" spans="1:5" ht="12.75">
      <c r="A82" s="130" t="s">
        <v>398</v>
      </c>
      <c r="B82" s="176">
        <v>116</v>
      </c>
      <c r="C82" s="67">
        <v>169</v>
      </c>
      <c r="D82" s="67">
        <v>0</v>
      </c>
      <c r="E82" s="177">
        <v>285</v>
      </c>
    </row>
    <row r="83" spans="1:5" ht="12.75">
      <c r="A83" s="130" t="s">
        <v>399</v>
      </c>
      <c r="B83" s="176">
        <v>85</v>
      </c>
      <c r="C83" s="67">
        <v>134</v>
      </c>
      <c r="D83" s="67">
        <v>0</v>
      </c>
      <c r="E83" s="177">
        <v>219</v>
      </c>
    </row>
    <row r="84" spans="1:5" ht="12.75">
      <c r="A84" s="130" t="s">
        <v>516</v>
      </c>
      <c r="B84" s="176">
        <v>58</v>
      </c>
      <c r="C84" s="67">
        <v>97</v>
      </c>
      <c r="D84" s="67">
        <v>0</v>
      </c>
      <c r="E84" s="177">
        <v>155</v>
      </c>
    </row>
    <row r="85" spans="1:5" ht="12.75">
      <c r="A85" s="130" t="s">
        <v>517</v>
      </c>
      <c r="B85" s="176">
        <v>53</v>
      </c>
      <c r="C85" s="67">
        <v>70</v>
      </c>
      <c r="D85" s="67">
        <v>0</v>
      </c>
      <c r="E85" s="177">
        <v>123</v>
      </c>
    </row>
    <row r="86" spans="1:5" ht="12.75">
      <c r="A86" s="130" t="s">
        <v>518</v>
      </c>
      <c r="B86" s="176">
        <v>38</v>
      </c>
      <c r="C86" s="67">
        <v>51</v>
      </c>
      <c r="D86" s="67">
        <v>0</v>
      </c>
      <c r="E86" s="177">
        <v>89</v>
      </c>
    </row>
    <row r="87" spans="1:5" ht="12.75">
      <c r="A87" s="130" t="s">
        <v>519</v>
      </c>
      <c r="B87" s="176">
        <v>30</v>
      </c>
      <c r="C87" s="67">
        <v>53</v>
      </c>
      <c r="D87" s="67">
        <v>0</v>
      </c>
      <c r="E87" s="177">
        <v>83</v>
      </c>
    </row>
    <row r="88" spans="1:5" ht="12.75">
      <c r="A88" s="130" t="s">
        <v>520</v>
      </c>
      <c r="B88" s="176">
        <v>27</v>
      </c>
      <c r="C88" s="67">
        <v>22</v>
      </c>
      <c r="D88" s="67">
        <v>0</v>
      </c>
      <c r="E88" s="177">
        <v>49</v>
      </c>
    </row>
    <row r="89" spans="1:5" ht="12.75">
      <c r="A89" s="130" t="s">
        <v>521</v>
      </c>
      <c r="B89" s="176">
        <v>11</v>
      </c>
      <c r="C89" s="67">
        <v>18</v>
      </c>
      <c r="D89" s="67">
        <v>0</v>
      </c>
      <c r="E89" s="177">
        <v>29</v>
      </c>
    </row>
    <row r="90" spans="1:5" ht="12.75">
      <c r="A90" s="130" t="s">
        <v>522</v>
      </c>
      <c r="B90" s="176">
        <v>10</v>
      </c>
      <c r="C90" s="67">
        <v>7</v>
      </c>
      <c r="D90" s="67">
        <v>0</v>
      </c>
      <c r="E90" s="177">
        <v>17</v>
      </c>
    </row>
    <row r="91" spans="1:5" ht="12.75">
      <c r="A91" s="130" t="s">
        <v>523</v>
      </c>
      <c r="B91" s="176">
        <v>8</v>
      </c>
      <c r="C91" s="67">
        <v>10</v>
      </c>
      <c r="D91" s="67">
        <v>0</v>
      </c>
      <c r="E91" s="177">
        <v>18</v>
      </c>
    </row>
    <row r="92" spans="1:5" ht="12.75">
      <c r="A92" s="130" t="s">
        <v>524</v>
      </c>
      <c r="B92" s="176">
        <v>4</v>
      </c>
      <c r="C92" s="67">
        <v>3</v>
      </c>
      <c r="D92" s="67">
        <v>0</v>
      </c>
      <c r="E92" s="177">
        <v>7</v>
      </c>
    </row>
    <row r="93" spans="1:5" ht="12.75">
      <c r="A93" s="130" t="s">
        <v>525</v>
      </c>
      <c r="B93" s="176">
        <v>2</v>
      </c>
      <c r="C93" s="67">
        <v>7</v>
      </c>
      <c r="D93" s="67">
        <v>0</v>
      </c>
      <c r="E93" s="177">
        <v>9</v>
      </c>
    </row>
    <row r="94" spans="1:5" ht="12.75">
      <c r="A94" s="130" t="s">
        <v>536</v>
      </c>
      <c r="B94" s="176">
        <v>2</v>
      </c>
      <c r="C94" s="67">
        <v>4</v>
      </c>
      <c r="D94" s="67">
        <v>0</v>
      </c>
      <c r="E94" s="177">
        <v>6</v>
      </c>
    </row>
    <row r="95" spans="1:5" ht="12.75">
      <c r="A95" s="130" t="s">
        <v>526</v>
      </c>
      <c r="B95" s="176">
        <v>1</v>
      </c>
      <c r="C95" s="67">
        <v>1</v>
      </c>
      <c r="D95" s="67">
        <v>0</v>
      </c>
      <c r="E95" s="177">
        <v>2</v>
      </c>
    </row>
    <row r="96" spans="1:5" ht="12.75">
      <c r="A96" s="130" t="s">
        <v>537</v>
      </c>
      <c r="B96" s="176">
        <v>0</v>
      </c>
      <c r="C96" s="67">
        <v>1</v>
      </c>
      <c r="D96" s="67">
        <v>0</v>
      </c>
      <c r="E96" s="177">
        <v>1</v>
      </c>
    </row>
    <row r="97" spans="1:5" ht="12.75">
      <c r="A97" s="130" t="s">
        <v>495</v>
      </c>
      <c r="B97" s="176">
        <v>3</v>
      </c>
      <c r="C97" s="67">
        <v>0</v>
      </c>
      <c r="D97" s="67">
        <v>57</v>
      </c>
      <c r="E97" s="177">
        <f>SUM(B97:D97)</f>
        <v>60</v>
      </c>
    </row>
    <row r="98" spans="1:5" ht="12.75">
      <c r="A98" s="22" t="s">
        <v>34</v>
      </c>
      <c r="B98" s="23">
        <f>SUM(B8:B97)</f>
        <v>105637</v>
      </c>
      <c r="C98" s="24">
        <f>SUM(C8:C97)</f>
        <v>155920</v>
      </c>
      <c r="D98" s="24">
        <f>SUM(D8:D97)</f>
        <v>133</v>
      </c>
      <c r="E98" s="24">
        <f>SUM(E8:E97)</f>
        <v>261690</v>
      </c>
    </row>
    <row r="100" spans="1:4" s="81" customFormat="1" ht="11.25">
      <c r="A100" s="251"/>
      <c r="C100" s="60"/>
      <c r="D100" s="60"/>
    </row>
    <row r="101" spans="1:4" s="81" customFormat="1" ht="11.25">
      <c r="A101" s="251"/>
      <c r="C101" s="60"/>
      <c r="D101" s="60"/>
    </row>
    <row r="102" spans="1:4" s="81" customFormat="1" ht="11.25">
      <c r="A102" s="251"/>
      <c r="C102" s="60"/>
      <c r="D102" s="60"/>
    </row>
    <row r="103" spans="1:4" s="81" customFormat="1" ht="11.25">
      <c r="A103" s="251"/>
      <c r="C103" s="60"/>
      <c r="D103" s="60"/>
    </row>
    <row r="104" spans="1:5" s="81" customFormat="1" ht="11.25">
      <c r="A104" s="283" t="s">
        <v>461</v>
      </c>
      <c r="B104" s="283"/>
      <c r="C104" s="283"/>
      <c r="D104" s="283"/>
      <c r="E104" s="283"/>
    </row>
    <row r="105" spans="1:4" s="81" customFormat="1" ht="11.25">
      <c r="A105" s="251"/>
      <c r="C105" s="60"/>
      <c r="D105" s="60"/>
    </row>
  </sheetData>
  <sheetProtection/>
  <mergeCells count="4">
    <mergeCell ref="A2:E2"/>
    <mergeCell ref="A4:E4"/>
    <mergeCell ref="A5:E5"/>
    <mergeCell ref="A104:E104"/>
  </mergeCells>
  <printOptions horizontalCentered="1"/>
  <pageMargins left="0.7874015748031497" right="0.7874015748031497" top="0.3937007874015748" bottom="0.1968503937007874" header="0.5118110236220472" footer="0.5118110236220472"/>
  <pageSetup horizontalDpi="600" verticalDpi="600" orientation="portrait" paperSize="9" scale="95"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dimension ref="A1:F79"/>
  <sheetViews>
    <sheetView zoomScalePageLayoutView="0" workbookViewId="0" topLeftCell="A1">
      <selection activeCell="S44" sqref="S44"/>
    </sheetView>
  </sheetViews>
  <sheetFormatPr defaultColWidth="9.140625" defaultRowHeight="12.75"/>
  <cols>
    <col min="1" max="1" width="3.140625" style="142" customWidth="1"/>
    <col min="2" max="2" width="45.421875" style="79" customWidth="1"/>
    <col min="3" max="6" width="10.28125" style="181" customWidth="1"/>
    <col min="7" max="16384" width="9.140625" style="142" customWidth="1"/>
  </cols>
  <sheetData>
    <row r="1" ht="12.75">
      <c r="A1" s="8" t="s">
        <v>510</v>
      </c>
    </row>
    <row r="2" spans="1:6" ht="12.75">
      <c r="A2" s="282" t="s">
        <v>103</v>
      </c>
      <c r="B2" s="282"/>
      <c r="C2" s="282"/>
      <c r="D2" s="282"/>
      <c r="E2" s="282"/>
      <c r="F2" s="282"/>
    </row>
    <row r="3" spans="2:6" ht="14.25" customHeight="1">
      <c r="B3" s="44"/>
      <c r="C3" s="233"/>
      <c r="D3" s="233"/>
      <c r="E3" s="233"/>
      <c r="F3" s="233"/>
    </row>
    <row r="4" spans="1:6" ht="14.25" customHeight="1">
      <c r="A4" s="282" t="s">
        <v>699</v>
      </c>
      <c r="B4" s="282"/>
      <c r="C4" s="282"/>
      <c r="D4" s="282"/>
      <c r="E4" s="282"/>
      <c r="F4" s="282"/>
    </row>
    <row r="5" spans="1:6" ht="12.75">
      <c r="A5" s="282" t="s">
        <v>511</v>
      </c>
      <c r="B5" s="282"/>
      <c r="C5" s="282"/>
      <c r="D5" s="282"/>
      <c r="E5" s="282"/>
      <c r="F5" s="282"/>
    </row>
    <row r="6" spans="2:6" ht="13.5" thickBot="1">
      <c r="B6" s="44"/>
      <c r="C6" s="233"/>
      <c r="D6" s="233"/>
      <c r="E6" s="233"/>
      <c r="F6" s="233"/>
    </row>
    <row r="7" spans="1:6" ht="12.75">
      <c r="A7" s="84" t="s">
        <v>33</v>
      </c>
      <c r="B7" s="157"/>
      <c r="C7" s="285"/>
      <c r="D7" s="286"/>
      <c r="E7" s="286"/>
      <c r="F7" s="286"/>
    </row>
    <row r="8" spans="1:6" ht="12.75">
      <c r="A8" s="158"/>
      <c r="B8" s="158" t="s">
        <v>35</v>
      </c>
      <c r="C8" s="186" t="s">
        <v>36</v>
      </c>
      <c r="D8" s="187" t="s">
        <v>37</v>
      </c>
      <c r="E8" s="187" t="s">
        <v>481</v>
      </c>
      <c r="F8" s="187" t="s">
        <v>38</v>
      </c>
    </row>
    <row r="9" spans="1:6" s="79" customFormat="1" ht="12.75">
      <c r="A9" s="85" t="s">
        <v>104</v>
      </c>
      <c r="C9" s="234"/>
      <c r="D9" s="235"/>
      <c r="E9" s="181"/>
      <c r="F9" s="181"/>
    </row>
    <row r="10" spans="2:6" s="79" customFormat="1" ht="12.75">
      <c r="B10" s="79" t="s">
        <v>151</v>
      </c>
      <c r="C10" s="146">
        <v>60</v>
      </c>
      <c r="D10" s="147">
        <v>35</v>
      </c>
      <c r="E10" s="147">
        <v>0</v>
      </c>
      <c r="F10" s="147">
        <v>95</v>
      </c>
    </row>
    <row r="11" spans="2:6" s="79" customFormat="1" ht="12.75">
      <c r="B11" s="79" t="s">
        <v>95</v>
      </c>
      <c r="C11" s="146">
        <v>101</v>
      </c>
      <c r="D11" s="147">
        <v>46</v>
      </c>
      <c r="E11" s="147">
        <v>0</v>
      </c>
      <c r="F11" s="147">
        <v>147</v>
      </c>
    </row>
    <row r="12" spans="2:6" s="79" customFormat="1" ht="12.75">
      <c r="B12" s="79" t="s">
        <v>105</v>
      </c>
      <c r="C12" s="146">
        <v>1</v>
      </c>
      <c r="D12" s="147">
        <v>5</v>
      </c>
      <c r="E12" s="147">
        <v>0</v>
      </c>
      <c r="F12" s="147">
        <v>6</v>
      </c>
    </row>
    <row r="13" spans="2:6" s="79" customFormat="1" ht="12.75">
      <c r="B13" s="45" t="s">
        <v>34</v>
      </c>
      <c r="C13" s="236">
        <v>162</v>
      </c>
      <c r="D13" s="237">
        <v>86</v>
      </c>
      <c r="E13" s="237">
        <v>0</v>
      </c>
      <c r="F13" s="237">
        <v>248</v>
      </c>
    </row>
    <row r="14" spans="1:6" s="79" customFormat="1" ht="12.75">
      <c r="A14" s="8" t="s">
        <v>106</v>
      </c>
      <c r="C14" s="146"/>
      <c r="D14" s="147"/>
      <c r="E14" s="147"/>
      <c r="F14" s="147"/>
    </row>
    <row r="15" spans="2:6" s="79" customFormat="1" ht="26.25">
      <c r="B15" s="83" t="s">
        <v>556</v>
      </c>
      <c r="C15" s="146">
        <v>3</v>
      </c>
      <c r="D15" s="147">
        <v>5</v>
      </c>
      <c r="E15" s="147">
        <v>0</v>
      </c>
      <c r="F15" s="147">
        <v>8</v>
      </c>
    </row>
    <row r="16" spans="2:6" s="79" customFormat="1" ht="12.75">
      <c r="B16" s="83" t="s">
        <v>482</v>
      </c>
      <c r="C16" s="146">
        <v>23</v>
      </c>
      <c r="D16" s="147">
        <v>93</v>
      </c>
      <c r="E16" s="147">
        <v>0</v>
      </c>
      <c r="F16" s="147">
        <v>116</v>
      </c>
    </row>
    <row r="17" spans="2:6" s="79" customFormat="1" ht="12.75">
      <c r="B17" s="45" t="s">
        <v>34</v>
      </c>
      <c r="C17" s="236">
        <v>26</v>
      </c>
      <c r="D17" s="237">
        <v>98</v>
      </c>
      <c r="E17" s="237">
        <v>0</v>
      </c>
      <c r="F17" s="237">
        <v>124</v>
      </c>
    </row>
    <row r="18" spans="1:6" s="79" customFormat="1" ht="12.75">
      <c r="A18" s="8" t="s">
        <v>107</v>
      </c>
      <c r="C18" s="146"/>
      <c r="D18" s="147"/>
      <c r="E18" s="147"/>
      <c r="F18" s="147"/>
    </row>
    <row r="19" spans="2:6" s="79" customFormat="1" ht="12.75">
      <c r="B19" s="79" t="s">
        <v>152</v>
      </c>
      <c r="C19" s="146">
        <v>16</v>
      </c>
      <c r="D19" s="147">
        <v>8</v>
      </c>
      <c r="E19" s="147">
        <v>0</v>
      </c>
      <c r="F19" s="147">
        <v>24</v>
      </c>
    </row>
    <row r="20" spans="2:6" s="79" customFormat="1" ht="12.75">
      <c r="B20" s="79" t="s">
        <v>442</v>
      </c>
      <c r="C20" s="146">
        <v>69</v>
      </c>
      <c r="D20" s="147">
        <v>26</v>
      </c>
      <c r="E20" s="147">
        <v>0</v>
      </c>
      <c r="F20" s="147">
        <v>95</v>
      </c>
    </row>
    <row r="21" spans="2:6" s="79" customFormat="1" ht="12.75">
      <c r="B21" s="79" t="s">
        <v>108</v>
      </c>
      <c r="C21" s="146">
        <v>109</v>
      </c>
      <c r="D21" s="147">
        <v>85</v>
      </c>
      <c r="E21" s="147">
        <v>0</v>
      </c>
      <c r="F21" s="147">
        <v>194</v>
      </c>
    </row>
    <row r="22" spans="2:6" s="79" customFormat="1" ht="12.75">
      <c r="B22" s="79" t="s">
        <v>109</v>
      </c>
      <c r="C22" s="146">
        <v>1013</v>
      </c>
      <c r="D22" s="147">
        <v>1871</v>
      </c>
      <c r="E22" s="147">
        <v>0</v>
      </c>
      <c r="F22" s="147">
        <v>2884</v>
      </c>
    </row>
    <row r="23" spans="2:6" s="79" customFormat="1" ht="12.75">
      <c r="B23" s="79" t="s">
        <v>110</v>
      </c>
      <c r="C23" s="146">
        <v>228</v>
      </c>
      <c r="D23" s="147">
        <v>208</v>
      </c>
      <c r="E23" s="147">
        <v>0</v>
      </c>
      <c r="F23" s="147">
        <v>436</v>
      </c>
    </row>
    <row r="24" spans="2:6" s="79" customFormat="1" ht="12.75">
      <c r="B24" s="79" t="s">
        <v>111</v>
      </c>
      <c r="C24" s="146">
        <v>445</v>
      </c>
      <c r="D24" s="147">
        <v>501</v>
      </c>
      <c r="E24" s="147">
        <v>1</v>
      </c>
      <c r="F24" s="147">
        <v>947</v>
      </c>
    </row>
    <row r="25" spans="2:6" s="79" customFormat="1" ht="12.75">
      <c r="B25" s="79" t="s">
        <v>195</v>
      </c>
      <c r="C25" s="146">
        <v>48</v>
      </c>
      <c r="D25" s="147">
        <v>58</v>
      </c>
      <c r="E25" s="147">
        <v>0</v>
      </c>
      <c r="F25" s="147">
        <v>106</v>
      </c>
    </row>
    <row r="26" spans="2:6" s="79" customFormat="1" ht="12.75">
      <c r="B26" s="79" t="s">
        <v>112</v>
      </c>
      <c r="C26" s="146">
        <v>1958</v>
      </c>
      <c r="D26" s="147">
        <v>253</v>
      </c>
      <c r="E26" s="147">
        <v>1</v>
      </c>
      <c r="F26" s="147">
        <v>2212</v>
      </c>
    </row>
    <row r="27" spans="2:6" s="79" customFormat="1" ht="12.75">
      <c r="B27" s="79" t="s">
        <v>113</v>
      </c>
      <c r="C27" s="146">
        <v>160</v>
      </c>
      <c r="D27" s="147">
        <v>57</v>
      </c>
      <c r="E27" s="147">
        <v>0</v>
      </c>
      <c r="F27" s="147">
        <v>217</v>
      </c>
    </row>
    <row r="28" spans="2:6" s="79" customFormat="1" ht="12.75">
      <c r="B28" s="79" t="s">
        <v>114</v>
      </c>
      <c r="C28" s="146">
        <v>359</v>
      </c>
      <c r="D28" s="147">
        <v>263</v>
      </c>
      <c r="E28" s="147">
        <v>2</v>
      </c>
      <c r="F28" s="147">
        <v>624</v>
      </c>
    </row>
    <row r="29" spans="2:6" s="79" customFormat="1" ht="12.75">
      <c r="B29" s="79" t="s">
        <v>115</v>
      </c>
      <c r="C29" s="146">
        <v>218</v>
      </c>
      <c r="D29" s="147">
        <v>533</v>
      </c>
      <c r="E29" s="147">
        <v>0</v>
      </c>
      <c r="F29" s="147">
        <v>751</v>
      </c>
    </row>
    <row r="30" spans="2:6" s="79" customFormat="1" ht="12.75">
      <c r="B30" s="79" t="s">
        <v>116</v>
      </c>
      <c r="C30" s="146">
        <v>38</v>
      </c>
      <c r="D30" s="147">
        <v>56</v>
      </c>
      <c r="E30" s="147">
        <v>0</v>
      </c>
      <c r="F30" s="147">
        <v>94</v>
      </c>
    </row>
    <row r="31" spans="2:6" s="79" customFormat="1" ht="12.75">
      <c r="B31" s="79" t="s">
        <v>117</v>
      </c>
      <c r="C31" s="146">
        <v>45</v>
      </c>
      <c r="D31" s="147">
        <v>81</v>
      </c>
      <c r="E31" s="147">
        <v>0</v>
      </c>
      <c r="F31" s="147">
        <v>126</v>
      </c>
    </row>
    <row r="32" spans="2:6" s="79" customFormat="1" ht="12.75">
      <c r="B32" s="79" t="s">
        <v>118</v>
      </c>
      <c r="C32" s="146">
        <v>120</v>
      </c>
      <c r="D32" s="147">
        <v>339</v>
      </c>
      <c r="E32" s="147">
        <v>0</v>
      </c>
      <c r="F32" s="147">
        <v>459</v>
      </c>
    </row>
    <row r="33" spans="2:6" s="79" customFormat="1" ht="12.75">
      <c r="B33" s="79" t="s">
        <v>153</v>
      </c>
      <c r="C33" s="146">
        <v>25</v>
      </c>
      <c r="D33" s="147">
        <v>35</v>
      </c>
      <c r="E33" s="147">
        <v>0</v>
      </c>
      <c r="F33" s="147">
        <v>60</v>
      </c>
    </row>
    <row r="34" spans="2:6" s="79" customFormat="1" ht="12.75">
      <c r="B34" s="79" t="s">
        <v>119</v>
      </c>
      <c r="C34" s="146">
        <v>42</v>
      </c>
      <c r="D34" s="147">
        <v>21</v>
      </c>
      <c r="E34" s="147">
        <v>0</v>
      </c>
      <c r="F34" s="147">
        <v>63</v>
      </c>
    </row>
    <row r="35" spans="2:6" s="79" customFormat="1" ht="12.75">
      <c r="B35" s="79" t="s">
        <v>120</v>
      </c>
      <c r="C35" s="146">
        <v>29</v>
      </c>
      <c r="D35" s="147">
        <v>34</v>
      </c>
      <c r="E35" s="147">
        <v>0</v>
      </c>
      <c r="F35" s="147">
        <v>63</v>
      </c>
    </row>
    <row r="36" spans="2:6" s="79" customFormat="1" ht="12.75">
      <c r="B36" s="79" t="s">
        <v>557</v>
      </c>
      <c r="C36" s="146">
        <v>60</v>
      </c>
      <c r="D36" s="147">
        <v>100</v>
      </c>
      <c r="E36" s="147">
        <v>0</v>
      </c>
      <c r="F36" s="147">
        <v>160</v>
      </c>
    </row>
    <row r="37" spans="2:6" s="79" customFormat="1" ht="12.75">
      <c r="B37" s="45" t="s">
        <v>34</v>
      </c>
      <c r="C37" s="236">
        <v>4982</v>
      </c>
      <c r="D37" s="237">
        <v>4529</v>
      </c>
      <c r="E37" s="237">
        <v>4</v>
      </c>
      <c r="F37" s="237">
        <v>9515</v>
      </c>
    </row>
    <row r="38" spans="1:6" s="79" customFormat="1" ht="12.75">
      <c r="A38" s="8" t="s">
        <v>121</v>
      </c>
      <c r="C38" s="146"/>
      <c r="D38" s="147"/>
      <c r="E38" s="147"/>
      <c r="F38" s="147"/>
    </row>
    <row r="39" spans="2:6" s="79" customFormat="1" ht="12.75">
      <c r="B39" s="79" t="s">
        <v>558</v>
      </c>
      <c r="C39" s="146">
        <v>29</v>
      </c>
      <c r="D39" s="147">
        <v>0</v>
      </c>
      <c r="E39" s="147">
        <v>0</v>
      </c>
      <c r="F39" s="147">
        <v>29</v>
      </c>
    </row>
    <row r="40" spans="2:6" s="79" customFormat="1" ht="12.75">
      <c r="B40" s="79" t="s">
        <v>122</v>
      </c>
      <c r="C40" s="146">
        <v>68</v>
      </c>
      <c r="D40" s="147">
        <v>4</v>
      </c>
      <c r="E40" s="147">
        <v>0</v>
      </c>
      <c r="F40" s="147">
        <v>72</v>
      </c>
    </row>
    <row r="41" spans="2:6" s="79" customFormat="1" ht="12.75">
      <c r="B41" s="79" t="s">
        <v>29</v>
      </c>
      <c r="C41" s="146">
        <v>122</v>
      </c>
      <c r="D41" s="147">
        <v>11</v>
      </c>
      <c r="E41" s="147">
        <v>0</v>
      </c>
      <c r="F41" s="147">
        <v>133</v>
      </c>
    </row>
    <row r="42" spans="2:6" s="79" customFormat="1" ht="13.5" customHeight="1">
      <c r="B42" s="79" t="s">
        <v>6</v>
      </c>
      <c r="C42" s="146">
        <v>84</v>
      </c>
      <c r="D42" s="147">
        <v>27</v>
      </c>
      <c r="E42" s="147">
        <v>0</v>
      </c>
      <c r="F42" s="147">
        <v>111</v>
      </c>
    </row>
    <row r="43" spans="2:6" ht="13.5" customHeight="1">
      <c r="B43" s="79" t="s">
        <v>30</v>
      </c>
      <c r="C43" s="146">
        <v>76</v>
      </c>
      <c r="D43" s="147">
        <v>11</v>
      </c>
      <c r="E43" s="147">
        <v>0</v>
      </c>
      <c r="F43" s="147">
        <v>87</v>
      </c>
    </row>
    <row r="44" spans="2:6" ht="12.75">
      <c r="B44" s="79" t="s">
        <v>123</v>
      </c>
      <c r="C44" s="146">
        <v>740</v>
      </c>
      <c r="D44" s="147">
        <v>62</v>
      </c>
      <c r="E44" s="147">
        <v>1</v>
      </c>
      <c r="F44" s="147">
        <v>803</v>
      </c>
    </row>
    <row r="45" spans="2:6" ht="12.75">
      <c r="B45" s="79" t="s">
        <v>7</v>
      </c>
      <c r="C45" s="146">
        <v>141</v>
      </c>
      <c r="D45" s="147">
        <v>4</v>
      </c>
      <c r="E45" s="147">
        <v>0</v>
      </c>
      <c r="F45" s="147">
        <v>145</v>
      </c>
    </row>
    <row r="46" spans="2:6" ht="12.75">
      <c r="B46" s="79" t="s">
        <v>559</v>
      </c>
      <c r="C46" s="146">
        <v>69</v>
      </c>
      <c r="D46" s="147">
        <v>7</v>
      </c>
      <c r="E46" s="147">
        <v>0</v>
      </c>
      <c r="F46" s="147">
        <v>76</v>
      </c>
    </row>
    <row r="47" spans="2:6" ht="12.75">
      <c r="B47" s="79" t="s">
        <v>124</v>
      </c>
      <c r="C47" s="146">
        <v>9</v>
      </c>
      <c r="D47" s="147">
        <v>0</v>
      </c>
      <c r="E47" s="147">
        <v>0</v>
      </c>
      <c r="F47" s="147">
        <v>9</v>
      </c>
    </row>
    <row r="48" spans="2:6" ht="12.75">
      <c r="B48" s="79" t="s">
        <v>31</v>
      </c>
      <c r="C48" s="146">
        <v>24</v>
      </c>
      <c r="D48" s="147">
        <v>0</v>
      </c>
      <c r="E48" s="147">
        <v>0</v>
      </c>
      <c r="F48" s="147">
        <v>24</v>
      </c>
    </row>
    <row r="49" spans="2:6" ht="12.75">
      <c r="B49" s="79" t="s">
        <v>32</v>
      </c>
      <c r="C49" s="146">
        <v>28</v>
      </c>
      <c r="D49" s="147">
        <v>2</v>
      </c>
      <c r="E49" s="147">
        <v>0</v>
      </c>
      <c r="F49" s="147">
        <v>30</v>
      </c>
    </row>
    <row r="50" spans="2:6" ht="13.5" customHeight="1">
      <c r="B50" s="79" t="s">
        <v>154</v>
      </c>
      <c r="C50" s="146">
        <v>82</v>
      </c>
      <c r="D50" s="147">
        <v>2</v>
      </c>
      <c r="E50" s="147">
        <v>0</v>
      </c>
      <c r="F50" s="147">
        <v>84</v>
      </c>
    </row>
    <row r="51" spans="2:6" ht="13.5" customHeight="1">
      <c r="B51" s="79" t="s">
        <v>317</v>
      </c>
      <c r="C51" s="146">
        <v>33</v>
      </c>
      <c r="D51" s="147">
        <v>7</v>
      </c>
      <c r="E51" s="147">
        <v>0</v>
      </c>
      <c r="F51" s="147">
        <v>40</v>
      </c>
    </row>
    <row r="52" spans="2:6" ht="12.75">
      <c r="B52" s="45" t="s">
        <v>34</v>
      </c>
      <c r="C52" s="236">
        <v>1505</v>
      </c>
      <c r="D52" s="237">
        <v>137</v>
      </c>
      <c r="E52" s="237">
        <v>1</v>
      </c>
      <c r="F52" s="237">
        <v>1643</v>
      </c>
    </row>
    <row r="53" spans="1:6" ht="12.75">
      <c r="A53" s="8" t="s">
        <v>125</v>
      </c>
      <c r="C53" s="146"/>
      <c r="D53" s="147"/>
      <c r="E53" s="147"/>
      <c r="F53" s="147"/>
    </row>
    <row r="54" spans="2:6" ht="12.75">
      <c r="B54" s="79" t="s">
        <v>126</v>
      </c>
      <c r="C54" s="146">
        <v>161</v>
      </c>
      <c r="D54" s="147">
        <v>1019</v>
      </c>
      <c r="E54" s="147">
        <v>1</v>
      </c>
      <c r="F54" s="147">
        <v>1181</v>
      </c>
    </row>
    <row r="55" spans="2:6" ht="12.75">
      <c r="B55" s="79" t="s">
        <v>155</v>
      </c>
      <c r="C55" s="146">
        <v>59</v>
      </c>
      <c r="D55" s="147">
        <v>196</v>
      </c>
      <c r="E55" s="147">
        <v>0</v>
      </c>
      <c r="F55" s="147">
        <v>255</v>
      </c>
    </row>
    <row r="56" spans="2:6" ht="12.75">
      <c r="B56" s="142" t="s">
        <v>483</v>
      </c>
      <c r="C56" s="146">
        <v>50</v>
      </c>
      <c r="D56" s="147">
        <v>95</v>
      </c>
      <c r="E56" s="147">
        <v>0</v>
      </c>
      <c r="F56" s="147">
        <v>145</v>
      </c>
    </row>
    <row r="57" spans="2:6" ht="12.75">
      <c r="B57" s="79" t="s">
        <v>127</v>
      </c>
      <c r="C57" s="146">
        <v>261</v>
      </c>
      <c r="D57" s="147">
        <v>822</v>
      </c>
      <c r="E57" s="147">
        <v>0</v>
      </c>
      <c r="F57" s="147">
        <v>1083</v>
      </c>
    </row>
    <row r="58" spans="2:6" ht="12.75">
      <c r="B58" s="79" t="s">
        <v>128</v>
      </c>
      <c r="C58" s="146">
        <v>619</v>
      </c>
      <c r="D58" s="147">
        <v>1591</v>
      </c>
      <c r="E58" s="147">
        <v>0</v>
      </c>
      <c r="F58" s="147">
        <v>2210</v>
      </c>
    </row>
    <row r="59" spans="2:6" ht="12.75">
      <c r="B59" s="79" t="s">
        <v>129</v>
      </c>
      <c r="C59" s="146">
        <v>37</v>
      </c>
      <c r="D59" s="147">
        <v>82</v>
      </c>
      <c r="E59" s="147">
        <v>0</v>
      </c>
      <c r="F59" s="147">
        <v>119</v>
      </c>
    </row>
    <row r="60" spans="2:6" ht="12.75">
      <c r="B60" s="79" t="s">
        <v>130</v>
      </c>
      <c r="C60" s="146">
        <v>5</v>
      </c>
      <c r="D60" s="147">
        <v>22</v>
      </c>
      <c r="E60" s="147">
        <v>0</v>
      </c>
      <c r="F60" s="147">
        <v>27</v>
      </c>
    </row>
    <row r="61" spans="2:6" ht="12.75">
      <c r="B61" s="79" t="s">
        <v>131</v>
      </c>
      <c r="C61" s="146">
        <v>204</v>
      </c>
      <c r="D61" s="147">
        <v>250</v>
      </c>
      <c r="E61" s="147">
        <v>0</v>
      </c>
      <c r="F61" s="147">
        <v>454</v>
      </c>
    </row>
    <row r="62" spans="2:6" ht="12.75">
      <c r="B62" s="79" t="s">
        <v>132</v>
      </c>
      <c r="C62" s="146">
        <v>130</v>
      </c>
      <c r="D62" s="147">
        <v>183</v>
      </c>
      <c r="E62" s="147">
        <v>1</v>
      </c>
      <c r="F62" s="147">
        <v>314</v>
      </c>
    </row>
    <row r="63" spans="2:6" ht="12.75">
      <c r="B63" s="79" t="s">
        <v>133</v>
      </c>
      <c r="C63" s="252">
        <v>10</v>
      </c>
      <c r="D63" s="253">
        <v>114</v>
      </c>
      <c r="E63" s="253">
        <v>0</v>
      </c>
      <c r="F63" s="253">
        <v>124</v>
      </c>
    </row>
    <row r="64" spans="2:6" ht="12.75">
      <c r="B64" s="45" t="s">
        <v>34</v>
      </c>
      <c r="C64" s="114">
        <v>1536</v>
      </c>
      <c r="D64" s="115">
        <v>4374</v>
      </c>
      <c r="E64" s="115">
        <v>2</v>
      </c>
      <c r="F64" s="115">
        <v>5912</v>
      </c>
    </row>
    <row r="65" spans="2:6" ht="12.75">
      <c r="B65" s="45" t="s">
        <v>93</v>
      </c>
      <c r="C65" s="238">
        <f>SUM(C64,C52,C37,C17,C13)</f>
        <v>8211</v>
      </c>
      <c r="D65" s="239">
        <f>SUM(D64,D52,D37,D17,D13)</f>
        <v>9224</v>
      </c>
      <c r="E65" s="239">
        <f>SUM(E64,E52,E37,E17,E13)</f>
        <v>7</v>
      </c>
      <c r="F65" s="239">
        <f>SUM(F64,F52,F37,F17,F13)</f>
        <v>17442</v>
      </c>
    </row>
    <row r="67" spans="3:6" ht="12.75">
      <c r="C67" s="142"/>
      <c r="D67" s="142"/>
      <c r="E67" s="142"/>
      <c r="F67" s="142"/>
    </row>
    <row r="69" spans="1:6" ht="12.75">
      <c r="A69" s="282" t="s">
        <v>262</v>
      </c>
      <c r="B69" s="282"/>
      <c r="C69" s="282"/>
      <c r="D69" s="282"/>
      <c r="E69" s="282"/>
      <c r="F69" s="282"/>
    </row>
    <row r="70" spans="2:6" ht="6" customHeight="1">
      <c r="B70" s="44"/>
      <c r="C70" s="233"/>
      <c r="D70" s="233"/>
      <c r="E70" s="233"/>
      <c r="F70" s="233"/>
    </row>
    <row r="71" spans="1:6" ht="14.25" customHeight="1">
      <c r="A71" s="282" t="s">
        <v>702</v>
      </c>
      <c r="B71" s="282"/>
      <c r="C71" s="282"/>
      <c r="D71" s="282"/>
      <c r="E71" s="282"/>
      <c r="F71" s="282"/>
    </row>
    <row r="72" spans="1:6" ht="12.75">
      <c r="A72" s="282" t="s">
        <v>511</v>
      </c>
      <c r="B72" s="282"/>
      <c r="C72" s="282"/>
      <c r="D72" s="282"/>
      <c r="E72" s="282"/>
      <c r="F72" s="282"/>
    </row>
    <row r="73" spans="2:6" ht="13.5" thickBot="1">
      <c r="B73" s="44"/>
      <c r="C73" s="233"/>
      <c r="D73" s="233"/>
      <c r="E73" s="233"/>
      <c r="F73" s="233"/>
    </row>
    <row r="74" spans="1:6" ht="12.75">
      <c r="A74" s="84"/>
      <c r="B74" s="157"/>
      <c r="C74" s="285" t="s">
        <v>34</v>
      </c>
      <c r="D74" s="286"/>
      <c r="E74" s="286"/>
      <c r="F74" s="286"/>
    </row>
    <row r="75" spans="1:6" ht="12.75">
      <c r="A75" s="158"/>
      <c r="B75" s="158"/>
      <c r="C75" s="240" t="s">
        <v>36</v>
      </c>
      <c r="D75" s="241" t="s">
        <v>37</v>
      </c>
      <c r="E75" s="241" t="s">
        <v>481</v>
      </c>
      <c r="F75" s="241" t="s">
        <v>38</v>
      </c>
    </row>
    <row r="76" spans="2:6" ht="15.75" customHeight="1">
      <c r="B76" s="79" t="s">
        <v>451</v>
      </c>
      <c r="C76" s="242">
        <v>3031</v>
      </c>
      <c r="D76" s="243">
        <v>5807</v>
      </c>
      <c r="E76" s="244">
        <v>2</v>
      </c>
      <c r="F76" s="243">
        <v>8840</v>
      </c>
    </row>
    <row r="77" spans="3:6" ht="12.75">
      <c r="C77" s="147"/>
      <c r="D77" s="147"/>
      <c r="E77" s="147"/>
      <c r="F77" s="147"/>
    </row>
    <row r="78" spans="1:6" ht="36" customHeight="1">
      <c r="A78" s="294" t="s">
        <v>726</v>
      </c>
      <c r="B78" s="294"/>
      <c r="C78" s="294"/>
      <c r="D78" s="294"/>
      <c r="E78" s="294"/>
      <c r="F78" s="294"/>
    </row>
    <row r="79" spans="1:5" ht="15" customHeight="1">
      <c r="A79" s="283" t="s">
        <v>461</v>
      </c>
      <c r="B79" s="283"/>
      <c r="C79" s="283"/>
      <c r="D79" s="283"/>
      <c r="E79" s="283"/>
    </row>
  </sheetData>
  <sheetProtection/>
  <mergeCells count="10">
    <mergeCell ref="A79:E79"/>
    <mergeCell ref="A78:F78"/>
    <mergeCell ref="A69:F69"/>
    <mergeCell ref="A71:F71"/>
    <mergeCell ref="A72:F72"/>
    <mergeCell ref="A2:F2"/>
    <mergeCell ref="A4:F4"/>
    <mergeCell ref="A5:F5"/>
    <mergeCell ref="C74:F74"/>
    <mergeCell ref="C7:F7"/>
  </mergeCells>
  <printOptions horizontalCentered="1"/>
  <pageMargins left="0.1968503937007874" right="0.1968503937007874" top="0.5905511811023623" bottom="0.7874015748031497" header="0.5118110236220472" footer="0.5118110236220472"/>
  <pageSetup horizontalDpi="600" verticalDpi="600" orientation="portrait" paperSize="9" scale="9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P37" sqref="P37"/>
    </sheetView>
  </sheetViews>
  <sheetFormatPr defaultColWidth="9.140625" defaultRowHeight="12.75"/>
  <cols>
    <col min="1" max="1" width="38.00390625" style="92" customWidth="1"/>
    <col min="2" max="5" width="11.7109375" style="89" customWidth="1"/>
    <col min="6" max="16384" width="9.140625" style="89" customWidth="1"/>
  </cols>
  <sheetData>
    <row r="1" spans="1:5" ht="12.75">
      <c r="A1" s="8" t="s">
        <v>510</v>
      </c>
      <c r="B1" s="87"/>
      <c r="C1" s="87"/>
      <c r="D1" s="87"/>
      <c r="E1" s="87"/>
    </row>
    <row r="2" spans="1:5" ht="12.75">
      <c r="A2" s="296" t="s">
        <v>103</v>
      </c>
      <c r="B2" s="296"/>
      <c r="C2" s="296"/>
      <c r="D2" s="296"/>
      <c r="E2" s="296"/>
    </row>
    <row r="3" spans="1:5" ht="12.75">
      <c r="A3" s="86"/>
      <c r="B3" s="87"/>
      <c r="C3" s="87"/>
      <c r="D3" s="87"/>
      <c r="E3" s="87"/>
    </row>
    <row r="4" spans="1:5" ht="12.75">
      <c r="A4" s="296" t="s">
        <v>700</v>
      </c>
      <c r="B4" s="296"/>
      <c r="C4" s="296"/>
      <c r="D4" s="296"/>
      <c r="E4" s="296"/>
    </row>
    <row r="5" spans="1:5" ht="12.75">
      <c r="A5" s="296" t="s">
        <v>511</v>
      </c>
      <c r="B5" s="296"/>
      <c r="C5" s="296"/>
      <c r="D5" s="296"/>
      <c r="E5" s="296"/>
    </row>
    <row r="6" spans="1:5" ht="13.5" thickBot="1">
      <c r="A6" s="88"/>
      <c r="B6" s="87"/>
      <c r="C6" s="87"/>
      <c r="D6" s="87"/>
      <c r="E6" s="87"/>
    </row>
    <row r="7" spans="1:5" ht="12.75">
      <c r="A7" s="125" t="s">
        <v>33</v>
      </c>
      <c r="B7" s="126" t="s">
        <v>36</v>
      </c>
      <c r="C7" s="127" t="s">
        <v>37</v>
      </c>
      <c r="D7" s="128" t="s">
        <v>481</v>
      </c>
      <c r="E7" s="127" t="s">
        <v>38</v>
      </c>
    </row>
    <row r="8" spans="1:5" ht="12.75">
      <c r="A8" s="91" t="s">
        <v>104</v>
      </c>
      <c r="B8" s="90">
        <v>162</v>
      </c>
      <c r="C8" s="109">
        <v>86</v>
      </c>
      <c r="D8" s="109">
        <v>0</v>
      </c>
      <c r="E8" s="109">
        <v>248</v>
      </c>
    </row>
    <row r="9" spans="1:5" ht="12.75">
      <c r="A9" s="92" t="s">
        <v>106</v>
      </c>
      <c r="B9" s="110">
        <v>26</v>
      </c>
      <c r="C9" s="111">
        <v>98</v>
      </c>
      <c r="D9" s="111">
        <v>0</v>
      </c>
      <c r="E9" s="111">
        <v>124</v>
      </c>
    </row>
    <row r="10" spans="1:5" ht="12.75">
      <c r="A10" s="92" t="s">
        <v>107</v>
      </c>
      <c r="B10" s="110">
        <v>4982</v>
      </c>
      <c r="C10" s="111">
        <v>4529</v>
      </c>
      <c r="D10" s="111">
        <v>4</v>
      </c>
      <c r="E10" s="111">
        <v>9515</v>
      </c>
    </row>
    <row r="11" spans="1:5" ht="12.75">
      <c r="A11" s="92" t="s">
        <v>121</v>
      </c>
      <c r="B11" s="110">
        <v>1505</v>
      </c>
      <c r="C11" s="111">
        <v>137</v>
      </c>
      <c r="D11" s="111">
        <v>1</v>
      </c>
      <c r="E11" s="111">
        <v>1643</v>
      </c>
    </row>
    <row r="12" spans="1:5" ht="12.75">
      <c r="A12" s="92" t="s">
        <v>125</v>
      </c>
      <c r="B12" s="110">
        <v>1536</v>
      </c>
      <c r="C12" s="111">
        <v>4374</v>
      </c>
      <c r="D12" s="111">
        <v>2</v>
      </c>
      <c r="E12" s="111">
        <v>5912</v>
      </c>
    </row>
    <row r="13" spans="1:5" ht="12.75">
      <c r="A13" s="93" t="s">
        <v>34</v>
      </c>
      <c r="B13" s="112">
        <f>SUM(B8:B12)</f>
        <v>8211</v>
      </c>
      <c r="C13" s="113">
        <f>SUM(C8:C12)</f>
        <v>9224</v>
      </c>
      <c r="D13" s="113">
        <f>SUM(D8:D12)</f>
        <v>7</v>
      </c>
      <c r="E13" s="113">
        <f>SUM(B13:D13)</f>
        <v>17442</v>
      </c>
    </row>
    <row r="14" spans="1:5" ht="12.75">
      <c r="A14" s="88"/>
      <c r="B14" s="94"/>
      <c r="C14" s="94"/>
      <c r="D14" s="94"/>
      <c r="E14" s="94"/>
    </row>
    <row r="15" spans="1:5" ht="12.75">
      <c r="A15" s="88"/>
      <c r="B15" s="87"/>
      <c r="C15" s="87"/>
      <c r="D15" s="87"/>
      <c r="E15" s="87"/>
    </row>
    <row r="16" spans="1:5" ht="12.75">
      <c r="A16" s="88"/>
      <c r="B16" s="87"/>
      <c r="C16" s="87"/>
      <c r="D16" s="87"/>
      <c r="E16" s="87"/>
    </row>
    <row r="17" spans="1:5" ht="12.75">
      <c r="A17" s="296" t="s">
        <v>262</v>
      </c>
      <c r="B17" s="296"/>
      <c r="C17" s="296"/>
      <c r="D17" s="296"/>
      <c r="E17" s="296"/>
    </row>
    <row r="18" spans="1:5" ht="12.75">
      <c r="A18" s="86"/>
      <c r="B18" s="87"/>
      <c r="C18" s="87"/>
      <c r="D18" s="87"/>
      <c r="E18" s="87"/>
    </row>
    <row r="19" spans="1:5" ht="12.75">
      <c r="A19" s="296" t="s">
        <v>701</v>
      </c>
      <c r="B19" s="296"/>
      <c r="C19" s="296"/>
      <c r="D19" s="296"/>
      <c r="E19" s="296"/>
    </row>
    <row r="20" spans="1:5" ht="12.75">
      <c r="A20" s="296" t="s">
        <v>511</v>
      </c>
      <c r="B20" s="296"/>
      <c r="C20" s="296"/>
      <c r="D20" s="296"/>
      <c r="E20" s="296"/>
    </row>
    <row r="21" spans="1:5" ht="13.5" thickBot="1">
      <c r="A21" s="88"/>
      <c r="B21" s="87"/>
      <c r="C21" s="87"/>
      <c r="D21" s="87"/>
      <c r="E21" s="87"/>
    </row>
    <row r="22" spans="1:5" ht="12.75">
      <c r="A22" s="125"/>
      <c r="B22" s="126" t="s">
        <v>36</v>
      </c>
      <c r="C22" s="127" t="s">
        <v>37</v>
      </c>
      <c r="D22" s="128" t="s">
        <v>481</v>
      </c>
      <c r="E22" s="127" t="s">
        <v>38</v>
      </c>
    </row>
    <row r="23" spans="1:5" ht="12.75">
      <c r="A23" s="79" t="s">
        <v>451</v>
      </c>
      <c r="B23" s="110">
        <v>3031</v>
      </c>
      <c r="C23" s="111">
        <v>5807</v>
      </c>
      <c r="D23" s="111">
        <v>2</v>
      </c>
      <c r="E23" s="111">
        <f>SUM(B23:D23)</f>
        <v>8840</v>
      </c>
    </row>
    <row r="25" spans="1:5" ht="36" customHeight="1">
      <c r="A25" s="283" t="s">
        <v>724</v>
      </c>
      <c r="B25" s="295"/>
      <c r="C25" s="295"/>
      <c r="D25" s="295"/>
      <c r="E25" s="295"/>
    </row>
    <row r="26" spans="1:5" ht="12.75">
      <c r="A26" s="283" t="s">
        <v>461</v>
      </c>
      <c r="B26" s="291"/>
      <c r="C26" s="291"/>
      <c r="D26" s="291"/>
      <c r="E26" s="291"/>
    </row>
  </sheetData>
  <sheetProtection/>
  <mergeCells count="8">
    <mergeCell ref="A25:E25"/>
    <mergeCell ref="A26:E26"/>
    <mergeCell ref="A19:E19"/>
    <mergeCell ref="A20:E20"/>
    <mergeCell ref="A2:E2"/>
    <mergeCell ref="A4:E4"/>
    <mergeCell ref="A5:E5"/>
    <mergeCell ref="A17:E17"/>
  </mergeCells>
  <printOptions horizontalCentered="1"/>
  <pageMargins left="0" right="0" top="0.5905511811023623" bottom="0.984251968503937" header="0.5118110236220472" footer="0.5118110236220472"/>
  <pageSetup fitToHeight="1" fitToWidth="1"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2016-11-16T12:35:39Z</cp:lastPrinted>
  <dcterms:created xsi:type="dcterms:W3CDTF">2008-10-28T13:17:36Z</dcterms:created>
  <dcterms:modified xsi:type="dcterms:W3CDTF">2017-08-16T11:45:49Z</dcterms:modified>
  <cp:category/>
  <cp:version/>
  <cp:contentType/>
  <cp:contentStatus/>
</cp:coreProperties>
</file>