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01" activeTab="0"/>
  </bookViews>
  <sheets>
    <sheet name="INHOUD" sheetId="1" r:id="rId1"/>
    <sheet name="16PHBO501" sheetId="2" r:id="rId2"/>
    <sheet name="16PHBO502" sheetId="3" r:id="rId3"/>
    <sheet name="16PHBO503" sheetId="4" r:id="rId4"/>
    <sheet name="16PHBO504" sheetId="5" r:id="rId5"/>
    <sheet name="16PHBO505" sheetId="6" r:id="rId6"/>
    <sheet name="16PHBO506" sheetId="7" r:id="rId7"/>
    <sheet name="Blad1" sheetId="8" state="hidden" r:id="rId8"/>
  </sheets>
  <definedNames>
    <definedName name="_xlnm.Print_Area" localSheetId="1">'16PHBO501'!$A$1:$J$19</definedName>
    <definedName name="_xlnm.Print_Area" localSheetId="3">'16PHBO503'!$A$1:$J$42</definedName>
  </definedNames>
  <calcPr fullCalcOnLoad="1"/>
</workbook>
</file>

<file path=xl/sharedStrings.xml><?xml version="1.0" encoding="utf-8"?>
<sst xmlns="http://schemas.openxmlformats.org/spreadsheetml/2006/main" count="361" uniqueCount="52">
  <si>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</si>
  <si>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</si>
  <si>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</si>
  <si>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</si>
  <si>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</si>
  <si>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</si>
  <si>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</si>
  <si>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</si>
  <si>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</si>
  <si>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</si>
  <si>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</si>
  <si>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</si>
  <si>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</si>
  <si>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</si>
  <si>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</si>
  <si>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</si>
  <si>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</si>
  <si>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</si>
  <si>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</si>
  <si>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</si>
  <si>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</si>
  <si>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</si>
  <si>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</si>
  <si>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</si>
  <si>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</si>
  <si>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</si>
  <si>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</si>
  <si>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</si>
  <si>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</si>
  <si>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Budgettaire fulltime-equivalenten</t>
  </si>
  <si>
    <t>Aantal personen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</si>
  <si>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</si>
  <si>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</si>
  <si>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</si>
  <si>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</si>
  <si>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</si>
  <si>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</si>
  <si>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PERSONEEL HBO5 verpleegkunde</t>
  </si>
  <si>
    <t>HBO5 verpleegkunde</t>
  </si>
  <si>
    <t>Alle soorten schoolbestuur</t>
  </si>
  <si>
    <t>Schooljaar 2016-2017</t>
  </si>
  <si>
    <t xml:space="preserve">Aantal budgettaire fulltime-equivalenten (inclusief alle vervangingen, TBS+ en Bonus) - januari 2017 </t>
  </si>
  <si>
    <t xml:space="preserve">Aantal budgettaire fulltime-equivalenten (inclusief alle vervangingen, TBS+ en Bonus) -  januari 2017 </t>
  </si>
  <si>
    <t>Aantal personen (inclusief alle vervangingen, TBS+ en Bonus) - januari 2017</t>
  </si>
  <si>
    <t>Aantal personen  (inclusief alle vervangingen, TBS+ en Bonus) -  januari 2017</t>
  </si>
  <si>
    <t>Aantal personen (inclusief alle vervangingen, TBS+ en Bonus) -  januari 2017</t>
  </si>
  <si>
    <t>16PHBO501</t>
  </si>
  <si>
    <t>16PHBO502</t>
  </si>
  <si>
    <t>16PHBO503</t>
  </si>
  <si>
    <t>16PHBO504</t>
  </si>
  <si>
    <t>16PHBO505</t>
  </si>
  <si>
    <t>16PHBO506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</si>
</sst>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"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0" fontId="3" fillId="0" borderId="0" xfId="56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4" xfId="56" applyNumberFormat="1" applyFont="1" applyBorder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6" applyNumberFormat="1" applyFont="1" applyBorder="1" applyAlignment="1">
      <alignment horizontal="center"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6" applyNumberFormat="1" applyFont="1" applyBorder="1" applyAlignment="1">
      <alignment horizontal="center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1" fontId="3" fillId="0" borderId="0" xfId="53" applyNumberFormat="1" applyFont="1" applyAlignment="1">
      <alignment/>
    </xf>
    <xf numFmtId="164" fontId="3" fillId="0" borderId="0" xfId="55" applyNumberFormat="1">
      <alignment/>
      <protection/>
    </xf>
    <xf numFmtId="3" fontId="2" fillId="0" borderId="0" xfId="0" applyNumberFormat="1" applyFont="1" applyAlignment="1">
      <alignment horizontal="left"/>
    </xf>
    <xf numFmtId="164" fontId="3" fillId="0" borderId="20" xfId="55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54" applyNumberFormat="1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164" fontId="3" fillId="0" borderId="0" xfId="55" applyNumberFormat="1" applyFont="1" applyBorder="1">
      <alignment/>
      <protection/>
    </xf>
    <xf numFmtId="164" fontId="3" fillId="0" borderId="21" xfId="55" applyNumberFormat="1" applyFont="1" applyBorder="1">
      <alignment/>
      <protection/>
    </xf>
    <xf numFmtId="164" fontId="3" fillId="0" borderId="22" xfId="55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21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164" fontId="3" fillId="0" borderId="22" xfId="57" applyNumberFormat="1" applyFont="1" applyBorder="1">
      <alignment/>
      <protection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6" xfId="56"/>
    <cellStyle name="Standaard_96PSEC07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9.140625" style="134" customWidth="1"/>
    <col min="2" max="2" width="3.8515625" style="134" customWidth="1"/>
    <col min="3" max="16384" width="9.140625" style="134" customWidth="1"/>
  </cols>
  <sheetData>
    <row r="1" ht="15">
      <c r="A1" s="138" t="s">
        <v>37</v>
      </c>
    </row>
    <row r="3" ht="12.75">
      <c r="A3" s="133" t="s">
        <v>29</v>
      </c>
    </row>
    <row r="4" spans="1:3" ht="12.75">
      <c r="A4" s="146" t="s">
        <v>46</v>
      </c>
      <c r="C4" s="134" t="s">
        <v>31</v>
      </c>
    </row>
    <row r="5" spans="1:3" ht="12.75">
      <c r="A5" s="146" t="s">
        <v>47</v>
      </c>
      <c r="C5" s="134" t="s">
        <v>32</v>
      </c>
    </row>
    <row r="7" ht="12.75">
      <c r="A7" s="133" t="s">
        <v>30</v>
      </c>
    </row>
    <row r="8" spans="1:3" ht="12.75">
      <c r="A8" s="146" t="s">
        <v>48</v>
      </c>
      <c r="C8" s="134" t="s">
        <v>33</v>
      </c>
    </row>
    <row r="9" spans="1:3" ht="12.75">
      <c r="A9" s="146" t="s">
        <v>49</v>
      </c>
      <c r="C9" s="134" t="s">
        <v>34</v>
      </c>
    </row>
    <row r="10" spans="1:3" ht="12.75">
      <c r="A10" s="146" t="s">
        <v>50</v>
      </c>
      <c r="C10" s="134" t="s">
        <v>35</v>
      </c>
    </row>
    <row r="11" spans="1:3" ht="12.75">
      <c r="A11" s="146" t="s">
        <v>51</v>
      </c>
      <c r="C11" s="134" t="s">
        <v>36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40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38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20" t="s">
        <v>5</v>
      </c>
      <c r="C9" s="25" t="s">
        <v>6</v>
      </c>
      <c r="D9" s="25" t="s">
        <v>4</v>
      </c>
      <c r="E9" s="120" t="s">
        <v>5</v>
      </c>
      <c r="F9" s="25" t="s">
        <v>6</v>
      </c>
      <c r="G9" s="25" t="s">
        <v>4</v>
      </c>
      <c r="H9" s="120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31" t="s">
        <v>38</v>
      </c>
      <c r="B11" s="15"/>
      <c r="E11" s="15"/>
      <c r="H11" s="15"/>
    </row>
    <row r="12" spans="1:10" ht="12.75">
      <c r="A12" s="2" t="s">
        <v>25</v>
      </c>
      <c r="B12" s="21">
        <v>20</v>
      </c>
      <c r="C12" s="18">
        <v>104</v>
      </c>
      <c r="D12" s="18">
        <f>SUM(B12:C12)</f>
        <v>124</v>
      </c>
      <c r="E12" s="17">
        <v>5</v>
      </c>
      <c r="F12" s="18">
        <v>70</v>
      </c>
      <c r="G12" s="18">
        <f>SUM(E12:F12)</f>
        <v>75</v>
      </c>
      <c r="H12" s="17">
        <f aca="true" t="shared" si="0" ref="H12:I15">SUM(B12,E12)</f>
        <v>25</v>
      </c>
      <c r="I12" s="18">
        <f t="shared" si="0"/>
        <v>174</v>
      </c>
      <c r="J12" s="18">
        <f>SUM(H12:I12)</f>
        <v>199</v>
      </c>
    </row>
    <row r="13" spans="1:10" ht="12.75">
      <c r="A13" s="2" t="s">
        <v>26</v>
      </c>
      <c r="B13" s="21">
        <v>83</v>
      </c>
      <c r="C13" s="18">
        <v>639</v>
      </c>
      <c r="D13" s="18">
        <f>SUM(B13:C13)</f>
        <v>722</v>
      </c>
      <c r="E13" s="17">
        <v>32</v>
      </c>
      <c r="F13" s="18">
        <v>180</v>
      </c>
      <c r="G13" s="18">
        <f>SUM(E13:F13)</f>
        <v>212</v>
      </c>
      <c r="H13" s="17">
        <f t="shared" si="0"/>
        <v>115</v>
      </c>
      <c r="I13" s="18">
        <f t="shared" si="0"/>
        <v>819</v>
      </c>
      <c r="J13" s="18">
        <f>SUM(H13:I13)</f>
        <v>934</v>
      </c>
    </row>
    <row r="14" spans="1:10" ht="12.75">
      <c r="A14" s="2" t="s">
        <v>27</v>
      </c>
      <c r="B14" s="21">
        <v>16</v>
      </c>
      <c r="C14" s="22">
        <v>67</v>
      </c>
      <c r="D14" s="18">
        <f>SUM(B14:C14)</f>
        <v>83</v>
      </c>
      <c r="E14" s="21">
        <v>4</v>
      </c>
      <c r="F14" s="18">
        <v>14</v>
      </c>
      <c r="G14" s="18">
        <f>SUM(E14:F14)</f>
        <v>18</v>
      </c>
      <c r="H14" s="17">
        <f t="shared" si="0"/>
        <v>20</v>
      </c>
      <c r="I14" s="18">
        <f t="shared" si="0"/>
        <v>81</v>
      </c>
      <c r="J14" s="18">
        <f>SUM(H14:I14)</f>
        <v>101</v>
      </c>
    </row>
    <row r="15" spans="1:10" ht="12.75">
      <c r="A15" s="2" t="s">
        <v>28</v>
      </c>
      <c r="B15" s="17">
        <v>2</v>
      </c>
      <c r="C15" s="18">
        <v>12</v>
      </c>
      <c r="D15" s="18">
        <f>SUM(B15:C15)</f>
        <v>14</v>
      </c>
      <c r="E15" s="17">
        <v>1</v>
      </c>
      <c r="F15" s="18">
        <v>9</v>
      </c>
      <c r="G15" s="18">
        <f>SUM(E15:F15)</f>
        <v>10</v>
      </c>
      <c r="H15" s="17">
        <f t="shared" si="0"/>
        <v>3</v>
      </c>
      <c r="I15" s="18">
        <f t="shared" si="0"/>
        <v>21</v>
      </c>
      <c r="J15" s="18">
        <f>SUM(H15:I15)</f>
        <v>24</v>
      </c>
    </row>
    <row r="16" spans="1:10" s="1" customFormat="1" ht="12.75">
      <c r="A16" s="16" t="s">
        <v>4</v>
      </c>
      <c r="B16" s="19">
        <f>SUM(B12:B15)</f>
        <v>121</v>
      </c>
      <c r="C16" s="20">
        <f aca="true" t="shared" si="1" ref="C16:J16">SUM(C12:C15)</f>
        <v>822</v>
      </c>
      <c r="D16" s="20">
        <f t="shared" si="1"/>
        <v>943</v>
      </c>
      <c r="E16" s="19">
        <f t="shared" si="1"/>
        <v>42</v>
      </c>
      <c r="F16" s="20">
        <f t="shared" si="1"/>
        <v>273</v>
      </c>
      <c r="G16" s="20">
        <f t="shared" si="1"/>
        <v>315</v>
      </c>
      <c r="H16" s="19">
        <f t="shared" si="1"/>
        <v>163</v>
      </c>
      <c r="I16" s="20">
        <f t="shared" si="1"/>
        <v>1095</v>
      </c>
      <c r="J16" s="20">
        <f t="shared" si="1"/>
        <v>1258</v>
      </c>
    </row>
    <row r="18" ht="12.75">
      <c r="A18" s="135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42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38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21" t="s">
        <v>5</v>
      </c>
      <c r="C9" s="122" t="s">
        <v>6</v>
      </c>
      <c r="D9" s="122" t="s">
        <v>4</v>
      </c>
      <c r="E9" s="121" t="s">
        <v>5</v>
      </c>
      <c r="F9" s="122" t="s">
        <v>6</v>
      </c>
      <c r="G9" s="122" t="s">
        <v>4</v>
      </c>
      <c r="H9" s="121" t="s">
        <v>5</v>
      </c>
      <c r="I9" s="122" t="s">
        <v>6</v>
      </c>
      <c r="J9" s="122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31" t="s">
        <v>38</v>
      </c>
      <c r="B11" s="41"/>
      <c r="E11" s="41"/>
      <c r="H11" s="41"/>
    </row>
    <row r="12" spans="1:10" s="32" customFormat="1" ht="12.75">
      <c r="A12" s="32" t="s">
        <v>25</v>
      </c>
      <c r="B12" s="42">
        <v>0</v>
      </c>
      <c r="C12" s="43">
        <v>0</v>
      </c>
      <c r="D12" s="43">
        <f>SUM(B12:C12)</f>
        <v>0</v>
      </c>
      <c r="E12" s="44">
        <v>0</v>
      </c>
      <c r="F12" s="43">
        <v>0</v>
      </c>
      <c r="G12" s="43">
        <f>SUM(E12:F12)</f>
        <v>0</v>
      </c>
      <c r="H12" s="44">
        <f aca="true" t="shared" si="0" ref="H12:I15">SUM(B12,E12)</f>
        <v>0</v>
      </c>
      <c r="I12" s="43">
        <f t="shared" si="0"/>
        <v>0</v>
      </c>
      <c r="J12" s="43">
        <f>SUM(H12:I12)</f>
        <v>0</v>
      </c>
    </row>
    <row r="13" spans="1:10" s="32" customFormat="1" ht="12.75">
      <c r="A13" s="32" t="s">
        <v>26</v>
      </c>
      <c r="B13" s="42">
        <v>3</v>
      </c>
      <c r="C13" s="45">
        <v>13</v>
      </c>
      <c r="D13" s="43">
        <f>SUM(B13:C13)</f>
        <v>16</v>
      </c>
      <c r="E13" s="44">
        <v>0</v>
      </c>
      <c r="F13" s="43">
        <v>3</v>
      </c>
      <c r="G13" s="43">
        <f>SUM(E13:F13)</f>
        <v>3</v>
      </c>
      <c r="H13" s="44">
        <f t="shared" si="0"/>
        <v>3</v>
      </c>
      <c r="I13" s="43">
        <f t="shared" si="0"/>
        <v>16</v>
      </c>
      <c r="J13" s="43">
        <f>SUM(H13:I13)</f>
        <v>19</v>
      </c>
    </row>
    <row r="14" spans="1:10" s="32" customFormat="1" ht="12.75">
      <c r="A14" s="32" t="s">
        <v>27</v>
      </c>
      <c r="B14" s="42">
        <v>0</v>
      </c>
      <c r="C14" s="46">
        <v>0</v>
      </c>
      <c r="D14" s="43">
        <f>SUM(B14:C14)</f>
        <v>0</v>
      </c>
      <c r="E14" s="42">
        <v>0</v>
      </c>
      <c r="F14" s="46">
        <v>0</v>
      </c>
      <c r="G14" s="43">
        <f>SUM(E14:F14)</f>
        <v>0</v>
      </c>
      <c r="H14" s="44">
        <f t="shared" si="0"/>
        <v>0</v>
      </c>
      <c r="I14" s="43">
        <f t="shared" si="0"/>
        <v>0</v>
      </c>
      <c r="J14" s="43">
        <f>SUM(H14:I14)</f>
        <v>0</v>
      </c>
    </row>
    <row r="15" spans="1:10" s="32" customFormat="1" ht="12.75">
      <c r="A15" s="32" t="s">
        <v>28</v>
      </c>
      <c r="B15" s="42">
        <v>0</v>
      </c>
      <c r="C15" s="45">
        <v>0</v>
      </c>
      <c r="D15" s="43">
        <f>SUM(B15:C15)</f>
        <v>0</v>
      </c>
      <c r="E15" s="44">
        <v>0</v>
      </c>
      <c r="F15" s="43">
        <v>0</v>
      </c>
      <c r="G15" s="43">
        <v>0</v>
      </c>
      <c r="H15" s="44">
        <f t="shared" si="0"/>
        <v>0</v>
      </c>
      <c r="I15" s="43">
        <f t="shared" si="0"/>
        <v>0</v>
      </c>
      <c r="J15" s="43">
        <f>SUM(H15:I15)</f>
        <v>0</v>
      </c>
    </row>
    <row r="16" spans="1:10" s="27" customFormat="1" ht="12.75">
      <c r="A16" s="28" t="s">
        <v>4</v>
      </c>
      <c r="B16" s="47">
        <f>SUM(B12:B15)</f>
        <v>3</v>
      </c>
      <c r="C16" s="48">
        <f aca="true" t="shared" si="1" ref="C16:J16">SUM(C12:C15)</f>
        <v>13</v>
      </c>
      <c r="D16" s="48">
        <f t="shared" si="1"/>
        <v>16</v>
      </c>
      <c r="E16" s="47">
        <f t="shared" si="1"/>
        <v>0</v>
      </c>
      <c r="F16" s="48">
        <f t="shared" si="1"/>
        <v>3</v>
      </c>
      <c r="G16" s="48">
        <f t="shared" si="1"/>
        <v>3</v>
      </c>
      <c r="H16" s="47">
        <f t="shared" si="1"/>
        <v>3</v>
      </c>
      <c r="I16" s="48">
        <f t="shared" si="1"/>
        <v>16</v>
      </c>
      <c r="J16" s="48">
        <f t="shared" si="1"/>
        <v>19</v>
      </c>
    </row>
    <row r="17" s="32" customFormat="1" ht="12.75"/>
    <row r="18" s="32" customFormat="1" ht="12.75">
      <c r="A18" s="136"/>
    </row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40</v>
      </c>
    </row>
    <row r="2" spans="1:16" s="1" customFormat="1" ht="12.75">
      <c r="A2" s="3" t="s">
        <v>1</v>
      </c>
      <c r="B2" s="3"/>
      <c r="C2" s="50"/>
      <c r="D2" s="50"/>
      <c r="E2" s="50"/>
      <c r="F2" s="3"/>
      <c r="G2" s="3"/>
      <c r="H2" s="50"/>
      <c r="I2" s="3"/>
      <c r="J2" s="3"/>
      <c r="K2" s="51" t="s">
        <v>11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51"/>
      <c r="L3" s="3"/>
      <c r="M3" s="3"/>
      <c r="N3" s="3"/>
      <c r="O3" s="3"/>
      <c r="P3" s="3"/>
    </row>
    <row r="4" spans="1:16" s="1" customFormat="1" ht="12.75">
      <c r="A4" s="3" t="s">
        <v>43</v>
      </c>
      <c r="B4" s="3"/>
      <c r="C4" s="3"/>
      <c r="D4" s="50"/>
      <c r="E4" s="50"/>
      <c r="F4" s="3"/>
      <c r="G4" s="3"/>
      <c r="H4" s="50"/>
      <c r="I4" s="3"/>
      <c r="J4" s="3"/>
      <c r="K4" s="51" t="s">
        <v>11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51"/>
      <c r="L5" s="3"/>
      <c r="M5" s="3"/>
      <c r="N5" s="3"/>
      <c r="O5" s="3"/>
      <c r="P5" s="3"/>
    </row>
    <row r="6" spans="1:16" ht="12.75">
      <c r="A6" s="3" t="s">
        <v>38</v>
      </c>
      <c r="B6" s="4"/>
      <c r="C6" s="3"/>
      <c r="D6" s="4"/>
      <c r="E6" s="5"/>
      <c r="F6" s="4"/>
      <c r="G6" s="4"/>
      <c r="H6" s="4"/>
      <c r="I6" s="4"/>
      <c r="J6" s="4"/>
      <c r="K6" s="52" t="s">
        <v>11</v>
      </c>
      <c r="L6" s="4"/>
      <c r="M6" s="4"/>
      <c r="N6" s="4"/>
      <c r="O6" s="4"/>
      <c r="P6" s="4"/>
    </row>
    <row r="7" ht="13.5" thickBot="1"/>
    <row r="8" spans="1:10" s="55" customFormat="1" ht="12.75">
      <c r="A8" s="24"/>
      <c r="B8" s="53"/>
      <c r="C8" s="54" t="s">
        <v>2</v>
      </c>
      <c r="D8" s="54"/>
      <c r="E8" s="53"/>
      <c r="F8" s="54" t="s">
        <v>3</v>
      </c>
      <c r="G8" s="54"/>
      <c r="H8" s="53"/>
      <c r="I8" s="54" t="s">
        <v>4</v>
      </c>
      <c r="J8" s="54"/>
    </row>
    <row r="9" spans="1:10" ht="12.75">
      <c r="A9" s="11"/>
      <c r="B9" s="125" t="s">
        <v>5</v>
      </c>
      <c r="C9" s="123" t="s">
        <v>6</v>
      </c>
      <c r="D9" s="123" t="s">
        <v>4</v>
      </c>
      <c r="E9" s="125" t="s">
        <v>5</v>
      </c>
      <c r="F9" s="123" t="s">
        <v>6</v>
      </c>
      <c r="G9" s="123" t="s">
        <v>4</v>
      </c>
      <c r="H9" s="125" t="s">
        <v>5</v>
      </c>
      <c r="I9" s="123" t="s">
        <v>6</v>
      </c>
      <c r="J9" s="123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31" t="s">
        <v>38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25</v>
      </c>
      <c r="B12" s="17">
        <v>23</v>
      </c>
      <c r="C12" s="18">
        <v>112</v>
      </c>
      <c r="D12" s="18">
        <f>SUM(B12:C12)</f>
        <v>135</v>
      </c>
      <c r="E12" s="17">
        <v>6</v>
      </c>
      <c r="F12" s="18">
        <v>80</v>
      </c>
      <c r="G12" s="18">
        <f>SUM(E12:F12)</f>
        <v>86</v>
      </c>
      <c r="H12" s="17">
        <f aca="true" t="shared" si="0" ref="H12:I15">SUM(B12,E12)</f>
        <v>29</v>
      </c>
      <c r="I12" s="18">
        <f t="shared" si="0"/>
        <v>192</v>
      </c>
      <c r="J12" s="18">
        <f>SUM(H12:I12)</f>
        <v>221</v>
      </c>
    </row>
    <row r="13" spans="1:10" ht="12.75">
      <c r="A13" s="2" t="s">
        <v>26</v>
      </c>
      <c r="B13" s="17">
        <v>108</v>
      </c>
      <c r="C13" s="18">
        <v>774</v>
      </c>
      <c r="D13" s="18">
        <f>SUM(B13:C13)</f>
        <v>882</v>
      </c>
      <c r="E13" s="17">
        <v>52</v>
      </c>
      <c r="F13" s="18">
        <v>238</v>
      </c>
      <c r="G13" s="18">
        <f>SUM(E13:F13)</f>
        <v>290</v>
      </c>
      <c r="H13" s="17">
        <f t="shared" si="0"/>
        <v>160</v>
      </c>
      <c r="I13" s="18">
        <f t="shared" si="0"/>
        <v>1012</v>
      </c>
      <c r="J13" s="18">
        <f>SUM(H13:I13)</f>
        <v>1172</v>
      </c>
    </row>
    <row r="14" spans="1:10" ht="12.75">
      <c r="A14" s="2" t="s">
        <v>27</v>
      </c>
      <c r="B14" s="17">
        <v>16</v>
      </c>
      <c r="C14" s="129">
        <v>77</v>
      </c>
      <c r="D14" s="18">
        <f>SUM(B14:C14)</f>
        <v>93</v>
      </c>
      <c r="E14" s="17">
        <v>5</v>
      </c>
      <c r="F14" s="18">
        <v>16</v>
      </c>
      <c r="G14" s="18">
        <f>SUM(E14:F14)</f>
        <v>21</v>
      </c>
      <c r="H14" s="17">
        <f t="shared" si="0"/>
        <v>21</v>
      </c>
      <c r="I14" s="18">
        <f t="shared" si="0"/>
        <v>93</v>
      </c>
      <c r="J14" s="18">
        <f>SUM(H14:I14)</f>
        <v>114</v>
      </c>
    </row>
    <row r="15" spans="1:10" ht="12.75">
      <c r="A15" s="2" t="s">
        <v>28</v>
      </c>
      <c r="B15" s="17">
        <v>3</v>
      </c>
      <c r="C15" s="18">
        <v>14</v>
      </c>
      <c r="D15" s="18">
        <f>SUM(B15:C15)</f>
        <v>17</v>
      </c>
      <c r="E15" s="17">
        <v>2</v>
      </c>
      <c r="F15" s="18">
        <v>12</v>
      </c>
      <c r="G15" s="18">
        <f>SUM(E15:F15)</f>
        <v>14</v>
      </c>
      <c r="H15" s="17">
        <f t="shared" si="0"/>
        <v>5</v>
      </c>
      <c r="I15" s="18">
        <f t="shared" si="0"/>
        <v>26</v>
      </c>
      <c r="J15" s="18">
        <f>SUM(H15:I15)</f>
        <v>31</v>
      </c>
    </row>
    <row r="16" spans="1:10" s="1" customFormat="1" ht="12.75">
      <c r="A16" s="16" t="s">
        <v>4</v>
      </c>
      <c r="B16" s="19">
        <f>SUM(B12:B15)</f>
        <v>150</v>
      </c>
      <c r="C16" s="20">
        <f aca="true" t="shared" si="1" ref="C16:J16">SUM(C12:C15)</f>
        <v>977</v>
      </c>
      <c r="D16" s="20">
        <f t="shared" si="1"/>
        <v>1127</v>
      </c>
      <c r="E16" s="19">
        <f t="shared" si="1"/>
        <v>65</v>
      </c>
      <c r="F16" s="20">
        <f t="shared" si="1"/>
        <v>346</v>
      </c>
      <c r="G16" s="20">
        <f t="shared" si="1"/>
        <v>411</v>
      </c>
      <c r="H16" s="19">
        <f t="shared" si="1"/>
        <v>215</v>
      </c>
      <c r="I16" s="20">
        <f t="shared" si="1"/>
        <v>1323</v>
      </c>
      <c r="J16" s="20">
        <f t="shared" si="1"/>
        <v>1538</v>
      </c>
    </row>
    <row r="20" spans="1:10" ht="12.75">
      <c r="A20" s="58" t="s">
        <v>12</v>
      </c>
      <c r="B20" s="59"/>
      <c r="C20" s="59"/>
      <c r="D20" s="59"/>
      <c r="E20" s="60"/>
      <c r="F20" s="60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60"/>
      <c r="F21" s="58"/>
      <c r="G21" s="59"/>
      <c r="H21" s="59"/>
      <c r="I21" s="59"/>
      <c r="J21" s="59"/>
    </row>
    <row r="22" spans="1:10" ht="12.75">
      <c r="A22" s="58" t="s">
        <v>43</v>
      </c>
      <c r="B22" s="59"/>
      <c r="C22" s="59"/>
      <c r="D22" s="59"/>
      <c r="E22" s="60"/>
      <c r="F22" s="60"/>
      <c r="G22" s="59"/>
      <c r="H22" s="59"/>
      <c r="I22" s="59"/>
      <c r="J22" s="59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3" t="s">
        <v>38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.75">
      <c r="A25" s="58"/>
      <c r="B25" s="63"/>
      <c r="C25" s="63"/>
      <c r="D25" s="63"/>
      <c r="E25" s="63"/>
      <c r="F25" s="64"/>
      <c r="G25" s="63"/>
      <c r="H25" s="63"/>
      <c r="I25" s="63"/>
      <c r="J25" s="63"/>
    </row>
    <row r="26" spans="1:10" ht="12.75">
      <c r="A26" s="58" t="s">
        <v>39</v>
      </c>
      <c r="B26" s="63"/>
      <c r="C26" s="63"/>
      <c r="D26" s="63"/>
      <c r="E26" s="63"/>
      <c r="F26" s="64"/>
      <c r="G26" s="63"/>
      <c r="H26" s="63"/>
      <c r="I26" s="63"/>
      <c r="J26" s="63"/>
    </row>
    <row r="27" spans="1:10" ht="13.5" thickBot="1">
      <c r="A27" s="56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65"/>
      <c r="B28" s="66" t="s">
        <v>2</v>
      </c>
      <c r="C28" s="67"/>
      <c r="D28" s="67"/>
      <c r="E28" s="66" t="s">
        <v>3</v>
      </c>
      <c r="F28" s="67"/>
      <c r="G28" s="67"/>
      <c r="H28" s="66" t="s">
        <v>4</v>
      </c>
      <c r="I28" s="67"/>
      <c r="J28" s="67"/>
    </row>
    <row r="29" spans="1:10" ht="12.75">
      <c r="A29" s="128" t="s">
        <v>13</v>
      </c>
      <c r="B29" s="68" t="s">
        <v>5</v>
      </c>
      <c r="C29" s="69" t="s">
        <v>6</v>
      </c>
      <c r="D29" s="69" t="s">
        <v>4</v>
      </c>
      <c r="E29" s="68" t="s">
        <v>5</v>
      </c>
      <c r="F29" s="69" t="s">
        <v>6</v>
      </c>
      <c r="G29" s="69" t="s">
        <v>4</v>
      </c>
      <c r="H29" s="68" t="s">
        <v>5</v>
      </c>
      <c r="I29" s="69" t="s">
        <v>6</v>
      </c>
      <c r="J29" s="69" t="s">
        <v>4</v>
      </c>
    </row>
    <row r="30" spans="1:10" ht="12.75">
      <c r="A30" s="70"/>
      <c r="B30" s="71"/>
      <c r="C30" s="72"/>
      <c r="D30" s="72"/>
      <c r="E30" s="71"/>
      <c r="F30" s="72"/>
      <c r="G30" s="72"/>
      <c r="H30" s="71"/>
      <c r="I30" s="72"/>
      <c r="J30" s="72"/>
    </row>
    <row r="31" spans="1:10" ht="12.75">
      <c r="A31" s="56" t="s">
        <v>14</v>
      </c>
      <c r="B31" s="73">
        <f>'16PHBO504'!B13+'16PHBO504'!B29+'16PHBO504'!B45+'16PHBO504'!B61</f>
        <v>0</v>
      </c>
      <c r="C31" s="139">
        <f>'16PHBO504'!C13+'16PHBO504'!C29+'16PHBO504'!C45+'16PHBO504'!C61</f>
        <v>0</v>
      </c>
      <c r="D31" s="140">
        <f>'16PHBO504'!D13+'16PHBO504'!D29+'16PHBO504'!D45+'16PHBO504'!D61</f>
        <v>0</v>
      </c>
      <c r="E31" s="73">
        <f>'16PHBO504'!E13+'16PHBO504'!E29+'16PHBO504'!E45+'16PHBO504'!E61</f>
        <v>0</v>
      </c>
      <c r="F31" s="139">
        <f>'16PHBO504'!F13+'16PHBO504'!F29+'16PHBO504'!F45+'16PHBO504'!F61</f>
        <v>4</v>
      </c>
      <c r="G31" s="140">
        <f>'16PHBO504'!G13+'16PHBO504'!G29+'16PHBO504'!G45+'16PHBO504'!G61</f>
        <v>4</v>
      </c>
      <c r="H31" s="73">
        <f>'16PHBO504'!H13+'16PHBO504'!H29+'16PHBO504'!H45+'16PHBO504'!H61</f>
        <v>0</v>
      </c>
      <c r="I31" s="139">
        <f>'16PHBO504'!I13+'16PHBO504'!I29+'16PHBO504'!I45+'16PHBO504'!I61</f>
        <v>4</v>
      </c>
      <c r="J31" s="139">
        <f>'16PHBO504'!J13+'16PHBO504'!J29+'16PHBO504'!J45+'16PHBO504'!J61</f>
        <v>4</v>
      </c>
    </row>
    <row r="32" spans="1:10" ht="12.75">
      <c r="A32" s="56" t="s">
        <v>15</v>
      </c>
      <c r="B32" s="73">
        <f>'16PHBO504'!B14+'16PHBO504'!B30+'16PHBO504'!B46+'16PHBO504'!B62</f>
        <v>2</v>
      </c>
      <c r="C32" s="139">
        <f>'16PHBO504'!C14+'16PHBO504'!C30+'16PHBO504'!C46+'16PHBO504'!C62</f>
        <v>13</v>
      </c>
      <c r="D32" s="140">
        <f>'16PHBO504'!D14+'16PHBO504'!D30+'16PHBO504'!D46+'16PHBO504'!D62</f>
        <v>15</v>
      </c>
      <c r="E32" s="73">
        <f>'16PHBO504'!E14+'16PHBO504'!E30+'16PHBO504'!E46+'16PHBO504'!E62</f>
        <v>14</v>
      </c>
      <c r="F32" s="139">
        <f>'16PHBO504'!F14+'16PHBO504'!F30+'16PHBO504'!F46+'16PHBO504'!F62</f>
        <v>67</v>
      </c>
      <c r="G32" s="140">
        <f>'16PHBO504'!G14+'16PHBO504'!G30+'16PHBO504'!G46+'16PHBO504'!G62</f>
        <v>81</v>
      </c>
      <c r="H32" s="73">
        <f>'16PHBO504'!H14+'16PHBO504'!H30+'16PHBO504'!H46+'16PHBO504'!H62</f>
        <v>16</v>
      </c>
      <c r="I32" s="139">
        <f>'16PHBO504'!I14+'16PHBO504'!I30+'16PHBO504'!I46+'16PHBO504'!I62</f>
        <v>80</v>
      </c>
      <c r="J32" s="139">
        <f>'16PHBO504'!J14+'16PHBO504'!J30+'16PHBO504'!J46+'16PHBO504'!J62</f>
        <v>96</v>
      </c>
    </row>
    <row r="33" spans="1:10" ht="12.75">
      <c r="A33" s="56" t="s">
        <v>16</v>
      </c>
      <c r="B33" s="73">
        <f>'16PHBO504'!B15+'16PHBO504'!B31+'16PHBO504'!B47+'16PHBO504'!B63</f>
        <v>8</v>
      </c>
      <c r="C33" s="139">
        <f>'16PHBO504'!C15+'16PHBO504'!C31+'16PHBO504'!C47+'16PHBO504'!C63</f>
        <v>74</v>
      </c>
      <c r="D33" s="140">
        <f>'16PHBO504'!D15+'16PHBO504'!D31+'16PHBO504'!D47+'16PHBO504'!D63</f>
        <v>82</v>
      </c>
      <c r="E33" s="73">
        <f>'16PHBO504'!E15+'16PHBO504'!E31+'16PHBO504'!E47+'16PHBO504'!E63</f>
        <v>16</v>
      </c>
      <c r="F33" s="139">
        <f>'16PHBO504'!F15+'16PHBO504'!F31+'16PHBO504'!F47+'16PHBO504'!F63</f>
        <v>79</v>
      </c>
      <c r="G33" s="140">
        <f>'16PHBO504'!G15+'16PHBO504'!G31+'16PHBO504'!G47+'16PHBO504'!G63</f>
        <v>95</v>
      </c>
      <c r="H33" s="73">
        <f>'16PHBO504'!H15+'16PHBO504'!H31+'16PHBO504'!H47+'16PHBO504'!H63</f>
        <v>24</v>
      </c>
      <c r="I33" s="139">
        <f>'16PHBO504'!I15+'16PHBO504'!I31+'16PHBO504'!I47+'16PHBO504'!I63</f>
        <v>153</v>
      </c>
      <c r="J33" s="139">
        <f>'16PHBO504'!J15+'16PHBO504'!J31+'16PHBO504'!J47+'16PHBO504'!J63</f>
        <v>177</v>
      </c>
    </row>
    <row r="34" spans="1:10" ht="12.75">
      <c r="A34" s="56" t="s">
        <v>17</v>
      </c>
      <c r="B34" s="73">
        <f>'16PHBO504'!B16+'16PHBO504'!B32+'16PHBO504'!B48+'16PHBO504'!B64</f>
        <v>27</v>
      </c>
      <c r="C34" s="139">
        <f>'16PHBO504'!C16+'16PHBO504'!C32+'16PHBO504'!C48+'16PHBO504'!C64</f>
        <v>146</v>
      </c>
      <c r="D34" s="140">
        <f>'16PHBO504'!D16+'16PHBO504'!D32+'16PHBO504'!D48+'16PHBO504'!D64</f>
        <v>173</v>
      </c>
      <c r="E34" s="73">
        <f>'16PHBO504'!E16+'16PHBO504'!E32+'16PHBO504'!E48+'16PHBO504'!E64</f>
        <v>8</v>
      </c>
      <c r="F34" s="139">
        <f>'16PHBO504'!F16+'16PHBO504'!F32+'16PHBO504'!F48+'16PHBO504'!F64</f>
        <v>87</v>
      </c>
      <c r="G34" s="140">
        <f>'16PHBO504'!G16+'16PHBO504'!G32+'16PHBO504'!G48+'16PHBO504'!G64</f>
        <v>95</v>
      </c>
      <c r="H34" s="73">
        <f>'16PHBO504'!H16+'16PHBO504'!H32+'16PHBO504'!H48+'16PHBO504'!H64</f>
        <v>35</v>
      </c>
      <c r="I34" s="139">
        <f>'16PHBO504'!I16+'16PHBO504'!I32+'16PHBO504'!I48+'16PHBO504'!I64</f>
        <v>233</v>
      </c>
      <c r="J34" s="139">
        <f>'16PHBO504'!J16+'16PHBO504'!J32+'16PHBO504'!J48+'16PHBO504'!J64</f>
        <v>268</v>
      </c>
    </row>
    <row r="35" spans="1:10" ht="12.75">
      <c r="A35" s="56" t="s">
        <v>18</v>
      </c>
      <c r="B35" s="73">
        <f>'16PHBO504'!B17+'16PHBO504'!B33+'16PHBO504'!B49+'16PHBO504'!B65</f>
        <v>30</v>
      </c>
      <c r="C35" s="139">
        <f>'16PHBO504'!C17+'16PHBO504'!C33+'16PHBO504'!C49+'16PHBO504'!C65</f>
        <v>222</v>
      </c>
      <c r="D35" s="140">
        <f>'16PHBO504'!D17+'16PHBO504'!D33+'16PHBO504'!D49+'16PHBO504'!D65</f>
        <v>252</v>
      </c>
      <c r="E35" s="73">
        <f>'16PHBO504'!E17+'16PHBO504'!E33+'16PHBO504'!E49+'16PHBO504'!E65</f>
        <v>6</v>
      </c>
      <c r="F35" s="139">
        <f>'16PHBO504'!F17+'16PHBO504'!F33+'16PHBO504'!F49+'16PHBO504'!F65</f>
        <v>55</v>
      </c>
      <c r="G35" s="140">
        <f>'16PHBO504'!G17+'16PHBO504'!G33+'16PHBO504'!G49+'16PHBO504'!G65</f>
        <v>61</v>
      </c>
      <c r="H35" s="73">
        <f>'16PHBO504'!H17+'16PHBO504'!H33+'16PHBO504'!H49+'16PHBO504'!H65</f>
        <v>36</v>
      </c>
      <c r="I35" s="139">
        <f>'16PHBO504'!I17+'16PHBO504'!I33+'16PHBO504'!I49+'16PHBO504'!I65</f>
        <v>277</v>
      </c>
      <c r="J35" s="139">
        <f>'16PHBO504'!J17+'16PHBO504'!J33+'16PHBO504'!J49+'16PHBO504'!J65</f>
        <v>313</v>
      </c>
    </row>
    <row r="36" spans="1:10" ht="12.75">
      <c r="A36" s="56" t="s">
        <v>19</v>
      </c>
      <c r="B36" s="73">
        <f>'16PHBO504'!B18+'16PHBO504'!B34+'16PHBO504'!B50+'16PHBO504'!B66</f>
        <v>33</v>
      </c>
      <c r="C36" s="139">
        <f>'16PHBO504'!C18+'16PHBO504'!C34+'16PHBO504'!C50+'16PHBO504'!C66</f>
        <v>195</v>
      </c>
      <c r="D36" s="140">
        <f>'16PHBO504'!D18+'16PHBO504'!D34+'16PHBO504'!D50+'16PHBO504'!D66</f>
        <v>228</v>
      </c>
      <c r="E36" s="73">
        <f>'16PHBO504'!E18+'16PHBO504'!E34+'16PHBO504'!E50+'16PHBO504'!E66</f>
        <v>5</v>
      </c>
      <c r="F36" s="139">
        <f>'16PHBO504'!F18+'16PHBO504'!F34+'16PHBO504'!F50+'16PHBO504'!F66</f>
        <v>28</v>
      </c>
      <c r="G36" s="140">
        <f>'16PHBO504'!G18+'16PHBO504'!G34+'16PHBO504'!G50+'16PHBO504'!G66</f>
        <v>33</v>
      </c>
      <c r="H36" s="73">
        <f>'16PHBO504'!H18+'16PHBO504'!H34+'16PHBO504'!H50+'16PHBO504'!H66</f>
        <v>38</v>
      </c>
      <c r="I36" s="139">
        <f>'16PHBO504'!I18+'16PHBO504'!I34+'16PHBO504'!I50+'16PHBO504'!I66</f>
        <v>223</v>
      </c>
      <c r="J36" s="139">
        <f>'16PHBO504'!J18+'16PHBO504'!J34+'16PHBO504'!J50+'16PHBO504'!J66</f>
        <v>261</v>
      </c>
    </row>
    <row r="37" spans="1:10" ht="12.75">
      <c r="A37" s="56" t="s">
        <v>20</v>
      </c>
      <c r="B37" s="73">
        <f>'16PHBO504'!B19+'16PHBO504'!B35+'16PHBO504'!B51+'16PHBO504'!B67</f>
        <v>33</v>
      </c>
      <c r="C37" s="139">
        <f>'16PHBO504'!C19+'16PHBO504'!C35+'16PHBO504'!C51+'16PHBO504'!C67</f>
        <v>170</v>
      </c>
      <c r="D37" s="140">
        <f>'16PHBO504'!D19+'16PHBO504'!D35+'16PHBO504'!D51+'16PHBO504'!D67</f>
        <v>203</v>
      </c>
      <c r="E37" s="73">
        <f>'16PHBO504'!E19+'16PHBO504'!E35+'16PHBO504'!E51+'16PHBO504'!E67</f>
        <v>5</v>
      </c>
      <c r="F37" s="139">
        <f>'16PHBO504'!F19+'16PHBO504'!F35+'16PHBO504'!F51+'16PHBO504'!F67</f>
        <v>15</v>
      </c>
      <c r="G37" s="140">
        <f>'16PHBO504'!G19+'16PHBO504'!G35+'16PHBO504'!G51+'16PHBO504'!G67</f>
        <v>20</v>
      </c>
      <c r="H37" s="73">
        <f>'16PHBO504'!H19+'16PHBO504'!H35+'16PHBO504'!H51+'16PHBO504'!H67</f>
        <v>38</v>
      </c>
      <c r="I37" s="139">
        <f>'16PHBO504'!I19+'16PHBO504'!I35+'16PHBO504'!I51+'16PHBO504'!I67</f>
        <v>185</v>
      </c>
      <c r="J37" s="139">
        <f>'16PHBO504'!J19+'16PHBO504'!J35+'16PHBO504'!J51+'16PHBO504'!J67</f>
        <v>223</v>
      </c>
    </row>
    <row r="38" spans="1:10" ht="12.75">
      <c r="A38" s="56" t="s">
        <v>21</v>
      </c>
      <c r="B38" s="73">
        <f>'16PHBO504'!B20+'16PHBO504'!B36+'16PHBO504'!B52+'16PHBO504'!B68</f>
        <v>9</v>
      </c>
      <c r="C38" s="139">
        <f>'16PHBO504'!C20+'16PHBO504'!C36+'16PHBO504'!C52+'16PHBO504'!C68</f>
        <v>110</v>
      </c>
      <c r="D38" s="140">
        <f>'16PHBO504'!D20+'16PHBO504'!D36+'16PHBO504'!D52+'16PHBO504'!D68</f>
        <v>119</v>
      </c>
      <c r="E38" s="73">
        <f>'16PHBO504'!E20+'16PHBO504'!E36+'16PHBO504'!E52+'16PHBO504'!E68</f>
        <v>6</v>
      </c>
      <c r="F38" s="139">
        <f>'16PHBO504'!F20+'16PHBO504'!F36+'16PHBO504'!F52+'16PHBO504'!F68</f>
        <v>9</v>
      </c>
      <c r="G38" s="140">
        <f>'16PHBO504'!G20+'16PHBO504'!G36+'16PHBO504'!G52+'16PHBO504'!G68</f>
        <v>15</v>
      </c>
      <c r="H38" s="73">
        <f>'16PHBO504'!H20+'16PHBO504'!H36+'16PHBO504'!H52+'16PHBO504'!H68</f>
        <v>15</v>
      </c>
      <c r="I38" s="139">
        <f>'16PHBO504'!I20+'16PHBO504'!I36+'16PHBO504'!I52+'16PHBO504'!I68</f>
        <v>119</v>
      </c>
      <c r="J38" s="139">
        <f>'16PHBO504'!J20+'16PHBO504'!J36+'16PHBO504'!J52+'16PHBO504'!J68</f>
        <v>134</v>
      </c>
    </row>
    <row r="39" spans="1:10" ht="12.75">
      <c r="A39" s="56" t="s">
        <v>22</v>
      </c>
      <c r="B39" s="132">
        <f>'16PHBO504'!B21+'16PHBO504'!B37+'16PHBO504'!B53+'16PHBO504'!B69</f>
        <v>8</v>
      </c>
      <c r="C39" s="74">
        <f>'16PHBO504'!C21+'16PHBO504'!C37+'16PHBO504'!C53+'16PHBO504'!C69</f>
        <v>47</v>
      </c>
      <c r="D39" s="141">
        <f>'16PHBO504'!D21+'16PHBO504'!D37+'16PHBO504'!D53+'16PHBO504'!D69</f>
        <v>55</v>
      </c>
      <c r="E39" s="132">
        <f>'16PHBO504'!E21+'16PHBO504'!E37+'16PHBO504'!E53+'16PHBO504'!E69</f>
        <v>5</v>
      </c>
      <c r="F39" s="74">
        <f>'16PHBO504'!F21+'16PHBO504'!F37+'16PHBO504'!F53+'16PHBO504'!F69</f>
        <v>2</v>
      </c>
      <c r="G39" s="141">
        <f>'16PHBO504'!G21+'16PHBO504'!G37+'16PHBO504'!G53+'16PHBO504'!G69</f>
        <v>7</v>
      </c>
      <c r="H39" s="132">
        <f>'16PHBO504'!H21+'16PHBO504'!H37+'16PHBO504'!H53+'16PHBO504'!H69</f>
        <v>13</v>
      </c>
      <c r="I39" s="74">
        <f>'16PHBO504'!I21+'16PHBO504'!I37+'16PHBO504'!I53+'16PHBO504'!I69</f>
        <v>49</v>
      </c>
      <c r="J39" s="74">
        <f>'16PHBO504'!J21+'16PHBO504'!J37+'16PHBO504'!J53+'16PHBO504'!J69</f>
        <v>62</v>
      </c>
    </row>
    <row r="40" spans="1:10" ht="12.75">
      <c r="A40" s="75" t="s">
        <v>4</v>
      </c>
      <c r="B40" s="76">
        <f>'16PHBO504'!B22+'16PHBO504'!B38+'16PHBO504'!B54+'16PHBO504'!B70</f>
        <v>150</v>
      </c>
      <c r="C40" s="77">
        <f>'16PHBO504'!C22+'16PHBO504'!C38+'16PHBO504'!C54+'16PHBO504'!C70</f>
        <v>977</v>
      </c>
      <c r="D40" s="77">
        <f>'16PHBO504'!D22+'16PHBO504'!D38+'16PHBO504'!D54+'16PHBO504'!D70</f>
        <v>1127</v>
      </c>
      <c r="E40" s="76">
        <f>'16PHBO504'!E22+'16PHBO504'!E38+'16PHBO504'!E54+'16PHBO504'!E70</f>
        <v>65</v>
      </c>
      <c r="F40" s="77">
        <f>'16PHBO504'!F22+'16PHBO504'!F38+'16PHBO504'!F54+'16PHBO504'!F70</f>
        <v>346</v>
      </c>
      <c r="G40" s="77">
        <f>'16PHBO504'!G22+'16PHBO504'!G38+'16PHBO504'!G54+'16PHBO504'!G70</f>
        <v>411</v>
      </c>
      <c r="H40" s="76">
        <f>'16PHBO504'!H22+'16PHBO504'!H38+'16PHBO504'!H54+'16PHBO504'!H70</f>
        <v>215</v>
      </c>
      <c r="I40" s="77">
        <f>'16PHBO504'!I22+'16PHBO504'!I38+'16PHBO504'!I54+'16PHBO504'!I70</f>
        <v>1323</v>
      </c>
      <c r="J40" s="77">
        <f>'16PHBO504'!J22+'16PHBO504'!J38+'16PHBO504'!J54+'16PHBO504'!J70</f>
        <v>1538</v>
      </c>
    </row>
    <row r="42" ht="12.75">
      <c r="A42" s="13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" customHeight="1"/>
  <cols>
    <col min="1" max="1" width="32.28125" style="57" customWidth="1"/>
    <col min="2" max="2" width="12.28125" style="57" customWidth="1"/>
    <col min="3" max="3" width="9.140625" style="57" customWidth="1"/>
    <col min="4" max="4" width="12.28125" style="57" customWidth="1"/>
    <col min="5" max="16384" width="9.140625" style="57" customWidth="1"/>
  </cols>
  <sheetData>
    <row r="1" spans="1:10" ht="12" customHeight="1">
      <c r="A1" s="1" t="s">
        <v>40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8" t="s">
        <v>12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" customHeight="1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" customHeight="1">
      <c r="A4" s="58" t="s">
        <v>43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2" customHeight="1">
      <c r="A6" s="3" t="s">
        <v>38</v>
      </c>
      <c r="B6" s="63"/>
      <c r="C6" s="63"/>
      <c r="D6" s="63"/>
      <c r="E6" s="63"/>
      <c r="F6" s="64"/>
      <c r="G6" s="63"/>
      <c r="H6" s="63"/>
      <c r="I6" s="63"/>
      <c r="J6" s="63"/>
    </row>
    <row r="7" spans="1:10" ht="12" customHeight="1">
      <c r="A7" s="58"/>
      <c r="B7" s="63"/>
      <c r="C7" s="63"/>
      <c r="D7" s="63"/>
      <c r="E7" s="63"/>
      <c r="F7" s="64"/>
      <c r="G7" s="63"/>
      <c r="H7" s="63"/>
      <c r="I7" s="63"/>
      <c r="J7" s="63"/>
    </row>
    <row r="8" spans="1:10" ht="12" customHeight="1">
      <c r="A8" s="58" t="s">
        <v>24</v>
      </c>
      <c r="B8" s="63"/>
      <c r="C8" s="63"/>
      <c r="D8" s="63"/>
      <c r="E8" s="63"/>
      <c r="F8" s="64"/>
      <c r="G8" s="63"/>
      <c r="H8" s="63"/>
      <c r="I8" s="63"/>
      <c r="J8" s="63"/>
    </row>
    <row r="9" spans="1:10" ht="12" customHeight="1" thickBot="1">
      <c r="A9" s="56"/>
      <c r="B9" s="62"/>
      <c r="C9" s="62"/>
      <c r="D9" s="62"/>
      <c r="E9" s="62"/>
      <c r="F9" s="62"/>
      <c r="G9" s="62"/>
      <c r="H9" s="62"/>
      <c r="I9" s="62"/>
      <c r="J9" s="62"/>
    </row>
    <row r="10" spans="1:10" ht="12" customHeight="1">
      <c r="A10" s="65"/>
      <c r="B10" s="66" t="s">
        <v>2</v>
      </c>
      <c r="C10" s="67"/>
      <c r="D10" s="67"/>
      <c r="E10" s="66" t="s">
        <v>3</v>
      </c>
      <c r="F10" s="67"/>
      <c r="G10" s="67"/>
      <c r="H10" s="66" t="s">
        <v>4</v>
      </c>
      <c r="I10" s="67"/>
      <c r="J10" s="67"/>
    </row>
    <row r="11" spans="1:10" ht="12" customHeight="1">
      <c r="A11" s="128" t="s">
        <v>13</v>
      </c>
      <c r="B11" s="68" t="s">
        <v>5</v>
      </c>
      <c r="C11" s="69" t="s">
        <v>6</v>
      </c>
      <c r="D11" s="69" t="s">
        <v>4</v>
      </c>
      <c r="E11" s="68" t="s">
        <v>5</v>
      </c>
      <c r="F11" s="69" t="s">
        <v>6</v>
      </c>
      <c r="G11" s="69" t="s">
        <v>4</v>
      </c>
      <c r="H11" s="68" t="s">
        <v>5</v>
      </c>
      <c r="I11" s="69" t="s">
        <v>6</v>
      </c>
      <c r="J11" s="69" t="s">
        <v>4</v>
      </c>
    </row>
    <row r="12" spans="1:10" ht="12" customHeight="1">
      <c r="A12" s="70"/>
      <c r="B12" s="71"/>
      <c r="C12" s="72"/>
      <c r="D12" s="72"/>
      <c r="E12" s="71"/>
      <c r="F12" s="72"/>
      <c r="G12" s="72"/>
      <c r="H12" s="71"/>
      <c r="I12" s="72"/>
      <c r="J12" s="72"/>
    </row>
    <row r="13" spans="1:10" ht="12" customHeight="1">
      <c r="A13" s="56" t="s">
        <v>14</v>
      </c>
      <c r="B13" s="73">
        <v>0</v>
      </c>
      <c r="C13" s="62">
        <v>0</v>
      </c>
      <c r="D13" s="62">
        <f aca="true" t="shared" si="0" ref="D13:D21">SUM(B13:C13)</f>
        <v>0</v>
      </c>
      <c r="E13" s="73">
        <v>0</v>
      </c>
      <c r="F13" s="62">
        <v>1</v>
      </c>
      <c r="G13" s="62">
        <f aca="true" t="shared" si="1" ref="G13:G21">SUM(E13:F13)</f>
        <v>1</v>
      </c>
      <c r="H13" s="73">
        <f aca="true" t="shared" si="2" ref="H13:H21">SUM(B13,E13)</f>
        <v>0</v>
      </c>
      <c r="I13" s="62">
        <f aca="true" t="shared" si="3" ref="I13:I21">SUM(C13,F13)</f>
        <v>1</v>
      </c>
      <c r="J13" s="62">
        <f aca="true" t="shared" si="4" ref="J13:J21">SUM(H13:I13)</f>
        <v>1</v>
      </c>
    </row>
    <row r="14" spans="1:10" ht="12" customHeight="1">
      <c r="A14" s="56" t="s">
        <v>15</v>
      </c>
      <c r="B14" s="73">
        <v>0</v>
      </c>
      <c r="C14" s="62">
        <v>3</v>
      </c>
      <c r="D14" s="62">
        <f t="shared" si="0"/>
        <v>3</v>
      </c>
      <c r="E14" s="73">
        <v>0</v>
      </c>
      <c r="F14" s="62">
        <v>8</v>
      </c>
      <c r="G14" s="62">
        <f t="shared" si="1"/>
        <v>8</v>
      </c>
      <c r="H14" s="73">
        <f t="shared" si="2"/>
        <v>0</v>
      </c>
      <c r="I14" s="62">
        <f t="shared" si="3"/>
        <v>11</v>
      </c>
      <c r="J14" s="62">
        <f t="shared" si="4"/>
        <v>11</v>
      </c>
    </row>
    <row r="15" spans="1:10" ht="12" customHeight="1">
      <c r="A15" s="56" t="s">
        <v>16</v>
      </c>
      <c r="B15" s="73">
        <v>3</v>
      </c>
      <c r="C15" s="62">
        <v>9</v>
      </c>
      <c r="D15" s="62">
        <f t="shared" si="0"/>
        <v>12</v>
      </c>
      <c r="E15" s="73">
        <v>1</v>
      </c>
      <c r="F15" s="62">
        <v>21</v>
      </c>
      <c r="G15" s="62">
        <f t="shared" si="1"/>
        <v>22</v>
      </c>
      <c r="H15" s="73">
        <f t="shared" si="2"/>
        <v>4</v>
      </c>
      <c r="I15" s="62">
        <f t="shared" si="3"/>
        <v>30</v>
      </c>
      <c r="J15" s="62">
        <f t="shared" si="4"/>
        <v>34</v>
      </c>
    </row>
    <row r="16" spans="1:10" ht="12" customHeight="1">
      <c r="A16" s="56" t="s">
        <v>17</v>
      </c>
      <c r="B16" s="71">
        <v>4</v>
      </c>
      <c r="C16" s="62">
        <v>20</v>
      </c>
      <c r="D16" s="62">
        <f t="shared" si="0"/>
        <v>24</v>
      </c>
      <c r="E16" s="73">
        <v>2</v>
      </c>
      <c r="F16" s="62">
        <v>25</v>
      </c>
      <c r="G16" s="62">
        <f t="shared" si="1"/>
        <v>27</v>
      </c>
      <c r="H16" s="73">
        <f t="shared" si="2"/>
        <v>6</v>
      </c>
      <c r="I16" s="62">
        <f t="shared" si="3"/>
        <v>45</v>
      </c>
      <c r="J16" s="62">
        <f t="shared" si="4"/>
        <v>51</v>
      </c>
    </row>
    <row r="17" spans="1:10" ht="12" customHeight="1">
      <c r="A17" s="56" t="s">
        <v>18</v>
      </c>
      <c r="B17" s="71">
        <v>10</v>
      </c>
      <c r="C17" s="62">
        <v>30</v>
      </c>
      <c r="D17" s="62">
        <f t="shared" si="0"/>
        <v>40</v>
      </c>
      <c r="E17" s="73">
        <v>0</v>
      </c>
      <c r="F17" s="62">
        <v>13</v>
      </c>
      <c r="G17" s="62">
        <f t="shared" si="1"/>
        <v>13</v>
      </c>
      <c r="H17" s="73">
        <f t="shared" si="2"/>
        <v>10</v>
      </c>
      <c r="I17" s="62">
        <f t="shared" si="3"/>
        <v>43</v>
      </c>
      <c r="J17" s="62">
        <f t="shared" si="4"/>
        <v>53</v>
      </c>
    </row>
    <row r="18" spans="1:10" ht="12" customHeight="1">
      <c r="A18" s="56" t="s">
        <v>19</v>
      </c>
      <c r="B18" s="71">
        <v>1</v>
      </c>
      <c r="C18" s="62">
        <v>19</v>
      </c>
      <c r="D18" s="62">
        <f t="shared" si="0"/>
        <v>20</v>
      </c>
      <c r="E18" s="73">
        <v>1</v>
      </c>
      <c r="F18" s="62">
        <v>4</v>
      </c>
      <c r="G18" s="62">
        <f t="shared" si="1"/>
        <v>5</v>
      </c>
      <c r="H18" s="73">
        <f t="shared" si="2"/>
        <v>2</v>
      </c>
      <c r="I18" s="62">
        <f t="shared" si="3"/>
        <v>23</v>
      </c>
      <c r="J18" s="62">
        <f t="shared" si="4"/>
        <v>25</v>
      </c>
    </row>
    <row r="19" spans="1:10" ht="12" customHeight="1">
      <c r="A19" s="56" t="s">
        <v>20</v>
      </c>
      <c r="B19" s="71">
        <v>4</v>
      </c>
      <c r="C19" s="62">
        <v>18</v>
      </c>
      <c r="D19" s="62">
        <f t="shared" si="0"/>
        <v>22</v>
      </c>
      <c r="E19" s="73">
        <v>1</v>
      </c>
      <c r="F19" s="62">
        <v>4</v>
      </c>
      <c r="G19" s="62">
        <f t="shared" si="1"/>
        <v>5</v>
      </c>
      <c r="H19" s="73">
        <f t="shared" si="2"/>
        <v>5</v>
      </c>
      <c r="I19" s="62">
        <f t="shared" si="3"/>
        <v>22</v>
      </c>
      <c r="J19" s="62">
        <f t="shared" si="4"/>
        <v>27</v>
      </c>
    </row>
    <row r="20" spans="1:10" ht="12" customHeight="1">
      <c r="A20" s="56" t="s">
        <v>21</v>
      </c>
      <c r="B20" s="71">
        <v>0</v>
      </c>
      <c r="C20" s="62">
        <v>10</v>
      </c>
      <c r="D20" s="62">
        <f t="shared" si="0"/>
        <v>10</v>
      </c>
      <c r="E20" s="73">
        <v>1</v>
      </c>
      <c r="F20" s="62">
        <v>3</v>
      </c>
      <c r="G20" s="62">
        <f t="shared" si="1"/>
        <v>4</v>
      </c>
      <c r="H20" s="73">
        <f t="shared" si="2"/>
        <v>1</v>
      </c>
      <c r="I20" s="62">
        <f t="shared" si="3"/>
        <v>13</v>
      </c>
      <c r="J20" s="62">
        <f t="shared" si="4"/>
        <v>14</v>
      </c>
    </row>
    <row r="21" spans="1:10" ht="12" customHeight="1">
      <c r="A21" s="56" t="s">
        <v>22</v>
      </c>
      <c r="B21" s="71">
        <v>1</v>
      </c>
      <c r="C21" s="62">
        <v>3</v>
      </c>
      <c r="D21" s="74">
        <f t="shared" si="0"/>
        <v>4</v>
      </c>
      <c r="E21" s="73">
        <v>0</v>
      </c>
      <c r="F21" s="62">
        <v>1</v>
      </c>
      <c r="G21" s="74">
        <f t="shared" si="1"/>
        <v>1</v>
      </c>
      <c r="H21" s="73">
        <f t="shared" si="2"/>
        <v>1</v>
      </c>
      <c r="I21" s="62">
        <f t="shared" si="3"/>
        <v>4</v>
      </c>
      <c r="J21" s="74">
        <f t="shared" si="4"/>
        <v>5</v>
      </c>
    </row>
    <row r="22" spans="1:10" ht="12" customHeight="1">
      <c r="A22" s="75" t="s">
        <v>4</v>
      </c>
      <c r="B22" s="76">
        <f aca="true" t="shared" si="5" ref="B22:J22">SUM(B13:B21)</f>
        <v>23</v>
      </c>
      <c r="C22" s="77">
        <f>SUM(C13:C21)</f>
        <v>112</v>
      </c>
      <c r="D22" s="77">
        <f t="shared" si="5"/>
        <v>135</v>
      </c>
      <c r="E22" s="76">
        <f>SUM(E13:E21)</f>
        <v>6</v>
      </c>
      <c r="F22" s="77">
        <f t="shared" si="5"/>
        <v>80</v>
      </c>
      <c r="G22" s="77">
        <f t="shared" si="5"/>
        <v>86</v>
      </c>
      <c r="H22" s="76">
        <f t="shared" si="5"/>
        <v>29</v>
      </c>
      <c r="I22" s="77">
        <f t="shared" si="5"/>
        <v>192</v>
      </c>
      <c r="J22" s="77">
        <f t="shared" si="5"/>
        <v>221</v>
      </c>
    </row>
    <row r="24" spans="1:10" ht="12" customHeight="1">
      <c r="A24" s="58" t="s">
        <v>7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" customHeight="1">
      <c r="A26" s="65"/>
      <c r="B26" s="66" t="s">
        <v>2</v>
      </c>
      <c r="C26" s="67"/>
      <c r="D26" s="67"/>
      <c r="E26" s="66" t="s">
        <v>3</v>
      </c>
      <c r="F26" s="67"/>
      <c r="G26" s="67"/>
      <c r="H26" s="66" t="s">
        <v>4</v>
      </c>
      <c r="I26" s="67"/>
      <c r="J26" s="67"/>
    </row>
    <row r="27" spans="1:10" ht="12" customHeight="1">
      <c r="A27" s="128" t="s">
        <v>13</v>
      </c>
      <c r="B27" s="68" t="s">
        <v>5</v>
      </c>
      <c r="C27" s="69" t="s">
        <v>6</v>
      </c>
      <c r="D27" s="69" t="s">
        <v>4</v>
      </c>
      <c r="E27" s="68" t="s">
        <v>5</v>
      </c>
      <c r="F27" s="69" t="s">
        <v>6</v>
      </c>
      <c r="G27" s="69" t="s">
        <v>4</v>
      </c>
      <c r="H27" s="68" t="s">
        <v>5</v>
      </c>
      <c r="I27" s="69" t="s">
        <v>6</v>
      </c>
      <c r="J27" s="69" t="s">
        <v>4</v>
      </c>
    </row>
    <row r="28" spans="1:10" ht="12" customHeight="1">
      <c r="A28" s="70"/>
      <c r="B28" s="71"/>
      <c r="C28" s="72"/>
      <c r="D28" s="72"/>
      <c r="E28" s="71"/>
      <c r="F28" s="72"/>
      <c r="G28" s="72"/>
      <c r="H28" s="71"/>
      <c r="I28" s="72"/>
      <c r="J28" s="72"/>
    </row>
    <row r="29" spans="1:10" ht="12" customHeight="1">
      <c r="A29" s="56" t="s">
        <v>14</v>
      </c>
      <c r="B29" s="73">
        <v>0</v>
      </c>
      <c r="C29" s="62">
        <v>0</v>
      </c>
      <c r="D29" s="62">
        <f>SUM(B29:C29)</f>
        <v>0</v>
      </c>
      <c r="E29" s="73">
        <v>0</v>
      </c>
      <c r="F29" s="62">
        <v>3</v>
      </c>
      <c r="G29" s="62">
        <f aca="true" t="shared" si="6" ref="G29:G37">SUM(E29:F29)</f>
        <v>3</v>
      </c>
      <c r="H29" s="73">
        <f>SUM(B29,E29)</f>
        <v>0</v>
      </c>
      <c r="I29" s="62">
        <f>SUM(C29,F29)</f>
        <v>3</v>
      </c>
      <c r="J29" s="62">
        <f aca="true" t="shared" si="7" ref="J29:J37">SUM(H29:I29)</f>
        <v>3</v>
      </c>
    </row>
    <row r="30" spans="1:10" ht="12" customHeight="1">
      <c r="A30" s="56" t="s">
        <v>15</v>
      </c>
      <c r="B30" s="73">
        <v>2</v>
      </c>
      <c r="C30" s="62">
        <v>8</v>
      </c>
      <c r="D30" s="62">
        <f aca="true" t="shared" si="8" ref="D30:D36">SUM(B30:C30)</f>
        <v>10</v>
      </c>
      <c r="E30" s="73">
        <v>12</v>
      </c>
      <c r="F30" s="62">
        <v>54</v>
      </c>
      <c r="G30" s="62">
        <f t="shared" si="6"/>
        <v>66</v>
      </c>
      <c r="H30" s="73">
        <f aca="true" t="shared" si="9" ref="H30:I37">SUM(B30,E30)</f>
        <v>14</v>
      </c>
      <c r="I30" s="62">
        <f t="shared" si="9"/>
        <v>62</v>
      </c>
      <c r="J30" s="62">
        <f t="shared" si="7"/>
        <v>76</v>
      </c>
    </row>
    <row r="31" spans="1:10" ht="12" customHeight="1">
      <c r="A31" s="56" t="s">
        <v>16</v>
      </c>
      <c r="B31" s="73">
        <v>4</v>
      </c>
      <c r="C31" s="62">
        <v>61</v>
      </c>
      <c r="D31" s="62">
        <f t="shared" si="8"/>
        <v>65</v>
      </c>
      <c r="E31" s="73">
        <v>13</v>
      </c>
      <c r="F31" s="62">
        <v>50</v>
      </c>
      <c r="G31" s="62">
        <f t="shared" si="6"/>
        <v>63</v>
      </c>
      <c r="H31" s="73">
        <f t="shared" si="9"/>
        <v>17</v>
      </c>
      <c r="I31" s="62">
        <f t="shared" si="9"/>
        <v>111</v>
      </c>
      <c r="J31" s="62">
        <f t="shared" si="7"/>
        <v>128</v>
      </c>
    </row>
    <row r="32" spans="1:10" ht="12" customHeight="1">
      <c r="A32" s="56" t="s">
        <v>17</v>
      </c>
      <c r="B32" s="71">
        <v>20</v>
      </c>
      <c r="C32" s="62">
        <v>123</v>
      </c>
      <c r="D32" s="62">
        <f t="shared" si="8"/>
        <v>143</v>
      </c>
      <c r="E32" s="73">
        <v>6</v>
      </c>
      <c r="F32" s="62">
        <v>59</v>
      </c>
      <c r="G32" s="62">
        <f t="shared" si="6"/>
        <v>65</v>
      </c>
      <c r="H32" s="73">
        <f t="shared" si="9"/>
        <v>26</v>
      </c>
      <c r="I32" s="62">
        <f t="shared" si="9"/>
        <v>182</v>
      </c>
      <c r="J32" s="62">
        <f t="shared" si="7"/>
        <v>208</v>
      </c>
    </row>
    <row r="33" spans="1:10" ht="12" customHeight="1">
      <c r="A33" s="56" t="s">
        <v>18</v>
      </c>
      <c r="B33" s="71">
        <v>16</v>
      </c>
      <c r="C33" s="62">
        <v>172</v>
      </c>
      <c r="D33" s="62">
        <f t="shared" si="8"/>
        <v>188</v>
      </c>
      <c r="E33" s="73">
        <v>4</v>
      </c>
      <c r="F33" s="62">
        <v>37</v>
      </c>
      <c r="G33" s="62">
        <f t="shared" si="6"/>
        <v>41</v>
      </c>
      <c r="H33" s="73">
        <f t="shared" si="9"/>
        <v>20</v>
      </c>
      <c r="I33" s="62">
        <f t="shared" si="9"/>
        <v>209</v>
      </c>
      <c r="J33" s="62">
        <f t="shared" si="7"/>
        <v>229</v>
      </c>
    </row>
    <row r="34" spans="1:10" ht="12" customHeight="1">
      <c r="A34" s="56" t="s">
        <v>19</v>
      </c>
      <c r="B34" s="71">
        <v>27</v>
      </c>
      <c r="C34" s="62">
        <f>153+1</f>
        <v>154</v>
      </c>
      <c r="D34" s="62">
        <f t="shared" si="8"/>
        <v>181</v>
      </c>
      <c r="E34" s="73">
        <v>4</v>
      </c>
      <c r="F34" s="62">
        <v>19</v>
      </c>
      <c r="G34" s="62">
        <f t="shared" si="6"/>
        <v>23</v>
      </c>
      <c r="H34" s="73">
        <f t="shared" si="9"/>
        <v>31</v>
      </c>
      <c r="I34" s="62">
        <f t="shared" si="9"/>
        <v>173</v>
      </c>
      <c r="J34" s="62">
        <f t="shared" si="7"/>
        <v>204</v>
      </c>
    </row>
    <row r="35" spans="1:10" ht="12" customHeight="1">
      <c r="A35" s="56" t="s">
        <v>20</v>
      </c>
      <c r="B35" s="71">
        <v>24</v>
      </c>
      <c r="C35" s="62">
        <f>129+2</f>
        <v>131</v>
      </c>
      <c r="D35" s="62">
        <f t="shared" si="8"/>
        <v>155</v>
      </c>
      <c r="E35" s="73">
        <v>4</v>
      </c>
      <c r="F35" s="62">
        <v>10</v>
      </c>
      <c r="G35" s="62">
        <f t="shared" si="6"/>
        <v>14</v>
      </c>
      <c r="H35" s="73">
        <f t="shared" si="9"/>
        <v>28</v>
      </c>
      <c r="I35" s="62">
        <f t="shared" si="9"/>
        <v>141</v>
      </c>
      <c r="J35" s="62">
        <f t="shared" si="7"/>
        <v>169</v>
      </c>
    </row>
    <row r="36" spans="1:10" ht="12" customHeight="1">
      <c r="A36" s="56" t="s">
        <v>21</v>
      </c>
      <c r="B36" s="71">
        <v>9</v>
      </c>
      <c r="C36" s="62">
        <f>84+2</f>
        <v>86</v>
      </c>
      <c r="D36" s="62">
        <f t="shared" si="8"/>
        <v>95</v>
      </c>
      <c r="E36" s="73">
        <v>4</v>
      </c>
      <c r="F36" s="62">
        <v>5</v>
      </c>
      <c r="G36" s="62">
        <f t="shared" si="6"/>
        <v>9</v>
      </c>
      <c r="H36" s="73">
        <f t="shared" si="9"/>
        <v>13</v>
      </c>
      <c r="I36" s="62">
        <f t="shared" si="9"/>
        <v>91</v>
      </c>
      <c r="J36" s="62">
        <f t="shared" si="7"/>
        <v>104</v>
      </c>
    </row>
    <row r="37" spans="1:10" ht="12" customHeight="1">
      <c r="A37" s="56" t="s">
        <v>22</v>
      </c>
      <c r="B37" s="71">
        <v>6</v>
      </c>
      <c r="C37" s="62">
        <f>37+1+1</f>
        <v>39</v>
      </c>
      <c r="D37" s="74">
        <f>SUM(B37:C37)</f>
        <v>45</v>
      </c>
      <c r="E37" s="73">
        <v>5</v>
      </c>
      <c r="F37" s="62">
        <v>1</v>
      </c>
      <c r="G37" s="74">
        <f t="shared" si="6"/>
        <v>6</v>
      </c>
      <c r="H37" s="73">
        <f t="shared" si="9"/>
        <v>11</v>
      </c>
      <c r="I37" s="62">
        <f t="shared" si="9"/>
        <v>40</v>
      </c>
      <c r="J37" s="74">
        <f t="shared" si="7"/>
        <v>51</v>
      </c>
    </row>
    <row r="38" spans="1:10" ht="12" customHeight="1">
      <c r="A38" s="75" t="s">
        <v>4</v>
      </c>
      <c r="B38" s="76">
        <f aca="true" t="shared" si="10" ref="B38:J38">SUM(B29:B37)</f>
        <v>108</v>
      </c>
      <c r="C38" s="77">
        <f t="shared" si="10"/>
        <v>774</v>
      </c>
      <c r="D38" s="77">
        <f t="shared" si="10"/>
        <v>882</v>
      </c>
      <c r="E38" s="76">
        <f t="shared" si="10"/>
        <v>52</v>
      </c>
      <c r="F38" s="77">
        <f t="shared" si="10"/>
        <v>238</v>
      </c>
      <c r="G38" s="77">
        <f t="shared" si="10"/>
        <v>290</v>
      </c>
      <c r="H38" s="76">
        <f t="shared" si="10"/>
        <v>160</v>
      </c>
      <c r="I38" s="77">
        <f t="shared" si="10"/>
        <v>1012</v>
      </c>
      <c r="J38" s="77">
        <f t="shared" si="10"/>
        <v>1172</v>
      </c>
    </row>
    <row r="40" spans="1:10" ht="12" customHeight="1">
      <c r="A40" s="58" t="s">
        <v>8</v>
      </c>
      <c r="B40" s="63"/>
      <c r="C40" s="63"/>
      <c r="D40" s="63"/>
      <c r="E40" s="63"/>
      <c r="F40" s="64"/>
      <c r="G40" s="63"/>
      <c r="H40" s="63"/>
      <c r="I40" s="63"/>
      <c r="J40" s="63"/>
    </row>
    <row r="41" spans="1:10" ht="12" customHeight="1" thickBot="1">
      <c r="A41" s="5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2" customHeight="1">
      <c r="A42" s="65"/>
      <c r="B42" s="66" t="s">
        <v>2</v>
      </c>
      <c r="C42" s="67"/>
      <c r="D42" s="67"/>
      <c r="E42" s="66" t="s">
        <v>3</v>
      </c>
      <c r="F42" s="67"/>
      <c r="G42" s="67"/>
      <c r="H42" s="66" t="s">
        <v>4</v>
      </c>
      <c r="I42" s="67"/>
      <c r="J42" s="67"/>
    </row>
    <row r="43" spans="1:10" ht="12" customHeight="1">
      <c r="A43" s="128" t="s">
        <v>13</v>
      </c>
      <c r="B43" s="68" t="s">
        <v>5</v>
      </c>
      <c r="C43" s="69" t="s">
        <v>6</v>
      </c>
      <c r="D43" s="69" t="s">
        <v>4</v>
      </c>
      <c r="E43" s="68" t="s">
        <v>5</v>
      </c>
      <c r="F43" s="69" t="s">
        <v>6</v>
      </c>
      <c r="G43" s="69" t="s">
        <v>4</v>
      </c>
      <c r="H43" s="68" t="s">
        <v>5</v>
      </c>
      <c r="I43" s="69" t="s">
        <v>6</v>
      </c>
      <c r="J43" s="69" t="s">
        <v>4</v>
      </c>
    </row>
    <row r="44" spans="1:10" ht="12" customHeight="1">
      <c r="A44" s="70"/>
      <c r="B44" s="71"/>
      <c r="C44" s="72"/>
      <c r="D44" s="72"/>
      <c r="E44" s="71"/>
      <c r="F44" s="72"/>
      <c r="G44" s="72"/>
      <c r="H44" s="71"/>
      <c r="I44" s="72"/>
      <c r="J44" s="72"/>
    </row>
    <row r="45" spans="1:10" ht="12" customHeight="1">
      <c r="A45" s="56" t="s">
        <v>14</v>
      </c>
      <c r="B45" s="73">
        <v>0</v>
      </c>
      <c r="C45" s="62">
        <v>0</v>
      </c>
      <c r="D45" s="62">
        <f>SUM(B45:C45)</f>
        <v>0</v>
      </c>
      <c r="E45" s="73">
        <v>0</v>
      </c>
      <c r="F45" s="62">
        <v>0</v>
      </c>
      <c r="G45" s="62">
        <f aca="true" t="shared" si="11" ref="G45:G53">SUM(E45:F45)</f>
        <v>0</v>
      </c>
      <c r="H45" s="73">
        <f>SUM(B45,E45)</f>
        <v>0</v>
      </c>
      <c r="I45" s="62">
        <f>SUM(C45,F45)</f>
        <v>0</v>
      </c>
      <c r="J45" s="62">
        <f aca="true" t="shared" si="12" ref="J45:J53">SUM(H45:I45)</f>
        <v>0</v>
      </c>
    </row>
    <row r="46" spans="1:10" ht="12" customHeight="1">
      <c r="A46" s="56" t="s">
        <v>15</v>
      </c>
      <c r="B46" s="73">
        <v>0</v>
      </c>
      <c r="C46" s="62">
        <v>2</v>
      </c>
      <c r="D46" s="62">
        <f aca="true" t="shared" si="13" ref="D46:D53">SUM(B46:C46)</f>
        <v>2</v>
      </c>
      <c r="E46" s="73">
        <v>1</v>
      </c>
      <c r="F46" s="62">
        <v>4</v>
      </c>
      <c r="G46" s="62">
        <f t="shared" si="11"/>
        <v>5</v>
      </c>
      <c r="H46" s="73">
        <f aca="true" t="shared" si="14" ref="H46:I53">SUM(B46,E46)</f>
        <v>1</v>
      </c>
      <c r="I46" s="62">
        <f t="shared" si="14"/>
        <v>6</v>
      </c>
      <c r="J46" s="62">
        <f t="shared" si="12"/>
        <v>7</v>
      </c>
    </row>
    <row r="47" spans="1:10" ht="12" customHeight="1">
      <c r="A47" s="56" t="s">
        <v>16</v>
      </c>
      <c r="B47" s="73">
        <v>1</v>
      </c>
      <c r="C47" s="62">
        <v>4</v>
      </c>
      <c r="D47" s="62">
        <f t="shared" si="13"/>
        <v>5</v>
      </c>
      <c r="E47" s="73">
        <v>2</v>
      </c>
      <c r="F47" s="62">
        <v>7</v>
      </c>
      <c r="G47" s="62">
        <f t="shared" si="11"/>
        <v>9</v>
      </c>
      <c r="H47" s="73">
        <f t="shared" si="14"/>
        <v>3</v>
      </c>
      <c r="I47" s="62">
        <f t="shared" si="14"/>
        <v>11</v>
      </c>
      <c r="J47" s="62">
        <f t="shared" si="12"/>
        <v>14</v>
      </c>
    </row>
    <row r="48" spans="1:10" ht="12" customHeight="1">
      <c r="A48" s="56" t="s">
        <v>17</v>
      </c>
      <c r="B48" s="71">
        <v>3</v>
      </c>
      <c r="C48" s="62">
        <v>3</v>
      </c>
      <c r="D48" s="62">
        <f t="shared" si="13"/>
        <v>6</v>
      </c>
      <c r="E48" s="73">
        <v>0</v>
      </c>
      <c r="F48" s="62">
        <v>1</v>
      </c>
      <c r="G48" s="62">
        <f t="shared" si="11"/>
        <v>1</v>
      </c>
      <c r="H48" s="73">
        <f t="shared" si="14"/>
        <v>3</v>
      </c>
      <c r="I48" s="62">
        <f t="shared" si="14"/>
        <v>4</v>
      </c>
      <c r="J48" s="62">
        <f t="shared" si="12"/>
        <v>7</v>
      </c>
    </row>
    <row r="49" spans="1:10" ht="12" customHeight="1">
      <c r="A49" s="56" t="s">
        <v>18</v>
      </c>
      <c r="B49" s="71">
        <v>3</v>
      </c>
      <c r="C49" s="62">
        <v>16</v>
      </c>
      <c r="D49" s="62">
        <f t="shared" si="13"/>
        <v>19</v>
      </c>
      <c r="E49" s="73">
        <v>2</v>
      </c>
      <c r="F49" s="62">
        <v>3</v>
      </c>
      <c r="G49" s="62">
        <f t="shared" si="11"/>
        <v>5</v>
      </c>
      <c r="H49" s="73">
        <f t="shared" si="14"/>
        <v>5</v>
      </c>
      <c r="I49" s="62">
        <f t="shared" si="14"/>
        <v>19</v>
      </c>
      <c r="J49" s="62">
        <f t="shared" si="12"/>
        <v>24</v>
      </c>
    </row>
    <row r="50" spans="1:10" ht="12" customHeight="1">
      <c r="A50" s="56" t="s">
        <v>19</v>
      </c>
      <c r="B50" s="71">
        <v>3</v>
      </c>
      <c r="C50" s="62">
        <v>20</v>
      </c>
      <c r="D50" s="62">
        <f t="shared" si="13"/>
        <v>23</v>
      </c>
      <c r="E50" s="73">
        <v>0</v>
      </c>
      <c r="F50" s="62">
        <v>1</v>
      </c>
      <c r="G50" s="62">
        <f t="shared" si="11"/>
        <v>1</v>
      </c>
      <c r="H50" s="73">
        <f t="shared" si="14"/>
        <v>3</v>
      </c>
      <c r="I50" s="62">
        <f t="shared" si="14"/>
        <v>21</v>
      </c>
      <c r="J50" s="62">
        <f t="shared" si="12"/>
        <v>24</v>
      </c>
    </row>
    <row r="51" spans="1:10" ht="12" customHeight="1">
      <c r="A51" s="56" t="s">
        <v>20</v>
      </c>
      <c r="B51" s="71">
        <v>5</v>
      </c>
      <c r="C51" s="62">
        <v>15</v>
      </c>
      <c r="D51" s="62">
        <f t="shared" si="13"/>
        <v>20</v>
      </c>
      <c r="E51" s="73">
        <v>0</v>
      </c>
      <c r="F51" s="62">
        <v>0</v>
      </c>
      <c r="G51" s="62">
        <f t="shared" si="11"/>
        <v>0</v>
      </c>
      <c r="H51" s="73">
        <f t="shared" si="14"/>
        <v>5</v>
      </c>
      <c r="I51" s="62">
        <f t="shared" si="14"/>
        <v>15</v>
      </c>
      <c r="J51" s="62">
        <f t="shared" si="12"/>
        <v>20</v>
      </c>
    </row>
    <row r="52" spans="1:10" ht="12" customHeight="1">
      <c r="A52" s="56" t="s">
        <v>21</v>
      </c>
      <c r="B52" s="71">
        <v>0</v>
      </c>
      <c r="C52" s="62">
        <v>12</v>
      </c>
      <c r="D52" s="62">
        <f t="shared" si="13"/>
        <v>12</v>
      </c>
      <c r="E52" s="73">
        <v>0</v>
      </c>
      <c r="F52" s="62">
        <v>0</v>
      </c>
      <c r="G52" s="62">
        <f t="shared" si="11"/>
        <v>0</v>
      </c>
      <c r="H52" s="73">
        <f t="shared" si="14"/>
        <v>0</v>
      </c>
      <c r="I52" s="62">
        <f t="shared" si="14"/>
        <v>12</v>
      </c>
      <c r="J52" s="62">
        <f t="shared" si="12"/>
        <v>12</v>
      </c>
    </row>
    <row r="53" spans="1:10" ht="12" customHeight="1">
      <c r="A53" s="56" t="s">
        <v>22</v>
      </c>
      <c r="B53" s="71">
        <v>1</v>
      </c>
      <c r="C53" s="62">
        <v>5</v>
      </c>
      <c r="D53" s="74">
        <f t="shared" si="13"/>
        <v>6</v>
      </c>
      <c r="E53" s="73">
        <v>0</v>
      </c>
      <c r="F53" s="62">
        <v>0</v>
      </c>
      <c r="G53" s="74">
        <f t="shared" si="11"/>
        <v>0</v>
      </c>
      <c r="H53" s="73">
        <f t="shared" si="14"/>
        <v>1</v>
      </c>
      <c r="I53" s="62">
        <f t="shared" si="14"/>
        <v>5</v>
      </c>
      <c r="J53" s="74">
        <f t="shared" si="12"/>
        <v>6</v>
      </c>
    </row>
    <row r="54" spans="1:10" ht="12" customHeight="1">
      <c r="A54" s="75" t="s">
        <v>4</v>
      </c>
      <c r="B54" s="76">
        <f aca="true" t="shared" si="15" ref="B54:J54">SUM(B45:B53)</f>
        <v>16</v>
      </c>
      <c r="C54" s="77">
        <f t="shared" si="15"/>
        <v>77</v>
      </c>
      <c r="D54" s="77">
        <f t="shared" si="15"/>
        <v>93</v>
      </c>
      <c r="E54" s="76">
        <f t="shared" si="15"/>
        <v>5</v>
      </c>
      <c r="F54" s="77">
        <f t="shared" si="15"/>
        <v>16</v>
      </c>
      <c r="G54" s="77">
        <f t="shared" si="15"/>
        <v>21</v>
      </c>
      <c r="H54" s="76">
        <f t="shared" si="15"/>
        <v>21</v>
      </c>
      <c r="I54" s="77">
        <f t="shared" si="15"/>
        <v>93</v>
      </c>
      <c r="J54" s="77">
        <f t="shared" si="15"/>
        <v>114</v>
      </c>
    </row>
    <row r="56" spans="1:10" ht="12" customHeight="1">
      <c r="A56" s="58" t="s">
        <v>9</v>
      </c>
      <c r="B56" s="63"/>
      <c r="C56" s="63"/>
      <c r="D56" s="63"/>
      <c r="E56" s="63"/>
      <c r="F56" s="64"/>
      <c r="G56" s="63"/>
      <c r="H56" s="63"/>
      <c r="I56" s="63"/>
      <c r="J56" s="63"/>
    </row>
    <row r="57" spans="1:10" ht="12" customHeight="1" thickBot="1">
      <c r="A57" s="56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" customHeight="1">
      <c r="A58" s="65"/>
      <c r="B58" s="66" t="s">
        <v>2</v>
      </c>
      <c r="C58" s="67"/>
      <c r="D58" s="67"/>
      <c r="E58" s="66" t="s">
        <v>3</v>
      </c>
      <c r="F58" s="67"/>
      <c r="G58" s="67"/>
      <c r="H58" s="66" t="s">
        <v>4</v>
      </c>
      <c r="I58" s="67"/>
      <c r="J58" s="67"/>
    </row>
    <row r="59" spans="1:10" ht="12" customHeight="1">
      <c r="A59" s="128" t="s">
        <v>13</v>
      </c>
      <c r="B59" s="68" t="s">
        <v>5</v>
      </c>
      <c r="C59" s="69" t="s">
        <v>6</v>
      </c>
      <c r="D59" s="69" t="s">
        <v>4</v>
      </c>
      <c r="E59" s="68" t="s">
        <v>5</v>
      </c>
      <c r="F59" s="69" t="s">
        <v>6</v>
      </c>
      <c r="G59" s="69" t="s">
        <v>4</v>
      </c>
      <c r="H59" s="68" t="s">
        <v>5</v>
      </c>
      <c r="I59" s="69" t="s">
        <v>6</v>
      </c>
      <c r="J59" s="69" t="s">
        <v>4</v>
      </c>
    </row>
    <row r="60" spans="1:10" ht="12" customHeight="1">
      <c r="A60" s="70"/>
      <c r="B60" s="71"/>
      <c r="C60" s="72"/>
      <c r="D60" s="72"/>
      <c r="E60" s="71"/>
      <c r="F60" s="72"/>
      <c r="G60" s="72"/>
      <c r="H60" s="71"/>
      <c r="I60" s="72"/>
      <c r="J60" s="72"/>
    </row>
    <row r="61" spans="1:10" ht="12" customHeight="1">
      <c r="A61" s="56" t="s">
        <v>14</v>
      </c>
      <c r="B61" s="73">
        <v>0</v>
      </c>
      <c r="C61" s="62">
        <v>0</v>
      </c>
      <c r="D61" s="62">
        <f>SUM(B61:C61)</f>
        <v>0</v>
      </c>
      <c r="E61" s="73">
        <v>0</v>
      </c>
      <c r="F61" s="62">
        <v>0</v>
      </c>
      <c r="G61" s="62">
        <f aca="true" t="shared" si="16" ref="G61:G69">SUM(E61:F61)</f>
        <v>0</v>
      </c>
      <c r="H61" s="73">
        <f>SUM(B61,E61)</f>
        <v>0</v>
      </c>
      <c r="I61" s="62">
        <f>SUM(C61,F61)</f>
        <v>0</v>
      </c>
      <c r="J61" s="62">
        <f aca="true" t="shared" si="17" ref="J61:J69">SUM(H61:I61)</f>
        <v>0</v>
      </c>
    </row>
    <row r="62" spans="1:10" ht="12" customHeight="1">
      <c r="A62" s="56" t="s">
        <v>15</v>
      </c>
      <c r="B62" s="73">
        <v>0</v>
      </c>
      <c r="C62" s="62">
        <v>0</v>
      </c>
      <c r="D62" s="62">
        <f aca="true" t="shared" si="18" ref="D62:D68">SUM(B62:C62)</f>
        <v>0</v>
      </c>
      <c r="E62" s="73">
        <v>1</v>
      </c>
      <c r="F62" s="62">
        <v>1</v>
      </c>
      <c r="G62" s="62">
        <f t="shared" si="16"/>
        <v>2</v>
      </c>
      <c r="H62" s="73">
        <f aca="true" t="shared" si="19" ref="H62:I68">SUM(B62,E62)</f>
        <v>1</v>
      </c>
      <c r="I62" s="62">
        <f t="shared" si="19"/>
        <v>1</v>
      </c>
      <c r="J62" s="62">
        <f t="shared" si="17"/>
        <v>2</v>
      </c>
    </row>
    <row r="63" spans="1:10" ht="12" customHeight="1">
      <c r="A63" s="56" t="s">
        <v>16</v>
      </c>
      <c r="B63" s="73">
        <v>0</v>
      </c>
      <c r="C63" s="62">
        <v>0</v>
      </c>
      <c r="D63" s="62">
        <f t="shared" si="18"/>
        <v>0</v>
      </c>
      <c r="E63" s="73">
        <v>0</v>
      </c>
      <c r="F63" s="62">
        <v>1</v>
      </c>
      <c r="G63" s="62">
        <f t="shared" si="16"/>
        <v>1</v>
      </c>
      <c r="H63" s="73">
        <f t="shared" si="19"/>
        <v>0</v>
      </c>
      <c r="I63" s="62">
        <f t="shared" si="19"/>
        <v>1</v>
      </c>
      <c r="J63" s="62">
        <f t="shared" si="17"/>
        <v>1</v>
      </c>
    </row>
    <row r="64" spans="1:10" ht="12" customHeight="1">
      <c r="A64" s="56" t="s">
        <v>17</v>
      </c>
      <c r="B64" s="71">
        <v>0</v>
      </c>
      <c r="C64" s="62">
        <v>0</v>
      </c>
      <c r="D64" s="62">
        <f t="shared" si="18"/>
        <v>0</v>
      </c>
      <c r="E64" s="73">
        <v>0</v>
      </c>
      <c r="F64" s="62">
        <v>2</v>
      </c>
      <c r="G64" s="62">
        <f t="shared" si="16"/>
        <v>2</v>
      </c>
      <c r="H64" s="73">
        <f t="shared" si="19"/>
        <v>0</v>
      </c>
      <c r="I64" s="62">
        <f t="shared" si="19"/>
        <v>2</v>
      </c>
      <c r="J64" s="62">
        <f t="shared" si="17"/>
        <v>2</v>
      </c>
    </row>
    <row r="65" spans="1:10" ht="12" customHeight="1">
      <c r="A65" s="56" t="s">
        <v>18</v>
      </c>
      <c r="B65" s="71">
        <v>1</v>
      </c>
      <c r="C65" s="62">
        <v>4</v>
      </c>
      <c r="D65" s="62">
        <f t="shared" si="18"/>
        <v>5</v>
      </c>
      <c r="E65" s="73">
        <v>0</v>
      </c>
      <c r="F65" s="62">
        <v>2</v>
      </c>
      <c r="G65" s="62">
        <f t="shared" si="16"/>
        <v>2</v>
      </c>
      <c r="H65" s="73">
        <f t="shared" si="19"/>
        <v>1</v>
      </c>
      <c r="I65" s="62">
        <f t="shared" si="19"/>
        <v>6</v>
      </c>
      <c r="J65" s="62">
        <f t="shared" si="17"/>
        <v>7</v>
      </c>
    </row>
    <row r="66" spans="1:10" ht="12" customHeight="1">
      <c r="A66" s="56" t="s">
        <v>19</v>
      </c>
      <c r="B66" s="71">
        <v>2</v>
      </c>
      <c r="C66" s="62">
        <v>2</v>
      </c>
      <c r="D66" s="62">
        <f t="shared" si="18"/>
        <v>4</v>
      </c>
      <c r="E66" s="73">
        <v>0</v>
      </c>
      <c r="F66" s="62">
        <v>4</v>
      </c>
      <c r="G66" s="62">
        <f t="shared" si="16"/>
        <v>4</v>
      </c>
      <c r="H66" s="73">
        <f t="shared" si="19"/>
        <v>2</v>
      </c>
      <c r="I66" s="62">
        <f t="shared" si="19"/>
        <v>6</v>
      </c>
      <c r="J66" s="62">
        <f t="shared" si="17"/>
        <v>8</v>
      </c>
    </row>
    <row r="67" spans="1:10" ht="12" customHeight="1">
      <c r="A67" s="56" t="s">
        <v>20</v>
      </c>
      <c r="B67" s="71">
        <v>0</v>
      </c>
      <c r="C67" s="62">
        <v>6</v>
      </c>
      <c r="D67" s="62">
        <f t="shared" si="18"/>
        <v>6</v>
      </c>
      <c r="E67" s="73">
        <v>0</v>
      </c>
      <c r="F67" s="62">
        <v>1</v>
      </c>
      <c r="G67" s="62">
        <f t="shared" si="16"/>
        <v>1</v>
      </c>
      <c r="H67" s="73">
        <f t="shared" si="19"/>
        <v>0</v>
      </c>
      <c r="I67" s="62">
        <f t="shared" si="19"/>
        <v>7</v>
      </c>
      <c r="J67" s="62">
        <f t="shared" si="17"/>
        <v>7</v>
      </c>
    </row>
    <row r="68" spans="1:10" ht="12" customHeight="1">
      <c r="A68" s="56" t="s">
        <v>21</v>
      </c>
      <c r="B68" s="71">
        <v>0</v>
      </c>
      <c r="C68" s="62">
        <v>2</v>
      </c>
      <c r="D68" s="62">
        <f t="shared" si="18"/>
        <v>2</v>
      </c>
      <c r="E68" s="73">
        <v>1</v>
      </c>
      <c r="F68" s="62">
        <v>1</v>
      </c>
      <c r="G68" s="62">
        <f t="shared" si="16"/>
        <v>2</v>
      </c>
      <c r="H68" s="73">
        <f t="shared" si="19"/>
        <v>1</v>
      </c>
      <c r="I68" s="62">
        <f t="shared" si="19"/>
        <v>3</v>
      </c>
      <c r="J68" s="62">
        <f t="shared" si="17"/>
        <v>4</v>
      </c>
    </row>
    <row r="69" spans="1:10" ht="12" customHeight="1">
      <c r="A69" s="56" t="s">
        <v>22</v>
      </c>
      <c r="B69" s="132">
        <v>0</v>
      </c>
      <c r="C69" s="130">
        <v>0</v>
      </c>
      <c r="D69" s="74">
        <f>SUM(B69:C69)</f>
        <v>0</v>
      </c>
      <c r="E69" s="73">
        <v>0</v>
      </c>
      <c r="F69" s="62">
        <v>0</v>
      </c>
      <c r="G69" s="74">
        <f t="shared" si="16"/>
        <v>0</v>
      </c>
      <c r="H69" s="73">
        <f>SUM(B69,E69)</f>
        <v>0</v>
      </c>
      <c r="I69" s="62">
        <f>SUM(C69,F69)</f>
        <v>0</v>
      </c>
      <c r="J69" s="74">
        <f t="shared" si="17"/>
        <v>0</v>
      </c>
    </row>
    <row r="70" spans="1:10" ht="12" customHeight="1">
      <c r="A70" s="75" t="s">
        <v>4</v>
      </c>
      <c r="B70" s="76">
        <f aca="true" t="shared" si="20" ref="B70:J70">SUM(B61:B69)</f>
        <v>3</v>
      </c>
      <c r="C70" s="77">
        <f t="shared" si="20"/>
        <v>14</v>
      </c>
      <c r="D70" s="77">
        <f t="shared" si="20"/>
        <v>17</v>
      </c>
      <c r="E70" s="76">
        <f t="shared" si="20"/>
        <v>2</v>
      </c>
      <c r="F70" s="77">
        <f t="shared" si="20"/>
        <v>12</v>
      </c>
      <c r="G70" s="77">
        <f t="shared" si="20"/>
        <v>14</v>
      </c>
      <c r="H70" s="76">
        <f t="shared" si="20"/>
        <v>5</v>
      </c>
      <c r="I70" s="77">
        <f t="shared" si="20"/>
        <v>26</v>
      </c>
      <c r="J70" s="77">
        <f t="shared" si="20"/>
        <v>31</v>
      </c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0.7109375" style="92" customWidth="1"/>
    <col min="2" max="10" width="9.57421875" style="92" customWidth="1"/>
    <col min="11" max="16384" width="9.140625" style="92" customWidth="1"/>
  </cols>
  <sheetData>
    <row r="1" s="78" customFormat="1" ht="12.75">
      <c r="A1" s="1" t="s">
        <v>40</v>
      </c>
    </row>
    <row r="2" spans="1:10" s="78" customFormat="1" ht="12.75">
      <c r="A2" s="79" t="s">
        <v>10</v>
      </c>
      <c r="B2" s="79"/>
      <c r="C2" s="80"/>
      <c r="D2" s="80"/>
      <c r="E2" s="80"/>
      <c r="F2" s="79"/>
      <c r="G2" s="79"/>
      <c r="H2" s="80"/>
      <c r="I2" s="79"/>
      <c r="J2" s="79"/>
    </row>
    <row r="3" spans="1:10" s="78" customFormat="1" ht="12.75">
      <c r="A3" s="79"/>
      <c r="B3" s="79"/>
      <c r="C3" s="79"/>
      <c r="D3" s="80"/>
      <c r="E3" s="80"/>
      <c r="F3" s="79"/>
      <c r="G3" s="79"/>
      <c r="H3" s="80"/>
      <c r="I3" s="79"/>
      <c r="J3" s="79"/>
    </row>
    <row r="4" spans="1:10" s="78" customFormat="1" ht="12.75">
      <c r="A4" s="79" t="s">
        <v>44</v>
      </c>
      <c r="B4" s="79"/>
      <c r="C4" s="79"/>
      <c r="D4" s="80"/>
      <c r="E4" s="80"/>
      <c r="F4" s="79"/>
      <c r="G4" s="79"/>
      <c r="H4" s="80"/>
      <c r="I4" s="79"/>
      <c r="J4" s="79"/>
    </row>
    <row r="5" spans="1:10" s="78" customFormat="1" ht="12.75">
      <c r="A5" s="79"/>
      <c r="B5" s="79"/>
      <c r="C5" s="79"/>
      <c r="D5" s="80"/>
      <c r="E5" s="80"/>
      <c r="F5" s="79"/>
      <c r="G5" s="79"/>
      <c r="H5" s="80"/>
      <c r="I5" s="79"/>
      <c r="J5" s="79"/>
    </row>
    <row r="6" spans="1:10" s="78" customFormat="1" ht="12.75">
      <c r="A6" s="3" t="s">
        <v>38</v>
      </c>
      <c r="B6" s="81"/>
      <c r="C6" s="79"/>
      <c r="D6" s="81"/>
      <c r="E6" s="82"/>
      <c r="F6" s="81"/>
      <c r="G6" s="81"/>
      <c r="H6" s="81"/>
      <c r="I6" s="81"/>
      <c r="J6" s="81"/>
    </row>
    <row r="7" s="78" customFormat="1" ht="13.5" thickBot="1"/>
    <row r="8" spans="1:10" s="78" customFormat="1" ht="12.75">
      <c r="A8" s="83"/>
      <c r="B8" s="84"/>
      <c r="C8" s="83" t="s">
        <v>2</v>
      </c>
      <c r="D8" s="83"/>
      <c r="E8" s="84"/>
      <c r="F8" s="83" t="s">
        <v>3</v>
      </c>
      <c r="G8" s="83"/>
      <c r="H8" s="84"/>
      <c r="I8" s="83" t="s">
        <v>4</v>
      </c>
      <c r="J8" s="83"/>
    </row>
    <row r="9" spans="1:10" s="78" customFormat="1" ht="12.75">
      <c r="A9" s="85"/>
      <c r="B9" s="126" t="s">
        <v>5</v>
      </c>
      <c r="C9" s="124" t="s">
        <v>6</v>
      </c>
      <c r="D9" s="124" t="s">
        <v>4</v>
      </c>
      <c r="E9" s="126" t="s">
        <v>5</v>
      </c>
      <c r="F9" s="124" t="s">
        <v>6</v>
      </c>
      <c r="G9" s="124" t="s">
        <v>4</v>
      </c>
      <c r="H9" s="126" t="s">
        <v>5</v>
      </c>
      <c r="I9" s="124" t="s">
        <v>6</v>
      </c>
      <c r="J9" s="124" t="s">
        <v>4</v>
      </c>
    </row>
    <row r="10" spans="1:10" s="78" customFormat="1" ht="12.75">
      <c r="A10" s="86"/>
      <c r="B10" s="87"/>
      <c r="C10" s="88"/>
      <c r="D10" s="88"/>
      <c r="E10" s="87"/>
      <c r="F10" s="89"/>
      <c r="G10" s="89"/>
      <c r="H10" s="87"/>
      <c r="I10" s="89"/>
      <c r="J10" s="89"/>
    </row>
    <row r="11" spans="1:8" s="78" customFormat="1" ht="12.75">
      <c r="A11" s="131" t="s">
        <v>38</v>
      </c>
      <c r="B11" s="90"/>
      <c r="E11" s="90"/>
      <c r="H11" s="90"/>
    </row>
    <row r="12" spans="1:10" s="78" customFormat="1" ht="12.75">
      <c r="A12" s="78" t="s">
        <v>25</v>
      </c>
      <c r="B12" s="115">
        <v>0</v>
      </c>
      <c r="C12" s="116">
        <v>0</v>
      </c>
      <c r="D12" s="116">
        <f>SUM(B12:C12)</f>
        <v>0</v>
      </c>
      <c r="E12" s="115">
        <v>0</v>
      </c>
      <c r="F12" s="116">
        <v>0</v>
      </c>
      <c r="G12" s="116">
        <f>SUM(E12:F12)</f>
        <v>0</v>
      </c>
      <c r="H12" s="115">
        <f aca="true" t="shared" si="0" ref="H12:I15">SUM(B12,E12)</f>
        <v>0</v>
      </c>
      <c r="I12" s="116">
        <f t="shared" si="0"/>
        <v>0</v>
      </c>
      <c r="J12" s="116">
        <f>SUM(H12:I12)</f>
        <v>0</v>
      </c>
    </row>
    <row r="13" spans="1:10" s="78" customFormat="1" ht="12.75">
      <c r="A13" s="78" t="s">
        <v>26</v>
      </c>
      <c r="B13" s="115">
        <v>3</v>
      </c>
      <c r="C13" s="116">
        <v>16</v>
      </c>
      <c r="D13" s="116">
        <f>SUM(B13:C13)</f>
        <v>19</v>
      </c>
      <c r="E13" s="115">
        <v>0</v>
      </c>
      <c r="F13" s="116">
        <v>3</v>
      </c>
      <c r="G13" s="116">
        <f>SUM(E13:F13)</f>
        <v>3</v>
      </c>
      <c r="H13" s="115">
        <f t="shared" si="0"/>
        <v>3</v>
      </c>
      <c r="I13" s="116">
        <f t="shared" si="0"/>
        <v>19</v>
      </c>
      <c r="J13" s="116">
        <f>SUM(H13:I13)</f>
        <v>22</v>
      </c>
    </row>
    <row r="14" spans="1:10" s="78" customFormat="1" ht="12.75">
      <c r="A14" s="78" t="s">
        <v>27</v>
      </c>
      <c r="B14" s="115">
        <v>0</v>
      </c>
      <c r="C14" s="116">
        <v>0</v>
      </c>
      <c r="D14" s="116">
        <f>SUM(B14:C14)</f>
        <v>0</v>
      </c>
      <c r="E14" s="117">
        <v>0</v>
      </c>
      <c r="F14" s="116">
        <v>0</v>
      </c>
      <c r="G14" s="116">
        <f>SUM(E14:F14)</f>
        <v>0</v>
      </c>
      <c r="H14" s="115">
        <f t="shared" si="0"/>
        <v>0</v>
      </c>
      <c r="I14" s="116">
        <f t="shared" si="0"/>
        <v>0</v>
      </c>
      <c r="J14" s="116">
        <f>SUM(H14:I14)</f>
        <v>0</v>
      </c>
    </row>
    <row r="15" spans="1:10" s="78" customFormat="1" ht="12.75">
      <c r="A15" s="78" t="s">
        <v>28</v>
      </c>
      <c r="B15" s="115">
        <v>0</v>
      </c>
      <c r="C15" s="116">
        <v>0</v>
      </c>
      <c r="D15" s="116">
        <f>SUM(B15:C15)</f>
        <v>0</v>
      </c>
      <c r="E15" s="115">
        <v>0</v>
      </c>
      <c r="F15" s="116">
        <v>0</v>
      </c>
      <c r="G15" s="116">
        <f>SUM(E15:F15)</f>
        <v>0</v>
      </c>
      <c r="H15" s="115">
        <f t="shared" si="0"/>
        <v>0</v>
      </c>
      <c r="I15" s="116">
        <f t="shared" si="0"/>
        <v>0</v>
      </c>
      <c r="J15" s="116">
        <f>SUM(H15:I15)</f>
        <v>0</v>
      </c>
    </row>
    <row r="16" spans="1:10" s="78" customFormat="1" ht="12.75">
      <c r="A16" s="91" t="s">
        <v>4</v>
      </c>
      <c r="B16" s="118">
        <f>SUM(B12:B15)</f>
        <v>3</v>
      </c>
      <c r="C16" s="119">
        <f aca="true" t="shared" si="1" ref="C16:J16">SUM(C12:C15)</f>
        <v>16</v>
      </c>
      <c r="D16" s="119">
        <f t="shared" si="1"/>
        <v>19</v>
      </c>
      <c r="E16" s="118">
        <f t="shared" si="1"/>
        <v>0</v>
      </c>
      <c r="F16" s="119">
        <f t="shared" si="1"/>
        <v>3</v>
      </c>
      <c r="G16" s="119">
        <f t="shared" si="1"/>
        <v>3</v>
      </c>
      <c r="H16" s="118">
        <f t="shared" si="1"/>
        <v>3</v>
      </c>
      <c r="I16" s="119">
        <f t="shared" si="1"/>
        <v>19</v>
      </c>
      <c r="J16" s="119">
        <f t="shared" si="1"/>
        <v>22</v>
      </c>
    </row>
    <row r="17" s="78" customFormat="1" ht="12.75"/>
    <row r="18" s="78" customFormat="1" ht="12.75"/>
    <row r="19" s="78" customFormat="1" ht="12.75"/>
    <row r="20" spans="1:10" s="78" customFormat="1" ht="12.75">
      <c r="A20" s="95" t="s">
        <v>23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ht="12.75">
      <c r="A21" s="96"/>
      <c r="B21" s="96"/>
      <c r="C21" s="96"/>
      <c r="D21" s="96"/>
      <c r="E21" s="97"/>
      <c r="F21" s="95"/>
      <c r="G21" s="96"/>
      <c r="H21" s="96"/>
      <c r="I21" s="96"/>
      <c r="J21" s="96"/>
    </row>
    <row r="22" spans="1:10" ht="12.75">
      <c r="A22" s="95" t="s">
        <v>45</v>
      </c>
      <c r="B22" s="96"/>
      <c r="C22" s="96"/>
      <c r="D22" s="96"/>
      <c r="E22" s="97"/>
      <c r="F22" s="97"/>
      <c r="G22" s="96"/>
      <c r="H22" s="96"/>
      <c r="I22" s="96"/>
      <c r="J22" s="96"/>
    </row>
    <row r="23" spans="1:10" ht="12.75">
      <c r="A23" s="98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3" t="s">
        <v>38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.75">
      <c r="A25" s="95"/>
      <c r="B25" s="100"/>
      <c r="C25" s="100"/>
      <c r="D25" s="100"/>
      <c r="E25" s="100"/>
      <c r="F25" s="101"/>
      <c r="G25" s="100"/>
      <c r="H25" s="100"/>
      <c r="I25" s="100"/>
      <c r="J25" s="100"/>
    </row>
    <row r="26" spans="1:10" ht="12.75">
      <c r="A26" s="95" t="s">
        <v>39</v>
      </c>
      <c r="B26" s="100"/>
      <c r="C26" s="100"/>
      <c r="D26" s="100"/>
      <c r="E26" s="100"/>
      <c r="F26" s="101"/>
      <c r="G26" s="100"/>
      <c r="H26" s="100"/>
      <c r="I26" s="100"/>
      <c r="J26" s="100"/>
    </row>
    <row r="27" spans="1:10" ht="13.5" thickBot="1">
      <c r="A27" s="93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102"/>
      <c r="B28" s="103" t="s">
        <v>2</v>
      </c>
      <c r="C28" s="104"/>
      <c r="D28" s="104"/>
      <c r="E28" s="103" t="s">
        <v>3</v>
      </c>
      <c r="F28" s="104"/>
      <c r="G28" s="104"/>
      <c r="H28" s="103" t="s">
        <v>4</v>
      </c>
      <c r="I28" s="104"/>
      <c r="J28" s="104"/>
    </row>
    <row r="29" spans="1:10" ht="12.75">
      <c r="A29" s="127" t="s">
        <v>13</v>
      </c>
      <c r="B29" s="105" t="s">
        <v>5</v>
      </c>
      <c r="C29" s="106" t="s">
        <v>6</v>
      </c>
      <c r="D29" s="106" t="s">
        <v>4</v>
      </c>
      <c r="E29" s="105" t="s">
        <v>5</v>
      </c>
      <c r="F29" s="106" t="s">
        <v>6</v>
      </c>
      <c r="G29" s="106" t="s">
        <v>4</v>
      </c>
      <c r="H29" s="105" t="s">
        <v>5</v>
      </c>
      <c r="I29" s="106" t="s">
        <v>6</v>
      </c>
      <c r="J29" s="106" t="s">
        <v>4</v>
      </c>
    </row>
    <row r="30" spans="1:10" ht="12.75">
      <c r="A30" s="107"/>
      <c r="B30" s="108"/>
      <c r="C30" s="109"/>
      <c r="D30" s="109"/>
      <c r="E30" s="108"/>
      <c r="F30" s="109"/>
      <c r="G30" s="109"/>
      <c r="H30" s="108"/>
      <c r="I30" s="109"/>
      <c r="J30" s="109"/>
    </row>
    <row r="31" spans="1:10" ht="12.75">
      <c r="A31" s="93" t="s">
        <v>14</v>
      </c>
      <c r="B31" s="110">
        <f>'16PHBO506'!B13+'16PHBO506'!B29+'16PHBO506'!B45+'16PHBO506'!B61</f>
        <v>0</v>
      </c>
      <c r="C31" s="142">
        <f>'16PHBO506'!C13+'16PHBO506'!C29+'16PHBO506'!C45+'16PHBO506'!C61</f>
        <v>0</v>
      </c>
      <c r="D31" s="143">
        <f>'16PHBO506'!D13+'16PHBO506'!D29+'16PHBO506'!D45+'16PHBO506'!D61</f>
        <v>0</v>
      </c>
      <c r="E31" s="110">
        <f>'16PHBO506'!E13+'16PHBO506'!E29+'16PHBO506'!E45+'16PHBO506'!E61</f>
        <v>0</v>
      </c>
      <c r="F31" s="142">
        <f>'16PHBO506'!F13+'16PHBO506'!F29+'16PHBO506'!F45+'16PHBO506'!F61</f>
        <v>0</v>
      </c>
      <c r="G31" s="143">
        <f>'16PHBO506'!G13+'16PHBO506'!G29+'16PHBO506'!G45+'16PHBO506'!G61</f>
        <v>0</v>
      </c>
      <c r="H31" s="110">
        <f>'16PHBO506'!H13+'16PHBO506'!H29+'16PHBO506'!H45+'16PHBO506'!H61</f>
        <v>0</v>
      </c>
      <c r="I31" s="142">
        <f>'16PHBO506'!I13+'16PHBO506'!I29+'16PHBO506'!I45+'16PHBO506'!I61</f>
        <v>0</v>
      </c>
      <c r="J31" s="142">
        <f>'16PHBO506'!J13+'16PHBO506'!J29+'16PHBO506'!J45+'16PHBO506'!J61</f>
        <v>0</v>
      </c>
    </row>
    <row r="32" spans="1:10" ht="12.75">
      <c r="A32" s="93" t="s">
        <v>15</v>
      </c>
      <c r="B32" s="110">
        <f>'16PHBO506'!B14+'16PHBO506'!B30+'16PHBO506'!B46+'16PHBO506'!B62</f>
        <v>0</v>
      </c>
      <c r="C32" s="142">
        <f>'16PHBO506'!C14+'16PHBO506'!C30+'16PHBO506'!C46+'16PHBO506'!C62</f>
        <v>0</v>
      </c>
      <c r="D32" s="143">
        <f>'16PHBO506'!D14+'16PHBO506'!D30+'16PHBO506'!D46+'16PHBO506'!D62</f>
        <v>0</v>
      </c>
      <c r="E32" s="110">
        <f>'16PHBO506'!E14+'16PHBO506'!E30+'16PHBO506'!E46+'16PHBO506'!E62</f>
        <v>0</v>
      </c>
      <c r="F32" s="142">
        <f>'16PHBO506'!F14+'16PHBO506'!F30+'16PHBO506'!F46+'16PHBO506'!F62</f>
        <v>1</v>
      </c>
      <c r="G32" s="143">
        <f>'16PHBO506'!G14+'16PHBO506'!G30+'16PHBO506'!G46+'16PHBO506'!G62</f>
        <v>1</v>
      </c>
      <c r="H32" s="110">
        <f>'16PHBO506'!H14+'16PHBO506'!H30+'16PHBO506'!H46+'16PHBO506'!H62</f>
        <v>0</v>
      </c>
      <c r="I32" s="142">
        <f>'16PHBO506'!I14+'16PHBO506'!I30+'16PHBO506'!I46+'16PHBO506'!I62</f>
        <v>1</v>
      </c>
      <c r="J32" s="142">
        <f>'16PHBO506'!J14+'16PHBO506'!J30+'16PHBO506'!J46+'16PHBO506'!J62</f>
        <v>1</v>
      </c>
    </row>
    <row r="33" spans="1:10" ht="12.75">
      <c r="A33" s="93" t="s">
        <v>16</v>
      </c>
      <c r="B33" s="110">
        <f>'16PHBO506'!B15+'16PHBO506'!B31+'16PHBO506'!B47+'16PHBO506'!B63</f>
        <v>0</v>
      </c>
      <c r="C33" s="142">
        <f>'16PHBO506'!C15+'16PHBO506'!C31+'16PHBO506'!C47+'16PHBO506'!C63</f>
        <v>0</v>
      </c>
      <c r="D33" s="143">
        <f>'16PHBO506'!D15+'16PHBO506'!D31+'16PHBO506'!D47+'16PHBO506'!D63</f>
        <v>0</v>
      </c>
      <c r="E33" s="110">
        <f>'16PHBO506'!E15+'16PHBO506'!E31+'16PHBO506'!E47+'16PHBO506'!E63</f>
        <v>0</v>
      </c>
      <c r="F33" s="142">
        <f>'16PHBO506'!F15+'16PHBO506'!F31+'16PHBO506'!F47+'16PHBO506'!F63</f>
        <v>0</v>
      </c>
      <c r="G33" s="143">
        <f>'16PHBO506'!G15+'16PHBO506'!G31+'16PHBO506'!G47+'16PHBO506'!G63</f>
        <v>0</v>
      </c>
      <c r="H33" s="110">
        <f>'16PHBO506'!H15+'16PHBO506'!H31+'16PHBO506'!H47+'16PHBO506'!H63</f>
        <v>0</v>
      </c>
      <c r="I33" s="142">
        <f>'16PHBO506'!I15+'16PHBO506'!I31+'16PHBO506'!I47+'16PHBO506'!I63</f>
        <v>0</v>
      </c>
      <c r="J33" s="142">
        <f>'16PHBO506'!J15+'16PHBO506'!J31+'16PHBO506'!J47+'16PHBO506'!J63</f>
        <v>0</v>
      </c>
    </row>
    <row r="34" spans="1:10" ht="12.75">
      <c r="A34" s="93" t="s">
        <v>17</v>
      </c>
      <c r="B34" s="110">
        <f>'16PHBO506'!B16+'16PHBO506'!B32+'16PHBO506'!B48+'16PHBO506'!B64</f>
        <v>0</v>
      </c>
      <c r="C34" s="142">
        <f>'16PHBO506'!C16+'16PHBO506'!C32+'16PHBO506'!C48+'16PHBO506'!C64</f>
        <v>2</v>
      </c>
      <c r="D34" s="143">
        <f>'16PHBO506'!D16+'16PHBO506'!D32+'16PHBO506'!D48+'16PHBO506'!D64</f>
        <v>2</v>
      </c>
      <c r="E34" s="110">
        <f>'16PHBO506'!E16+'16PHBO506'!E32+'16PHBO506'!E48+'16PHBO506'!E64</f>
        <v>0</v>
      </c>
      <c r="F34" s="142">
        <f>'16PHBO506'!F16+'16PHBO506'!F32+'16PHBO506'!F48+'16PHBO506'!F64</f>
        <v>0</v>
      </c>
      <c r="G34" s="143">
        <f>'16PHBO506'!G16+'16PHBO506'!G32+'16PHBO506'!G48+'16PHBO506'!G64</f>
        <v>0</v>
      </c>
      <c r="H34" s="110">
        <f>'16PHBO506'!H16+'16PHBO506'!H32+'16PHBO506'!H48+'16PHBO506'!H64</f>
        <v>0</v>
      </c>
      <c r="I34" s="142">
        <f>'16PHBO506'!I16+'16PHBO506'!I32+'16PHBO506'!I48+'16PHBO506'!I64</f>
        <v>2</v>
      </c>
      <c r="J34" s="142">
        <f>'16PHBO506'!J16+'16PHBO506'!J32+'16PHBO506'!J48+'16PHBO506'!J64</f>
        <v>2</v>
      </c>
    </row>
    <row r="35" spans="1:10" ht="12.75">
      <c r="A35" s="93" t="s">
        <v>18</v>
      </c>
      <c r="B35" s="110">
        <f>'16PHBO506'!B17+'16PHBO506'!B33+'16PHBO506'!B49+'16PHBO506'!B65</f>
        <v>1</v>
      </c>
      <c r="C35" s="142">
        <f>'16PHBO506'!C17+'16PHBO506'!C33+'16PHBO506'!C49+'16PHBO506'!C65</f>
        <v>2</v>
      </c>
      <c r="D35" s="143">
        <f>'16PHBO506'!D17+'16PHBO506'!D33+'16PHBO506'!D49+'16PHBO506'!D65</f>
        <v>3</v>
      </c>
      <c r="E35" s="110">
        <f>'16PHBO506'!E17+'16PHBO506'!E33+'16PHBO506'!E49+'16PHBO506'!E65</f>
        <v>0</v>
      </c>
      <c r="F35" s="142">
        <f>'16PHBO506'!F17+'16PHBO506'!F33+'16PHBO506'!F49+'16PHBO506'!F65</f>
        <v>2</v>
      </c>
      <c r="G35" s="143">
        <f>'16PHBO506'!G17+'16PHBO506'!G33+'16PHBO506'!G49+'16PHBO506'!G65</f>
        <v>2</v>
      </c>
      <c r="H35" s="110">
        <f>'16PHBO506'!H17+'16PHBO506'!H33+'16PHBO506'!H49+'16PHBO506'!H65</f>
        <v>1</v>
      </c>
      <c r="I35" s="142">
        <f>'16PHBO506'!I17+'16PHBO506'!I33+'16PHBO506'!I49+'16PHBO506'!I65</f>
        <v>4</v>
      </c>
      <c r="J35" s="142">
        <f>'16PHBO506'!J17+'16PHBO506'!J33+'16PHBO506'!J49+'16PHBO506'!J65</f>
        <v>5</v>
      </c>
    </row>
    <row r="36" spans="1:10" ht="12.75">
      <c r="A36" s="93" t="s">
        <v>19</v>
      </c>
      <c r="B36" s="110">
        <f>'16PHBO506'!B18+'16PHBO506'!B34+'16PHBO506'!B50+'16PHBO506'!B66</f>
        <v>1</v>
      </c>
      <c r="C36" s="142">
        <f>'16PHBO506'!C18+'16PHBO506'!C34+'16PHBO506'!C50+'16PHBO506'!C66</f>
        <v>6</v>
      </c>
      <c r="D36" s="143">
        <f>'16PHBO506'!D18+'16PHBO506'!D34+'16PHBO506'!D50+'16PHBO506'!D66</f>
        <v>7</v>
      </c>
      <c r="E36" s="110">
        <f>'16PHBO506'!E18+'16PHBO506'!E34+'16PHBO506'!E50+'16PHBO506'!E66</f>
        <v>0</v>
      </c>
      <c r="F36" s="142">
        <f>'16PHBO506'!F18+'16PHBO506'!F34+'16PHBO506'!F50+'16PHBO506'!F66</f>
        <v>0</v>
      </c>
      <c r="G36" s="143">
        <f>'16PHBO506'!G18+'16PHBO506'!G34+'16PHBO506'!G50+'16PHBO506'!G66</f>
        <v>0</v>
      </c>
      <c r="H36" s="110">
        <f>'16PHBO506'!H18+'16PHBO506'!H34+'16PHBO506'!H50+'16PHBO506'!H66</f>
        <v>1</v>
      </c>
      <c r="I36" s="142">
        <f>'16PHBO506'!I18+'16PHBO506'!I34+'16PHBO506'!I50+'16PHBO506'!I66</f>
        <v>6</v>
      </c>
      <c r="J36" s="142">
        <f>'16PHBO506'!J18+'16PHBO506'!J34+'16PHBO506'!J50+'16PHBO506'!J66</f>
        <v>7</v>
      </c>
    </row>
    <row r="37" spans="1:10" ht="12.75">
      <c r="A37" s="93" t="s">
        <v>20</v>
      </c>
      <c r="B37" s="110">
        <f>'16PHBO506'!B19+'16PHBO506'!B35+'16PHBO506'!B51+'16PHBO506'!B67</f>
        <v>1</v>
      </c>
      <c r="C37" s="142">
        <f>'16PHBO506'!C19+'16PHBO506'!C35+'16PHBO506'!C51+'16PHBO506'!C67</f>
        <v>1</v>
      </c>
      <c r="D37" s="143">
        <f>'16PHBO506'!D19+'16PHBO506'!D35+'16PHBO506'!D51+'16PHBO506'!D67</f>
        <v>2</v>
      </c>
      <c r="E37" s="110">
        <f>'16PHBO506'!E19+'16PHBO506'!E35+'16PHBO506'!E51+'16PHBO506'!E67</f>
        <v>0</v>
      </c>
      <c r="F37" s="142">
        <f>'16PHBO506'!F19+'16PHBO506'!F35+'16PHBO506'!F51+'16PHBO506'!F67</f>
        <v>0</v>
      </c>
      <c r="G37" s="143">
        <f>'16PHBO506'!G19+'16PHBO506'!G35+'16PHBO506'!G51+'16PHBO506'!G67</f>
        <v>0</v>
      </c>
      <c r="H37" s="110">
        <f>'16PHBO506'!H19+'16PHBO506'!H35+'16PHBO506'!H51+'16PHBO506'!H67</f>
        <v>1</v>
      </c>
      <c r="I37" s="142">
        <f>'16PHBO506'!I19+'16PHBO506'!I35+'16PHBO506'!I51+'16PHBO506'!I67</f>
        <v>1</v>
      </c>
      <c r="J37" s="142">
        <f>'16PHBO506'!J19+'16PHBO506'!J35+'16PHBO506'!J51+'16PHBO506'!J67</f>
        <v>2</v>
      </c>
    </row>
    <row r="38" spans="1:10" ht="12.75">
      <c r="A38" s="93" t="s">
        <v>21</v>
      </c>
      <c r="B38" s="110">
        <f>'16PHBO506'!B20+'16PHBO506'!B36+'16PHBO506'!B52+'16PHBO506'!B68</f>
        <v>0</v>
      </c>
      <c r="C38" s="142">
        <f>'16PHBO506'!C20+'16PHBO506'!C36+'16PHBO506'!C52+'16PHBO506'!C68</f>
        <v>4</v>
      </c>
      <c r="D38" s="143">
        <f>'16PHBO506'!D20+'16PHBO506'!D36+'16PHBO506'!D52+'16PHBO506'!D68</f>
        <v>4</v>
      </c>
      <c r="E38" s="110">
        <f>'16PHBO506'!E20+'16PHBO506'!E36+'16PHBO506'!E52+'16PHBO506'!E68</f>
        <v>0</v>
      </c>
      <c r="F38" s="142">
        <f>'16PHBO506'!F20+'16PHBO506'!F36+'16PHBO506'!F52+'16PHBO506'!F68</f>
        <v>0</v>
      </c>
      <c r="G38" s="143">
        <f>'16PHBO506'!G20+'16PHBO506'!G36+'16PHBO506'!G52+'16PHBO506'!G68</f>
        <v>0</v>
      </c>
      <c r="H38" s="110">
        <f>'16PHBO506'!H20+'16PHBO506'!H36+'16PHBO506'!H52+'16PHBO506'!H68</f>
        <v>0</v>
      </c>
      <c r="I38" s="142">
        <f>'16PHBO506'!I20+'16PHBO506'!I36+'16PHBO506'!I52+'16PHBO506'!I68</f>
        <v>4</v>
      </c>
      <c r="J38" s="142">
        <f>'16PHBO506'!J20+'16PHBO506'!J36+'16PHBO506'!J52+'16PHBO506'!J68</f>
        <v>4</v>
      </c>
    </row>
    <row r="39" spans="1:10" ht="12.75">
      <c r="A39" s="93" t="s">
        <v>22</v>
      </c>
      <c r="B39" s="144">
        <f>'16PHBO506'!B21+'16PHBO506'!B37+'16PHBO506'!B53+'16PHBO506'!B69</f>
        <v>0</v>
      </c>
      <c r="C39" s="111">
        <f>'16PHBO506'!C21+'16PHBO506'!C37+'16PHBO506'!C53+'16PHBO506'!C69</f>
        <v>1</v>
      </c>
      <c r="D39" s="145">
        <f>'16PHBO506'!D21+'16PHBO506'!D37+'16PHBO506'!D53+'16PHBO506'!D69</f>
        <v>1</v>
      </c>
      <c r="E39" s="144">
        <f>'16PHBO506'!E21+'16PHBO506'!E37+'16PHBO506'!E53+'16PHBO506'!E69</f>
        <v>0</v>
      </c>
      <c r="F39" s="111">
        <f>'16PHBO506'!F21+'16PHBO506'!F37+'16PHBO506'!F53+'16PHBO506'!F69</f>
        <v>0</v>
      </c>
      <c r="G39" s="145">
        <f>'16PHBO506'!G21+'16PHBO506'!G37+'16PHBO506'!G53+'16PHBO506'!G69</f>
        <v>0</v>
      </c>
      <c r="H39" s="144">
        <f>'16PHBO506'!H21+'16PHBO506'!H37+'16PHBO506'!H53+'16PHBO506'!H69</f>
        <v>0</v>
      </c>
      <c r="I39" s="111">
        <f>'16PHBO506'!I21+'16PHBO506'!I37+'16PHBO506'!I53+'16PHBO506'!I69</f>
        <v>1</v>
      </c>
      <c r="J39" s="111">
        <f>'16PHBO506'!J21+'16PHBO506'!J37+'16PHBO506'!J53+'16PHBO506'!J69</f>
        <v>1</v>
      </c>
    </row>
    <row r="40" spans="1:10" ht="12.75">
      <c r="A40" s="112" t="s">
        <v>4</v>
      </c>
      <c r="B40" s="113">
        <f>'16PHBO506'!B22+'16PHBO506'!B38+'16PHBO506'!B54+'16PHBO506'!B70</f>
        <v>3</v>
      </c>
      <c r="C40" s="114">
        <f>'16PHBO506'!C22+'16PHBO506'!C38+'16PHBO506'!C54+'16PHBO506'!C70</f>
        <v>16</v>
      </c>
      <c r="D40" s="114">
        <f>'16PHBO506'!D22+'16PHBO506'!D38+'16PHBO506'!D54+'16PHBO506'!D70</f>
        <v>19</v>
      </c>
      <c r="E40" s="113">
        <f>'16PHBO506'!E22+'16PHBO506'!E38+'16PHBO506'!E54+'16PHBO506'!E70</f>
        <v>0</v>
      </c>
      <c r="F40" s="114">
        <f>'16PHBO506'!F22+'16PHBO506'!F38+'16PHBO506'!F54+'16PHBO506'!F70</f>
        <v>3</v>
      </c>
      <c r="G40" s="114">
        <f>'16PHBO506'!G22+'16PHBO506'!G38+'16PHBO506'!G54+'16PHBO506'!G70</f>
        <v>3</v>
      </c>
      <c r="H40" s="113">
        <f>'16PHBO506'!H22+'16PHBO506'!H38+'16PHBO506'!H54+'16PHBO506'!H70</f>
        <v>3</v>
      </c>
      <c r="I40" s="114">
        <f>'16PHBO506'!I22+'16PHBO506'!I38+'16PHBO506'!I54+'16PHBO506'!I70</f>
        <v>19</v>
      </c>
      <c r="J40" s="114">
        <f>'16PHBO506'!J22+'16PHBO506'!J38+'16PHBO506'!J54+'16PHBO506'!J70</f>
        <v>22</v>
      </c>
    </row>
    <row r="42" ht="12.75">
      <c r="A42" s="137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2" sqref="A72"/>
    </sheetView>
  </sheetViews>
  <sheetFormatPr defaultColWidth="9.140625" defaultRowHeight="12" customHeight="1"/>
  <cols>
    <col min="1" max="1" width="25.7109375" style="94" customWidth="1"/>
    <col min="2" max="16384" width="9.140625" style="94" customWidth="1"/>
  </cols>
  <sheetData>
    <row r="1" spans="1:10" ht="12" customHeight="1">
      <c r="A1" s="1" t="s">
        <v>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23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45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38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24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2</v>
      </c>
      <c r="C10" s="104"/>
      <c r="D10" s="104"/>
      <c r="E10" s="103" t="s">
        <v>3</v>
      </c>
      <c r="F10" s="104"/>
      <c r="G10" s="104"/>
      <c r="H10" s="103" t="s">
        <v>4</v>
      </c>
      <c r="I10" s="104"/>
      <c r="J10" s="104"/>
    </row>
    <row r="11" spans="1:10" ht="12" customHeight="1">
      <c r="A11" s="127" t="s">
        <v>13</v>
      </c>
      <c r="B11" s="105" t="s">
        <v>5</v>
      </c>
      <c r="C11" s="106" t="s">
        <v>6</v>
      </c>
      <c r="D11" s="106" t="s">
        <v>4</v>
      </c>
      <c r="E11" s="105" t="s">
        <v>5</v>
      </c>
      <c r="F11" s="106" t="s">
        <v>6</v>
      </c>
      <c r="G11" s="106" t="s">
        <v>4</v>
      </c>
      <c r="H11" s="105" t="s">
        <v>5</v>
      </c>
      <c r="I11" s="106" t="s">
        <v>6</v>
      </c>
      <c r="J11" s="106" t="s">
        <v>4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14</v>
      </c>
      <c r="B13" s="110">
        <f>0</f>
        <v>0</v>
      </c>
      <c r="C13" s="99">
        <v>0</v>
      </c>
      <c r="D13" s="99">
        <f>SUM(B13:C13)</f>
        <v>0</v>
      </c>
      <c r="E13" s="110">
        <v>0</v>
      </c>
      <c r="F13" s="99">
        <v>0</v>
      </c>
      <c r="G13" s="99">
        <f aca="true" t="shared" si="0" ref="G13:G21">SUM(E13:F13)</f>
        <v>0</v>
      </c>
      <c r="H13" s="110">
        <f>SUM(B13,E13)</f>
        <v>0</v>
      </c>
      <c r="I13" s="99">
        <f>SUM(C13,F13)</f>
        <v>0</v>
      </c>
      <c r="J13" s="99">
        <f aca="true" t="shared" si="1" ref="J13:J21">SUM(H13:I13)</f>
        <v>0</v>
      </c>
    </row>
    <row r="14" spans="1:10" ht="12" customHeight="1">
      <c r="A14" s="93" t="s">
        <v>15</v>
      </c>
      <c r="B14" s="110">
        <f>0</f>
        <v>0</v>
      </c>
      <c r="C14" s="99">
        <v>0</v>
      </c>
      <c r="D14" s="99">
        <f aca="true" t="shared" si="2" ref="D14:D21">SUM(B14:C14)</f>
        <v>0</v>
      </c>
      <c r="E14" s="110">
        <v>0</v>
      </c>
      <c r="F14" s="99">
        <v>0</v>
      </c>
      <c r="G14" s="99">
        <f t="shared" si="0"/>
        <v>0</v>
      </c>
      <c r="H14" s="110">
        <f aca="true" t="shared" si="3" ref="H14:I21">SUM(B14,E14)</f>
        <v>0</v>
      </c>
      <c r="I14" s="99">
        <f t="shared" si="3"/>
        <v>0</v>
      </c>
      <c r="J14" s="99">
        <f t="shared" si="1"/>
        <v>0</v>
      </c>
    </row>
    <row r="15" spans="1:10" ht="12" customHeight="1">
      <c r="A15" s="93" t="s">
        <v>16</v>
      </c>
      <c r="B15" s="110">
        <f>0</f>
        <v>0</v>
      </c>
      <c r="C15" s="99">
        <v>0</v>
      </c>
      <c r="D15" s="99">
        <f t="shared" si="2"/>
        <v>0</v>
      </c>
      <c r="E15" s="110">
        <v>0</v>
      </c>
      <c r="F15" s="99">
        <v>0</v>
      </c>
      <c r="G15" s="99">
        <f t="shared" si="0"/>
        <v>0</v>
      </c>
      <c r="H15" s="110">
        <f t="shared" si="3"/>
        <v>0</v>
      </c>
      <c r="I15" s="99">
        <f t="shared" si="3"/>
        <v>0</v>
      </c>
      <c r="J15" s="99">
        <f t="shared" si="1"/>
        <v>0</v>
      </c>
    </row>
    <row r="16" spans="1:10" ht="12" customHeight="1">
      <c r="A16" s="93" t="s">
        <v>17</v>
      </c>
      <c r="B16" s="108">
        <f>0</f>
        <v>0</v>
      </c>
      <c r="C16" s="99">
        <v>0</v>
      </c>
      <c r="D16" s="99">
        <f t="shared" si="2"/>
        <v>0</v>
      </c>
      <c r="E16" s="110">
        <v>0</v>
      </c>
      <c r="F16" s="99">
        <v>0</v>
      </c>
      <c r="G16" s="99">
        <f t="shared" si="0"/>
        <v>0</v>
      </c>
      <c r="H16" s="110">
        <f t="shared" si="3"/>
        <v>0</v>
      </c>
      <c r="I16" s="99">
        <f t="shared" si="3"/>
        <v>0</v>
      </c>
      <c r="J16" s="99">
        <f t="shared" si="1"/>
        <v>0</v>
      </c>
    </row>
    <row r="17" spans="1:10" ht="12" customHeight="1">
      <c r="A17" s="93" t="s">
        <v>18</v>
      </c>
      <c r="B17" s="108">
        <f>0</f>
        <v>0</v>
      </c>
      <c r="C17" s="99">
        <v>0</v>
      </c>
      <c r="D17" s="99">
        <f t="shared" si="2"/>
        <v>0</v>
      </c>
      <c r="E17" s="110">
        <v>0</v>
      </c>
      <c r="F17" s="99">
        <v>0</v>
      </c>
      <c r="G17" s="99">
        <f t="shared" si="0"/>
        <v>0</v>
      </c>
      <c r="H17" s="110">
        <f t="shared" si="3"/>
        <v>0</v>
      </c>
      <c r="I17" s="99">
        <f t="shared" si="3"/>
        <v>0</v>
      </c>
      <c r="J17" s="99">
        <f t="shared" si="1"/>
        <v>0</v>
      </c>
    </row>
    <row r="18" spans="1:10" ht="12" customHeight="1">
      <c r="A18" s="93" t="s">
        <v>19</v>
      </c>
      <c r="B18" s="108">
        <f>0</f>
        <v>0</v>
      </c>
      <c r="C18" s="99">
        <v>0</v>
      </c>
      <c r="D18" s="99">
        <f t="shared" si="2"/>
        <v>0</v>
      </c>
      <c r="E18" s="110">
        <v>0</v>
      </c>
      <c r="F18" s="99">
        <v>0</v>
      </c>
      <c r="G18" s="99">
        <f t="shared" si="0"/>
        <v>0</v>
      </c>
      <c r="H18" s="110">
        <f t="shared" si="3"/>
        <v>0</v>
      </c>
      <c r="I18" s="99">
        <f t="shared" si="3"/>
        <v>0</v>
      </c>
      <c r="J18" s="99">
        <f t="shared" si="1"/>
        <v>0</v>
      </c>
    </row>
    <row r="19" spans="1:10" ht="12" customHeight="1">
      <c r="A19" s="93" t="s">
        <v>20</v>
      </c>
      <c r="B19" s="108">
        <f>0</f>
        <v>0</v>
      </c>
      <c r="C19" s="99">
        <v>0</v>
      </c>
      <c r="D19" s="99">
        <f t="shared" si="2"/>
        <v>0</v>
      </c>
      <c r="E19" s="110">
        <v>0</v>
      </c>
      <c r="F19" s="99">
        <v>0</v>
      </c>
      <c r="G19" s="99">
        <f t="shared" si="0"/>
        <v>0</v>
      </c>
      <c r="H19" s="110">
        <f t="shared" si="3"/>
        <v>0</v>
      </c>
      <c r="I19" s="99">
        <f t="shared" si="3"/>
        <v>0</v>
      </c>
      <c r="J19" s="99">
        <f t="shared" si="1"/>
        <v>0</v>
      </c>
    </row>
    <row r="20" spans="1:10" ht="12" customHeight="1">
      <c r="A20" s="93" t="s">
        <v>21</v>
      </c>
      <c r="B20" s="108">
        <f>0</f>
        <v>0</v>
      </c>
      <c r="C20" s="99">
        <v>0</v>
      </c>
      <c r="D20" s="99">
        <f t="shared" si="2"/>
        <v>0</v>
      </c>
      <c r="E20" s="110">
        <v>0</v>
      </c>
      <c r="F20" s="99">
        <v>0</v>
      </c>
      <c r="G20" s="99">
        <f t="shared" si="0"/>
        <v>0</v>
      </c>
      <c r="H20" s="110">
        <f t="shared" si="3"/>
        <v>0</v>
      </c>
      <c r="I20" s="99">
        <f t="shared" si="3"/>
        <v>0</v>
      </c>
      <c r="J20" s="99">
        <f t="shared" si="1"/>
        <v>0</v>
      </c>
    </row>
    <row r="21" spans="1:10" ht="12" customHeight="1">
      <c r="A21" s="93" t="s">
        <v>22</v>
      </c>
      <c r="B21" s="108">
        <f>0</f>
        <v>0</v>
      </c>
      <c r="C21" s="99">
        <v>0</v>
      </c>
      <c r="D21" s="111">
        <f t="shared" si="2"/>
        <v>0</v>
      </c>
      <c r="E21" s="110">
        <v>0</v>
      </c>
      <c r="F21" s="99">
        <v>0</v>
      </c>
      <c r="G21" s="111">
        <f t="shared" si="0"/>
        <v>0</v>
      </c>
      <c r="H21" s="110">
        <f t="shared" si="3"/>
        <v>0</v>
      </c>
      <c r="I21" s="99">
        <f t="shared" si="3"/>
        <v>0</v>
      </c>
      <c r="J21" s="111">
        <f t="shared" si="1"/>
        <v>0</v>
      </c>
    </row>
    <row r="22" spans="1:10" ht="12" customHeight="1">
      <c r="A22" s="112" t="s">
        <v>4</v>
      </c>
      <c r="B22" s="113">
        <f>SUM(B13:B21)</f>
        <v>0</v>
      </c>
      <c r="C22" s="114">
        <f aca="true" t="shared" si="4" ref="C22:J22">SUM(C13:C21)</f>
        <v>0</v>
      </c>
      <c r="D22" s="114">
        <f t="shared" si="4"/>
        <v>0</v>
      </c>
      <c r="E22" s="113">
        <f t="shared" si="4"/>
        <v>0</v>
      </c>
      <c r="F22" s="114">
        <f t="shared" si="4"/>
        <v>0</v>
      </c>
      <c r="G22" s="114">
        <f t="shared" si="4"/>
        <v>0</v>
      </c>
      <c r="H22" s="113">
        <f t="shared" si="4"/>
        <v>0</v>
      </c>
      <c r="I22" s="114">
        <f t="shared" si="4"/>
        <v>0</v>
      </c>
      <c r="J22" s="114">
        <f t="shared" si="4"/>
        <v>0</v>
      </c>
    </row>
    <row r="24" spans="1:10" ht="12" customHeight="1">
      <c r="A24" s="95" t="s">
        <v>7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 customHeight="1">
      <c r="A26" s="102"/>
      <c r="B26" s="103" t="s">
        <v>2</v>
      </c>
      <c r="C26" s="104"/>
      <c r="D26" s="104"/>
      <c r="E26" s="103" t="s">
        <v>3</v>
      </c>
      <c r="F26" s="104"/>
      <c r="G26" s="104"/>
      <c r="H26" s="103" t="s">
        <v>4</v>
      </c>
      <c r="I26" s="104"/>
      <c r="J26" s="104"/>
    </row>
    <row r="27" spans="1:10" ht="12" customHeight="1">
      <c r="A27" s="127" t="s">
        <v>13</v>
      </c>
      <c r="B27" s="105" t="s">
        <v>5</v>
      </c>
      <c r="C27" s="106" t="s">
        <v>6</v>
      </c>
      <c r="D27" s="106" t="s">
        <v>4</v>
      </c>
      <c r="E27" s="105" t="s">
        <v>5</v>
      </c>
      <c r="F27" s="106" t="s">
        <v>6</v>
      </c>
      <c r="G27" s="106" t="s">
        <v>4</v>
      </c>
      <c r="H27" s="105" t="s">
        <v>5</v>
      </c>
      <c r="I27" s="106" t="s">
        <v>6</v>
      </c>
      <c r="J27" s="106" t="s">
        <v>4</v>
      </c>
    </row>
    <row r="28" spans="1:10" ht="12" customHeight="1">
      <c r="A28" s="107"/>
      <c r="B28" s="108"/>
      <c r="C28" s="109"/>
      <c r="D28" s="109"/>
      <c r="E28" s="108"/>
      <c r="F28" s="109"/>
      <c r="G28" s="109"/>
      <c r="H28" s="108"/>
      <c r="I28" s="109"/>
      <c r="J28" s="109"/>
    </row>
    <row r="29" spans="1:10" ht="12" customHeight="1">
      <c r="A29" s="93" t="s">
        <v>14</v>
      </c>
      <c r="B29" s="110">
        <v>0</v>
      </c>
      <c r="C29" s="99">
        <v>0</v>
      </c>
      <c r="D29" s="99">
        <f>SUM(B29:C29)</f>
        <v>0</v>
      </c>
      <c r="E29" s="110">
        <v>0</v>
      </c>
      <c r="F29" s="99">
        <v>0</v>
      </c>
      <c r="G29" s="99">
        <f aca="true" t="shared" si="5" ref="G29:G37">SUM(E29:F29)</f>
        <v>0</v>
      </c>
      <c r="H29" s="110">
        <f>SUM(B29,E29)</f>
        <v>0</v>
      </c>
      <c r="I29" s="99">
        <f>SUM(C29,F29)</f>
        <v>0</v>
      </c>
      <c r="J29" s="99">
        <f aca="true" t="shared" si="6" ref="J29:J37">SUM(H29:I29)</f>
        <v>0</v>
      </c>
    </row>
    <row r="30" spans="1:10" ht="12" customHeight="1">
      <c r="A30" s="93" t="s">
        <v>15</v>
      </c>
      <c r="B30" s="110">
        <v>0</v>
      </c>
      <c r="C30" s="99">
        <v>0</v>
      </c>
      <c r="D30" s="99">
        <f aca="true" t="shared" si="7" ref="D30:D37">SUM(B30:C30)</f>
        <v>0</v>
      </c>
      <c r="E30" s="110">
        <v>0</v>
      </c>
      <c r="F30" s="99">
        <v>1</v>
      </c>
      <c r="G30" s="99">
        <f t="shared" si="5"/>
        <v>1</v>
      </c>
      <c r="H30" s="110">
        <f aca="true" t="shared" si="8" ref="H30:I37">SUM(B30,E30)</f>
        <v>0</v>
      </c>
      <c r="I30" s="99">
        <f t="shared" si="8"/>
        <v>1</v>
      </c>
      <c r="J30" s="99">
        <f t="shared" si="6"/>
        <v>1</v>
      </c>
    </row>
    <row r="31" spans="1:10" ht="12" customHeight="1">
      <c r="A31" s="93" t="s">
        <v>16</v>
      </c>
      <c r="B31" s="110">
        <v>0</v>
      </c>
      <c r="C31" s="99">
        <v>0</v>
      </c>
      <c r="D31" s="99">
        <f t="shared" si="7"/>
        <v>0</v>
      </c>
      <c r="E31" s="110">
        <v>0</v>
      </c>
      <c r="F31" s="99">
        <v>0</v>
      </c>
      <c r="G31" s="99">
        <f t="shared" si="5"/>
        <v>0</v>
      </c>
      <c r="H31" s="110">
        <f t="shared" si="8"/>
        <v>0</v>
      </c>
      <c r="I31" s="99">
        <f t="shared" si="8"/>
        <v>0</v>
      </c>
      <c r="J31" s="99">
        <f t="shared" si="6"/>
        <v>0</v>
      </c>
    </row>
    <row r="32" spans="1:10" ht="12" customHeight="1">
      <c r="A32" s="93" t="s">
        <v>17</v>
      </c>
      <c r="B32" s="108">
        <v>0</v>
      </c>
      <c r="C32" s="99">
        <v>2</v>
      </c>
      <c r="D32" s="99">
        <f t="shared" si="7"/>
        <v>2</v>
      </c>
      <c r="E32" s="110">
        <v>0</v>
      </c>
      <c r="F32" s="99">
        <v>0</v>
      </c>
      <c r="G32" s="99">
        <f t="shared" si="5"/>
        <v>0</v>
      </c>
      <c r="H32" s="110">
        <f t="shared" si="8"/>
        <v>0</v>
      </c>
      <c r="I32" s="99">
        <f t="shared" si="8"/>
        <v>2</v>
      </c>
      <c r="J32" s="99">
        <f t="shared" si="6"/>
        <v>2</v>
      </c>
    </row>
    <row r="33" spans="1:10" ht="12" customHeight="1">
      <c r="A33" s="93" t="s">
        <v>18</v>
      </c>
      <c r="B33" s="108">
        <v>1</v>
      </c>
      <c r="C33" s="99">
        <v>2</v>
      </c>
      <c r="D33" s="99">
        <f t="shared" si="7"/>
        <v>3</v>
      </c>
      <c r="E33" s="110">
        <v>0</v>
      </c>
      <c r="F33" s="99">
        <v>2</v>
      </c>
      <c r="G33" s="99">
        <f t="shared" si="5"/>
        <v>2</v>
      </c>
      <c r="H33" s="110">
        <f t="shared" si="8"/>
        <v>1</v>
      </c>
      <c r="I33" s="99">
        <f t="shared" si="8"/>
        <v>4</v>
      </c>
      <c r="J33" s="99">
        <f t="shared" si="6"/>
        <v>5</v>
      </c>
    </row>
    <row r="34" spans="1:10" ht="12" customHeight="1">
      <c r="A34" s="93" t="s">
        <v>19</v>
      </c>
      <c r="B34" s="108">
        <v>1</v>
      </c>
      <c r="C34" s="99">
        <v>6</v>
      </c>
      <c r="D34" s="99">
        <f t="shared" si="7"/>
        <v>7</v>
      </c>
      <c r="E34" s="110">
        <v>0</v>
      </c>
      <c r="F34" s="99">
        <v>0</v>
      </c>
      <c r="G34" s="99">
        <f t="shared" si="5"/>
        <v>0</v>
      </c>
      <c r="H34" s="110">
        <f t="shared" si="8"/>
        <v>1</v>
      </c>
      <c r="I34" s="99">
        <f t="shared" si="8"/>
        <v>6</v>
      </c>
      <c r="J34" s="99">
        <f t="shared" si="6"/>
        <v>7</v>
      </c>
    </row>
    <row r="35" spans="1:10" ht="12" customHeight="1">
      <c r="A35" s="93" t="s">
        <v>20</v>
      </c>
      <c r="B35" s="108">
        <v>1</v>
      </c>
      <c r="C35" s="99">
        <v>1</v>
      </c>
      <c r="D35" s="99">
        <f t="shared" si="7"/>
        <v>2</v>
      </c>
      <c r="E35" s="110">
        <v>0</v>
      </c>
      <c r="F35" s="99">
        <v>0</v>
      </c>
      <c r="G35" s="99">
        <f t="shared" si="5"/>
        <v>0</v>
      </c>
      <c r="H35" s="110">
        <f t="shared" si="8"/>
        <v>1</v>
      </c>
      <c r="I35" s="99">
        <f t="shared" si="8"/>
        <v>1</v>
      </c>
      <c r="J35" s="99">
        <f t="shared" si="6"/>
        <v>2</v>
      </c>
    </row>
    <row r="36" spans="1:10" ht="12" customHeight="1">
      <c r="A36" s="93" t="s">
        <v>21</v>
      </c>
      <c r="B36" s="108">
        <v>0</v>
      </c>
      <c r="C36" s="99">
        <v>4</v>
      </c>
      <c r="D36" s="99">
        <f t="shared" si="7"/>
        <v>4</v>
      </c>
      <c r="E36" s="110">
        <v>0</v>
      </c>
      <c r="F36" s="99">
        <v>0</v>
      </c>
      <c r="G36" s="99">
        <f t="shared" si="5"/>
        <v>0</v>
      </c>
      <c r="H36" s="110">
        <f t="shared" si="8"/>
        <v>0</v>
      </c>
      <c r="I36" s="99">
        <f t="shared" si="8"/>
        <v>4</v>
      </c>
      <c r="J36" s="99">
        <f t="shared" si="6"/>
        <v>4</v>
      </c>
    </row>
    <row r="37" spans="1:10" ht="12" customHeight="1">
      <c r="A37" s="93" t="s">
        <v>22</v>
      </c>
      <c r="B37" s="108">
        <v>0</v>
      </c>
      <c r="C37" s="99">
        <v>1</v>
      </c>
      <c r="D37" s="111">
        <f t="shared" si="7"/>
        <v>1</v>
      </c>
      <c r="E37" s="110">
        <v>0</v>
      </c>
      <c r="F37" s="99">
        <v>0</v>
      </c>
      <c r="G37" s="111">
        <f t="shared" si="5"/>
        <v>0</v>
      </c>
      <c r="H37" s="110">
        <f t="shared" si="8"/>
        <v>0</v>
      </c>
      <c r="I37" s="99">
        <f t="shared" si="8"/>
        <v>1</v>
      </c>
      <c r="J37" s="111">
        <f t="shared" si="6"/>
        <v>1</v>
      </c>
    </row>
    <row r="38" spans="1:10" ht="12" customHeight="1">
      <c r="A38" s="112" t="s">
        <v>4</v>
      </c>
      <c r="B38" s="113">
        <f>SUM(B29:B37)</f>
        <v>3</v>
      </c>
      <c r="C38" s="114">
        <f aca="true" t="shared" si="9" ref="C38:J38">SUM(C29:C37)</f>
        <v>16</v>
      </c>
      <c r="D38" s="114">
        <f t="shared" si="9"/>
        <v>19</v>
      </c>
      <c r="E38" s="113">
        <f t="shared" si="9"/>
        <v>0</v>
      </c>
      <c r="F38" s="114">
        <f t="shared" si="9"/>
        <v>3</v>
      </c>
      <c r="G38" s="114">
        <f t="shared" si="9"/>
        <v>3</v>
      </c>
      <c r="H38" s="113">
        <f t="shared" si="9"/>
        <v>3</v>
      </c>
      <c r="I38" s="114">
        <f t="shared" si="9"/>
        <v>19</v>
      </c>
      <c r="J38" s="114">
        <f t="shared" si="9"/>
        <v>22</v>
      </c>
    </row>
    <row r="40" spans="1:10" ht="12" customHeight="1">
      <c r="A40" s="95" t="s">
        <v>8</v>
      </c>
      <c r="B40" s="100"/>
      <c r="C40" s="100"/>
      <c r="D40" s="100"/>
      <c r="E40" s="100"/>
      <c r="F40" s="101"/>
      <c r="G40" s="100"/>
      <c r="H40" s="100"/>
      <c r="I40" s="100"/>
      <c r="J40" s="100"/>
    </row>
    <row r="41" spans="1:10" ht="12" customHeight="1" thickBot="1">
      <c r="A41" s="93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2" customHeight="1">
      <c r="A42" s="102"/>
      <c r="B42" s="103" t="s">
        <v>2</v>
      </c>
      <c r="C42" s="104"/>
      <c r="D42" s="104"/>
      <c r="E42" s="103" t="s">
        <v>3</v>
      </c>
      <c r="F42" s="104"/>
      <c r="G42" s="104"/>
      <c r="H42" s="103" t="s">
        <v>4</v>
      </c>
      <c r="I42" s="104"/>
      <c r="J42" s="104"/>
    </row>
    <row r="43" spans="1:10" ht="12" customHeight="1">
      <c r="A43" s="127" t="s">
        <v>13</v>
      </c>
      <c r="B43" s="105" t="s">
        <v>5</v>
      </c>
      <c r="C43" s="106" t="s">
        <v>6</v>
      </c>
      <c r="D43" s="106" t="s">
        <v>4</v>
      </c>
      <c r="E43" s="105" t="s">
        <v>5</v>
      </c>
      <c r="F43" s="106" t="s">
        <v>6</v>
      </c>
      <c r="G43" s="106" t="s">
        <v>4</v>
      </c>
      <c r="H43" s="105" t="s">
        <v>5</v>
      </c>
      <c r="I43" s="106" t="s">
        <v>6</v>
      </c>
      <c r="J43" s="106" t="s">
        <v>4</v>
      </c>
    </row>
    <row r="44" spans="1:10" ht="12" customHeight="1">
      <c r="A44" s="107"/>
      <c r="B44" s="108"/>
      <c r="C44" s="109"/>
      <c r="D44" s="109"/>
      <c r="E44" s="108"/>
      <c r="F44" s="109"/>
      <c r="G44" s="109"/>
      <c r="H44" s="108"/>
      <c r="I44" s="109"/>
      <c r="J44" s="109"/>
    </row>
    <row r="45" spans="1:10" ht="12" customHeight="1">
      <c r="A45" s="93" t="s">
        <v>14</v>
      </c>
      <c r="B45" s="110">
        <v>0</v>
      </c>
      <c r="C45" s="99">
        <v>0</v>
      </c>
      <c r="D45" s="99">
        <f>SUM(B45:C45)</f>
        <v>0</v>
      </c>
      <c r="E45" s="110">
        <v>0</v>
      </c>
      <c r="F45" s="99">
        <v>0</v>
      </c>
      <c r="G45" s="99">
        <f aca="true" t="shared" si="10" ref="G45:G53">SUM(E45:F45)</f>
        <v>0</v>
      </c>
      <c r="H45" s="110">
        <f>SUM(B45,E45)</f>
        <v>0</v>
      </c>
      <c r="I45" s="99">
        <f>SUM(C45,F45)</f>
        <v>0</v>
      </c>
      <c r="J45" s="99">
        <f aca="true" t="shared" si="11" ref="J45:J53">SUM(H45:I45)</f>
        <v>0</v>
      </c>
    </row>
    <row r="46" spans="1:10" ht="12" customHeight="1">
      <c r="A46" s="93" t="s">
        <v>15</v>
      </c>
      <c r="B46" s="110">
        <v>0</v>
      </c>
      <c r="C46" s="99">
        <v>0</v>
      </c>
      <c r="D46" s="99">
        <f aca="true" t="shared" si="12" ref="D46:D53">SUM(B46:C46)</f>
        <v>0</v>
      </c>
      <c r="E46" s="110">
        <v>0</v>
      </c>
      <c r="F46" s="99">
        <v>0</v>
      </c>
      <c r="G46" s="99">
        <f t="shared" si="10"/>
        <v>0</v>
      </c>
      <c r="H46" s="110">
        <f aca="true" t="shared" si="13" ref="H46:I53">SUM(B46,E46)</f>
        <v>0</v>
      </c>
      <c r="I46" s="99">
        <f t="shared" si="13"/>
        <v>0</v>
      </c>
      <c r="J46" s="99">
        <f t="shared" si="11"/>
        <v>0</v>
      </c>
    </row>
    <row r="47" spans="1:10" ht="12" customHeight="1">
      <c r="A47" s="93" t="s">
        <v>16</v>
      </c>
      <c r="B47" s="110">
        <v>0</v>
      </c>
      <c r="C47" s="99">
        <v>0</v>
      </c>
      <c r="D47" s="99">
        <f t="shared" si="12"/>
        <v>0</v>
      </c>
      <c r="E47" s="110">
        <v>0</v>
      </c>
      <c r="F47" s="99">
        <v>0</v>
      </c>
      <c r="G47" s="99">
        <f t="shared" si="10"/>
        <v>0</v>
      </c>
      <c r="H47" s="110">
        <f t="shared" si="13"/>
        <v>0</v>
      </c>
      <c r="I47" s="99">
        <f t="shared" si="13"/>
        <v>0</v>
      </c>
      <c r="J47" s="99">
        <f t="shared" si="11"/>
        <v>0</v>
      </c>
    </row>
    <row r="48" spans="1:10" ht="12" customHeight="1">
      <c r="A48" s="93" t="s">
        <v>17</v>
      </c>
      <c r="B48" s="108">
        <v>0</v>
      </c>
      <c r="C48" s="99">
        <v>0</v>
      </c>
      <c r="D48" s="99">
        <f t="shared" si="12"/>
        <v>0</v>
      </c>
      <c r="E48" s="110">
        <v>0</v>
      </c>
      <c r="F48" s="99">
        <v>0</v>
      </c>
      <c r="G48" s="99">
        <f t="shared" si="10"/>
        <v>0</v>
      </c>
      <c r="H48" s="110">
        <f t="shared" si="13"/>
        <v>0</v>
      </c>
      <c r="I48" s="99">
        <f t="shared" si="13"/>
        <v>0</v>
      </c>
      <c r="J48" s="99">
        <f t="shared" si="11"/>
        <v>0</v>
      </c>
    </row>
    <row r="49" spans="1:10" ht="12" customHeight="1">
      <c r="A49" s="93" t="s">
        <v>18</v>
      </c>
      <c r="B49" s="108">
        <v>0</v>
      </c>
      <c r="C49" s="99">
        <v>0</v>
      </c>
      <c r="D49" s="99">
        <f t="shared" si="12"/>
        <v>0</v>
      </c>
      <c r="E49" s="110">
        <v>0</v>
      </c>
      <c r="F49" s="99">
        <v>0</v>
      </c>
      <c r="G49" s="99">
        <f t="shared" si="10"/>
        <v>0</v>
      </c>
      <c r="H49" s="110">
        <f t="shared" si="13"/>
        <v>0</v>
      </c>
      <c r="I49" s="99">
        <f t="shared" si="13"/>
        <v>0</v>
      </c>
      <c r="J49" s="99">
        <f t="shared" si="11"/>
        <v>0</v>
      </c>
    </row>
    <row r="50" spans="1:10" ht="12" customHeight="1">
      <c r="A50" s="93" t="s">
        <v>19</v>
      </c>
      <c r="B50" s="108">
        <v>0</v>
      </c>
      <c r="C50" s="99">
        <v>0</v>
      </c>
      <c r="D50" s="99">
        <f t="shared" si="12"/>
        <v>0</v>
      </c>
      <c r="E50" s="110">
        <v>0</v>
      </c>
      <c r="F50" s="99">
        <v>0</v>
      </c>
      <c r="G50" s="99">
        <f t="shared" si="10"/>
        <v>0</v>
      </c>
      <c r="H50" s="110">
        <f t="shared" si="13"/>
        <v>0</v>
      </c>
      <c r="I50" s="99">
        <f t="shared" si="13"/>
        <v>0</v>
      </c>
      <c r="J50" s="99">
        <f t="shared" si="11"/>
        <v>0</v>
      </c>
    </row>
    <row r="51" spans="1:10" ht="12" customHeight="1">
      <c r="A51" s="93" t="s">
        <v>20</v>
      </c>
      <c r="B51" s="108">
        <v>0</v>
      </c>
      <c r="C51" s="99">
        <v>0</v>
      </c>
      <c r="D51" s="99">
        <f t="shared" si="12"/>
        <v>0</v>
      </c>
      <c r="E51" s="110">
        <v>0</v>
      </c>
      <c r="F51" s="99">
        <v>0</v>
      </c>
      <c r="G51" s="99">
        <f t="shared" si="10"/>
        <v>0</v>
      </c>
      <c r="H51" s="110">
        <f t="shared" si="13"/>
        <v>0</v>
      </c>
      <c r="I51" s="99">
        <f t="shared" si="13"/>
        <v>0</v>
      </c>
      <c r="J51" s="99">
        <f t="shared" si="11"/>
        <v>0</v>
      </c>
    </row>
    <row r="52" spans="1:10" ht="12" customHeight="1">
      <c r="A52" s="93" t="s">
        <v>21</v>
      </c>
      <c r="B52" s="108">
        <v>0</v>
      </c>
      <c r="C52" s="99">
        <v>0</v>
      </c>
      <c r="D52" s="99">
        <f t="shared" si="12"/>
        <v>0</v>
      </c>
      <c r="E52" s="110">
        <v>0</v>
      </c>
      <c r="F52" s="99">
        <v>0</v>
      </c>
      <c r="G52" s="99">
        <f t="shared" si="10"/>
        <v>0</v>
      </c>
      <c r="H52" s="110">
        <f t="shared" si="13"/>
        <v>0</v>
      </c>
      <c r="I52" s="99">
        <f t="shared" si="13"/>
        <v>0</v>
      </c>
      <c r="J52" s="99">
        <f t="shared" si="11"/>
        <v>0</v>
      </c>
    </row>
    <row r="53" spans="1:10" ht="12" customHeight="1">
      <c r="A53" s="93" t="s">
        <v>22</v>
      </c>
      <c r="B53" s="108">
        <v>0</v>
      </c>
      <c r="C53" s="99">
        <v>0</v>
      </c>
      <c r="D53" s="111">
        <f t="shared" si="12"/>
        <v>0</v>
      </c>
      <c r="E53" s="110">
        <v>0</v>
      </c>
      <c r="F53" s="99">
        <v>0</v>
      </c>
      <c r="G53" s="111">
        <f t="shared" si="10"/>
        <v>0</v>
      </c>
      <c r="H53" s="110">
        <f t="shared" si="13"/>
        <v>0</v>
      </c>
      <c r="I53" s="99">
        <f t="shared" si="13"/>
        <v>0</v>
      </c>
      <c r="J53" s="111">
        <f t="shared" si="11"/>
        <v>0</v>
      </c>
    </row>
    <row r="54" spans="1:10" ht="12" customHeight="1">
      <c r="A54" s="112" t="s">
        <v>4</v>
      </c>
      <c r="B54" s="113">
        <f>SUM(B45:B53)</f>
        <v>0</v>
      </c>
      <c r="C54" s="114">
        <f aca="true" t="shared" si="14" ref="C54:J54">SUM(C45:C53)</f>
        <v>0</v>
      </c>
      <c r="D54" s="114">
        <f t="shared" si="14"/>
        <v>0</v>
      </c>
      <c r="E54" s="113">
        <f t="shared" si="14"/>
        <v>0</v>
      </c>
      <c r="F54" s="114">
        <f t="shared" si="14"/>
        <v>0</v>
      </c>
      <c r="G54" s="114">
        <f t="shared" si="14"/>
        <v>0</v>
      </c>
      <c r="H54" s="113">
        <f t="shared" si="14"/>
        <v>0</v>
      </c>
      <c r="I54" s="114">
        <f t="shared" si="14"/>
        <v>0</v>
      </c>
      <c r="J54" s="114">
        <f t="shared" si="14"/>
        <v>0</v>
      </c>
    </row>
    <row r="56" spans="1:10" ht="12" customHeight="1">
      <c r="A56" s="95" t="s">
        <v>9</v>
      </c>
      <c r="B56" s="100"/>
      <c r="C56" s="100"/>
      <c r="D56" s="100"/>
      <c r="E56" s="100"/>
      <c r="F56" s="101"/>
      <c r="G56" s="100"/>
      <c r="H56" s="100"/>
      <c r="I56" s="100"/>
      <c r="J56" s="100"/>
    </row>
    <row r="57" spans="1:10" ht="12" customHeight="1" thickBot="1">
      <c r="A57" s="93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102"/>
      <c r="B58" s="103" t="s">
        <v>2</v>
      </c>
      <c r="C58" s="104"/>
      <c r="D58" s="104"/>
      <c r="E58" s="103" t="s">
        <v>3</v>
      </c>
      <c r="F58" s="104"/>
      <c r="G58" s="104"/>
      <c r="H58" s="103" t="s">
        <v>4</v>
      </c>
      <c r="I58" s="104"/>
      <c r="J58" s="104"/>
    </row>
    <row r="59" spans="1:10" ht="12" customHeight="1">
      <c r="A59" s="127" t="s">
        <v>13</v>
      </c>
      <c r="B59" s="105" t="s">
        <v>5</v>
      </c>
      <c r="C59" s="106" t="s">
        <v>6</v>
      </c>
      <c r="D59" s="106" t="s">
        <v>4</v>
      </c>
      <c r="E59" s="105" t="s">
        <v>5</v>
      </c>
      <c r="F59" s="106" t="s">
        <v>6</v>
      </c>
      <c r="G59" s="106" t="s">
        <v>4</v>
      </c>
      <c r="H59" s="105" t="s">
        <v>5</v>
      </c>
      <c r="I59" s="106" t="s">
        <v>6</v>
      </c>
      <c r="J59" s="106" t="s">
        <v>4</v>
      </c>
    </row>
    <row r="60" spans="1:10" ht="12" customHeight="1">
      <c r="A60" s="107"/>
      <c r="B60" s="108"/>
      <c r="C60" s="109"/>
      <c r="D60" s="109"/>
      <c r="E60" s="108"/>
      <c r="F60" s="109"/>
      <c r="G60" s="109"/>
      <c r="H60" s="108"/>
      <c r="I60" s="109"/>
      <c r="J60" s="109"/>
    </row>
    <row r="61" spans="1:10" ht="12" customHeight="1">
      <c r="A61" s="93" t="s">
        <v>14</v>
      </c>
      <c r="B61" s="110">
        <v>0</v>
      </c>
      <c r="C61" s="99">
        <v>0</v>
      </c>
      <c r="D61" s="99">
        <f>SUM(B61:C61)</f>
        <v>0</v>
      </c>
      <c r="E61" s="110">
        <v>0</v>
      </c>
      <c r="F61" s="99">
        <v>0</v>
      </c>
      <c r="G61" s="99">
        <f aca="true" t="shared" si="15" ref="G61:G69">SUM(E61:F61)</f>
        <v>0</v>
      </c>
      <c r="H61" s="110">
        <f>SUM(B61,E61)</f>
        <v>0</v>
      </c>
      <c r="I61" s="99">
        <f>SUM(C61,F61)</f>
        <v>0</v>
      </c>
      <c r="J61" s="99">
        <f aca="true" t="shared" si="16" ref="J61:J69">SUM(H61:I61)</f>
        <v>0</v>
      </c>
    </row>
    <row r="62" spans="1:10" ht="12" customHeight="1">
      <c r="A62" s="93" t="s">
        <v>15</v>
      </c>
      <c r="B62" s="110">
        <v>0</v>
      </c>
      <c r="C62" s="99">
        <v>0</v>
      </c>
      <c r="D62" s="99">
        <f aca="true" t="shared" si="17" ref="D62:D69">SUM(B62:C62)</f>
        <v>0</v>
      </c>
      <c r="E62" s="110">
        <v>0</v>
      </c>
      <c r="F62" s="99">
        <v>0</v>
      </c>
      <c r="G62" s="99">
        <f t="shared" si="15"/>
        <v>0</v>
      </c>
      <c r="H62" s="110">
        <f aca="true" t="shared" si="18" ref="H62:I69">SUM(B62,E62)</f>
        <v>0</v>
      </c>
      <c r="I62" s="99">
        <f t="shared" si="18"/>
        <v>0</v>
      </c>
      <c r="J62" s="99">
        <f t="shared" si="16"/>
        <v>0</v>
      </c>
    </row>
    <row r="63" spans="1:10" ht="12" customHeight="1">
      <c r="A63" s="93" t="s">
        <v>16</v>
      </c>
      <c r="B63" s="110">
        <v>0</v>
      </c>
      <c r="C63" s="99">
        <v>0</v>
      </c>
      <c r="D63" s="99">
        <f t="shared" si="17"/>
        <v>0</v>
      </c>
      <c r="E63" s="110">
        <v>0</v>
      </c>
      <c r="F63" s="99">
        <v>0</v>
      </c>
      <c r="G63" s="99">
        <f t="shared" si="15"/>
        <v>0</v>
      </c>
      <c r="H63" s="110">
        <f t="shared" si="18"/>
        <v>0</v>
      </c>
      <c r="I63" s="99">
        <f t="shared" si="18"/>
        <v>0</v>
      </c>
      <c r="J63" s="99">
        <f t="shared" si="16"/>
        <v>0</v>
      </c>
    </row>
    <row r="64" spans="1:10" ht="12" customHeight="1">
      <c r="A64" s="93" t="s">
        <v>17</v>
      </c>
      <c r="B64" s="108">
        <v>0</v>
      </c>
      <c r="C64" s="99">
        <v>0</v>
      </c>
      <c r="D64" s="99">
        <f t="shared" si="17"/>
        <v>0</v>
      </c>
      <c r="E64" s="110">
        <v>0</v>
      </c>
      <c r="F64" s="99">
        <v>0</v>
      </c>
      <c r="G64" s="99">
        <f t="shared" si="15"/>
        <v>0</v>
      </c>
      <c r="H64" s="110">
        <f t="shared" si="18"/>
        <v>0</v>
      </c>
      <c r="I64" s="99">
        <f t="shared" si="18"/>
        <v>0</v>
      </c>
      <c r="J64" s="99">
        <f t="shared" si="16"/>
        <v>0</v>
      </c>
    </row>
    <row r="65" spans="1:10" ht="12" customHeight="1">
      <c r="A65" s="93" t="s">
        <v>18</v>
      </c>
      <c r="B65" s="108">
        <v>0</v>
      </c>
      <c r="C65" s="99">
        <v>0</v>
      </c>
      <c r="D65" s="99">
        <f t="shared" si="17"/>
        <v>0</v>
      </c>
      <c r="E65" s="110">
        <v>0</v>
      </c>
      <c r="F65" s="99">
        <v>0</v>
      </c>
      <c r="G65" s="99">
        <f t="shared" si="15"/>
        <v>0</v>
      </c>
      <c r="H65" s="110">
        <f t="shared" si="18"/>
        <v>0</v>
      </c>
      <c r="I65" s="99">
        <f t="shared" si="18"/>
        <v>0</v>
      </c>
      <c r="J65" s="99">
        <f t="shared" si="16"/>
        <v>0</v>
      </c>
    </row>
    <row r="66" spans="1:10" ht="12" customHeight="1">
      <c r="A66" s="93" t="s">
        <v>19</v>
      </c>
      <c r="B66" s="108">
        <v>0</v>
      </c>
      <c r="C66" s="99">
        <v>0</v>
      </c>
      <c r="D66" s="99">
        <f t="shared" si="17"/>
        <v>0</v>
      </c>
      <c r="E66" s="110">
        <v>0</v>
      </c>
      <c r="F66" s="99">
        <v>0</v>
      </c>
      <c r="G66" s="99">
        <f t="shared" si="15"/>
        <v>0</v>
      </c>
      <c r="H66" s="110">
        <f t="shared" si="18"/>
        <v>0</v>
      </c>
      <c r="I66" s="99">
        <f t="shared" si="18"/>
        <v>0</v>
      </c>
      <c r="J66" s="99">
        <f t="shared" si="16"/>
        <v>0</v>
      </c>
    </row>
    <row r="67" spans="1:10" ht="12" customHeight="1">
      <c r="A67" s="93" t="s">
        <v>20</v>
      </c>
      <c r="B67" s="108">
        <v>0</v>
      </c>
      <c r="C67" s="99">
        <v>0</v>
      </c>
      <c r="D67" s="99">
        <f t="shared" si="17"/>
        <v>0</v>
      </c>
      <c r="E67" s="110">
        <v>0</v>
      </c>
      <c r="F67" s="99">
        <v>0</v>
      </c>
      <c r="G67" s="99">
        <f t="shared" si="15"/>
        <v>0</v>
      </c>
      <c r="H67" s="110">
        <f t="shared" si="18"/>
        <v>0</v>
      </c>
      <c r="I67" s="99">
        <f t="shared" si="18"/>
        <v>0</v>
      </c>
      <c r="J67" s="99">
        <f t="shared" si="16"/>
        <v>0</v>
      </c>
    </row>
    <row r="68" spans="1:10" ht="12" customHeight="1">
      <c r="A68" s="93" t="s">
        <v>21</v>
      </c>
      <c r="B68" s="108">
        <v>0</v>
      </c>
      <c r="C68" s="99">
        <v>0</v>
      </c>
      <c r="D68" s="99">
        <f t="shared" si="17"/>
        <v>0</v>
      </c>
      <c r="E68" s="110">
        <v>0</v>
      </c>
      <c r="F68" s="99">
        <v>0</v>
      </c>
      <c r="G68" s="99">
        <f t="shared" si="15"/>
        <v>0</v>
      </c>
      <c r="H68" s="110">
        <f t="shared" si="18"/>
        <v>0</v>
      </c>
      <c r="I68" s="99">
        <f t="shared" si="18"/>
        <v>0</v>
      </c>
      <c r="J68" s="99">
        <f t="shared" si="16"/>
        <v>0</v>
      </c>
    </row>
    <row r="69" spans="1:10" ht="12" customHeight="1">
      <c r="A69" s="93" t="s">
        <v>22</v>
      </c>
      <c r="B69" s="108">
        <v>0</v>
      </c>
      <c r="C69" s="99">
        <v>0</v>
      </c>
      <c r="D69" s="111">
        <f t="shared" si="17"/>
        <v>0</v>
      </c>
      <c r="E69" s="110">
        <v>0</v>
      </c>
      <c r="F69" s="99">
        <v>0</v>
      </c>
      <c r="G69" s="111">
        <f t="shared" si="15"/>
        <v>0</v>
      </c>
      <c r="H69" s="110">
        <f t="shared" si="18"/>
        <v>0</v>
      </c>
      <c r="I69" s="99">
        <f t="shared" si="18"/>
        <v>0</v>
      </c>
      <c r="J69" s="111">
        <f t="shared" si="16"/>
        <v>0</v>
      </c>
    </row>
    <row r="70" spans="1:10" ht="12" customHeight="1">
      <c r="A70" s="112" t="s">
        <v>4</v>
      </c>
      <c r="B70" s="113">
        <f>SUM(B61:B69)</f>
        <v>0</v>
      </c>
      <c r="C70" s="114">
        <f aca="true" t="shared" si="19" ref="C70:J70">SUM(C61:C69)</f>
        <v>0</v>
      </c>
      <c r="D70" s="114">
        <f t="shared" si="19"/>
        <v>0</v>
      </c>
      <c r="E70" s="113">
        <f t="shared" si="19"/>
        <v>0</v>
      </c>
      <c r="F70" s="114">
        <f t="shared" si="19"/>
        <v>0</v>
      </c>
      <c r="G70" s="114">
        <f t="shared" si="19"/>
        <v>0</v>
      </c>
      <c r="H70" s="113">
        <f t="shared" si="19"/>
        <v>0</v>
      </c>
      <c r="I70" s="114">
        <f t="shared" si="19"/>
        <v>0</v>
      </c>
      <c r="J70" s="114">
        <f t="shared" si="19"/>
        <v>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2013-07-31T13:55:23Z</cp:lastPrinted>
  <dcterms:created xsi:type="dcterms:W3CDTF">1999-11-09T10:40:34Z</dcterms:created>
  <dcterms:modified xsi:type="dcterms:W3CDTF">2017-08-22T14:50:19Z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