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6PAND01" sheetId="2" r:id="rId2"/>
    <sheet name="16PAND02" sheetId="3" r:id="rId3"/>
  </sheets>
  <definedNames>
    <definedName name="_xlnm.Print_Area" localSheetId="2">'16PAND02'!$A$1:$J$41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<sst xmlns="http://schemas.openxmlformats.org/spreadsheetml/2006/main" count="77" uniqueCount="32">
  <si>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</si>
  <si>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</si>
  <si>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</si>
  <si>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</si>
  <si>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</si>
  <si>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</si>
  <si>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</si>
  <si>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</si>
  <si>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</si>
  <si>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</si>
  <si>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</si>
  <si>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</si>
  <si>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</si>
  <si>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</si>
  <si>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</si>
  <si>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</si>
  <si>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</si>
  <si>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</si>
  <si>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</si>
  <si>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</si>
  <si>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</si>
  <si>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</si>
  <si>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</si>
  <si>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</si>
  <si>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</si>
  <si>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</si>
  <si>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PERSONEEL : NIVEAUOVERSCHRIJDENDE GEGEVENS</t>
  </si>
  <si>
    <t>Schooljaar 2016-2017</t>
  </si>
  <si>
    <t xml:space="preserve">Aantal budgettaire fulltime-equivalenten (inclusief alle vervangingen, TBS+ en Bonus) -  januari 2017 </t>
  </si>
  <si>
    <t>Aantal personen (inclusief alle vervangingen, TBS+ en Bonus) -  januari 2017</t>
  </si>
  <si>
    <t>16PAND01</t>
  </si>
  <si>
    <t>16PAND02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</si>
</sst>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21" xfId="0" applyNumberFormat="1" applyFont="1" applyBorder="1" applyAlignment="1">
      <alignment horizontal="centerContinuous"/>
    </xf>
    <xf numFmtId="164" fontId="0" fillId="0" borderId="22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6" sqref="A6"/>
    </sheetView>
  </sheetViews>
  <sheetFormatPr defaultColWidth="9.28125" defaultRowHeight="12.75"/>
  <cols>
    <col min="1" max="1" width="9.28125" style="40" customWidth="1"/>
    <col min="2" max="2" width="3.7109375" style="40" customWidth="1"/>
    <col min="3" max="16384" width="9.28125" style="40" customWidth="1"/>
  </cols>
  <sheetData>
    <row r="1" ht="15">
      <c r="A1" s="41" t="s">
        <v>26</v>
      </c>
    </row>
    <row r="2" ht="12.75">
      <c r="A2" s="39"/>
    </row>
    <row r="3" spans="1:3" ht="12.75">
      <c r="A3" s="24" t="s">
        <v>30</v>
      </c>
      <c r="C3" s="40" t="s">
        <v>24</v>
      </c>
    </row>
    <row r="4" spans="1:3" ht="12.75">
      <c r="A4" s="24" t="s">
        <v>31</v>
      </c>
      <c r="C4" s="4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9.7109375" style="0" customWidth="1"/>
    <col min="2" max="11" width="8.7109375" style="0" customWidth="1"/>
  </cols>
  <sheetData>
    <row r="1" spans="1:10" s="3" customFormat="1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28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23</v>
      </c>
      <c r="B11" s="17">
        <v>309</v>
      </c>
      <c r="C11" s="18">
        <v>1078</v>
      </c>
      <c r="D11" s="18">
        <f>SUM(B11:C11)</f>
        <v>1387</v>
      </c>
      <c r="E11" s="17">
        <v>113</v>
      </c>
      <c r="F11" s="18">
        <v>575</v>
      </c>
      <c r="G11" s="18">
        <f>SUM(E11:F11)</f>
        <v>688</v>
      </c>
      <c r="H11" s="17">
        <f aca="true" t="shared" si="0" ref="H11:I15">SUM(B11,E11)</f>
        <v>422</v>
      </c>
      <c r="I11" s="18">
        <f t="shared" si="0"/>
        <v>1653</v>
      </c>
      <c r="J11" s="18">
        <f>SUM(H11:I11)</f>
        <v>2075</v>
      </c>
    </row>
    <row r="12" spans="1:10" s="8" customFormat="1" ht="12.75">
      <c r="A12" s="8" t="s">
        <v>7</v>
      </c>
      <c r="B12" s="17">
        <v>373</v>
      </c>
      <c r="C12" s="18">
        <v>1366</v>
      </c>
      <c r="D12" s="18">
        <f>SUM(B12:C12)</f>
        <v>1739</v>
      </c>
      <c r="E12" s="17">
        <v>91</v>
      </c>
      <c r="F12" s="18">
        <v>585</v>
      </c>
      <c r="G12" s="18">
        <f>SUM(E12:F12)</f>
        <v>676</v>
      </c>
      <c r="H12" s="17">
        <f t="shared" si="0"/>
        <v>464</v>
      </c>
      <c r="I12" s="18">
        <f t="shared" si="0"/>
        <v>1951</v>
      </c>
      <c r="J12" s="18">
        <f>SUM(H12:I12)</f>
        <v>2415</v>
      </c>
    </row>
    <row r="13" spans="1:10" s="8" customFormat="1" ht="12.75">
      <c r="A13" s="8" t="s">
        <v>8</v>
      </c>
      <c r="B13" s="17">
        <v>8</v>
      </c>
      <c r="C13" s="18">
        <v>33</v>
      </c>
      <c r="D13" s="18">
        <f>SUM(B13:C13)</f>
        <v>41</v>
      </c>
      <c r="E13" s="17">
        <v>5</v>
      </c>
      <c r="F13" s="18">
        <v>19</v>
      </c>
      <c r="G13" s="18">
        <f>SUM(E13:F13)</f>
        <v>24</v>
      </c>
      <c r="H13" s="17">
        <f t="shared" si="0"/>
        <v>13</v>
      </c>
      <c r="I13" s="18">
        <f t="shared" si="0"/>
        <v>52</v>
      </c>
      <c r="J13" s="18">
        <f>SUM(H13:I13)</f>
        <v>65</v>
      </c>
    </row>
    <row r="14" spans="1:10" s="8" customFormat="1" ht="12.75">
      <c r="A14" s="8" t="s">
        <v>9</v>
      </c>
      <c r="B14" s="17">
        <v>46</v>
      </c>
      <c r="C14" s="18">
        <v>114</v>
      </c>
      <c r="D14" s="18">
        <f>SUM(B14:C14)</f>
        <v>160</v>
      </c>
      <c r="E14" s="17">
        <v>16</v>
      </c>
      <c r="F14" s="18">
        <v>89</v>
      </c>
      <c r="G14" s="18">
        <f>SUM(E14:F14)</f>
        <v>105</v>
      </c>
      <c r="H14" s="17">
        <f t="shared" si="0"/>
        <v>62</v>
      </c>
      <c r="I14" s="18">
        <f t="shared" si="0"/>
        <v>203</v>
      </c>
      <c r="J14" s="18">
        <f>SUM(H14:I14)</f>
        <v>265</v>
      </c>
    </row>
    <row r="15" spans="1:10" s="8" customFormat="1" ht="12.75">
      <c r="A15" s="8" t="s">
        <v>10</v>
      </c>
      <c r="B15" s="17">
        <v>85</v>
      </c>
      <c r="C15" s="18">
        <v>81</v>
      </c>
      <c r="D15" s="18">
        <f>SUM(B15:C15)</f>
        <v>166</v>
      </c>
      <c r="E15" s="17">
        <v>70</v>
      </c>
      <c r="F15" s="18">
        <v>73</v>
      </c>
      <c r="G15" s="18">
        <f>SUM(E15:F15)</f>
        <v>143</v>
      </c>
      <c r="H15" s="17">
        <f t="shared" si="0"/>
        <v>155</v>
      </c>
      <c r="I15" s="18">
        <f t="shared" si="0"/>
        <v>154</v>
      </c>
      <c r="J15" s="18">
        <f>SUM(H15:I15)</f>
        <v>309</v>
      </c>
    </row>
    <row r="16" spans="1:10" s="3" customFormat="1" ht="12.75">
      <c r="A16" s="4" t="s">
        <v>4</v>
      </c>
      <c r="B16" s="19">
        <f>SUM(B11:B15)</f>
        <v>821</v>
      </c>
      <c r="C16" s="20">
        <f aca="true" t="shared" si="1" ref="C16:J16">SUM(C11:C15)</f>
        <v>2672</v>
      </c>
      <c r="D16" s="20">
        <f t="shared" si="1"/>
        <v>3493</v>
      </c>
      <c r="E16" s="19">
        <f t="shared" si="1"/>
        <v>295</v>
      </c>
      <c r="F16" s="20">
        <f t="shared" si="1"/>
        <v>1341</v>
      </c>
      <c r="G16" s="20">
        <f t="shared" si="1"/>
        <v>1636</v>
      </c>
      <c r="H16" s="19">
        <f t="shared" si="1"/>
        <v>1116</v>
      </c>
      <c r="I16" s="20">
        <f t="shared" si="1"/>
        <v>4013</v>
      </c>
      <c r="J16" s="20">
        <f t="shared" si="1"/>
        <v>5129</v>
      </c>
    </row>
    <row r="18" ht="12.75">
      <c r="A18" s="21" t="s">
        <v>11</v>
      </c>
    </row>
    <row r="19" ht="12.75">
      <c r="A19" s="2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1200" verticalDpi="12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2.28125" style="0" customWidth="1"/>
    <col min="2" max="10" width="7.7109375" style="0" customWidth="1"/>
  </cols>
  <sheetData>
    <row r="1" spans="1:10" ht="12.75">
      <c r="A1" s="3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29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23</v>
      </c>
      <c r="B11" s="17">
        <v>335</v>
      </c>
      <c r="C11" s="18">
        <v>1280</v>
      </c>
      <c r="D11" s="18">
        <f>SUM(B11:C11)</f>
        <v>1615</v>
      </c>
      <c r="E11" s="17">
        <v>126</v>
      </c>
      <c r="F11" s="18">
        <v>708</v>
      </c>
      <c r="G11" s="18">
        <f>SUM(E11:F11)</f>
        <v>834</v>
      </c>
      <c r="H11" s="17">
        <f>SUM(B11,E11)</f>
        <v>461</v>
      </c>
      <c r="I11" s="18">
        <f>SUM(C11,F11)</f>
        <v>1988</v>
      </c>
      <c r="J11" s="18">
        <f>SUM(H11:I11)</f>
        <v>2449</v>
      </c>
    </row>
    <row r="12" spans="1:10" ht="12.75">
      <c r="A12" s="8" t="s">
        <v>7</v>
      </c>
      <c r="B12" s="17">
        <v>422</v>
      </c>
      <c r="C12" s="18">
        <v>1793</v>
      </c>
      <c r="D12" s="18">
        <f>SUM(B12:C12)</f>
        <v>2215</v>
      </c>
      <c r="E12" s="17">
        <v>116</v>
      </c>
      <c r="F12" s="18">
        <v>763</v>
      </c>
      <c r="G12" s="18">
        <f>SUM(E12:F12)</f>
        <v>879</v>
      </c>
      <c r="H12" s="17">
        <f aca="true" t="shared" si="0" ref="H12:I15">SUM(B12,E12)</f>
        <v>538</v>
      </c>
      <c r="I12" s="18">
        <f t="shared" si="0"/>
        <v>2556</v>
      </c>
      <c r="J12" s="18">
        <f>SUM(H12:I12)</f>
        <v>3094</v>
      </c>
    </row>
    <row r="13" spans="1:10" ht="12.75">
      <c r="A13" s="8" t="s">
        <v>8</v>
      </c>
      <c r="B13" s="17">
        <v>9</v>
      </c>
      <c r="C13" s="18">
        <v>45</v>
      </c>
      <c r="D13" s="18">
        <f>SUM(B13:C13)</f>
        <v>54</v>
      </c>
      <c r="E13" s="17">
        <v>6</v>
      </c>
      <c r="F13" s="18">
        <v>21</v>
      </c>
      <c r="G13" s="18">
        <f>SUM(E13:F13)</f>
        <v>27</v>
      </c>
      <c r="H13" s="17">
        <f t="shared" si="0"/>
        <v>15</v>
      </c>
      <c r="I13" s="18">
        <f t="shared" si="0"/>
        <v>66</v>
      </c>
      <c r="J13" s="18">
        <f>SUM(H13:I13)</f>
        <v>81</v>
      </c>
    </row>
    <row r="14" spans="1:10" ht="12.75">
      <c r="A14" s="8" t="s">
        <v>9</v>
      </c>
      <c r="B14" s="17">
        <v>51</v>
      </c>
      <c r="C14" s="18">
        <v>148</v>
      </c>
      <c r="D14" s="18">
        <f>SUM(B14:C14)</f>
        <v>199</v>
      </c>
      <c r="E14" s="17">
        <v>17</v>
      </c>
      <c r="F14" s="18">
        <v>116</v>
      </c>
      <c r="G14" s="18">
        <f>SUM(E14:F14)</f>
        <v>133</v>
      </c>
      <c r="H14" s="17">
        <f t="shared" si="0"/>
        <v>68</v>
      </c>
      <c r="I14" s="18">
        <f t="shared" si="0"/>
        <v>264</v>
      </c>
      <c r="J14" s="18">
        <f>SUM(H14:I14)</f>
        <v>332</v>
      </c>
    </row>
    <row r="15" spans="1:10" ht="12.75">
      <c r="A15" s="8" t="s">
        <v>10</v>
      </c>
      <c r="B15" s="17">
        <v>86</v>
      </c>
      <c r="C15" s="18">
        <v>82</v>
      </c>
      <c r="D15" s="18">
        <f>SUM(B15:C15)</f>
        <v>168</v>
      </c>
      <c r="E15" s="17">
        <v>74</v>
      </c>
      <c r="F15" s="18">
        <v>78</v>
      </c>
      <c r="G15" s="18">
        <f>SUM(E15:F15)</f>
        <v>152</v>
      </c>
      <c r="H15" s="17">
        <f t="shared" si="0"/>
        <v>160</v>
      </c>
      <c r="I15" s="18">
        <f t="shared" si="0"/>
        <v>160</v>
      </c>
      <c r="J15" s="18">
        <f>SUM(H15:I15)</f>
        <v>320</v>
      </c>
    </row>
    <row r="16" spans="1:10" ht="12.75">
      <c r="A16" s="4" t="s">
        <v>4</v>
      </c>
      <c r="B16" s="19">
        <f>SUM(B11:B15)</f>
        <v>903</v>
      </c>
      <c r="C16" s="20">
        <f aca="true" t="shared" si="1" ref="C16:J16">SUM(C11:C15)</f>
        <v>3348</v>
      </c>
      <c r="D16" s="20">
        <f t="shared" si="1"/>
        <v>4251</v>
      </c>
      <c r="E16" s="19">
        <f t="shared" si="1"/>
        <v>339</v>
      </c>
      <c r="F16" s="20">
        <f t="shared" si="1"/>
        <v>1686</v>
      </c>
      <c r="G16" s="20">
        <f t="shared" si="1"/>
        <v>2025</v>
      </c>
      <c r="H16" s="19">
        <f t="shared" si="1"/>
        <v>1242</v>
      </c>
      <c r="I16" s="20">
        <f t="shared" si="1"/>
        <v>5034</v>
      </c>
      <c r="J16" s="20">
        <f t="shared" si="1"/>
        <v>6276</v>
      </c>
    </row>
    <row r="20" spans="1:10" ht="12.75">
      <c r="A20" s="5" t="s">
        <v>12</v>
      </c>
      <c r="B20" s="6"/>
      <c r="C20" s="6"/>
      <c r="D20" s="6"/>
      <c r="E20" s="7"/>
      <c r="F20" s="7"/>
      <c r="G20" s="6"/>
      <c r="H20" s="6"/>
      <c r="I20" s="6"/>
      <c r="J20" s="6"/>
    </row>
    <row r="21" spans="1:10" ht="12.75">
      <c r="A21" s="6"/>
      <c r="B21" s="6"/>
      <c r="C21" s="6"/>
      <c r="D21" s="6"/>
      <c r="E21" s="7"/>
      <c r="F21" s="5"/>
      <c r="G21" s="6"/>
      <c r="H21" s="6"/>
      <c r="I21" s="6"/>
      <c r="J21" s="6"/>
    </row>
    <row r="22" spans="1:10" ht="12.75">
      <c r="A22" s="5" t="s">
        <v>29</v>
      </c>
      <c r="B22" s="6"/>
      <c r="C22" s="6"/>
      <c r="D22" s="6"/>
      <c r="E22" s="7"/>
      <c r="F22" s="7"/>
      <c r="G22" s="6"/>
      <c r="H22" s="6"/>
      <c r="I22" s="6"/>
      <c r="J22" s="6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5" t="s">
        <v>1</v>
      </c>
      <c r="B24" s="25"/>
      <c r="C24" s="25"/>
      <c r="D24" s="25"/>
      <c r="E24" s="25"/>
      <c r="F24" s="26"/>
      <c r="G24" s="25"/>
      <c r="H24" s="25"/>
      <c r="I24" s="25"/>
      <c r="J24" s="25"/>
    </row>
    <row r="25" spans="1:10" ht="13.5" thickBot="1">
      <c r="A25" s="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2"/>
      <c r="B26" s="27" t="s">
        <v>2</v>
      </c>
      <c r="C26" s="28"/>
      <c r="D26" s="43"/>
      <c r="E26" s="28" t="s">
        <v>3</v>
      </c>
      <c r="F26" s="28"/>
      <c r="G26" s="28"/>
      <c r="H26" s="27" t="s">
        <v>4</v>
      </c>
      <c r="I26" s="28"/>
      <c r="J26" s="28"/>
    </row>
    <row r="27" spans="1:10" ht="12.75">
      <c r="A27" s="38" t="s">
        <v>13</v>
      </c>
      <c r="B27" s="30" t="s">
        <v>5</v>
      </c>
      <c r="C27" s="31" t="s">
        <v>6</v>
      </c>
      <c r="D27" s="44" t="s">
        <v>4</v>
      </c>
      <c r="E27" s="31" t="s">
        <v>5</v>
      </c>
      <c r="F27" s="31" t="s">
        <v>6</v>
      </c>
      <c r="G27" s="31" t="s">
        <v>4</v>
      </c>
      <c r="H27" s="30" t="s">
        <v>5</v>
      </c>
      <c r="I27" s="31" t="s">
        <v>6</v>
      </c>
      <c r="J27" s="31" t="s">
        <v>4</v>
      </c>
    </row>
    <row r="28" spans="1:10" ht="12.75">
      <c r="A28" s="16"/>
      <c r="B28" s="32"/>
      <c r="C28" s="33"/>
      <c r="D28" s="45"/>
      <c r="E28" s="33"/>
      <c r="F28" s="33"/>
      <c r="G28" s="33"/>
      <c r="H28" s="32"/>
      <c r="I28" s="33"/>
      <c r="J28" s="33"/>
    </row>
    <row r="29" spans="1:10" ht="12.75">
      <c r="A29" s="8" t="s">
        <v>14</v>
      </c>
      <c r="B29" s="17">
        <v>0</v>
      </c>
      <c r="C29" s="18">
        <v>0</v>
      </c>
      <c r="D29" s="46">
        <f>SUM(B29:C29)</f>
        <v>0</v>
      </c>
      <c r="E29" s="42">
        <v>54</v>
      </c>
      <c r="F29" s="42">
        <v>163</v>
      </c>
      <c r="G29" s="18">
        <f aca="true" t="shared" si="2" ref="G29:G37">SUM(E29:F29)</f>
        <v>217</v>
      </c>
      <c r="H29" s="17">
        <f>SUM(B29,E29)</f>
        <v>54</v>
      </c>
      <c r="I29" s="18">
        <f>SUM(C29,F29)</f>
        <v>163</v>
      </c>
      <c r="J29" s="18">
        <f aca="true" t="shared" si="3" ref="J29:J37">SUM(H29:I29)</f>
        <v>217</v>
      </c>
    </row>
    <row r="30" spans="1:10" ht="12.75">
      <c r="A30" s="8" t="s">
        <v>15</v>
      </c>
      <c r="B30" s="17">
        <v>15</v>
      </c>
      <c r="C30" s="18">
        <v>48</v>
      </c>
      <c r="D30" s="46">
        <f aca="true" t="shared" si="4" ref="D30:D37">SUM(B30:C30)</f>
        <v>63</v>
      </c>
      <c r="E30" s="42">
        <v>100</v>
      </c>
      <c r="F30" s="42">
        <v>542</v>
      </c>
      <c r="G30" s="18">
        <f t="shared" si="2"/>
        <v>642</v>
      </c>
      <c r="H30" s="17">
        <f aca="true" t="shared" si="5" ref="H30:I37">SUM(B30,E30)</f>
        <v>115</v>
      </c>
      <c r="I30" s="18">
        <f t="shared" si="5"/>
        <v>590</v>
      </c>
      <c r="J30" s="18">
        <f t="shared" si="3"/>
        <v>705</v>
      </c>
    </row>
    <row r="31" spans="1:10" ht="12.75">
      <c r="A31" s="8" t="s">
        <v>16</v>
      </c>
      <c r="B31" s="17">
        <v>67</v>
      </c>
      <c r="C31" s="18">
        <v>317</v>
      </c>
      <c r="D31" s="46">
        <f t="shared" si="4"/>
        <v>384</v>
      </c>
      <c r="E31" s="42">
        <v>69</v>
      </c>
      <c r="F31" s="42">
        <v>378</v>
      </c>
      <c r="G31" s="18">
        <f t="shared" si="2"/>
        <v>447</v>
      </c>
      <c r="H31" s="17">
        <f t="shared" si="5"/>
        <v>136</v>
      </c>
      <c r="I31" s="18">
        <f t="shared" si="5"/>
        <v>695</v>
      </c>
      <c r="J31" s="18">
        <f t="shared" si="3"/>
        <v>831</v>
      </c>
    </row>
    <row r="32" spans="1:10" ht="12.75">
      <c r="A32" s="8" t="s">
        <v>17</v>
      </c>
      <c r="B32" s="32">
        <v>107</v>
      </c>
      <c r="C32" s="18">
        <v>604</v>
      </c>
      <c r="D32" s="46">
        <f t="shared" si="4"/>
        <v>711</v>
      </c>
      <c r="E32" s="42">
        <v>47</v>
      </c>
      <c r="F32" s="42">
        <v>227</v>
      </c>
      <c r="G32" s="18">
        <f t="shared" si="2"/>
        <v>274</v>
      </c>
      <c r="H32" s="17">
        <f t="shared" si="5"/>
        <v>154</v>
      </c>
      <c r="I32" s="18">
        <f t="shared" si="5"/>
        <v>831</v>
      </c>
      <c r="J32" s="18">
        <f t="shared" si="3"/>
        <v>985</v>
      </c>
    </row>
    <row r="33" spans="1:10" ht="12.75">
      <c r="A33" s="8" t="s">
        <v>18</v>
      </c>
      <c r="B33" s="32">
        <v>105</v>
      </c>
      <c r="C33" s="18">
        <v>515</v>
      </c>
      <c r="D33" s="46">
        <f t="shared" si="4"/>
        <v>620</v>
      </c>
      <c r="E33" s="42">
        <v>26</v>
      </c>
      <c r="F33" s="42">
        <v>146</v>
      </c>
      <c r="G33" s="18">
        <f t="shared" si="2"/>
        <v>172</v>
      </c>
      <c r="H33" s="17">
        <f t="shared" si="5"/>
        <v>131</v>
      </c>
      <c r="I33" s="18">
        <f t="shared" si="5"/>
        <v>661</v>
      </c>
      <c r="J33" s="18">
        <f t="shared" si="3"/>
        <v>792</v>
      </c>
    </row>
    <row r="34" spans="1:10" ht="12.75">
      <c r="A34" s="8" t="s">
        <v>19</v>
      </c>
      <c r="B34" s="32">
        <v>113</v>
      </c>
      <c r="C34" s="18">
        <v>443</v>
      </c>
      <c r="D34" s="46">
        <f t="shared" si="4"/>
        <v>556</v>
      </c>
      <c r="E34" s="42">
        <v>19</v>
      </c>
      <c r="F34" s="42">
        <v>97</v>
      </c>
      <c r="G34" s="18">
        <f t="shared" si="2"/>
        <v>116</v>
      </c>
      <c r="H34" s="17">
        <f t="shared" si="5"/>
        <v>132</v>
      </c>
      <c r="I34" s="18">
        <f t="shared" si="5"/>
        <v>540</v>
      </c>
      <c r="J34" s="18">
        <f t="shared" si="3"/>
        <v>672</v>
      </c>
    </row>
    <row r="35" spans="1:10" ht="12.75">
      <c r="A35" s="8" t="s">
        <v>20</v>
      </c>
      <c r="B35" s="32">
        <v>132</v>
      </c>
      <c r="C35" s="18">
        <v>532</v>
      </c>
      <c r="D35" s="46">
        <f t="shared" si="4"/>
        <v>664</v>
      </c>
      <c r="E35" s="42">
        <v>10</v>
      </c>
      <c r="F35" s="42">
        <v>76</v>
      </c>
      <c r="G35" s="18">
        <f>SUM(E35:F35)</f>
        <v>86</v>
      </c>
      <c r="H35" s="17">
        <f t="shared" si="5"/>
        <v>142</v>
      </c>
      <c r="I35" s="18">
        <f t="shared" si="5"/>
        <v>608</v>
      </c>
      <c r="J35" s="18">
        <f t="shared" si="3"/>
        <v>750</v>
      </c>
    </row>
    <row r="36" spans="1:10" ht="12.75">
      <c r="A36" s="8" t="s">
        <v>21</v>
      </c>
      <c r="B36" s="32">
        <v>230</v>
      </c>
      <c r="C36" s="18">
        <v>609</v>
      </c>
      <c r="D36" s="46">
        <f t="shared" si="4"/>
        <v>839</v>
      </c>
      <c r="E36" s="42">
        <v>10</v>
      </c>
      <c r="F36" s="42">
        <v>47</v>
      </c>
      <c r="G36" s="18">
        <f t="shared" si="2"/>
        <v>57</v>
      </c>
      <c r="H36" s="17">
        <f t="shared" si="5"/>
        <v>240</v>
      </c>
      <c r="I36" s="18">
        <f t="shared" si="5"/>
        <v>656</v>
      </c>
      <c r="J36" s="18">
        <f t="shared" si="3"/>
        <v>896</v>
      </c>
    </row>
    <row r="37" spans="1:10" ht="12.75">
      <c r="A37" s="8" t="s">
        <v>22</v>
      </c>
      <c r="B37" s="32">
        <v>134</v>
      </c>
      <c r="C37" s="18">
        <v>280</v>
      </c>
      <c r="D37" s="47">
        <f t="shared" si="4"/>
        <v>414</v>
      </c>
      <c r="E37" s="42">
        <v>4</v>
      </c>
      <c r="F37" s="42">
        <v>10</v>
      </c>
      <c r="G37" s="34">
        <f t="shared" si="2"/>
        <v>14</v>
      </c>
      <c r="H37" s="17">
        <f t="shared" si="5"/>
        <v>138</v>
      </c>
      <c r="I37" s="18">
        <f t="shared" si="5"/>
        <v>290</v>
      </c>
      <c r="J37" s="34">
        <f t="shared" si="3"/>
        <v>428</v>
      </c>
    </row>
    <row r="38" spans="1:10" ht="12.75">
      <c r="A38" s="4" t="s">
        <v>4</v>
      </c>
      <c r="B38" s="19">
        <f>SUM(B29:B37)</f>
        <v>903</v>
      </c>
      <c r="C38" s="20">
        <f aca="true" t="shared" si="6" ref="C38:J38">SUM(C29:C37)</f>
        <v>3348</v>
      </c>
      <c r="D38" s="48">
        <f t="shared" si="6"/>
        <v>4251</v>
      </c>
      <c r="E38" s="20">
        <f t="shared" si="6"/>
        <v>339</v>
      </c>
      <c r="F38" s="20">
        <f t="shared" si="6"/>
        <v>1686</v>
      </c>
      <c r="G38" s="20">
        <f t="shared" si="6"/>
        <v>2025</v>
      </c>
      <c r="H38" s="19">
        <f t="shared" si="6"/>
        <v>1242</v>
      </c>
      <c r="I38" s="20">
        <f t="shared" si="6"/>
        <v>5034</v>
      </c>
      <c r="J38" s="20">
        <f t="shared" si="6"/>
        <v>6276</v>
      </c>
    </row>
    <row r="40" ht="12.75">
      <c r="A40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1200" verticalDpi="1200" orientation="portrait" paperSize="9" scale="9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2013-07-31T14:00:56Z</cp:lastPrinted>
  <dcterms:created xsi:type="dcterms:W3CDTF">1999-11-09T10:44:48Z</dcterms:created>
  <dcterms:modified xsi:type="dcterms:W3CDTF">2017-08-22T14:47:18Z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