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degrangu\Documents\AGODI\1 - FORMULIEREN\2 - SJ 2023-2024\BAO\9965 - hulpmiddel plannen LBV\actuele versie\"/>
    </mc:Choice>
  </mc:AlternateContent>
  <xr:revisionPtr revIDLastSave="0" documentId="13_ncr:1_{B8AC049D-AA8A-4F07-B603-E79F82492175}" xr6:coauthVersionLast="47" xr6:coauthVersionMax="47" xr10:uidLastSave="{00000000-0000-0000-0000-000000000000}"/>
  <workbookProtection workbookAlgorithmName="SHA-512" workbookHashValue="CTcjS8NJUN5Cd7S5Cifdn2qmXkS8pTSYeoSE+FLlOJytAetY2SS1zfmvJc5rq/e8HtZlQwUmTxwrWKLvEIhCzA==" workbookSaltValue="O3VdCE+/ztQGAtuKm3rp9w==" workbookSpinCount="100000" lockStructure="1"/>
  <bookViews>
    <workbookView xWindow="-28920" yWindow="-120" windowWidth="29040" windowHeight="15840" tabRatio="930" xr2:uid="{00000000-000D-0000-FFFF-FFFF00000000}"/>
  </bookViews>
  <sheets>
    <sheet name="plannen lestijden LBV" sheetId="38" r:id="rId1"/>
    <sheet name="lijst instellingen" sheetId="39" state="hidden" r:id="rId2"/>
    <sheet name="Blad2" sheetId="40" state="hidden" r:id="rId3"/>
  </sheets>
  <definedNames>
    <definedName name="_xlnm._FilterDatabase" localSheetId="1" hidden="1">'lijst instellingen'!$A$1:$L$2708</definedName>
    <definedName name="_xlnm.Print_Area" localSheetId="0">'plannen lestijden LBV'!$A$1:$AX$105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3" i="38" l="1"/>
  <c r="W3" i="38"/>
  <c r="B15" i="40"/>
  <c r="B14" i="40"/>
  <c r="B13" i="40"/>
  <c r="B12" i="40"/>
  <c r="B11" i="40" l="1"/>
  <c r="B10" i="40"/>
  <c r="B9" i="40"/>
  <c r="B8" i="40"/>
  <c r="D8" i="38" l="1"/>
  <c r="W5" i="38" l="1"/>
  <c r="AW46" i="38"/>
  <c r="AW91" i="38"/>
  <c r="AW90" i="38"/>
  <c r="AW89" i="38"/>
  <c r="AW88" i="38"/>
  <c r="AW87" i="38"/>
  <c r="AW86" i="38"/>
  <c r="AW85" i="38"/>
  <c r="AW84" i="38"/>
  <c r="AW83" i="38"/>
  <c r="AW82" i="38"/>
  <c r="AW81" i="38"/>
  <c r="AW80" i="38"/>
  <c r="AW79" i="38"/>
  <c r="AW78" i="38"/>
  <c r="AW77" i="38"/>
  <c r="AW76" i="38"/>
  <c r="AW75" i="38"/>
  <c r="AW74" i="38"/>
  <c r="AW73" i="38"/>
  <c r="AW72" i="38"/>
  <c r="AW71" i="38"/>
  <c r="AW70" i="38"/>
  <c r="AW69" i="38"/>
  <c r="AW68" i="38"/>
  <c r="AW67" i="38"/>
  <c r="AW66" i="38"/>
  <c r="AW65" i="38"/>
  <c r="AW64" i="38"/>
  <c r="AW63" i="38"/>
  <c r="AW62" i="38"/>
  <c r="AW61" i="38"/>
  <c r="AW60" i="38"/>
  <c r="AW59" i="38"/>
  <c r="AW58" i="38"/>
  <c r="AW57" i="38"/>
  <c r="AW56" i="38"/>
  <c r="AW55" i="38"/>
  <c r="AW54" i="38"/>
  <c r="AW53" i="38"/>
  <c r="AW52" i="38"/>
  <c r="AW51" i="38"/>
  <c r="AW50" i="38"/>
  <c r="AW49" i="38"/>
  <c r="AW48" i="38"/>
  <c r="AW47" i="38"/>
  <c r="AX41" i="38"/>
  <c r="A91" i="38"/>
  <c r="A90" i="38"/>
  <c r="A89" i="38"/>
  <c r="A88" i="38"/>
  <c r="A87" i="38"/>
  <c r="A86" i="38"/>
  <c r="A85" i="38"/>
  <c r="A84" i="38"/>
  <c r="A83" i="38"/>
  <c r="A82" i="38"/>
  <c r="A81" i="38"/>
  <c r="A80" i="38"/>
  <c r="A79" i="38"/>
  <c r="A78" i="38"/>
  <c r="A77" i="38"/>
  <c r="A76" i="38"/>
  <c r="A75" i="38"/>
  <c r="A74" i="38"/>
  <c r="A73" i="38"/>
  <c r="A72" i="38"/>
  <c r="A71" i="38"/>
  <c r="A70" i="38"/>
  <c r="A69" i="38"/>
  <c r="A68" i="38"/>
  <c r="A67" i="38"/>
  <c r="A66" i="38"/>
  <c r="A65" i="38"/>
  <c r="A64" i="38"/>
  <c r="A63" i="38"/>
  <c r="A62" i="38"/>
  <c r="A61" i="38"/>
  <c r="A60" i="38"/>
  <c r="A59" i="38"/>
  <c r="A58" i="38"/>
  <c r="A57" i="38"/>
  <c r="A56" i="38"/>
  <c r="A55" i="38"/>
  <c r="A54" i="38"/>
  <c r="A53" i="38"/>
  <c r="A52" i="38"/>
  <c r="A51" i="38"/>
  <c r="A50" i="38"/>
  <c r="A49" i="38"/>
  <c r="A48" i="38"/>
  <c r="A47" i="38"/>
  <c r="A46" i="38"/>
  <c r="A92" i="38" s="1"/>
  <c r="AV43" i="38" s="1"/>
  <c r="C103" i="38"/>
  <c r="AW37" i="38"/>
  <c r="U40" i="38"/>
  <c r="C101" i="38" s="1"/>
  <c r="AV85" i="38"/>
  <c r="AV84" i="38"/>
  <c r="AV83" i="38"/>
  <c r="C105" i="38"/>
  <c r="AV68" i="38"/>
  <c r="AV67" i="38"/>
  <c r="AV66" i="38"/>
  <c r="AV65" i="38"/>
  <c r="AV64" i="38"/>
  <c r="AV63" i="38"/>
  <c r="AV62" i="38"/>
  <c r="AV61" i="38"/>
  <c r="AV60" i="38"/>
  <c r="AV59" i="38"/>
  <c r="AV79" i="38"/>
  <c r="AV78" i="38"/>
  <c r="AV77" i="38"/>
  <c r="AV76" i="38"/>
  <c r="AV75" i="38"/>
  <c r="AV74" i="38"/>
  <c r="AV73" i="38"/>
  <c r="AV72" i="38"/>
  <c r="AV71" i="38"/>
  <c r="AV70" i="38"/>
  <c r="AV69" i="38"/>
  <c r="B25" i="38"/>
  <c r="AA30" i="38"/>
  <c r="U30" i="38"/>
  <c r="U28" i="38"/>
  <c r="U25" i="38"/>
  <c r="C9" i="38"/>
  <c r="C8" i="38"/>
  <c r="AV40" i="38"/>
  <c r="AV91" i="38"/>
  <c r="AV90" i="38"/>
  <c r="AV89" i="38"/>
  <c r="AV88" i="38"/>
  <c r="AV87" i="38"/>
  <c r="AV86" i="38"/>
  <c r="AV82" i="38"/>
  <c r="AV81" i="38"/>
  <c r="AV80" i="38"/>
  <c r="AV58" i="38"/>
  <c r="AV57" i="38"/>
  <c r="AV56" i="38"/>
  <c r="AV55" i="38"/>
  <c r="AV54" i="38"/>
  <c r="AV53" i="38"/>
  <c r="AV52" i="38"/>
  <c r="AV51" i="38"/>
  <c r="AV50" i="38"/>
  <c r="AV49" i="38"/>
  <c r="AV48" i="38"/>
  <c r="AV47" i="38"/>
  <c r="AV46" i="38"/>
  <c r="AR92" i="38"/>
  <c r="AN92" i="38"/>
  <c r="AJ92" i="38"/>
  <c r="AF92" i="38"/>
  <c r="AB92" i="38"/>
  <c r="X92" i="38"/>
  <c r="T92" i="38"/>
  <c r="P92" i="38"/>
  <c r="Z38" i="38"/>
  <c r="B92" i="38"/>
  <c r="C94" i="38" l="1"/>
  <c r="AV93" i="38"/>
  <c r="AW92" i="38"/>
  <c r="AK36" i="38"/>
  <c r="AV92" i="38"/>
  <c r="AV45" i="38" s="1"/>
  <c r="C93" i="38"/>
  <c r="C100"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Unknown</author>
  </authors>
  <commentList>
    <comment ref="U23" authorId="0" shapeId="0" xr:uid="{00000000-0006-0000-0000-000001000000}">
      <text>
        <r>
          <rPr>
            <b/>
            <sz val="9"/>
            <color indexed="81"/>
            <rFont val="Tahoma"/>
            <family val="2"/>
          </rPr>
          <t>Klik eventueel op de knop "Bewerken inschakelen" bovenaan op het scherm en "Inhoud inschakelen" bij de beveiligingswaarschuwing Macro's. Als u het instellingsnummer invult, verschijnen de andere gegevens van deze vraag automatisch.</t>
        </r>
        <r>
          <rPr>
            <sz val="9"/>
            <color indexed="81"/>
            <rFont val="Tahoma"/>
            <family val="2"/>
          </rPr>
          <t xml:space="preserve">
</t>
        </r>
      </text>
    </comment>
    <comment ref="C42" authorId="0" shapeId="0" xr:uid="{00000000-0006-0000-0000-000002000000}">
      <text>
        <r>
          <rPr>
            <b/>
            <sz val="10"/>
            <color indexed="10"/>
            <rFont val="Tahoma"/>
            <family val="2"/>
          </rPr>
          <t>Raadpleeg altijd bijlage 6 bij de omzendbrief voor u vraag 3 invult!</t>
        </r>
      </text>
    </comment>
  </commentList>
</comments>
</file>

<file path=xl/sharedStrings.xml><?xml version="1.0" encoding="utf-8"?>
<sst xmlns="http://schemas.openxmlformats.org/spreadsheetml/2006/main" count="19192" uniqueCount="8379">
  <si>
    <t>Aarschotsesteenweg 172_a</t>
  </si>
  <si>
    <t>Diestsesteenweg 387_A</t>
  </si>
  <si>
    <t>Grote Herreweg 104_A</t>
  </si>
  <si>
    <t>Nestor De Tièrestraat 102_A</t>
  </si>
  <si>
    <t>Gaversesteenweg 126_B</t>
  </si>
  <si>
    <t>Kroonstraat 2_bis</t>
  </si>
  <si>
    <t>+</t>
  </si>
  <si>
    <t>=</t>
  </si>
  <si>
    <t>Schoolgegevens</t>
  </si>
  <si>
    <t>naam</t>
  </si>
  <si>
    <t>Agentschap voor Onderwijsdiensten</t>
  </si>
  <si>
    <t>Waarvoor dient dit formulier?</t>
  </si>
  <si>
    <t>postnummer en gemeente</t>
  </si>
  <si>
    <t>Vul de gegevens van de school in.</t>
  </si>
  <si>
    <t xml:space="preserve">Vul het aantal aangewende lestijden in. </t>
  </si>
  <si>
    <t>nummer vestigingsplaats</t>
  </si>
  <si>
    <t>leerjaren</t>
  </si>
  <si>
    <t>nummer van de groep</t>
  </si>
  <si>
    <t>katholieke 
godsdienst</t>
  </si>
  <si>
    <t>protestants-
evangelische
godsdienst</t>
  </si>
  <si>
    <t>islamitische 
godsdienst</t>
  </si>
  <si>
    <t>orthodoxe
godsdienst</t>
  </si>
  <si>
    <t>anglicaanse
godsdienst</t>
  </si>
  <si>
    <t>niet-confessionele 
zedenleer</t>
  </si>
  <si>
    <t>cultuur-
beschouwing</t>
  </si>
  <si>
    <t>Waar vindt u meer informatie over dit formulier?</t>
  </si>
  <si>
    <t>straat en nummer</t>
  </si>
  <si>
    <t>aantal lestijden, georganiseerd per week, per groep</t>
  </si>
  <si>
    <t>godsdiensten</t>
  </si>
  <si>
    <t>totaal aantal aanwendbare lestijden meest gevolgde cursus godsdienst, niet-confessionele zedenleer of cultuurbeschouwing</t>
  </si>
  <si>
    <t>totaal aantal bijkomende lestijden, genomen uit het eigen lestijdenpakket om wekelijks een halve of derde lestijd toe te kennen</t>
  </si>
  <si>
    <t>totaal aantal aangewende lestijden meest gevolgde cursus godsdienst, niet-confessionele zedenleer of cultuurbeschouwing</t>
  </si>
  <si>
    <t xml:space="preserve">Vul de verdeling van de lestijden in. </t>
  </si>
  <si>
    <t>Vrije Kleuterschool</t>
  </si>
  <si>
    <t>Gemeentelijke Lagere School</t>
  </si>
  <si>
    <t>Vrije Basisschool</t>
  </si>
  <si>
    <t>Gemeentelijke Kleuterschool</t>
  </si>
  <si>
    <t>Gemeentelijke Basisschool</t>
  </si>
  <si>
    <t>Vrije Lagere School</t>
  </si>
  <si>
    <t>Vrije basisschool</t>
  </si>
  <si>
    <t>Kluizeveldenstraat 104_B</t>
  </si>
  <si>
    <t>Edegemsesteenweg 116_A</t>
  </si>
  <si>
    <t>Floraliënlaan 370_2</t>
  </si>
  <si>
    <t>Lindestraat 123_A</t>
  </si>
  <si>
    <t>Baillet-Latourlei 107_A</t>
  </si>
  <si>
    <t>BAZEL</t>
  </si>
  <si>
    <t>MOPERTINGEN</t>
  </si>
  <si>
    <t>NEDERBRAKEL</t>
  </si>
  <si>
    <t>PASSENDALE</t>
  </si>
  <si>
    <t>ITEGEM</t>
  </si>
  <si>
    <t>HALEN</t>
  </si>
  <si>
    <t>ASSENEDE</t>
  </si>
  <si>
    <t>WESTROZEBEKE</t>
  </si>
  <si>
    <t>HOLLEBEKE</t>
  </si>
  <si>
    <t>GALMAARDEN</t>
  </si>
  <si>
    <t>HEFFEN</t>
  </si>
  <si>
    <t>GELUWE</t>
  </si>
  <si>
    <t>HERTSBERGE</t>
  </si>
  <si>
    <t>VELM</t>
  </si>
  <si>
    <t>SINT-HUIBRECHTS-LILLE</t>
  </si>
  <si>
    <t>EPPEGEM</t>
  </si>
  <si>
    <t>PEUTIE</t>
  </si>
  <si>
    <t>VOLLEZELE</t>
  </si>
  <si>
    <t>SPALBEEK</t>
  </si>
  <si>
    <t>BAARDEGEM</t>
  </si>
  <si>
    <t>MELDERT</t>
  </si>
  <si>
    <t>ITTERBEEK</t>
  </si>
  <si>
    <t>TERHAGEN</t>
  </si>
  <si>
    <t>totaal aantal lestijden</t>
  </si>
  <si>
    <t>Meer informatie over de manier waarop u dit formulier moet invullen, is opgenomen in de omzendbrief BAO/2003/04 van 6 oktober 2003. De omzendbrief en de meest recente versie van dit formulier vindt u op</t>
  </si>
  <si>
    <t>israëlitische 
godsdienst</t>
  </si>
  <si>
    <t>Provinciale Kleuterschool</t>
  </si>
  <si>
    <t>Tongersesteenweg 332_A</t>
  </si>
  <si>
    <t>Opitterkiezel 240_A</t>
  </si>
  <si>
    <t>Kortrijksestraat 12_01</t>
  </si>
  <si>
    <t>Kruisekestraat 461_A</t>
  </si>
  <si>
    <t>Heiveldstraat 127_a</t>
  </si>
  <si>
    <t>Kerkstraat 153_A</t>
  </si>
  <si>
    <t>Avermaat 135_A</t>
  </si>
  <si>
    <t>Stedelijke Basisschool</t>
  </si>
  <si>
    <t>02-460.11.65</t>
  </si>
  <si>
    <t>02-462.06.31</t>
  </si>
  <si>
    <t>02-462.06.41</t>
  </si>
  <si>
    <t>02-453.98.62</t>
  </si>
  <si>
    <t>02-267.19.91</t>
  </si>
  <si>
    <t>02-267.16.85</t>
  </si>
  <si>
    <t>02-251.34.46</t>
  </si>
  <si>
    <t>02-253.09.85</t>
  </si>
  <si>
    <t>02-270.94.80</t>
  </si>
  <si>
    <t>02-269.59.75</t>
  </si>
  <si>
    <t>02-251.71.00</t>
  </si>
  <si>
    <t>02-269.50.17</t>
  </si>
  <si>
    <t>02-269.49.15</t>
  </si>
  <si>
    <t>052-37.19.35</t>
  </si>
  <si>
    <t>052-37.12.20</t>
  </si>
  <si>
    <t>052-37.18.53</t>
  </si>
  <si>
    <t>052-37.28.27</t>
  </si>
  <si>
    <t>052-37.01.38</t>
  </si>
  <si>
    <t>052-35.04.41</t>
  </si>
  <si>
    <t>052-35.74.43</t>
  </si>
  <si>
    <t>052-35.70.76</t>
  </si>
  <si>
    <t>052-35.82.65</t>
  </si>
  <si>
    <t>02-687.78.17</t>
  </si>
  <si>
    <t>02-687.22.57</t>
  </si>
  <si>
    <t>02-687.87.67</t>
  </si>
  <si>
    <t>02-687.38.75</t>
  </si>
  <si>
    <t>02-657.11.05</t>
  </si>
  <si>
    <t>02-751.72.95</t>
  </si>
  <si>
    <t>02-720.11.88</t>
  </si>
  <si>
    <t>02-720.09.89</t>
  </si>
  <si>
    <t>02-720.42.99</t>
  </si>
  <si>
    <t>02-716.32.90</t>
  </si>
  <si>
    <t>02-720.15.76</t>
  </si>
  <si>
    <t>02-731.19.83</t>
  </si>
  <si>
    <t>02-731.58.10</t>
  </si>
  <si>
    <t>02-767.11.85</t>
  </si>
  <si>
    <t>02-731.74.86</t>
  </si>
  <si>
    <t>02-783.12.23</t>
  </si>
  <si>
    <t>02-767.49.73</t>
  </si>
  <si>
    <t>02-767.62.76</t>
  </si>
  <si>
    <t>02-767.30.93</t>
  </si>
  <si>
    <t>02-657.01.40</t>
  </si>
  <si>
    <t>03-235.68.55</t>
  </si>
  <si>
    <t>03-233.79.95</t>
  </si>
  <si>
    <t>03-287.00.73</t>
  </si>
  <si>
    <t>03-226.37.79</t>
  </si>
  <si>
    <t>03-217.42.41</t>
  </si>
  <si>
    <t>03-233.93.20</t>
  </si>
  <si>
    <t>03-213.29.89</t>
  </si>
  <si>
    <t>03-232.88.28</t>
  </si>
  <si>
    <t>03-292.29.70</t>
  </si>
  <si>
    <t>03-201.62.70</t>
  </si>
  <si>
    <t>03-201.51.20</t>
  </si>
  <si>
    <t>03-292.63.50</t>
  </si>
  <si>
    <t>03-235.62.08</t>
  </si>
  <si>
    <t>03-232.47.95</t>
  </si>
  <si>
    <t>03-238.49.72</t>
  </si>
  <si>
    <t>03-235.66.43</t>
  </si>
  <si>
    <t>03-236.43.05</t>
  </si>
  <si>
    <t>03-230.18.20</t>
  </si>
  <si>
    <t>03-281.07.24</t>
  </si>
  <si>
    <t>03-201.48.80</t>
  </si>
  <si>
    <t>03-233.32.52</t>
  </si>
  <si>
    <t>03-232.11.33</t>
  </si>
  <si>
    <t>03-281.25.35</t>
  </si>
  <si>
    <t>03-231.71.85</t>
  </si>
  <si>
    <t>03-234.02.68</t>
  </si>
  <si>
    <t>03-233.34.30</t>
  </si>
  <si>
    <t>03-224.11.80</t>
  </si>
  <si>
    <t>03-281.30.00</t>
  </si>
  <si>
    <t>03-230.55.07</t>
  </si>
  <si>
    <t>03-820.66.05</t>
  </si>
  <si>
    <t>03-238.35.91</t>
  </si>
  <si>
    <t>03-293.24.24</t>
  </si>
  <si>
    <t>03-293.24.80</t>
  </si>
  <si>
    <t>03-237.62.63</t>
  </si>
  <si>
    <t>03-541.06.13</t>
  </si>
  <si>
    <t>03-568.78.02</t>
  </si>
  <si>
    <t>03-568.63.78</t>
  </si>
  <si>
    <t>03-219.33.24</t>
  </si>
  <si>
    <t>03-645.99.15</t>
  </si>
  <si>
    <t>03-645.68.67</t>
  </si>
  <si>
    <t>03-645.74.40</t>
  </si>
  <si>
    <t>03-645.56.29</t>
  </si>
  <si>
    <t>03-647.05.03</t>
  </si>
  <si>
    <t>03-541.54.42</t>
  </si>
  <si>
    <t>03-541.39.40</t>
  </si>
  <si>
    <t>03-665.05.51</t>
  </si>
  <si>
    <t>03-645.61.67</t>
  </si>
  <si>
    <t>03-605.71.52</t>
  </si>
  <si>
    <t>03-542.37.72</t>
  </si>
  <si>
    <t>03-664.36.23</t>
  </si>
  <si>
    <t>03-664.79.20</t>
  </si>
  <si>
    <t>03-664.26.72</t>
  </si>
  <si>
    <t>03-568.66.65</t>
  </si>
  <si>
    <t>03-660.13.60</t>
  </si>
  <si>
    <t>03-665.35.44</t>
  </si>
  <si>
    <t>03-324.20.64</t>
  </si>
  <si>
    <t>03-360.50.36</t>
  </si>
  <si>
    <t>03-321.00.39</t>
  </si>
  <si>
    <t>03-328.03.20</t>
  </si>
  <si>
    <t>03-325.16.88</t>
  </si>
  <si>
    <t>03-272.06.73</t>
  </si>
  <si>
    <t>03-321.56.84</t>
  </si>
  <si>
    <t>03-324.55.93</t>
  </si>
  <si>
    <t>03-324.97.97</t>
  </si>
  <si>
    <t>postnummer</t>
  </si>
  <si>
    <t>naam_gemeente</t>
  </si>
  <si>
    <t>LAKEN</t>
  </si>
  <si>
    <t>SCHAARBEEK</t>
  </si>
  <si>
    <t>ETTERBEEK</t>
  </si>
  <si>
    <t>ELSENE</t>
  </si>
  <si>
    <t>SINT-GILLIS</t>
  </si>
  <si>
    <t>SINT-JANS-MOLENBEEK</t>
  </si>
  <si>
    <t>GANSHOREN</t>
  </si>
  <si>
    <t>KOEKELBERG</t>
  </si>
  <si>
    <t>SINT-AGATHA-BERCHEM</t>
  </si>
  <si>
    <t>NEDER-OVER-HEEMBEEK</t>
  </si>
  <si>
    <t>EVERE</t>
  </si>
  <si>
    <t>SINT-PIETERS-WOLUWE</t>
  </si>
  <si>
    <t>OUDERGEM</t>
  </si>
  <si>
    <t>WATERMAAL-BOSVOORDE</t>
  </si>
  <si>
    <t>UKKEL</t>
  </si>
  <si>
    <t>SINT-LAMBRECHTS-WOLUWE</t>
  </si>
  <si>
    <t>HALLE</t>
  </si>
  <si>
    <t>HERNE</t>
  </si>
  <si>
    <t>SINT-PIETERS-LEEUW</t>
  </si>
  <si>
    <t>LENNIK</t>
  </si>
  <si>
    <t>ASSE</t>
  </si>
  <si>
    <t>DILBEEK</t>
  </si>
  <si>
    <t>TERNAT</t>
  </si>
  <si>
    <t>LIEDEKERKE</t>
  </si>
  <si>
    <t>VILVOORDE</t>
  </si>
  <si>
    <t>MACHELEN</t>
  </si>
  <si>
    <t>GRIMBERGEN</t>
  </si>
  <si>
    <t>WOLVERTEM</t>
  </si>
  <si>
    <t>OPWIJK</t>
  </si>
  <si>
    <t>OVERIJSE</t>
  </si>
  <si>
    <t>ZAVENTEM</t>
  </si>
  <si>
    <t>TERVUREN</t>
  </si>
  <si>
    <t>HOEILAART</t>
  </si>
  <si>
    <t>MERKSEM</t>
  </si>
  <si>
    <t>EKEREN</t>
  </si>
  <si>
    <t>KAPELLEN</t>
  </si>
  <si>
    <t>STABROEK</t>
  </si>
  <si>
    <t>WIJNEGEM</t>
  </si>
  <si>
    <t>SCHOTEN</t>
  </si>
  <si>
    <t>SINT-JOB-IN-'T-GOOR</t>
  </si>
  <si>
    <t>BRASSCHAAT</t>
  </si>
  <si>
    <t>OOSTMALLE</t>
  </si>
  <si>
    <t>ZOERSEL</t>
  </si>
  <si>
    <t>WUUSTWEZEL</t>
  </si>
  <si>
    <t>KALMTHOUT</t>
  </si>
  <si>
    <t>ESSEN</t>
  </si>
  <si>
    <t>BORGERHOUT</t>
  </si>
  <si>
    <t>WOMMELGEM</t>
  </si>
  <si>
    <t>SCHILDE</t>
  </si>
  <si>
    <t>ZANDHOVEN</t>
  </si>
  <si>
    <t>NIJLEN</t>
  </si>
  <si>
    <t>HERENTHOUT</t>
  </si>
  <si>
    <t>GROBBENDONK</t>
  </si>
  <si>
    <t>TURNHOUT</t>
  </si>
  <si>
    <t>BEERSE</t>
  </si>
  <si>
    <t>ARENDONK</t>
  </si>
  <si>
    <t>RAVELS</t>
  </si>
  <si>
    <t>MOL</t>
  </si>
  <si>
    <t>HERENTALS</t>
  </si>
  <si>
    <t>LILLE</t>
  </si>
  <si>
    <t>OLEN</t>
  </si>
  <si>
    <t>GEEL</t>
  </si>
  <si>
    <t>DESSEL</t>
  </si>
  <si>
    <t>BALEN</t>
  </si>
  <si>
    <t>LIER</t>
  </si>
  <si>
    <t>KESSEL</t>
  </si>
  <si>
    <t>MORTSEL</t>
  </si>
  <si>
    <t>EDEGEM</t>
  </si>
  <si>
    <t>HOVE</t>
  </si>
  <si>
    <t>KONTICH</t>
  </si>
  <si>
    <t>DUFFEL</t>
  </si>
  <si>
    <t>BERLAAR</t>
  </si>
  <si>
    <t>WILRIJK</t>
  </si>
  <si>
    <t>RUPELMONDE</t>
  </si>
  <si>
    <t>AARTSELAAR</t>
  </si>
  <si>
    <t>BOOM</t>
  </si>
  <si>
    <t>BORNEM</t>
  </si>
  <si>
    <t>TEMSE</t>
  </si>
  <si>
    <t>SINT-NIKLAAS</t>
  </si>
  <si>
    <t>ZWIJNDRECHT</t>
  </si>
  <si>
    <t>BEVEREN-WAAS</t>
  </si>
  <si>
    <t>KRUIBEKE</t>
  </si>
  <si>
    <t>SINT-GILLIS-WAAS</t>
  </si>
  <si>
    <t>KIELDRECHT</t>
  </si>
  <si>
    <t>MECHELEN</t>
  </si>
  <si>
    <t>BONHEIDEN</t>
  </si>
  <si>
    <t>KEERBERGEN</t>
  </si>
  <si>
    <t>PUTTE</t>
  </si>
  <si>
    <t>BEERZEL</t>
  </si>
  <si>
    <t>HOFSTADE</t>
  </si>
  <si>
    <t>WILSELE</t>
  </si>
  <si>
    <t>HERENT</t>
  </si>
  <si>
    <t>HEVERLEE</t>
  </si>
  <si>
    <t>KORTENBERG</t>
  </si>
  <si>
    <t>KAMPENHOUT</t>
  </si>
  <si>
    <t>HEIST-OP-DEN-BERG</t>
  </si>
  <si>
    <t>TREMELO</t>
  </si>
  <si>
    <t>HERSELT</t>
  </si>
  <si>
    <t>WESTERLO</t>
  </si>
  <si>
    <t>KESSEL-LO</t>
  </si>
  <si>
    <t>SINT-JORIS-WINGE</t>
  </si>
  <si>
    <t>AARSCHOT</t>
  </si>
  <si>
    <t>RILLAAR</t>
  </si>
  <si>
    <t>DIEST</t>
  </si>
  <si>
    <t>TIENEN</t>
  </si>
  <si>
    <t>BOUTERSEM</t>
  </si>
  <si>
    <t>LANDEN</t>
  </si>
  <si>
    <t>GINGELOM</t>
  </si>
  <si>
    <t>HASSELT</t>
  </si>
  <si>
    <t>ZONHOVEN</t>
  </si>
  <si>
    <t>HOUTHALEN-HELCHTEREN</t>
  </si>
  <si>
    <t>ZOLDER</t>
  </si>
  <si>
    <t>HEUSDEN</t>
  </si>
  <si>
    <t>KOERSEL</t>
  </si>
  <si>
    <t>HECHTEL</t>
  </si>
  <si>
    <t>PEER</t>
  </si>
  <si>
    <t>HAMONT-ACHEL</t>
  </si>
  <si>
    <t>BOCHOLT</t>
  </si>
  <si>
    <t>GENK</t>
  </si>
  <si>
    <t>DIEPENBEEK</t>
  </si>
  <si>
    <t>MAASMECHELEN</t>
  </si>
  <si>
    <t>EISDEN</t>
  </si>
  <si>
    <t>DILSEN-STOKKEM</t>
  </si>
  <si>
    <t>AS</t>
  </si>
  <si>
    <t>MAASEIK</t>
  </si>
  <si>
    <t>BREE</t>
  </si>
  <si>
    <t>TONGEREN</t>
  </si>
  <si>
    <t>BILZEN</t>
  </si>
  <si>
    <t>SINT-TRUIDEN</t>
  </si>
  <si>
    <t>WELLEN</t>
  </si>
  <si>
    <t>HEERS</t>
  </si>
  <si>
    <t>LOMMEL</t>
  </si>
  <si>
    <t>HERK-DE-STAD</t>
  </si>
  <si>
    <t>LUMMEN</t>
  </si>
  <si>
    <t>PAAL</t>
  </si>
  <si>
    <t>HAM</t>
  </si>
  <si>
    <t>LEOPOLDSBURG</t>
  </si>
  <si>
    <t>TESSENDERLO</t>
  </si>
  <si>
    <t>VEERLE</t>
  </si>
  <si>
    <t>MEERHOUT</t>
  </si>
  <si>
    <t>KOMEN-WAASTEN</t>
  </si>
  <si>
    <t>BRUGGE</t>
  </si>
  <si>
    <t>OOSTKAMP</t>
  </si>
  <si>
    <t>BEERNEM</t>
  </si>
  <si>
    <t>RUDDERVOORDE</t>
  </si>
  <si>
    <t>LICHTERVELDE</t>
  </si>
  <si>
    <t>TORHOUT</t>
  </si>
  <si>
    <t>STADEN</t>
  </si>
  <si>
    <t>DIKSMUIDE</t>
  </si>
  <si>
    <t>SINT-ANDRIES</t>
  </si>
  <si>
    <t>ZEDELGEM</t>
  </si>
  <si>
    <t>JABBEKE</t>
  </si>
  <si>
    <t>OUDENBURG</t>
  </si>
  <si>
    <t>GISTEL</t>
  </si>
  <si>
    <t>KOEKELARE</t>
  </si>
  <si>
    <t>KNOKKE-HEIST</t>
  </si>
  <si>
    <t>SINT-KRUIS</t>
  </si>
  <si>
    <t>ASSEBROEK</t>
  </si>
  <si>
    <t>BLANKENBERGE</t>
  </si>
  <si>
    <t>OOSTENDE</t>
  </si>
  <si>
    <t>DE HAAN</t>
  </si>
  <si>
    <t>NIEUWPOORT</t>
  </si>
  <si>
    <t>KOKSIJDE</t>
  </si>
  <si>
    <t>DE PANNE</t>
  </si>
  <si>
    <t>VEURNE</t>
  </si>
  <si>
    <t>KORTRIJK</t>
  </si>
  <si>
    <t>MARKE</t>
  </si>
  <si>
    <t>LAUWE</t>
  </si>
  <si>
    <t>BELLEGEM</t>
  </si>
  <si>
    <t>ZWEVEGEM</t>
  </si>
  <si>
    <t>DEERLIJK</t>
  </si>
  <si>
    <t>AVELGEM</t>
  </si>
  <si>
    <t>WEVELGEM</t>
  </si>
  <si>
    <t>WERVIK</t>
  </si>
  <si>
    <t>LANGEMARK</t>
  </si>
  <si>
    <t>LEDEGEM</t>
  </si>
  <si>
    <t>IZEGEM</t>
  </si>
  <si>
    <t>HEULE</t>
  </si>
  <si>
    <t>KUURNE</t>
  </si>
  <si>
    <t>HARELBEKE</t>
  </si>
  <si>
    <t>INGELMUNSTER</t>
  </si>
  <si>
    <t>WAREGEM</t>
  </si>
  <si>
    <t>ROESELARE</t>
  </si>
  <si>
    <t>RUMBEKE</t>
  </si>
  <si>
    <t>TIELT</t>
  </si>
  <si>
    <t>IEPER</t>
  </si>
  <si>
    <t>WIJTSCHATE</t>
  </si>
  <si>
    <t>VLAMERTINGE</t>
  </si>
  <si>
    <t>POPERINGE</t>
  </si>
  <si>
    <t>GENT</t>
  </si>
  <si>
    <t>OOSTAKKER</t>
  </si>
  <si>
    <t>EVERGEM</t>
  </si>
  <si>
    <t>ZELZATE</t>
  </si>
  <si>
    <t>ERTVELDE</t>
  </si>
  <si>
    <t>WACHTEBEKE</t>
  </si>
  <si>
    <t>STEKENE</t>
  </si>
  <si>
    <t>LOKEREN</t>
  </si>
  <si>
    <t>ZEVENEKEN</t>
  </si>
  <si>
    <t>SINT-AMANDSBERG</t>
  </si>
  <si>
    <t>GREMBERGEN</t>
  </si>
  <si>
    <t>HAMME</t>
  </si>
  <si>
    <t>WAASMUNSTER</t>
  </si>
  <si>
    <t>WETTEREN</t>
  </si>
  <si>
    <t>DESTELBERGEN</t>
  </si>
  <si>
    <t>GENTBRUGGE</t>
  </si>
  <si>
    <t>MERELBEKE</t>
  </si>
  <si>
    <t>OOSTERZELE</t>
  </si>
  <si>
    <t>KALKEN</t>
  </si>
  <si>
    <t>BERLARE</t>
  </si>
  <si>
    <t>AALST</t>
  </si>
  <si>
    <t>LEDE</t>
  </si>
  <si>
    <t>DENDERMONDE</t>
  </si>
  <si>
    <t>SINT-GILLIS-DENDERMONDE</t>
  </si>
  <si>
    <t>BUGGENHOUT</t>
  </si>
  <si>
    <t>LEBBEKE</t>
  </si>
  <si>
    <t>MOORSEL</t>
  </si>
  <si>
    <t>NINOVE</t>
  </si>
  <si>
    <t>MEERBEKE</t>
  </si>
  <si>
    <t>EREMBODEGEM</t>
  </si>
  <si>
    <t>HAALTERT</t>
  </si>
  <si>
    <t>DENDERLEEUW</t>
  </si>
  <si>
    <t>DENDERHOUTEM</t>
  </si>
  <si>
    <t>GERAARDSBERGEN</t>
  </si>
  <si>
    <t>SINT-LIEVENS-HOUTEM</t>
  </si>
  <si>
    <t>HERZELE</t>
  </si>
  <si>
    <t>ZANDBERGEN</t>
  </si>
  <si>
    <t>RONSE</t>
  </si>
  <si>
    <t>ZOTTEGEM</t>
  </si>
  <si>
    <t>ZWALM</t>
  </si>
  <si>
    <t>BRAKEL</t>
  </si>
  <si>
    <t>SCHORISSE</t>
  </si>
  <si>
    <t>OUDENAARDE</t>
  </si>
  <si>
    <t>DE PINTE</t>
  </si>
  <si>
    <t>NAZARETH</t>
  </si>
  <si>
    <t>DEINZE</t>
  </si>
  <si>
    <t>DRONGEN</t>
  </si>
  <si>
    <t>AALTER</t>
  </si>
  <si>
    <t>EEKLO</t>
  </si>
  <si>
    <t>MARIAKERKE</t>
  </si>
  <si>
    <t>MALDEGEM</t>
  </si>
  <si>
    <t>WEMMEL</t>
  </si>
  <si>
    <t>'S GRAVENWEZEL</t>
  </si>
  <si>
    <t>KASTERLEE</t>
  </si>
  <si>
    <t>REET</t>
  </si>
  <si>
    <t>SINT-MICHIELS</t>
  </si>
  <si>
    <t>OEDELEM</t>
  </si>
  <si>
    <t>ERPE</t>
  </si>
  <si>
    <t>HAREN</t>
  </si>
  <si>
    <t>SINT-JOOST-TEN-NODE</t>
  </si>
  <si>
    <t>ANDERLECHT</t>
  </si>
  <si>
    <t>JETTE</t>
  </si>
  <si>
    <t>VORST</t>
  </si>
  <si>
    <t>HUIZINGEN</t>
  </si>
  <si>
    <t>DWORP</t>
  </si>
  <si>
    <t>LEMBEEK</t>
  </si>
  <si>
    <t>HERFELINGEN</t>
  </si>
  <si>
    <t>TOLLEMBEEK</t>
  </si>
  <si>
    <t>MOERBEKE</t>
  </si>
  <si>
    <t>BEVER</t>
  </si>
  <si>
    <t>RUISBROEK</t>
  </si>
  <si>
    <t>DROGENBOS</t>
  </si>
  <si>
    <t>LINKEBEEK</t>
  </si>
  <si>
    <t>SINT-GENESIUS-RODE</t>
  </si>
  <si>
    <t>ALSEMBERG</t>
  </si>
  <si>
    <t>BEERSEL</t>
  </si>
  <si>
    <t>LOT</t>
  </si>
  <si>
    <t>PEPINGEN</t>
  </si>
  <si>
    <t>BELLINGEN</t>
  </si>
  <si>
    <t>SINT-MARTENS-LENNIK</t>
  </si>
  <si>
    <t>LEERBEEK</t>
  </si>
  <si>
    <t>KESTER</t>
  </si>
  <si>
    <t>OETINGEN</t>
  </si>
  <si>
    <t>GOOIK</t>
  </si>
  <si>
    <t>MOLLEM</t>
  </si>
  <si>
    <t>VLEZENBEEK</t>
  </si>
  <si>
    <t>GROOT-BIJGAARDEN</t>
  </si>
  <si>
    <t>ZELLIK</t>
  </si>
  <si>
    <t>SINT-KATHERINA-LOMBEEK</t>
  </si>
  <si>
    <t>SINT-MARTENS-BODEGEM</t>
  </si>
  <si>
    <t>SINT-ULRIKS-KAPELLE</t>
  </si>
  <si>
    <t>SCHEPDAAL</t>
  </si>
  <si>
    <t>ROOSDAAL</t>
  </si>
  <si>
    <t>TERALFENE</t>
  </si>
  <si>
    <t>AFFLIGEM</t>
  </si>
  <si>
    <t>RELEGEM</t>
  </si>
  <si>
    <t>STROMBEEK-BEVER</t>
  </si>
  <si>
    <t>HUMBEEK</t>
  </si>
  <si>
    <t>BEIGEM</t>
  </si>
  <si>
    <t>MEISE</t>
  </si>
  <si>
    <t>MERCHTEM</t>
  </si>
  <si>
    <t>MELSBROEK</t>
  </si>
  <si>
    <t>DIEGEM</t>
  </si>
  <si>
    <t>SINT-STEVENS-WOLUWE</t>
  </si>
  <si>
    <t>KRAAINEM</t>
  </si>
  <si>
    <t>STERREBEEK</t>
  </si>
  <si>
    <t>WEZEMBEEK-OPPEM</t>
  </si>
  <si>
    <t>VOSSEM</t>
  </si>
  <si>
    <t>HOEVENEN</t>
  </si>
  <si>
    <t>DEURNE</t>
  </si>
  <si>
    <t>WESTMALLE</t>
  </si>
  <si>
    <t>VLIMMEREN</t>
  </si>
  <si>
    <t>WECHELDERZANDE</t>
  </si>
  <si>
    <t>BRECHT</t>
  </si>
  <si>
    <t>SINT-LENAARTS</t>
  </si>
  <si>
    <t>LOENHOUT</t>
  </si>
  <si>
    <t>BORSBEEK</t>
  </si>
  <si>
    <t>RANST</t>
  </si>
  <si>
    <t>OELEGEM</t>
  </si>
  <si>
    <t>PULLE</t>
  </si>
  <si>
    <t>BROECHEM</t>
  </si>
  <si>
    <t>MASSENHOVEN</t>
  </si>
  <si>
    <t>VIERSEL</t>
  </si>
  <si>
    <t>EMBLEM</t>
  </si>
  <si>
    <t>BOUWEL</t>
  </si>
  <si>
    <t>VORSELAAR</t>
  </si>
  <si>
    <t>RIJKEVORSEL</t>
  </si>
  <si>
    <t>HOOGSTRATEN</t>
  </si>
  <si>
    <t>MEERLE</t>
  </si>
  <si>
    <t>MINDERHOUT</t>
  </si>
  <si>
    <t>MERKSPLAS</t>
  </si>
  <si>
    <t>BAARLE-HERTOG</t>
  </si>
  <si>
    <t>VOSSELAAR</t>
  </si>
  <si>
    <t>OUD-TURNHOUT</t>
  </si>
  <si>
    <t>WEELDE</t>
  </si>
  <si>
    <t>POPPEL</t>
  </si>
  <si>
    <t>POEDERLEE</t>
  </si>
  <si>
    <t>NOORDERWIJK</t>
  </si>
  <si>
    <t>MORKHOVEN</t>
  </si>
  <si>
    <t>WIEKEVORST</t>
  </si>
  <si>
    <t>TIELEN</t>
  </si>
  <si>
    <t>LICHTAART</t>
  </si>
  <si>
    <t>GIERLE</t>
  </si>
  <si>
    <t>RETIE</t>
  </si>
  <si>
    <t>OLMEN</t>
  </si>
  <si>
    <t>BEVEL</t>
  </si>
  <si>
    <t>BOECHOUT</t>
  </si>
  <si>
    <t>VREMDE</t>
  </si>
  <si>
    <t>LINT</t>
  </si>
  <si>
    <t>RUMST</t>
  </si>
  <si>
    <t>WALEM</t>
  </si>
  <si>
    <t>WAARLOOS</t>
  </si>
  <si>
    <t>KONINGSHOOIKT</t>
  </si>
  <si>
    <t>SINT-KATELIJNE-WAVER</t>
  </si>
  <si>
    <t>BERCHEM</t>
  </si>
  <si>
    <t>HEMIKSEM</t>
  </si>
  <si>
    <t>SCHELLE</t>
  </si>
  <si>
    <t>NIEL</t>
  </si>
  <si>
    <t>STEENDORP</t>
  </si>
  <si>
    <t>BREENDONK</t>
  </si>
  <si>
    <t>WILLEBROEK</t>
  </si>
  <si>
    <t>BLAASVELD</t>
  </si>
  <si>
    <t>TISSELT</t>
  </si>
  <si>
    <t>LIEZELE</t>
  </si>
  <si>
    <t>LIPPELO</t>
  </si>
  <si>
    <t>OPPUURS</t>
  </si>
  <si>
    <t>MARIEKERKE</t>
  </si>
  <si>
    <t>TIELRODE</t>
  </si>
  <si>
    <t>HOBOKEN</t>
  </si>
  <si>
    <t>BURCHT</t>
  </si>
  <si>
    <t>MELSELE</t>
  </si>
  <si>
    <t>HAASDONK</t>
  </si>
  <si>
    <t>NIEUWKERKEN-WAAS</t>
  </si>
  <si>
    <t>BELSELE</t>
  </si>
  <si>
    <t>SINT-PAUWELS</t>
  </si>
  <si>
    <t>DE KLINGE</t>
  </si>
  <si>
    <t>VRASENE</t>
  </si>
  <si>
    <t>VERREBROEK</t>
  </si>
  <si>
    <t>RIJMENAM</t>
  </si>
  <si>
    <t>HAACHT</t>
  </si>
  <si>
    <t>ONZE-LIEVE-VROUW-WAVER</t>
  </si>
  <si>
    <t>SCHRIEK</t>
  </si>
  <si>
    <t>LONDERZEEL</t>
  </si>
  <si>
    <t>MALDEREN</t>
  </si>
  <si>
    <t>STEENHUFFEL</t>
  </si>
  <si>
    <t>KAPELLE-OP-DEN-BOS</t>
  </si>
  <si>
    <t>HOMBEEK</t>
  </si>
  <si>
    <t>LEEST</t>
  </si>
  <si>
    <t>ZEMST</t>
  </si>
  <si>
    <t>ELEWIJT</t>
  </si>
  <si>
    <t>MUIZEN</t>
  </si>
  <si>
    <t>HEVER</t>
  </si>
  <si>
    <t>BOORTMEERBEEK</t>
  </si>
  <si>
    <t>WESPELAAR</t>
  </si>
  <si>
    <t>TILDONK</t>
  </si>
  <si>
    <t>LEUVEN</t>
  </si>
  <si>
    <t>VELTEM-BEISEM</t>
  </si>
  <si>
    <t>OUD-HEVERLEE</t>
  </si>
  <si>
    <t>KORBEEK-LO</t>
  </si>
  <si>
    <t>BIERBEEK</t>
  </si>
  <si>
    <t>HAASRODE</t>
  </si>
  <si>
    <t>BLANDEN</t>
  </si>
  <si>
    <t>SINT-JORIS-WEERT</t>
  </si>
  <si>
    <t>OTTENBURG</t>
  </si>
  <si>
    <t>HULDENBERG</t>
  </si>
  <si>
    <t>BERTEM</t>
  </si>
  <si>
    <t>LEEFDAAL</t>
  </si>
  <si>
    <t>ERPS-KWERPS</t>
  </si>
  <si>
    <t>NOSSEGEM</t>
  </si>
  <si>
    <t>EVERBERG</t>
  </si>
  <si>
    <t>MEERBEEK</t>
  </si>
  <si>
    <t>STEENOKKERZEEL</t>
  </si>
  <si>
    <t>BERG</t>
  </si>
  <si>
    <t>NEDEROKKERZEEL</t>
  </si>
  <si>
    <t>HALLAAR</t>
  </si>
  <si>
    <t>ROTSELAAR</t>
  </si>
  <si>
    <t>WEZEMAAL</t>
  </si>
  <si>
    <t>BAAL</t>
  </si>
  <si>
    <t>BEGIJNENDIJK</t>
  </si>
  <si>
    <t>RAMSEL</t>
  </si>
  <si>
    <t>HOUTVENNE</t>
  </si>
  <si>
    <t>BOOISCHOT</t>
  </si>
  <si>
    <t>WESTMEERBEEK</t>
  </si>
  <si>
    <t>HULSHOUT</t>
  </si>
  <si>
    <t>TONGERLO</t>
  </si>
  <si>
    <t>OEVEL</t>
  </si>
  <si>
    <t>HOLSBEEK</t>
  </si>
  <si>
    <t>LINDEN</t>
  </si>
  <si>
    <t>LUBBEEK</t>
  </si>
  <si>
    <t>HOUWAART</t>
  </si>
  <si>
    <t>GELRODE</t>
  </si>
  <si>
    <t>BETEKOM</t>
  </si>
  <si>
    <t>LANGDORP</t>
  </si>
  <si>
    <t>ASSENT</t>
  </si>
  <si>
    <t>BEKKEVOORT</t>
  </si>
  <si>
    <t>WAANRODE</t>
  </si>
  <si>
    <t>SCHERPENHEUVEL</t>
  </si>
  <si>
    <t>ZICHEM</t>
  </si>
  <si>
    <t>AVERBODE</t>
  </si>
  <si>
    <t>TESTELT</t>
  </si>
  <si>
    <t>KAGGEVINNE</t>
  </si>
  <si>
    <t>MOLENSTEDE</t>
  </si>
  <si>
    <t>SCHAFFEN</t>
  </si>
  <si>
    <t>VISSENAKEN</t>
  </si>
  <si>
    <t>BUNSBEEK</t>
  </si>
  <si>
    <t>HAKENDOVER</t>
  </si>
  <si>
    <t>KUMTICH</t>
  </si>
  <si>
    <t>HOEGAARDEN</t>
  </si>
  <si>
    <t>DRIESLINTER</t>
  </si>
  <si>
    <t>WOMMERSOM</t>
  </si>
  <si>
    <t>KORTENAKEN</t>
  </si>
  <si>
    <t>GLABBEEK</t>
  </si>
  <si>
    <t>KERSBEEK-MISKOM</t>
  </si>
  <si>
    <t>HOELEDEN</t>
  </si>
  <si>
    <t>MOLENBEEK-WERSBEEK</t>
  </si>
  <si>
    <t>NEERWINDEN</t>
  </si>
  <si>
    <t>MONTENAKEN</t>
  </si>
  <si>
    <t>HALLE-BOOIENHOVEN</t>
  </si>
  <si>
    <t>ORSMAAL-GUSSENHOVEN</t>
  </si>
  <si>
    <t>ZOUTLEEUW</t>
  </si>
  <si>
    <t>BUDINGEN</t>
  </si>
  <si>
    <t>GEETBETS</t>
  </si>
  <si>
    <t>RUMMEN</t>
  </si>
  <si>
    <t>ZELEM</t>
  </si>
  <si>
    <t>KERMT</t>
  </si>
  <si>
    <t>KURINGEN</t>
  </si>
  <si>
    <t>HELCHTEREN</t>
  </si>
  <si>
    <t>HEUSDEN-ZOLDER</t>
  </si>
  <si>
    <t>GROTE-BROGEL</t>
  </si>
  <si>
    <t>WIJCHMAAL</t>
  </si>
  <si>
    <t>KAULILLE</t>
  </si>
  <si>
    <t>ZUTENDAAL</t>
  </si>
  <si>
    <t>REKEM</t>
  </si>
  <si>
    <t>OPGRIMBIE</t>
  </si>
  <si>
    <t>BOORSEM</t>
  </si>
  <si>
    <t>MEESWIJK</t>
  </si>
  <si>
    <t>HOOGLEDE</t>
  </si>
  <si>
    <t>NEEROETEREN</t>
  </si>
  <si>
    <t>OPOETEREN</t>
  </si>
  <si>
    <t>KINROOI</t>
  </si>
  <si>
    <t>OPITTER</t>
  </si>
  <si>
    <t>PIRINGEN</t>
  </si>
  <si>
    <t>VLIERMAALROOT</t>
  </si>
  <si>
    <t>GUIGOVEN</t>
  </si>
  <si>
    <t>HOESELT</t>
  </si>
  <si>
    <t>GROTE-SPOUWEN</t>
  </si>
  <si>
    <t>EIGENBILZEN</t>
  </si>
  <si>
    <t>MUNSTERBILZEN</t>
  </si>
  <si>
    <t>RIEMST</t>
  </si>
  <si>
    <t>LANAKEN</t>
  </si>
  <si>
    <t>NEERHAREN</t>
  </si>
  <si>
    <t>GELLIK</t>
  </si>
  <si>
    <t>VELDWEZELT</t>
  </si>
  <si>
    <t>VREREN</t>
  </si>
  <si>
    <t>VOEREN</t>
  </si>
  <si>
    <t>'S GRAVENVOEREN</t>
  </si>
  <si>
    <t>DURAS</t>
  </si>
  <si>
    <t>BINDERVELD</t>
  </si>
  <si>
    <t>ZEPPEREN</t>
  </si>
  <si>
    <t>BRUSTEM</t>
  </si>
  <si>
    <t>NIEUWERKERKEN</t>
  </si>
  <si>
    <t>ALKEN</t>
  </si>
  <si>
    <t>SINT-LAMBRECHTS-HERK</t>
  </si>
  <si>
    <t>BORGLOON</t>
  </si>
  <si>
    <t>BOMMERSHOVEN</t>
  </si>
  <si>
    <t>HOEPERTINGEN</t>
  </si>
  <si>
    <t>DONK</t>
  </si>
  <si>
    <t>SCHULEN</t>
  </si>
  <si>
    <t>STEVOORT</t>
  </si>
  <si>
    <t>BERINGEN</t>
  </si>
  <si>
    <t>BEVERLO</t>
  </si>
  <si>
    <t>HEPPEN</t>
  </si>
  <si>
    <t>LAAKDAL</t>
  </si>
  <si>
    <t>EINDHOUT</t>
  </si>
  <si>
    <t>DUDZELE</t>
  </si>
  <si>
    <t>LOPPEM</t>
  </si>
  <si>
    <t>SINT-JORIS</t>
  </si>
  <si>
    <t>WAARDAMME</t>
  </si>
  <si>
    <t>WINGENE</t>
  </si>
  <si>
    <t>ZWEVEZELE</t>
  </si>
  <si>
    <t>RUISELEDE</t>
  </si>
  <si>
    <t>KORTEMARK</t>
  </si>
  <si>
    <t>HANDZAME</t>
  </si>
  <si>
    <t>HOUTHULST</t>
  </si>
  <si>
    <t>MERKEM</t>
  </si>
  <si>
    <t>ESEN</t>
  </si>
  <si>
    <t>VLADSLO</t>
  </si>
  <si>
    <t>PERVIJZE</t>
  </si>
  <si>
    <t>WOUMEN</t>
  </si>
  <si>
    <t>ALVERINGEM</t>
  </si>
  <si>
    <t>VARSENARE</t>
  </si>
  <si>
    <t>ZERKEGEM</t>
  </si>
  <si>
    <t>STALHILLE</t>
  </si>
  <si>
    <t>SNAASKERKE</t>
  </si>
  <si>
    <t>EERNEGEM</t>
  </si>
  <si>
    <t>AARTRIJKE</t>
  </si>
  <si>
    <t>ICHTEGEM</t>
  </si>
  <si>
    <t>KNOKKE</t>
  </si>
  <si>
    <t>DAMME</t>
  </si>
  <si>
    <t>MOERKERKE</t>
  </si>
  <si>
    <t>LISSEWEGE</t>
  </si>
  <si>
    <t>ZEEBRUGGE</t>
  </si>
  <si>
    <t>HEIST-AAN-ZEE</t>
  </si>
  <si>
    <t>BREDENE</t>
  </si>
  <si>
    <t>WENDUINE</t>
  </si>
  <si>
    <t>ZUIENKERKE</t>
  </si>
  <si>
    <t>MIDDELKERKE</t>
  </si>
  <si>
    <t>LEFFINGE</t>
  </si>
  <si>
    <t>LOMBARDSIJDE</t>
  </si>
  <si>
    <t>WESTENDE</t>
  </si>
  <si>
    <t>OOSTDUINKERKE</t>
  </si>
  <si>
    <t>ADINKERKE</t>
  </si>
  <si>
    <t>VINKEM</t>
  </si>
  <si>
    <t>HOUTEM</t>
  </si>
  <si>
    <t>AALBEKE</t>
  </si>
  <si>
    <t>REKKEM</t>
  </si>
  <si>
    <t>OTEGEM</t>
  </si>
  <si>
    <t>VICHTE</t>
  </si>
  <si>
    <t>ANZEGEM</t>
  </si>
  <si>
    <t>KASTER</t>
  </si>
  <si>
    <t>TIEGEM</t>
  </si>
  <si>
    <t>BOSSUIT</t>
  </si>
  <si>
    <t>SPIERE-HELKIJN</t>
  </si>
  <si>
    <t>MOEN</t>
  </si>
  <si>
    <t>SINT-DENIJS</t>
  </si>
  <si>
    <t>HEESTERT</t>
  </si>
  <si>
    <t>MENEN</t>
  </si>
  <si>
    <t>BISSEGEM</t>
  </si>
  <si>
    <t>GULLEGEM</t>
  </si>
  <si>
    <t>MOORSELE</t>
  </si>
  <si>
    <t>ROLLEGEM-KAPELLE</t>
  </si>
  <si>
    <t>DADIZELE</t>
  </si>
  <si>
    <t>MOORSLEDE</t>
  </si>
  <si>
    <t>GELUVELD</t>
  </si>
  <si>
    <t>BESELARE</t>
  </si>
  <si>
    <t>ZONNEBEKE</t>
  </si>
  <si>
    <t>KACHTEM</t>
  </si>
  <si>
    <t>HULSTE</t>
  </si>
  <si>
    <t>DESSELGEM</t>
  </si>
  <si>
    <t>SINT-ELOOIS-VIJVE</t>
  </si>
  <si>
    <t>BEVEREN</t>
  </si>
  <si>
    <t>OOIGEM</t>
  </si>
  <si>
    <t>BAVIKHOVE</t>
  </si>
  <si>
    <t>LENDELEDE</t>
  </si>
  <si>
    <t>SINT-ELOOIS-WINKEL</t>
  </si>
  <si>
    <t>OOSTROZEBEKE</t>
  </si>
  <si>
    <t>WIELSBEKE</t>
  </si>
  <si>
    <t>WAKKEN</t>
  </si>
  <si>
    <t>MARKEGEM</t>
  </si>
  <si>
    <t>SINT-BAAFS-VIJVE</t>
  </si>
  <si>
    <t>OEKENE</t>
  </si>
  <si>
    <t>OOSTNIEUWKERKE</t>
  </si>
  <si>
    <t>ARDOOIE</t>
  </si>
  <si>
    <t>KOOLSKAMP</t>
  </si>
  <si>
    <t>MEULEBEKE</t>
  </si>
  <si>
    <t>PITTEM</t>
  </si>
  <si>
    <t>EGEM</t>
  </si>
  <si>
    <t>AARSELE</t>
  </si>
  <si>
    <t>DENTERGEM</t>
  </si>
  <si>
    <t>DIKKEBUS</t>
  </si>
  <si>
    <t>BIKSCHOTE</t>
  </si>
  <si>
    <t>LANGEMARK-POELKAPELLE</t>
  </si>
  <si>
    <t>POELKAPELLE</t>
  </si>
  <si>
    <t>BOEZINGE</t>
  </si>
  <si>
    <t>ELVERDINGE</t>
  </si>
  <si>
    <t>MESEN</t>
  </si>
  <si>
    <t>KEMMEL</t>
  </si>
  <si>
    <t>NIEUWKERKE</t>
  </si>
  <si>
    <t>DRANOUTER</t>
  </si>
  <si>
    <t>WESTOUTER</t>
  </si>
  <si>
    <t>WATOU</t>
  </si>
  <si>
    <t>VLETEREN</t>
  </si>
  <si>
    <t>WOESTEN</t>
  </si>
  <si>
    <t>ROESBRUGGE-HARINGE</t>
  </si>
  <si>
    <t>LEISELE</t>
  </si>
  <si>
    <t>PROVEN</t>
  </si>
  <si>
    <t>WONDELGEM</t>
  </si>
  <si>
    <t>KLUIZEN</t>
  </si>
  <si>
    <t>BEERVELDE</t>
  </si>
  <si>
    <t>ZAFFELARE</t>
  </si>
  <si>
    <t>MOERBEKE-WAAS</t>
  </si>
  <si>
    <t>KEMZEKE</t>
  </si>
  <si>
    <t>EKSAARDE</t>
  </si>
  <si>
    <t>LOCHRISTI</t>
  </si>
  <si>
    <t>ZELE</t>
  </si>
  <si>
    <t>ELVERSELE</t>
  </si>
  <si>
    <t>MOERZEKE</t>
  </si>
  <si>
    <t>SINAAI-WAAS</t>
  </si>
  <si>
    <t>SCHELLEBELLE</t>
  </si>
  <si>
    <t>SERSKAMP</t>
  </si>
  <si>
    <t>LEDEBERG</t>
  </si>
  <si>
    <t>MELLE</t>
  </si>
  <si>
    <t>BOTTELARE</t>
  </si>
  <si>
    <t>MELSEN</t>
  </si>
  <si>
    <t>SCHELDEWINDEKE</t>
  </si>
  <si>
    <t>MOORTSELE</t>
  </si>
  <si>
    <t>SMETLEDE</t>
  </si>
  <si>
    <t>VLIERZELE</t>
  </si>
  <si>
    <t>LAARNE</t>
  </si>
  <si>
    <t>OVERMERE</t>
  </si>
  <si>
    <t>WICHELEN</t>
  </si>
  <si>
    <t>GIJZEGEM</t>
  </si>
  <si>
    <t>SCHOONAARDE</t>
  </si>
  <si>
    <t>APPELS</t>
  </si>
  <si>
    <t>BAASRODE</t>
  </si>
  <si>
    <t>OPDORP</t>
  </si>
  <si>
    <t>WIEZE</t>
  </si>
  <si>
    <t>HERDERSEM</t>
  </si>
  <si>
    <t>ASPELARE</t>
  </si>
  <si>
    <t>MERE</t>
  </si>
  <si>
    <t>KERKSKEN</t>
  </si>
  <si>
    <t>AAIGEM</t>
  </si>
  <si>
    <t>WELLE</t>
  </si>
  <si>
    <t>DENDERWINDEKE</t>
  </si>
  <si>
    <t>DEFTINGE</t>
  </si>
  <si>
    <t>BALEGEM</t>
  </si>
  <si>
    <t>BURST</t>
  </si>
  <si>
    <t>STEENHUIZE-WIJNHUIZE</t>
  </si>
  <si>
    <t>HEMELVEERDEGEM</t>
  </si>
  <si>
    <t>SINT-MARIA-LIERDE</t>
  </si>
  <si>
    <t>OPHASSELT</t>
  </si>
  <si>
    <t>SCHENDELBEKE</t>
  </si>
  <si>
    <t>GROTENBERGE</t>
  </si>
  <si>
    <t>VELZEKE-RUDDERSHOVE</t>
  </si>
  <si>
    <t>MUNKZWALM</t>
  </si>
  <si>
    <t>HUNDELGEM</t>
  </si>
  <si>
    <t>SINT-MARIA-LATEM</t>
  </si>
  <si>
    <t>MICHELBEKE</t>
  </si>
  <si>
    <t>PARIKE</t>
  </si>
  <si>
    <t>SINT-MARIA-HOREBEKE</t>
  </si>
  <si>
    <t>ETIKHOVE</t>
  </si>
  <si>
    <t>NUKERKE</t>
  </si>
  <si>
    <t>KLUISBERGEN</t>
  </si>
  <si>
    <t>RUIEN</t>
  </si>
  <si>
    <t>LEUPEGEM</t>
  </si>
  <si>
    <t>EINE</t>
  </si>
  <si>
    <t>NEDERENAME</t>
  </si>
  <si>
    <t>ENAME</t>
  </si>
  <si>
    <t>MATER</t>
  </si>
  <si>
    <t>BEVERE</t>
  </si>
  <si>
    <t>ZWIJNAARDE</t>
  </si>
  <si>
    <t>ZEVERGEM</t>
  </si>
  <si>
    <t>EKE</t>
  </si>
  <si>
    <t>GAVERE</t>
  </si>
  <si>
    <t>ASPER</t>
  </si>
  <si>
    <t>DIKKELVENNE</t>
  </si>
  <si>
    <t>HUISE</t>
  </si>
  <si>
    <t>WANNEGEM-LEDE</t>
  </si>
  <si>
    <t>ZULTE</t>
  </si>
  <si>
    <t>WORTEGEM-PETEGEM</t>
  </si>
  <si>
    <t>PETEGEM-AAN-DE-LEIE</t>
  </si>
  <si>
    <t>SINT-DENIJS-WESTREM</t>
  </si>
  <si>
    <t>SINT-MARTENS-LATEM</t>
  </si>
  <si>
    <t>MERENDREE</t>
  </si>
  <si>
    <t>HANSBEKE</t>
  </si>
  <si>
    <t>LOTENHULLE</t>
  </si>
  <si>
    <t>OLSENE</t>
  </si>
  <si>
    <t>VINDERHOUTE</t>
  </si>
  <si>
    <t>OOSTWINKEL</t>
  </si>
  <si>
    <t>SLEIDINGE</t>
  </si>
  <si>
    <t>BASSEVELDE</t>
  </si>
  <si>
    <t>OOSTEEKLO</t>
  </si>
  <si>
    <t>LEMBEKE</t>
  </si>
  <si>
    <t>SINT-LAUREINS</t>
  </si>
  <si>
    <t>SINT-JAN-IN-EREMO</t>
  </si>
  <si>
    <t>WATERVLIET</t>
  </si>
  <si>
    <t>ADEGEM</t>
  </si>
  <si>
    <t>PULDERBOS</t>
  </si>
  <si>
    <t>ROLLEGEM</t>
  </si>
  <si>
    <t>BUIZINGEN</t>
  </si>
  <si>
    <t>NIEUWRODE</t>
  </si>
  <si>
    <t>ASTENE</t>
  </si>
  <si>
    <t>OORDEGEM</t>
  </si>
  <si>
    <t>WEERDE</t>
  </si>
  <si>
    <t>ESSENE</t>
  </si>
  <si>
    <t>WIJGMAAL</t>
  </si>
  <si>
    <t>OKEGEM</t>
  </si>
  <si>
    <t>PELLENBERG</t>
  </si>
  <si>
    <t>WORTEL</t>
  </si>
  <si>
    <t>BRUSSEGEM</t>
  </si>
  <si>
    <t>BELLEM</t>
  </si>
  <si>
    <t>WESTVLETEREN</t>
  </si>
  <si>
    <t>SINT-MARTENS-VOEREN</t>
  </si>
  <si>
    <t>RAMSDONK</t>
  </si>
  <si>
    <t>MEER</t>
  </si>
  <si>
    <t>BACHTE-MARIA-LEERNE</t>
  </si>
  <si>
    <t>UITBERGEN</t>
  </si>
  <si>
    <t>OUTRIJVE</t>
  </si>
  <si>
    <t>KALLO</t>
  </si>
  <si>
    <t>NEERIJSE</t>
  </si>
  <si>
    <t>VLIERMAAL</t>
  </si>
  <si>
    <t>KAPRIJKE</t>
  </si>
  <si>
    <t>MASSEMEN</t>
  </si>
  <si>
    <t>WINKSELE</t>
  </si>
  <si>
    <t>DENDERBELLE</t>
  </si>
  <si>
    <t>056-66.64.75</t>
  </si>
  <si>
    <t>056-60.37.41</t>
  </si>
  <si>
    <t>051-63.56.50</t>
  </si>
  <si>
    <t>056-60.32.70</t>
  </si>
  <si>
    <t>056-60.57.62</t>
  </si>
  <si>
    <t>056-60.17.41</t>
  </si>
  <si>
    <t>056-60.10.44</t>
  </si>
  <si>
    <t>056-60.39.41</t>
  </si>
  <si>
    <t>056-60.25.53</t>
  </si>
  <si>
    <t>056-60.31.48</t>
  </si>
  <si>
    <t>056-60.77.47</t>
  </si>
  <si>
    <t>051-24.15.23</t>
  </si>
  <si>
    <t>051-26.44.40</t>
  </si>
  <si>
    <t>051-22.42.59</t>
  </si>
  <si>
    <t>051-22.23.38</t>
  </si>
  <si>
    <t>051-20.61.76</t>
  </si>
  <si>
    <t>051-24.49.56</t>
  </si>
  <si>
    <t>051-24.28.40</t>
  </si>
  <si>
    <t>051-22.35.41</t>
  </si>
  <si>
    <t>051-22.73.66</t>
  </si>
  <si>
    <t>051-20.70.87</t>
  </si>
  <si>
    <t>051-25.19.61</t>
  </si>
  <si>
    <t>051-23.19.76</t>
  </si>
  <si>
    <t>051-20.29.28</t>
  </si>
  <si>
    <t>056-50.21.13</t>
  </si>
  <si>
    <t>051-22.44.67</t>
  </si>
  <si>
    <t>051-24.33.05</t>
  </si>
  <si>
    <t>051-20.53.81</t>
  </si>
  <si>
    <t>051-70.23.95</t>
  </si>
  <si>
    <t>051-74.68.98</t>
  </si>
  <si>
    <t>051-74.69.50</t>
  </si>
  <si>
    <t>051-74.49.16</t>
  </si>
  <si>
    <t>051-48.74.03</t>
  </si>
  <si>
    <t>051-48.61.17</t>
  </si>
  <si>
    <t>051-48.80.86</t>
  </si>
  <si>
    <t>051-40.35.67</t>
  </si>
  <si>
    <t>051-46.66.24</t>
  </si>
  <si>
    <t>051-46.76.99</t>
  </si>
  <si>
    <t>051-40.20.62</t>
  </si>
  <si>
    <t>051-40.47.50</t>
  </si>
  <si>
    <t>051-63.31.08</t>
  </si>
  <si>
    <t>051-63.62.36</t>
  </si>
  <si>
    <t>051-40.85.81</t>
  </si>
  <si>
    <t>057-20.28.61</t>
  </si>
  <si>
    <t>057-21.82.39</t>
  </si>
  <si>
    <t>057-20.71.24</t>
  </si>
  <si>
    <t>057-20.12.79</t>
  </si>
  <si>
    <t>057-20.04.60</t>
  </si>
  <si>
    <t>057-20.19.75</t>
  </si>
  <si>
    <t>057-20.65.44</t>
  </si>
  <si>
    <t>057-20.30.13</t>
  </si>
  <si>
    <t>051-54.54.27</t>
  </si>
  <si>
    <t>057-48.82.62</t>
  </si>
  <si>
    <t>057-48.83.00</t>
  </si>
  <si>
    <t>057-48.71.18</t>
  </si>
  <si>
    <t>057-42.33.51</t>
  </si>
  <si>
    <t>057-42.22.68</t>
  </si>
  <si>
    <t>057-44.68.03</t>
  </si>
  <si>
    <t>057-44.63.99</t>
  </si>
  <si>
    <t>057-44.44.70</t>
  </si>
  <si>
    <t>057-44.65.91</t>
  </si>
  <si>
    <t>057-44.57.64</t>
  </si>
  <si>
    <t>057-33.52.81</t>
  </si>
  <si>
    <t>057-44.43.12</t>
  </si>
  <si>
    <t>057-20.97.60</t>
  </si>
  <si>
    <t>057-33.80.18</t>
  </si>
  <si>
    <t>057-38.83.08</t>
  </si>
  <si>
    <t>057-33.88.20</t>
  </si>
  <si>
    <t>057-40.08.67</t>
  </si>
  <si>
    <t>057-42.13.45</t>
  </si>
  <si>
    <t>057-30.06.26</t>
  </si>
  <si>
    <t>058-29.81.87</t>
  </si>
  <si>
    <t>057-30.05.33</t>
  </si>
  <si>
    <t>09-243.80.20</t>
  </si>
  <si>
    <t>09-224.05.04</t>
  </si>
  <si>
    <t>09-226.14.57</t>
  </si>
  <si>
    <t>09-225.14.55</t>
  </si>
  <si>
    <t>09-222.29.45</t>
  </si>
  <si>
    <t>09-269.06.43</t>
  </si>
  <si>
    <t>09-222.11.68</t>
  </si>
  <si>
    <t>09-221.23.53</t>
  </si>
  <si>
    <t>09-221.15.11</t>
  </si>
  <si>
    <t>09-225.59.28</t>
  </si>
  <si>
    <t>09-223.68.44</t>
  </si>
  <si>
    <t>09-225.05.20</t>
  </si>
  <si>
    <t>09-251.04.24</t>
  </si>
  <si>
    <t>09-235.22.00</t>
  </si>
  <si>
    <t>09-227.82.95</t>
  </si>
  <si>
    <t>09-227.85.15</t>
  </si>
  <si>
    <t>09-222.65.47</t>
  </si>
  <si>
    <t>09-222.21.97</t>
  </si>
  <si>
    <t>09-221.56.54</t>
  </si>
  <si>
    <t>09-265.70.60</t>
  </si>
  <si>
    <t>09-235.72.60</t>
  </si>
  <si>
    <t>09-225.54.85</t>
  </si>
  <si>
    <t>09-253.87.18</t>
  </si>
  <si>
    <t>09-253.84.19</t>
  </si>
  <si>
    <t>09-259.02.93</t>
  </si>
  <si>
    <t>09-259.21.01</t>
  </si>
  <si>
    <t>09-259.02.92</t>
  </si>
  <si>
    <t>09-221.61.03</t>
  </si>
  <si>
    <t>09-253.98.80</t>
  </si>
  <si>
    <t>09-253.71.38</t>
  </si>
  <si>
    <t>09-344.63.39</t>
  </si>
  <si>
    <t>09-344.00.32</t>
  </si>
  <si>
    <t>09-344.63.63</t>
  </si>
  <si>
    <t>09-357.75.11</t>
  </si>
  <si>
    <t>09-345.85.54</t>
  </si>
  <si>
    <t>09-345.06.70</t>
  </si>
  <si>
    <t>09-345.72.84</t>
  </si>
  <si>
    <t>09-345.95.24</t>
  </si>
  <si>
    <t>09-355.88.00</t>
  </si>
  <si>
    <t>09-355.13.82</t>
  </si>
  <si>
    <t>09-346.88.34</t>
  </si>
  <si>
    <t>03-779.76.59</t>
  </si>
  <si>
    <t>03-779.76.68</t>
  </si>
  <si>
    <t>03-779.85.07</t>
  </si>
  <si>
    <t>09-346.95.61</t>
  </si>
  <si>
    <t>03-779.84.65</t>
  </si>
  <si>
    <t>09-346.90.90</t>
  </si>
  <si>
    <t>09-349.44.23</t>
  </si>
  <si>
    <t>09-348.31.90</t>
  </si>
  <si>
    <t>09-348.56.34</t>
  </si>
  <si>
    <t>09-355.79.06</t>
  </si>
  <si>
    <t>09-348.46.92</t>
  </si>
  <si>
    <t>09-348.72.46</t>
  </si>
  <si>
    <t>09-348.64.28</t>
  </si>
  <si>
    <t>09-228.52.67</t>
  </si>
  <si>
    <t>09-228.60.71</t>
  </si>
  <si>
    <t>09-228.87.65</t>
  </si>
  <si>
    <t>09-229.25.07</t>
  </si>
  <si>
    <t>telefoonnr</t>
  </si>
  <si>
    <t>JEUK</t>
  </si>
  <si>
    <t>LAPSCHEURE</t>
  </si>
  <si>
    <t>PERK</t>
  </si>
  <si>
    <t>BAVEGEM</t>
  </si>
  <si>
    <t>02-512.49.79</t>
  </si>
  <si>
    <t>02-474.06.20</t>
  </si>
  <si>
    <t>02-215.99.95</t>
  </si>
  <si>
    <t>02-732.17.04</t>
  </si>
  <si>
    <t>02-734.19.05</t>
  </si>
  <si>
    <t>02-511.52.30</t>
  </si>
  <si>
    <t>02-538.54.52</t>
  </si>
  <si>
    <t>02-413.11.30</t>
  </si>
  <si>
    <t>02-421.54.00</t>
  </si>
  <si>
    <t>02-468.16.16</t>
  </si>
  <si>
    <t>02-482.01.05</t>
  </si>
  <si>
    <t>02-268.18.97</t>
  </si>
  <si>
    <t>02-241.58.09</t>
  </si>
  <si>
    <t>02-770.85.56</t>
  </si>
  <si>
    <t>02-672.87.18</t>
  </si>
  <si>
    <t>02-660.39.41</t>
  </si>
  <si>
    <t>02-340.68.90</t>
  </si>
  <si>
    <t>02-771.59.71</t>
  </si>
  <si>
    <t>02-363.82.42</t>
  </si>
  <si>
    <t>02-356.78.89</t>
  </si>
  <si>
    <t>02-377.82.12</t>
  </si>
  <si>
    <t>02-532.33.65</t>
  </si>
  <si>
    <t>02-451.61.02</t>
  </si>
  <si>
    <t>02-569.39.47</t>
  </si>
  <si>
    <t>02-582.52.76</t>
  </si>
  <si>
    <t>02-251.35.61</t>
  </si>
  <si>
    <t>02-251.58.17</t>
  </si>
  <si>
    <t>02-251.39.31</t>
  </si>
  <si>
    <t>02-269.31.45</t>
  </si>
  <si>
    <t>02-269.52.22</t>
  </si>
  <si>
    <t>052-35.56.16</t>
  </si>
  <si>
    <t>02-688.22.31</t>
  </si>
  <si>
    <t>02-720.17.92</t>
  </si>
  <si>
    <t>02-766.11.12</t>
  </si>
  <si>
    <t>02-657.42.98</t>
  </si>
  <si>
    <t>03-232.71.50</t>
  </si>
  <si>
    <t>03-645.08.06</t>
  </si>
  <si>
    <t>03-541.62.54</t>
  </si>
  <si>
    <t>03-660.13.04</t>
  </si>
  <si>
    <t>03-568.31.92</t>
  </si>
  <si>
    <t>03-354.30.23</t>
  </si>
  <si>
    <t>03-658.61.81</t>
  </si>
  <si>
    <t>03-636.11.44</t>
  </si>
  <si>
    <t>03-312.02.31</t>
  </si>
  <si>
    <t>03-383.25.95</t>
  </si>
  <si>
    <t>03-669.63.61</t>
  </si>
  <si>
    <t>03-667.25.03</t>
  </si>
  <si>
    <t>03-235.36.90</t>
  </si>
  <si>
    <t>03-353.73.01</t>
  </si>
  <si>
    <t>03-383.08.15</t>
  </si>
  <si>
    <t>03-484.34.48</t>
  </si>
  <si>
    <t>03-481.82.92</t>
  </si>
  <si>
    <t>014-51.13.39</t>
  </si>
  <si>
    <t>014-51.33.82</t>
  </si>
  <si>
    <t>014-41.41.78</t>
  </si>
  <si>
    <t>014-41.30.76</t>
  </si>
  <si>
    <t>014-61.38.40</t>
  </si>
  <si>
    <t>014-65.47.65</t>
  </si>
  <si>
    <t>014-65.59.44</t>
  </si>
  <si>
    <t>014-31.11.50</t>
  </si>
  <si>
    <t>014-21.10.60</t>
  </si>
  <si>
    <t>014-88.06.35</t>
  </si>
  <si>
    <t>014-26.30.58</t>
  </si>
  <si>
    <t>014-58.60.46</t>
  </si>
  <si>
    <t>014-37.74.82</t>
  </si>
  <si>
    <t>014-81.17.38</t>
  </si>
  <si>
    <t>03-480.05.69</t>
  </si>
  <si>
    <t>03-480.78.80</t>
  </si>
  <si>
    <t>03-480.20.39</t>
  </si>
  <si>
    <t>03-449.89.05</t>
  </si>
  <si>
    <t>03-448.13.43</t>
  </si>
  <si>
    <t>03-455.48.06</t>
  </si>
  <si>
    <t>03-457.32.73</t>
  </si>
  <si>
    <t>015-31.17.52</t>
  </si>
  <si>
    <t>03-482.12.60</t>
  </si>
  <si>
    <t>03-827.11.18</t>
  </si>
  <si>
    <t>03-774.18.23</t>
  </si>
  <si>
    <t>03-887.66.91</t>
  </si>
  <si>
    <t>03-888.02.17</t>
  </si>
  <si>
    <t>03-888.20.18</t>
  </si>
  <si>
    <t>03-889.15.30</t>
  </si>
  <si>
    <t>03-897.98.16</t>
  </si>
  <si>
    <t>052-33.21.05</t>
  </si>
  <si>
    <t>03-771.07.12</t>
  </si>
  <si>
    <t>03-766.64.44</t>
  </si>
  <si>
    <t>03-780.79.15</t>
  </si>
  <si>
    <t>03-252.80.95</t>
  </si>
  <si>
    <t>03-750.96.85</t>
  </si>
  <si>
    <t>03-774.15.68</t>
  </si>
  <si>
    <t>03-770.57.11</t>
  </si>
  <si>
    <t>03-773.47.90</t>
  </si>
  <si>
    <t>015-20.32.36</t>
  </si>
  <si>
    <t>015-20.43.09</t>
  </si>
  <si>
    <t>015-23.53.61</t>
  </si>
  <si>
    <t>015-76.75.22</t>
  </si>
  <si>
    <t>015-76.71.21</t>
  </si>
  <si>
    <t>015-61.23.69</t>
  </si>
  <si>
    <t>016-44.46.37</t>
  </si>
  <si>
    <t>016-23.61.63</t>
  </si>
  <si>
    <t>016-22.26.73</t>
  </si>
  <si>
    <t>02-759.68.25</t>
  </si>
  <si>
    <t>016-65.54.27</t>
  </si>
  <si>
    <t>016-53.16.98</t>
  </si>
  <si>
    <t>014-54.49.80</t>
  </si>
  <si>
    <t>016-25.74.46</t>
  </si>
  <si>
    <t>016-63.45.32</t>
  </si>
  <si>
    <t>016-56.62.64</t>
  </si>
  <si>
    <t>016-50.91.00</t>
  </si>
  <si>
    <t>016-81.68.45</t>
  </si>
  <si>
    <t>016-73.34.29</t>
  </si>
  <si>
    <t>011-88.17.93</t>
  </si>
  <si>
    <t>011-88.23.24</t>
  </si>
  <si>
    <t>011-27.17.12</t>
  </si>
  <si>
    <t>011-22.41.19</t>
  </si>
  <si>
    <t>011-25.31.00</t>
  </si>
  <si>
    <t>011-82.48.31</t>
  </si>
  <si>
    <t>011-51.60.43</t>
  </si>
  <si>
    <t>089-38.23.04</t>
  </si>
  <si>
    <t>011-53.36.70</t>
  </si>
  <si>
    <t>011-42.29.47</t>
  </si>
  <si>
    <t>011-73.47.11</t>
  </si>
  <si>
    <t>011-61.12.35</t>
  </si>
  <si>
    <t>011-79.25.21</t>
  </si>
  <si>
    <t>011-44.53.34</t>
  </si>
  <si>
    <t>089-46.19.51</t>
  </si>
  <si>
    <t>089-32.23.10</t>
  </si>
  <si>
    <t>089-35.53.35</t>
  </si>
  <si>
    <t>089-65.60.31</t>
  </si>
  <si>
    <t>089-84.99.10</t>
  </si>
  <si>
    <t>089-35.35.30</t>
  </si>
  <si>
    <t>089-76.47.81</t>
  </si>
  <si>
    <t>089-76.42.28</t>
  </si>
  <si>
    <t>089-76.45.50</t>
  </si>
  <si>
    <t>089-56.96.85</t>
  </si>
  <si>
    <t>089-85.44.63</t>
  </si>
  <si>
    <t>089-65.71.76</t>
  </si>
  <si>
    <t>089-86.43.25</t>
  </si>
  <si>
    <t>089-56.04.82</t>
  </si>
  <si>
    <t>089-47.13.86</t>
  </si>
  <si>
    <t>012-39.89.39</t>
  </si>
  <si>
    <t>012-23.30.31</t>
  </si>
  <si>
    <t>012-24.20.40</t>
  </si>
  <si>
    <t>089-41.52.87</t>
  </si>
  <si>
    <t>011-68.38.13</t>
  </si>
  <si>
    <t>011-68.43.89</t>
  </si>
  <si>
    <t>012-67.24.40</t>
  </si>
  <si>
    <t>011-48.57.84</t>
  </si>
  <si>
    <t>011-54.44.48</t>
  </si>
  <si>
    <t>013-53.93.23</t>
  </si>
  <si>
    <t>013-52.13.42</t>
  </si>
  <si>
    <t>011-42.28.82</t>
  </si>
  <si>
    <t>013-66.16.91</t>
  </si>
  <si>
    <t>013-66.27.47</t>
  </si>
  <si>
    <t>014-84.12.02</t>
  </si>
  <si>
    <t>014-30.02.66</t>
  </si>
  <si>
    <t>056-55.78.62</t>
  </si>
  <si>
    <t>050-33.20.21</t>
  </si>
  <si>
    <t>050-33.36.92</t>
  </si>
  <si>
    <t>050-84.19.71</t>
  </si>
  <si>
    <t>050-78.81.87</t>
  </si>
  <si>
    <t>051-72.24.57</t>
  </si>
  <si>
    <t>050-21.33.21</t>
  </si>
  <si>
    <t>051-70.12.48</t>
  </si>
  <si>
    <t>051-50.21.88</t>
  </si>
  <si>
    <t>050-38.63.81</t>
  </si>
  <si>
    <t>050-20.94.09</t>
  </si>
  <si>
    <t>050-81.14.02</t>
  </si>
  <si>
    <t>059-26.68.47</t>
  </si>
  <si>
    <t>059-27.87.35</t>
  </si>
  <si>
    <t>051-59.12.11</t>
  </si>
  <si>
    <t>050-60.45.89</t>
  </si>
  <si>
    <t>050-36.18.48</t>
  </si>
  <si>
    <t>050-36.68.82</t>
  </si>
  <si>
    <t>050-43.25.30</t>
  </si>
  <si>
    <t>050-43.35.01</t>
  </si>
  <si>
    <t>059-70.89.30</t>
  </si>
  <si>
    <t>059-50.06.91</t>
  </si>
  <si>
    <t>059-50.10.99</t>
  </si>
  <si>
    <t>059-23.37.52</t>
  </si>
  <si>
    <t>058-23.56.60</t>
  </si>
  <si>
    <t>058-51.17.44</t>
  </si>
  <si>
    <t>058-41.33.13</t>
  </si>
  <si>
    <t>058-31.64.33</t>
  </si>
  <si>
    <t>056-22.39.52</t>
  </si>
  <si>
    <t>056-21.93.54</t>
  </si>
  <si>
    <t>056-41.30.14</t>
  </si>
  <si>
    <t>056-75.85.51</t>
  </si>
  <si>
    <t>056-71.36.52</t>
  </si>
  <si>
    <t>056-65.01.41</t>
  </si>
  <si>
    <t>056-41.23.21</t>
  </si>
  <si>
    <t>056-31.27.03</t>
  </si>
  <si>
    <t>057-48.85.87</t>
  </si>
  <si>
    <t>056-50.02.60</t>
  </si>
  <si>
    <t>051-30.66.50</t>
  </si>
  <si>
    <t>056-35.18.08</t>
  </si>
  <si>
    <t>056-71.36.53</t>
  </si>
  <si>
    <t>056-71.92.22</t>
  </si>
  <si>
    <t>051-30.26.23</t>
  </si>
  <si>
    <t>056-60.10.17</t>
  </si>
  <si>
    <t>051-20.70.55</t>
  </si>
  <si>
    <t>051-27.27.72</t>
  </si>
  <si>
    <t>051-20.41.93</t>
  </si>
  <si>
    <t>051-40.27.63</t>
  </si>
  <si>
    <t>057-20.13.67</t>
  </si>
  <si>
    <t>057-44.50.50</t>
  </si>
  <si>
    <t>057-20.33.18</t>
  </si>
  <si>
    <t>057-33.41.32</t>
  </si>
  <si>
    <t>09-240.00.51</t>
  </si>
  <si>
    <t>09-251.13.32</t>
  </si>
  <si>
    <t>09-345.59.56</t>
  </si>
  <si>
    <t>09-344.63.74</t>
  </si>
  <si>
    <t>09-345.90.20</t>
  </si>
  <si>
    <t>03-779.74.38</t>
  </si>
  <si>
    <t>09-348.11.03</t>
  </si>
  <si>
    <t>09-348.28.07</t>
  </si>
  <si>
    <t>09-355.63.40</t>
  </si>
  <si>
    <t>09-218.86.76</t>
  </si>
  <si>
    <t>052-21.34.23</t>
  </si>
  <si>
    <t>052-49.99.75</t>
  </si>
  <si>
    <t>09-365.60.30</t>
  </si>
  <si>
    <t>09-230.87.11</t>
  </si>
  <si>
    <t>09-210.51.50</t>
  </si>
  <si>
    <t>09-231.64.57</t>
  </si>
  <si>
    <t>09-362.49.63</t>
  </si>
  <si>
    <t>09-367.56.88</t>
  </si>
  <si>
    <t>052-42.35.04</t>
  </si>
  <si>
    <t>053-81.05.65</t>
  </si>
  <si>
    <t>053-60.82.55</t>
  </si>
  <si>
    <t>052-21.40.40</t>
  </si>
  <si>
    <t>052-33.28.18</t>
  </si>
  <si>
    <t>052-41.19.48</t>
  </si>
  <si>
    <t>053-77.39.78</t>
  </si>
  <si>
    <t>054-33.32.32</t>
  </si>
  <si>
    <t>054-33.42.99</t>
  </si>
  <si>
    <t>053-84.03.79</t>
  </si>
  <si>
    <t>054-33.36.18</t>
  </si>
  <si>
    <t>054-41.22.74</t>
  </si>
  <si>
    <t>054-41.31.69</t>
  </si>
  <si>
    <t>053-62.29.36</t>
  </si>
  <si>
    <t>054-33.43.00</t>
  </si>
  <si>
    <t>055-21.16.15</t>
  </si>
  <si>
    <t>09-360.31.15</t>
  </si>
  <si>
    <t>055-49.99.95</t>
  </si>
  <si>
    <t>055-42.45.07</t>
  </si>
  <si>
    <t>055-45.57.88</t>
  </si>
  <si>
    <t>055-33.45.60</t>
  </si>
  <si>
    <t>09-282.46.02</t>
  </si>
  <si>
    <t>09-385.44.52</t>
  </si>
  <si>
    <t>09-383.56.14</t>
  </si>
  <si>
    <t>09-381.56.09</t>
  </si>
  <si>
    <t>09-226.75.00</t>
  </si>
  <si>
    <t>09-374.42.77</t>
  </si>
  <si>
    <t>09-374.33.66</t>
  </si>
  <si>
    <t>09-377.56.44</t>
  </si>
  <si>
    <t>09-226.52.80</t>
  </si>
  <si>
    <t>09-372.71.53</t>
  </si>
  <si>
    <t>050-72.88.85</t>
  </si>
  <si>
    <t>02-274.09.25</t>
  </si>
  <si>
    <t>02-218.21.14</t>
  </si>
  <si>
    <t>02-268.47.51</t>
  </si>
  <si>
    <t>02-428.56.94</t>
  </si>
  <si>
    <t>02-427.08.02</t>
  </si>
  <si>
    <t>02-474.11.40</t>
  </si>
  <si>
    <t>02-247.03.00</t>
  </si>
  <si>
    <t>02-426.40.42</t>
  </si>
  <si>
    <t>02-242.66.28</t>
  </si>
  <si>
    <t>02-241.73.87</t>
  </si>
  <si>
    <t>02-216.10.61</t>
  </si>
  <si>
    <t>02-215.02.03</t>
  </si>
  <si>
    <t>02-230.75.28</t>
  </si>
  <si>
    <t>02-649.57.20</t>
  </si>
  <si>
    <t>02-648.74.30</t>
  </si>
  <si>
    <t>02-538.06.28</t>
  </si>
  <si>
    <t>02-523.30.38</t>
  </si>
  <si>
    <t>02-527.15.84</t>
  </si>
  <si>
    <t>02-521.01.11</t>
  </si>
  <si>
    <t>02-522.69.78</t>
  </si>
  <si>
    <t>02-521.72.18</t>
  </si>
  <si>
    <t>02-524.23.21</t>
  </si>
  <si>
    <t>02-522.66.59</t>
  </si>
  <si>
    <t>02-521.90.44</t>
  </si>
  <si>
    <t>02-524.18.90</t>
  </si>
  <si>
    <t>02-523.40.19</t>
  </si>
  <si>
    <t>02-465.86.71</t>
  </si>
  <si>
    <t>02-410.83.64</t>
  </si>
  <si>
    <t>02-522.08.86</t>
  </si>
  <si>
    <t>02-410.37.85</t>
  </si>
  <si>
    <t>02-410.08.00</t>
  </si>
  <si>
    <t>02-523.47.95</t>
  </si>
  <si>
    <t>02-465.30.97</t>
  </si>
  <si>
    <t>02-411.86.40</t>
  </si>
  <si>
    <t>02-414.08.66</t>
  </si>
  <si>
    <t>02-427.12.69</t>
  </si>
  <si>
    <t>02-426.12.45</t>
  </si>
  <si>
    <t>02-479.58.92</t>
  </si>
  <si>
    <t>02-423.42.65</t>
  </si>
  <si>
    <t>02-428.68.02</t>
  </si>
  <si>
    <t>02-266.82.50</t>
  </si>
  <si>
    <t>02-215.90.20</t>
  </si>
  <si>
    <t>02-242.92.83</t>
  </si>
  <si>
    <t>02-705.25.65</t>
  </si>
  <si>
    <t>02-216.21.27</t>
  </si>
  <si>
    <t>02-773.18.53</t>
  </si>
  <si>
    <t>02-761.03.90</t>
  </si>
  <si>
    <t>02-779.09.94</t>
  </si>
  <si>
    <t>02-673.06.34</t>
  </si>
  <si>
    <t>02-673.79.98</t>
  </si>
  <si>
    <t>02-673.88.68</t>
  </si>
  <si>
    <t>02-660.87.91</t>
  </si>
  <si>
    <t>02-332.33.30</t>
  </si>
  <si>
    <t>02-375.53.20</t>
  </si>
  <si>
    <t>02-376.19.08</t>
  </si>
  <si>
    <t>02-346.64.57</t>
  </si>
  <si>
    <t>02-376.92.15</t>
  </si>
  <si>
    <t>02-344.54.49</t>
  </si>
  <si>
    <t>02-345.82.94</t>
  </si>
  <si>
    <t>02-761.75.30</t>
  </si>
  <si>
    <t>02-770.28.40</t>
  </si>
  <si>
    <t>02-772.60.97</t>
  </si>
  <si>
    <t>02-762.14.08</t>
  </si>
  <si>
    <t>02-363.80.41</t>
  </si>
  <si>
    <t>02-360.01.44</t>
  </si>
  <si>
    <t>02-359.15.85</t>
  </si>
  <si>
    <t>02-359.16.98</t>
  </si>
  <si>
    <t>02-356.41.85</t>
  </si>
  <si>
    <t>02-361.13.62</t>
  </si>
  <si>
    <t>054-56.64.08</t>
  </si>
  <si>
    <t>02-396.18.45</t>
  </si>
  <si>
    <t>054-41.42.30</t>
  </si>
  <si>
    <t>054-58.09.60</t>
  </si>
  <si>
    <t>02-377.19.51</t>
  </si>
  <si>
    <t>02-377.16.29</t>
  </si>
  <si>
    <t>02-377.70.42</t>
  </si>
  <si>
    <t>02-377.32.35</t>
  </si>
  <si>
    <t>02-378.07.43</t>
  </si>
  <si>
    <t>02-377.67.59</t>
  </si>
  <si>
    <t>02-377.32.84</t>
  </si>
  <si>
    <t>02-377.57.43</t>
  </si>
  <si>
    <t>02-380.77.16</t>
  </si>
  <si>
    <t>02-358.45.80</t>
  </si>
  <si>
    <t>02-358.24.27</t>
  </si>
  <si>
    <t>02-380.98.84</t>
  </si>
  <si>
    <t>02-358.34.44</t>
  </si>
  <si>
    <t>02-381.08.38</t>
  </si>
  <si>
    <t>02-378.16.52</t>
  </si>
  <si>
    <t>02-356.62.83</t>
  </si>
  <si>
    <t>02-360.32.78</t>
  </si>
  <si>
    <t>02-532.48.02</t>
  </si>
  <si>
    <t>02-532.14.53</t>
  </si>
  <si>
    <t>02-532.46.99</t>
  </si>
  <si>
    <t>054-56.61.45</t>
  </si>
  <si>
    <t>054-56.60.23</t>
  </si>
  <si>
    <t>02-532.09.06</t>
  </si>
  <si>
    <t>02-452.56.55</t>
  </si>
  <si>
    <t>02-452.95.24</t>
  </si>
  <si>
    <t>02-452.27.62</t>
  </si>
  <si>
    <t>02-452.70.32</t>
  </si>
  <si>
    <t>02-452.50.73</t>
  </si>
  <si>
    <t>02-568.18.32</t>
  </si>
  <si>
    <t>02-569.42.74</t>
  </si>
  <si>
    <t>02-569.55.78</t>
  </si>
  <si>
    <t>02-569.07.24</t>
  </si>
  <si>
    <t>02-466.96.60</t>
  </si>
  <si>
    <t>02-466.51.90</t>
  </si>
  <si>
    <t>02-466.64.87</t>
  </si>
  <si>
    <t>02-466.25.61</t>
  </si>
  <si>
    <t>053-66.04.73</t>
  </si>
  <si>
    <t>02-582.18.84</t>
  </si>
  <si>
    <t>02-582.26.32</t>
  </si>
  <si>
    <t>02-453.93.21</t>
  </si>
  <si>
    <t>02-451.65.40</t>
  </si>
  <si>
    <t>02-569.20.58</t>
  </si>
  <si>
    <t>02-568.02.50</t>
  </si>
  <si>
    <t>054-32.31.02</t>
  </si>
  <si>
    <t>054-33.33.46</t>
  </si>
  <si>
    <t>053-66.52.88</t>
  </si>
  <si>
    <t>053-66.88.35</t>
  </si>
  <si>
    <t>053-64.57.60</t>
  </si>
  <si>
    <t>053-66.37.19</t>
  </si>
  <si>
    <t>053-66.60.62</t>
  </si>
  <si>
    <t>053-68.44.35</t>
  </si>
  <si>
    <t>053-66.36.90</t>
  </si>
  <si>
    <t>02-254.88.44</t>
  </si>
  <si>
    <t>02-251.27.43</t>
  </si>
  <si>
    <t>02-251.10.79</t>
  </si>
  <si>
    <t>02-267.35.33</t>
  </si>
  <si>
    <t>02-251.27.13</t>
  </si>
  <si>
    <t>02-251.27.63</t>
  </si>
  <si>
    <t>02-251.34.09</t>
  </si>
  <si>
    <t>03-292.43.60</t>
  </si>
  <si>
    <t>03-298.29.30</t>
  </si>
  <si>
    <t>013-32.69.23</t>
  </si>
  <si>
    <t>NIEL-BIJ-AS</t>
  </si>
  <si>
    <t>09-233.78.64</t>
  </si>
  <si>
    <t>IMPE</t>
  </si>
  <si>
    <t>055-21.04.69</t>
  </si>
  <si>
    <t>03-292.97.97</t>
  </si>
  <si>
    <t>03-325.60.94</t>
  </si>
  <si>
    <t>03-325.08.69</t>
  </si>
  <si>
    <t>03-353.11.30</t>
  </si>
  <si>
    <t>03-353.05.41</t>
  </si>
  <si>
    <t>03-353.16.89</t>
  </si>
  <si>
    <t>03-658.81.70</t>
  </si>
  <si>
    <t>03-658.94.51</t>
  </si>
  <si>
    <t>03-645.90.44</t>
  </si>
  <si>
    <t>03-658.51.95</t>
  </si>
  <si>
    <t>03-658.48.42</t>
  </si>
  <si>
    <t>03-658.79.45</t>
  </si>
  <si>
    <t>03-636.12.29</t>
  </si>
  <si>
    <t>03-663.10.23</t>
  </si>
  <si>
    <t>03-651.78.23</t>
  </si>
  <si>
    <t>03-664.46.37</t>
  </si>
  <si>
    <t>03-651.69.56</t>
  </si>
  <si>
    <t>03-633.38.05</t>
  </si>
  <si>
    <t>03-651.50.25</t>
  </si>
  <si>
    <t>03-651.86.07</t>
  </si>
  <si>
    <t>03-651.68.16</t>
  </si>
  <si>
    <t>03-640.30.34</t>
  </si>
  <si>
    <t>03-312.08.85</t>
  </si>
  <si>
    <t>03-312.98.88</t>
  </si>
  <si>
    <t>03-312.18.16</t>
  </si>
  <si>
    <t>03-309.16.74</t>
  </si>
  <si>
    <t>03-312.29.38</t>
  </si>
  <si>
    <t>03-312.05.92</t>
  </si>
  <si>
    <t>03-298.08.28</t>
  </si>
  <si>
    <t>03-312.35.10</t>
  </si>
  <si>
    <t>03-298.08.04</t>
  </si>
  <si>
    <t>03-660.07.70</t>
  </si>
  <si>
    <t>03-383.30.37</t>
  </si>
  <si>
    <t>03-313.03.20</t>
  </si>
  <si>
    <t>03-690.46.45</t>
  </si>
  <si>
    <t>03-669.72.17</t>
  </si>
  <si>
    <t>03-669.62.89</t>
  </si>
  <si>
    <t>03-663.52.70</t>
  </si>
  <si>
    <t>03-669.68.86</t>
  </si>
  <si>
    <t>03-666.73.93</t>
  </si>
  <si>
    <t>03-666.95.21</t>
  </si>
  <si>
    <t>03-666.81.15</t>
  </si>
  <si>
    <t>03-666.53.40</t>
  </si>
  <si>
    <t>03-666.95.20</t>
  </si>
  <si>
    <t>03-667.46.85</t>
  </si>
  <si>
    <t>03-667.37.23</t>
  </si>
  <si>
    <t>03-667.63.47</t>
  </si>
  <si>
    <t>03-667.54.91</t>
  </si>
  <si>
    <t>03-667.33.65</t>
  </si>
  <si>
    <t>03-667.57.63</t>
  </si>
  <si>
    <t>03-235.05.61</t>
  </si>
  <si>
    <t>03-236.37.25</t>
  </si>
  <si>
    <t>03-236.04.44</t>
  </si>
  <si>
    <t>03-217.44.10</t>
  </si>
  <si>
    <t>03-322.53.54</t>
  </si>
  <si>
    <t>03-321.20.21</t>
  </si>
  <si>
    <t>03-322.34.34</t>
  </si>
  <si>
    <t>03-353.78.28</t>
  </si>
  <si>
    <t>03-475.14.48</t>
  </si>
  <si>
    <t>03-485.54.58</t>
  </si>
  <si>
    <t>03-353.71.19</t>
  </si>
  <si>
    <t>03-384.06.28</t>
  </si>
  <si>
    <t>03-383.50.36</t>
  </si>
  <si>
    <t>03-383.10.31</t>
  </si>
  <si>
    <t>03-658.12.46</t>
  </si>
  <si>
    <t>03-658.86.18</t>
  </si>
  <si>
    <t>03-484.35.89</t>
  </si>
  <si>
    <t>03-484.41.68</t>
  </si>
  <si>
    <t>03-485.80.79</t>
  </si>
  <si>
    <t>03-485.65.14</t>
  </si>
  <si>
    <t>03-484.30.87</t>
  </si>
  <si>
    <t>03-485.73.98</t>
  </si>
  <si>
    <t>03-480.19.29</t>
  </si>
  <si>
    <t>03-410.01.30</t>
  </si>
  <si>
    <t>03-481.97.43</t>
  </si>
  <si>
    <t>03-481.87.67</t>
  </si>
  <si>
    <t>014-51.17.09</t>
  </si>
  <si>
    <t>014-51.30.78</t>
  </si>
  <si>
    <t>014-51.29.29</t>
  </si>
  <si>
    <t>014-51.11.11</t>
  </si>
  <si>
    <t>014-51.27.42</t>
  </si>
  <si>
    <t>014-50.93.48</t>
  </si>
  <si>
    <t>014-51.27.00</t>
  </si>
  <si>
    <t>014-41.41.08</t>
  </si>
  <si>
    <t>014-47.99.15</t>
  </si>
  <si>
    <t>014-41.18.87</t>
  </si>
  <si>
    <t>014-41.96.68</t>
  </si>
  <si>
    <t>014-41.17.02</t>
  </si>
  <si>
    <t>014-41.24.84</t>
  </si>
  <si>
    <t>014-41.37.92</t>
  </si>
  <si>
    <t>014-63.99.22</t>
  </si>
  <si>
    <t>014-41.89.11</t>
  </si>
  <si>
    <t>03-312.37.33</t>
  </si>
  <si>
    <t>03-314.61.87</t>
  </si>
  <si>
    <t>03-314.12.69</t>
  </si>
  <si>
    <t>03-340.00.60</t>
  </si>
  <si>
    <t>03-314.58.08</t>
  </si>
  <si>
    <t>03-340.40.45</t>
  </si>
  <si>
    <t>03-314.84.44</t>
  </si>
  <si>
    <t>03-315.80.53</t>
  </si>
  <si>
    <t>03-314.64.21</t>
  </si>
  <si>
    <t>03-315.82.88</t>
  </si>
  <si>
    <t>014-63.34.93</t>
  </si>
  <si>
    <t>014-63.30.00</t>
  </si>
  <si>
    <t>014-69.92.43</t>
  </si>
  <si>
    <t>014-61.15.22</t>
  </si>
  <si>
    <t>014-61.15.23</t>
  </si>
  <si>
    <t>014-61.43.29</t>
  </si>
  <si>
    <t>014-61.17.66</t>
  </si>
  <si>
    <t>014-45.36.75</t>
  </si>
  <si>
    <t>014-41.00.24</t>
  </si>
  <si>
    <t>014-45.06.02</t>
  </si>
  <si>
    <t>014-45.21.29</t>
  </si>
  <si>
    <t>014-67.76.31</t>
  </si>
  <si>
    <t>014-67.77.54</t>
  </si>
  <si>
    <t>014-67.85.75</t>
  </si>
  <si>
    <t>014-65.63.86</t>
  </si>
  <si>
    <t>014-65.56.57</t>
  </si>
  <si>
    <t>014-31.50.00</t>
  </si>
  <si>
    <t>014-31.50.99</t>
  </si>
  <si>
    <t>014-32.07.51</t>
  </si>
  <si>
    <t>014-81.03.16</t>
  </si>
  <si>
    <t>014-31.63.23</t>
  </si>
  <si>
    <t>014-31.18.96</t>
  </si>
  <si>
    <t>014-31.28.93</t>
  </si>
  <si>
    <t>014-31.41.44</t>
  </si>
  <si>
    <t>014-21.62.49</t>
  </si>
  <si>
    <t>014-88.19.65</t>
  </si>
  <si>
    <t>014-88.30.20</t>
  </si>
  <si>
    <t>014-88.27.72</t>
  </si>
  <si>
    <t>014-26.38.90</t>
  </si>
  <si>
    <t>014-26.35.05</t>
  </si>
  <si>
    <t>014-26.07.98</t>
  </si>
  <si>
    <t>014-26.09.83</t>
  </si>
  <si>
    <t>014-22.03.90</t>
  </si>
  <si>
    <t>014-21.55.88</t>
  </si>
  <si>
    <t>014-27.95.34</t>
  </si>
  <si>
    <t>014-25.74.56</t>
  </si>
  <si>
    <t>014-58.91.30</t>
  </si>
  <si>
    <t>014-85.29.98</t>
  </si>
  <si>
    <t>014-58.81.19</t>
  </si>
  <si>
    <t>014-58.79.67</t>
  </si>
  <si>
    <t>014-56.64.40</t>
  </si>
  <si>
    <t>014-56.65.20</t>
  </si>
  <si>
    <t>014-56.65.00</t>
  </si>
  <si>
    <t>014-55.63.88</t>
  </si>
  <si>
    <t>014-55.64.89</t>
  </si>
  <si>
    <t>014-55.20.00</t>
  </si>
  <si>
    <t>014-55.70.40</t>
  </si>
  <si>
    <t>014-55.76.01</t>
  </si>
  <si>
    <t>014-85.00.67</t>
  </si>
  <si>
    <t>014-85.00.69</t>
  </si>
  <si>
    <t>014-85.00.66</t>
  </si>
  <si>
    <t>014-37.07.78</t>
  </si>
  <si>
    <t>014-37.75.55</t>
  </si>
  <si>
    <t>014-37.83.13</t>
  </si>
  <si>
    <t>014-37.94.76</t>
  </si>
  <si>
    <t>014-37.80.06</t>
  </si>
  <si>
    <t>014-37.78.72</t>
  </si>
  <si>
    <t>014-37.78.73</t>
  </si>
  <si>
    <t>014-81.19.25</t>
  </si>
  <si>
    <t>014-30.11.02</t>
  </si>
  <si>
    <t>03-480.12.20</t>
  </si>
  <si>
    <t>03-491.92.35</t>
  </si>
  <si>
    <t>03-480.26.91</t>
  </si>
  <si>
    <t>03-480.33.29</t>
  </si>
  <si>
    <t>03-480.63.23</t>
  </si>
  <si>
    <t>03-410.01.50</t>
  </si>
  <si>
    <t>03-480.27.44</t>
  </si>
  <si>
    <t>03-385.04.79</t>
  </si>
  <si>
    <t>03-449.06.28</t>
  </si>
  <si>
    <t>03-449.56.39</t>
  </si>
  <si>
    <t>03-455.49.13</t>
  </si>
  <si>
    <t>03-457.04.22</t>
  </si>
  <si>
    <t>03-440.16.21</t>
  </si>
  <si>
    <t>03-449.41.22</t>
  </si>
  <si>
    <t>03-289.21.50</t>
  </si>
  <si>
    <t>03-454.50.71</t>
  </si>
  <si>
    <t>03-455.22.42</t>
  </si>
  <si>
    <t>03-454.19.90</t>
  </si>
  <si>
    <t>03-455.26.34</t>
  </si>
  <si>
    <t>03-455.31.41</t>
  </si>
  <si>
    <t>03-455.48.25</t>
  </si>
  <si>
    <t>03-457.06.04</t>
  </si>
  <si>
    <t>03-457.03.43</t>
  </si>
  <si>
    <t>03-293.69.68</t>
  </si>
  <si>
    <t>015-31.21.27</t>
  </si>
  <si>
    <t>03-888.01.69</t>
  </si>
  <si>
    <t>03-888.14.67</t>
  </si>
  <si>
    <t>015-21.83.48</t>
  </si>
  <si>
    <t>015-31.25.80</t>
  </si>
  <si>
    <t>015-31.19.06</t>
  </si>
  <si>
    <t>015-31.11.02</t>
  </si>
  <si>
    <t>015-31.21.47</t>
  </si>
  <si>
    <t>015-30.38.32</t>
  </si>
  <si>
    <t>015-31.57.57</t>
  </si>
  <si>
    <t>03-482.15.91</t>
  </si>
  <si>
    <t>015-20.96.14</t>
  </si>
  <si>
    <t>015-31.28.22</t>
  </si>
  <si>
    <t>015-21.01.79</t>
  </si>
  <si>
    <t>015-55.36.90</t>
  </si>
  <si>
    <t>03-482.41.93</t>
  </si>
  <si>
    <t>03-422.52.49</t>
  </si>
  <si>
    <t>015-24.57.43</t>
  </si>
  <si>
    <t>03-230.12.78</t>
  </si>
  <si>
    <t>03-239.27.87</t>
  </si>
  <si>
    <t>03-230.46.92</t>
  </si>
  <si>
    <t>03-239.17.88</t>
  </si>
  <si>
    <t>03-825.84.30</t>
  </si>
  <si>
    <t>03-827.92.93</t>
  </si>
  <si>
    <t>03-827.93.21</t>
  </si>
  <si>
    <t>03-828.25.87</t>
  </si>
  <si>
    <t>03-827.64.95</t>
  </si>
  <si>
    <t>03-887.69.78</t>
  </si>
  <si>
    <t>03-887.43.83</t>
  </si>
  <si>
    <t>03-887.43.71</t>
  </si>
  <si>
    <t>03-887.42.06</t>
  </si>
  <si>
    <t>03-887.61.26</t>
  </si>
  <si>
    <t>03-774.43.88</t>
  </si>
  <si>
    <t>03-887.58.04</t>
  </si>
  <si>
    <t>03-888.35.56</t>
  </si>
  <si>
    <t>03-888.43.02</t>
  </si>
  <si>
    <t>03-888.57.23</t>
  </si>
  <si>
    <t>03-888.25.22</t>
  </si>
  <si>
    <t>03-888.37.62</t>
  </si>
  <si>
    <t>03-774.23.10</t>
  </si>
  <si>
    <t>03-888.92.92</t>
  </si>
  <si>
    <t>03-880.27.40</t>
  </si>
  <si>
    <t>03-886.89.70</t>
  </si>
  <si>
    <t>03-886.64.76</t>
  </si>
  <si>
    <t>03-886.50.30</t>
  </si>
  <si>
    <t>03-886.93.68</t>
  </si>
  <si>
    <t>03-886.69.09</t>
  </si>
  <si>
    <t>03-886.66.39</t>
  </si>
  <si>
    <t>03-886.66.66</t>
  </si>
  <si>
    <t>03-886.57.09</t>
  </si>
  <si>
    <t>03-886.42.58</t>
  </si>
  <si>
    <t>03-886.68.95</t>
  </si>
  <si>
    <t>03-889.14.23</t>
  </si>
  <si>
    <t>03-889.82.88</t>
  </si>
  <si>
    <t>03-889.08.62</t>
  </si>
  <si>
    <t>03-899.17.30</t>
  </si>
  <si>
    <t>052-34.24.40</t>
  </si>
  <si>
    <t>03-889.56.00</t>
  </si>
  <si>
    <t>03-889.44.26</t>
  </si>
  <si>
    <t>03-889.39.16</t>
  </si>
  <si>
    <t>03-889.13.18</t>
  </si>
  <si>
    <t>052-33.47.43</t>
  </si>
  <si>
    <t>052-33.52.23</t>
  </si>
  <si>
    <t>052-34.03.75</t>
  </si>
  <si>
    <t>03-771.08.43</t>
  </si>
  <si>
    <t>03-711.32.53</t>
  </si>
  <si>
    <t>03-771.37.62</t>
  </si>
  <si>
    <t>03-711.08.03</t>
  </si>
  <si>
    <t>03-780.71.65</t>
  </si>
  <si>
    <t>03-776.45.22</t>
  </si>
  <si>
    <t>03-777.82.82</t>
  </si>
  <si>
    <t>03-780.51.90</t>
  </si>
  <si>
    <t>03-760.41.62</t>
  </si>
  <si>
    <t>03-776.41.20</t>
  </si>
  <si>
    <t>03-776.55.88</t>
  </si>
  <si>
    <t>03-776.28.14</t>
  </si>
  <si>
    <t>03-820.18.20</t>
  </si>
  <si>
    <t>03-827.78.78</t>
  </si>
  <si>
    <t>03-827.80.99</t>
  </si>
  <si>
    <t>03-827.90.45</t>
  </si>
  <si>
    <t>03-825.07.76</t>
  </si>
  <si>
    <t>03-827.65.64</t>
  </si>
  <si>
    <t>03-252.82.38</t>
  </si>
  <si>
    <t>03-252.76.03</t>
  </si>
  <si>
    <t>03-252.58.88</t>
  </si>
  <si>
    <t>03-775.74.76</t>
  </si>
  <si>
    <t>03-775.74.51</t>
  </si>
  <si>
    <t>03-775.60.85</t>
  </si>
  <si>
    <t>03-775.62.80</t>
  </si>
  <si>
    <t>03-775.97.80</t>
  </si>
  <si>
    <t>03-775.45.33</t>
  </si>
  <si>
    <t>03-775.72.00</t>
  </si>
  <si>
    <t>03-774.22.03</t>
  </si>
  <si>
    <t>03-774.28.76</t>
  </si>
  <si>
    <t>03-776.20.18</t>
  </si>
  <si>
    <t>03-777.14.93</t>
  </si>
  <si>
    <t>03-770.65.61</t>
  </si>
  <si>
    <t>03-770.66.85</t>
  </si>
  <si>
    <t>03-780.19.10</t>
  </si>
  <si>
    <t>03-779.79.00</t>
  </si>
  <si>
    <t>03-770.70.09</t>
  </si>
  <si>
    <t>03-775.43.30</t>
  </si>
  <si>
    <t>03-773.52.39</t>
  </si>
  <si>
    <t>03-773.40.15</t>
  </si>
  <si>
    <t>015-21.08.31</t>
  </si>
  <si>
    <t>015-55.76.27</t>
  </si>
  <si>
    <t>015-20.50.85</t>
  </si>
  <si>
    <t>015-27.15.10</t>
  </si>
  <si>
    <t>015-41.68.65</t>
  </si>
  <si>
    <t>015-28.84.41</t>
  </si>
  <si>
    <t>015-20.24.10</t>
  </si>
  <si>
    <t>015-28.79.10</t>
  </si>
  <si>
    <t>015-55.64.74</t>
  </si>
  <si>
    <t>015-20.51.79</t>
  </si>
  <si>
    <t>015-41.51.80</t>
  </si>
  <si>
    <t>015-20.38.96</t>
  </si>
  <si>
    <t>015-41.54.18</t>
  </si>
  <si>
    <t>015-27.29.86</t>
  </si>
  <si>
    <t>015-41.20.02</t>
  </si>
  <si>
    <t>015-51.26.38</t>
  </si>
  <si>
    <t>015-51.22.61</t>
  </si>
  <si>
    <t>015-55.12.27</t>
  </si>
  <si>
    <t>015-75.66.41</t>
  </si>
  <si>
    <t>015-51.42.95</t>
  </si>
  <si>
    <t>016-60.35.89</t>
  </si>
  <si>
    <t>016-60.38.55</t>
  </si>
  <si>
    <t>015-51.74.44</t>
  </si>
  <si>
    <t>015-76.03.10</t>
  </si>
  <si>
    <t>015-56.05.30</t>
  </si>
  <si>
    <t>015-23.48.55</t>
  </si>
  <si>
    <t>015-75.71.33</t>
  </si>
  <si>
    <t>015-75.74.67</t>
  </si>
  <si>
    <t>015-73.04.56</t>
  </si>
  <si>
    <t>052-30.00.63</t>
  </si>
  <si>
    <t>052-33.50.60</t>
  </si>
  <si>
    <t>052-30.98.98</t>
  </si>
  <si>
    <t>052-30.28.78</t>
  </si>
  <si>
    <t>052-30.35.82</t>
  </si>
  <si>
    <t>052-30.02.20</t>
  </si>
  <si>
    <t>052-33.25.71</t>
  </si>
  <si>
    <t>015-71.18.01</t>
  </si>
  <si>
    <t>015-71.18.60</t>
  </si>
  <si>
    <t>015-41.45.03</t>
  </si>
  <si>
    <t>015-27.28.16</t>
  </si>
  <si>
    <t>015-27.78.96</t>
  </si>
  <si>
    <t>015-61.03.31</t>
  </si>
  <si>
    <t>015-61.09.84</t>
  </si>
  <si>
    <t>015-41.95.94</t>
  </si>
  <si>
    <t>015-51.86.25</t>
  </si>
  <si>
    <t>015-51.28.83</t>
  </si>
  <si>
    <t>015-51.52.79</t>
  </si>
  <si>
    <t>016-60.51.71</t>
  </si>
  <si>
    <t>016-60.25.71</t>
  </si>
  <si>
    <t>016-23.35.31</t>
  </si>
  <si>
    <t>016-30.90.26</t>
  </si>
  <si>
    <t>016-85.32.50</t>
  </si>
  <si>
    <t>016-48.23.91</t>
  </si>
  <si>
    <t>016-23.85.81</t>
  </si>
  <si>
    <t>016-44.58.83</t>
  </si>
  <si>
    <t>016-25.96.63</t>
  </si>
  <si>
    <t>016-22.44.09</t>
  </si>
  <si>
    <t>016-22.36.23</t>
  </si>
  <si>
    <t>016-20.80.26</t>
  </si>
  <si>
    <t>016-46.03.60</t>
  </si>
  <si>
    <t>016-46.37.02</t>
  </si>
  <si>
    <t>016-46.40.37</t>
  </si>
  <si>
    <t>016-47.73.18</t>
  </si>
  <si>
    <t>016-48.06.58</t>
  </si>
  <si>
    <t>016-48.93.08</t>
  </si>
  <si>
    <t>02-767.51.01</t>
  </si>
  <si>
    <t>02-759.60.69</t>
  </si>
  <si>
    <t>02-759.64.59</t>
  </si>
  <si>
    <t>02-759.65.33</t>
  </si>
  <si>
    <t>02-759.46.04</t>
  </si>
  <si>
    <t>02-759.96.22</t>
  </si>
  <si>
    <t>02-759.63.60</t>
  </si>
  <si>
    <t>02-759.97.43</t>
  </si>
  <si>
    <t>02-756.55.00</t>
  </si>
  <si>
    <t>016-65.74.86</t>
  </si>
  <si>
    <t>016-65.99.77</t>
  </si>
  <si>
    <t>016-65.54.85</t>
  </si>
  <si>
    <t>015-24.78.62</t>
  </si>
  <si>
    <t>015-24.76.64</t>
  </si>
  <si>
    <t>015-24.11.20</t>
  </si>
  <si>
    <t>016-61.64.60</t>
  </si>
  <si>
    <t>016-61.64.70</t>
  </si>
  <si>
    <t>016-61.64.90</t>
  </si>
  <si>
    <t>016-58.20.68</t>
  </si>
  <si>
    <t>016-60.88.85</t>
  </si>
  <si>
    <t>016-53.37.32</t>
  </si>
  <si>
    <t>016-53.40.23</t>
  </si>
  <si>
    <t>016-53.09.17</t>
  </si>
  <si>
    <t>016-69.71.44</t>
  </si>
  <si>
    <t>016-69.93.14</t>
  </si>
  <si>
    <t>015-22.27.17</t>
  </si>
  <si>
    <t>016-69.93.33</t>
  </si>
  <si>
    <t>015-22.22.98</t>
  </si>
  <si>
    <t>014-54.90.00</t>
  </si>
  <si>
    <t>014-54.73.93</t>
  </si>
  <si>
    <t>014-54.92.56</t>
  </si>
  <si>
    <t>014-26.54.39</t>
  </si>
  <si>
    <t>014-54.51.71</t>
  </si>
  <si>
    <t>014-54.82.90</t>
  </si>
  <si>
    <t>014-54.42.87</t>
  </si>
  <si>
    <t>014-26.50.33</t>
  </si>
  <si>
    <t>014-23.44.46</t>
  </si>
  <si>
    <t>016-69.97.80</t>
  </si>
  <si>
    <t>016-25.18.53</t>
  </si>
  <si>
    <t>016-26.03.63</t>
  </si>
  <si>
    <t>016-25.30.82</t>
  </si>
  <si>
    <t>016-25.28.56</t>
  </si>
  <si>
    <t>016-44.90.43</t>
  </si>
  <si>
    <t>016-62.24.13</t>
  </si>
  <si>
    <t>016-64.06.97</t>
  </si>
  <si>
    <t>016-63.44.45</t>
  </si>
  <si>
    <t>016-63.42.78</t>
  </si>
  <si>
    <t>016-63.20.73</t>
  </si>
  <si>
    <t>016-55.11.34</t>
  </si>
  <si>
    <t>016-56.74.92</t>
  </si>
  <si>
    <t>016-56.12.58</t>
  </si>
  <si>
    <t>016-56.61.50</t>
  </si>
  <si>
    <t>016-56.25.72</t>
  </si>
  <si>
    <t>016-56.36.75</t>
  </si>
  <si>
    <t>013-77.56.44</t>
  </si>
  <si>
    <t>016-56.91.41</t>
  </si>
  <si>
    <t>013-31.20.88</t>
  </si>
  <si>
    <t>013-31.46.11</t>
  </si>
  <si>
    <t>016-77.72.67</t>
  </si>
  <si>
    <t>013-77.31.85</t>
  </si>
  <si>
    <t>013-77.20.30</t>
  </si>
  <si>
    <t>013-77.70.88</t>
  </si>
  <si>
    <t>013-77.36.58</t>
  </si>
  <si>
    <t>013-77.19.29</t>
  </si>
  <si>
    <t>013-77.27.38</t>
  </si>
  <si>
    <t>013-33.46.31</t>
  </si>
  <si>
    <t>013-32.69.28</t>
  </si>
  <si>
    <t>016-81.98.02</t>
  </si>
  <si>
    <t>016-81.81.86</t>
  </si>
  <si>
    <t>016-81.83.88</t>
  </si>
  <si>
    <t>016-81.48.10</t>
  </si>
  <si>
    <t>016-77.75.20</t>
  </si>
  <si>
    <t>016-78.01.65</t>
  </si>
  <si>
    <t>016-81.23.18</t>
  </si>
  <si>
    <t>016-76.54.95</t>
  </si>
  <si>
    <t>016-76.87.87</t>
  </si>
  <si>
    <t>016-82.14.58</t>
  </si>
  <si>
    <t>011-78.13.39</t>
  </si>
  <si>
    <t>016-78.89.65</t>
  </si>
  <si>
    <t>011-58.78.70</t>
  </si>
  <si>
    <t>016-73.33.41</t>
  </si>
  <si>
    <t>016-73.50.91</t>
  </si>
  <si>
    <t>016-77.77.77</t>
  </si>
  <si>
    <t>016-77.84.11</t>
  </si>
  <si>
    <t>016-77.15.72</t>
  </si>
  <si>
    <t>016-77.73.80</t>
  </si>
  <si>
    <t>016-78.81.62</t>
  </si>
  <si>
    <t>011-88.45.82</t>
  </si>
  <si>
    <t>011-78.27.94</t>
  </si>
  <si>
    <t>011-58.41.44</t>
  </si>
  <si>
    <t>011-78.20.88</t>
  </si>
  <si>
    <t>011-58.86.92</t>
  </si>
  <si>
    <t>011-58.46.53</t>
  </si>
  <si>
    <t>011-58.84.79</t>
  </si>
  <si>
    <t>011-58.11.43</t>
  </si>
  <si>
    <t>013-44.33.63</t>
  </si>
  <si>
    <t>011-22.14.48</t>
  </si>
  <si>
    <t>011-27.04.92</t>
  </si>
  <si>
    <t>011-21.23.24</t>
  </si>
  <si>
    <t>011-27.13.17</t>
  </si>
  <si>
    <t>011-27.23.08</t>
  </si>
  <si>
    <t>011-27.20.66</t>
  </si>
  <si>
    <t>011-25.31.02</t>
  </si>
  <si>
    <t>011-21.17.64</t>
  </si>
  <si>
    <t>011-25.04.48</t>
  </si>
  <si>
    <t>011-25.11.60</t>
  </si>
  <si>
    <t>011-25.52.88</t>
  </si>
  <si>
    <t>011-82.44.44</t>
  </si>
  <si>
    <t>011-81.47.45</t>
  </si>
  <si>
    <t>011-82.43.66</t>
  </si>
  <si>
    <t>011-81.40.74</t>
  </si>
  <si>
    <t>011-60.48.33</t>
  </si>
  <si>
    <t>011-60.64.94</t>
  </si>
  <si>
    <t>011-57.38.04</t>
  </si>
  <si>
    <t>011-52.18.14</t>
  </si>
  <si>
    <t>011-52.18.67</t>
  </si>
  <si>
    <t>011-53.68.54</t>
  </si>
  <si>
    <t>011-25.44.35</t>
  </si>
  <si>
    <t>011-42.95.87</t>
  </si>
  <si>
    <t>011-53.78.69</t>
  </si>
  <si>
    <t>011-53.81.12</t>
  </si>
  <si>
    <t>011-45.11.24</t>
  </si>
  <si>
    <t>011-42.59.42</t>
  </si>
  <si>
    <t>011-57.26.30</t>
  </si>
  <si>
    <t>011-57.36.20</t>
  </si>
  <si>
    <t>011-42.26.47</t>
  </si>
  <si>
    <t>011-42.23.96</t>
  </si>
  <si>
    <t>011-42.21.15</t>
  </si>
  <si>
    <t>011-73.29.20</t>
  </si>
  <si>
    <t>011-79.13.78</t>
  </si>
  <si>
    <t>011-61.20.97</t>
  </si>
  <si>
    <t>011-63.30.32</t>
  </si>
  <si>
    <t>089-46.33.86</t>
  </si>
  <si>
    <t>011-63.64.84</t>
  </si>
  <si>
    <t>011-79.26.22</t>
  </si>
  <si>
    <t>011-79.26.81</t>
  </si>
  <si>
    <t>011-64.18.90</t>
  </si>
  <si>
    <t>011-64.08.08</t>
  </si>
  <si>
    <t>011-64.72.36</t>
  </si>
  <si>
    <t>011-64.21.94</t>
  </si>
  <si>
    <t>011-64.17.34</t>
  </si>
  <si>
    <t>011-64.26.41</t>
  </si>
  <si>
    <t>011-73.43.51</t>
  </si>
  <si>
    <t>011-73.33.65</t>
  </si>
  <si>
    <t>011-44.71.18</t>
  </si>
  <si>
    <t>011-44.58.10</t>
  </si>
  <si>
    <t>011-62.16.13</t>
  </si>
  <si>
    <t>011-44.71.32</t>
  </si>
  <si>
    <t>011-44.63.35</t>
  </si>
  <si>
    <t>089-36.35.33</t>
  </si>
  <si>
    <t>089-61.23.74</t>
  </si>
  <si>
    <t>011-22.93.75</t>
  </si>
  <si>
    <t>089-36.78.13</t>
  </si>
  <si>
    <t>089-38.14.98</t>
  </si>
  <si>
    <t>089-38.12.87</t>
  </si>
  <si>
    <t>089-35.30.57</t>
  </si>
  <si>
    <t>089-35.13.35</t>
  </si>
  <si>
    <t>089-30.43.50</t>
  </si>
  <si>
    <t>089-35.24.81</t>
  </si>
  <si>
    <t>089-61.11.56</t>
  </si>
  <si>
    <t>089-61.20.21</t>
  </si>
  <si>
    <t>089-61.11.57</t>
  </si>
  <si>
    <t>011-32.33.68</t>
  </si>
  <si>
    <t>011-35.23.44</t>
  </si>
  <si>
    <t>011-35.23.43</t>
  </si>
  <si>
    <t>011-32.19.48</t>
  </si>
  <si>
    <t>089-49.12.48</t>
  </si>
  <si>
    <t>089-41.54.07</t>
  </si>
  <si>
    <t>089-71.31.06</t>
  </si>
  <si>
    <t>089-76.54.57</t>
  </si>
  <si>
    <t>089-76.41.76</t>
  </si>
  <si>
    <t>089-76.97.40</t>
  </si>
  <si>
    <t>089-75.20.53</t>
  </si>
  <si>
    <t>089-75.55.37</t>
  </si>
  <si>
    <t>089-79.08.70</t>
  </si>
  <si>
    <t>089-75.60.02</t>
  </si>
  <si>
    <t>089-79.08.69</t>
  </si>
  <si>
    <t>089-75.52.89</t>
  </si>
  <si>
    <t>089-56.53.44</t>
  </si>
  <si>
    <t>089-75.55.82</t>
  </si>
  <si>
    <t>051-20.37.62</t>
  </si>
  <si>
    <t>089-85.52.71</t>
  </si>
  <si>
    <t>089-85.56.17</t>
  </si>
  <si>
    <t>089-85.48.24</t>
  </si>
  <si>
    <t>089-65.73.84</t>
  </si>
  <si>
    <t>089-86.33.40</t>
  </si>
  <si>
    <t>089-86.74.36</t>
  </si>
  <si>
    <t>089-85.84.36</t>
  </si>
  <si>
    <t>089-86.53.53</t>
  </si>
  <si>
    <t>089-56.71.66</t>
  </si>
  <si>
    <t>089-70.25.46</t>
  </si>
  <si>
    <t>089-56.53.47</t>
  </si>
  <si>
    <t>089-70.15.54</t>
  </si>
  <si>
    <t>089-56.59.54</t>
  </si>
  <si>
    <t>089-46.50.81</t>
  </si>
  <si>
    <t>089-46.16.77</t>
  </si>
  <si>
    <t>089-46.39.40</t>
  </si>
  <si>
    <t>089-86.43.53</t>
  </si>
  <si>
    <t>089-86.69.16</t>
  </si>
  <si>
    <t>089-81.13.08</t>
  </si>
  <si>
    <t>089-85.69.22</t>
  </si>
  <si>
    <t>012-23.85.52</t>
  </si>
  <si>
    <t>012-23.23.64</t>
  </si>
  <si>
    <t>012-23.12.14</t>
  </si>
  <si>
    <t>012-26.16.12</t>
  </si>
  <si>
    <t>012-39.16.74</t>
  </si>
  <si>
    <t>011-37.95.62</t>
  </si>
  <si>
    <t>011-37.69.61</t>
  </si>
  <si>
    <t>089-41.67.77</t>
  </si>
  <si>
    <t>089-41.49.10</t>
  </si>
  <si>
    <t>012-23.75.16</t>
  </si>
  <si>
    <t>089-41.39.71</t>
  </si>
  <si>
    <t>089-51.12.00</t>
  </si>
  <si>
    <t>089-41.37.38</t>
  </si>
  <si>
    <t>012-45.22.35</t>
  </si>
  <si>
    <t>089-51.51.02</t>
  </si>
  <si>
    <t>089-41.62.69</t>
  </si>
  <si>
    <t>012-45.39.40</t>
  </si>
  <si>
    <t>089-71.40.76</t>
  </si>
  <si>
    <t>089-71.64.63</t>
  </si>
  <si>
    <t>089-71.30.35</t>
  </si>
  <si>
    <t>012-45.53.64</t>
  </si>
  <si>
    <t>089-71.68.95</t>
  </si>
  <si>
    <t>012-23.58.16</t>
  </si>
  <si>
    <t>012-45.21.30</t>
  </si>
  <si>
    <t>04-381.10.59</t>
  </si>
  <si>
    <t>04-381.91.01</t>
  </si>
  <si>
    <t>011-68.33.80</t>
  </si>
  <si>
    <t>011-68.93.71</t>
  </si>
  <si>
    <t>011-68.42.31</t>
  </si>
  <si>
    <t>011-68.19.94</t>
  </si>
  <si>
    <t>011-71.90.00</t>
  </si>
  <si>
    <t>011-68.39.50</t>
  </si>
  <si>
    <t>011-68.99.87</t>
  </si>
  <si>
    <t>011-31.22.33</t>
  </si>
  <si>
    <t>011-31.26.85</t>
  </si>
  <si>
    <t>011-31.57.67</t>
  </si>
  <si>
    <t>011-31.67.17</t>
  </si>
  <si>
    <t>011-31.37.31</t>
  </si>
  <si>
    <t>012-74.26.89</t>
  </si>
  <si>
    <t>012-74.21.16</t>
  </si>
  <si>
    <t>012-74.30.68</t>
  </si>
  <si>
    <t>012-74.17.82</t>
  </si>
  <si>
    <t>012-74.40.24</t>
  </si>
  <si>
    <t>011-48.65.74</t>
  </si>
  <si>
    <t>011-54.46.76</t>
  </si>
  <si>
    <t>011-54.02.58</t>
  </si>
  <si>
    <t>011-54.05.16</t>
  </si>
  <si>
    <t>011-54.46.74</t>
  </si>
  <si>
    <t>011-54.42.24</t>
  </si>
  <si>
    <t>011-34.42.20</t>
  </si>
  <si>
    <t>011-54.03.50</t>
  </si>
  <si>
    <t>011-64.03.18</t>
  </si>
  <si>
    <t>011-54.08.56</t>
  </si>
  <si>
    <t>011-64.23.77</t>
  </si>
  <si>
    <t>013-55.40.37</t>
  </si>
  <si>
    <t>013-55.29.66</t>
  </si>
  <si>
    <t>013-44.40.22</t>
  </si>
  <si>
    <t>013-55.40.29</t>
  </si>
  <si>
    <t>013-55.45.93</t>
  </si>
  <si>
    <t>011-31.41.54</t>
  </si>
  <si>
    <t>011-42.48.80</t>
  </si>
  <si>
    <t>013-44.15.21</t>
  </si>
  <si>
    <t>011-42.69.98</t>
  </si>
  <si>
    <t>011-42.27.86</t>
  </si>
  <si>
    <t>011-42.82.92</t>
  </si>
  <si>
    <t>011-34.42.27</t>
  </si>
  <si>
    <t>011-34.46.21</t>
  </si>
  <si>
    <t>013-66.57.87</t>
  </si>
  <si>
    <t>011-34.38.01</t>
  </si>
  <si>
    <t>011-40.12.12</t>
  </si>
  <si>
    <t>011-34.31.34</t>
  </si>
  <si>
    <t>011-34.35.49</t>
  </si>
  <si>
    <t>013-66.27.36</t>
  </si>
  <si>
    <t>013-33.75.19</t>
  </si>
  <si>
    <t>013-66.31.71</t>
  </si>
  <si>
    <t>013-67.17.59</t>
  </si>
  <si>
    <t>014-84.12.80</t>
  </si>
  <si>
    <t>014-84.13.96</t>
  </si>
  <si>
    <t>014-30.31.62</t>
  </si>
  <si>
    <t>013-66.12.59</t>
  </si>
  <si>
    <t>013-66.17.27</t>
  </si>
  <si>
    <t>014-86.63.40</t>
  </si>
  <si>
    <t>050-31.16.39</t>
  </si>
  <si>
    <t>050-59.94.78</t>
  </si>
  <si>
    <t>050-33.56.97</t>
  </si>
  <si>
    <t>050-31.21.39</t>
  </si>
  <si>
    <t>050-47.09.67</t>
  </si>
  <si>
    <t>050-82.68.44</t>
  </si>
  <si>
    <t>050-82.62.67</t>
  </si>
  <si>
    <t>050-36.42.00</t>
  </si>
  <si>
    <t>050-78.88.91</t>
  </si>
  <si>
    <t>050-78.88.32</t>
  </si>
  <si>
    <t>050-78.99.66</t>
  </si>
  <si>
    <t>050-27.59.63</t>
  </si>
  <si>
    <t>050-27.88.50</t>
  </si>
  <si>
    <t>050-27.76.95</t>
  </si>
  <si>
    <t>051-65.68.52</t>
  </si>
  <si>
    <t>051-65.75.57</t>
  </si>
  <si>
    <t>051-61.27.39</t>
  </si>
  <si>
    <t>051-72.25.28</t>
  </si>
  <si>
    <t>051-72.62.21</t>
  </si>
  <si>
    <t>051-68.94.31</t>
  </si>
  <si>
    <t>051-68.73.37</t>
  </si>
  <si>
    <t>051-68.70.37</t>
  </si>
  <si>
    <t>050-22.05.46</t>
  </si>
  <si>
    <t>050-21.13.21</t>
  </si>
  <si>
    <t>051-72.36.43</t>
  </si>
  <si>
    <t>050-21.19.79</t>
  </si>
  <si>
    <t>050-23.15.11</t>
  </si>
  <si>
    <t>051-56.91.66</t>
  </si>
  <si>
    <t>051-56.93.72</t>
  </si>
  <si>
    <t>051-56.84.57</t>
  </si>
  <si>
    <t>051-56.66.15</t>
  </si>
  <si>
    <t>051-70.07.47</t>
  </si>
  <si>
    <t>051-50.41.52</t>
  </si>
  <si>
    <t>051-70.24.75</t>
  </si>
  <si>
    <t>051-54.54.33</t>
  </si>
  <si>
    <t>051-50.38.12</t>
  </si>
  <si>
    <t>051-55.50.62</t>
  </si>
  <si>
    <t>051-50.38.65</t>
  </si>
  <si>
    <t>051-62.71.34</t>
  </si>
  <si>
    <t>058-28.91.03</t>
  </si>
  <si>
    <t>058-28.89.48</t>
  </si>
  <si>
    <t>050-40.68.90</t>
  </si>
  <si>
    <t>050-40.68.77</t>
  </si>
  <si>
    <t>050-31.63.22</t>
  </si>
  <si>
    <t>050-40.45.07</t>
  </si>
  <si>
    <t>050-39.45.93</t>
  </si>
  <si>
    <t>050-39.13.23</t>
  </si>
  <si>
    <t>050-38.65.43</t>
  </si>
  <si>
    <t>050-20.93.40</t>
  </si>
  <si>
    <t>050-20.97.90</t>
  </si>
  <si>
    <t>050-27.62.12</t>
  </si>
  <si>
    <t>050-81.27.14</t>
  </si>
  <si>
    <t>050-81.18.10</t>
  </si>
  <si>
    <t>050-81.42.98</t>
  </si>
  <si>
    <t>059-26.52.55</t>
  </si>
  <si>
    <t>059-27.63.63</t>
  </si>
  <si>
    <t>059-27.83.40</t>
  </si>
  <si>
    <t>059-27.82.95</t>
  </si>
  <si>
    <t>059-29.99.88</t>
  </si>
  <si>
    <t>059-29.92.98</t>
  </si>
  <si>
    <t>050-24.11.31</t>
  </si>
  <si>
    <t>051-58.97.94</t>
  </si>
  <si>
    <t>051-58.90.26</t>
  </si>
  <si>
    <t>050-60.07.09</t>
  </si>
  <si>
    <t>050-63.08.60</t>
  </si>
  <si>
    <t>050-60.05.06</t>
  </si>
  <si>
    <t>050-60.43.10</t>
  </si>
  <si>
    <t>050-60.04.72</t>
  </si>
  <si>
    <t>050-35.14.25</t>
  </si>
  <si>
    <t>050-28.85.10</t>
  </si>
  <si>
    <t>050-37.34.78</t>
  </si>
  <si>
    <t>050-35.15.97</t>
  </si>
  <si>
    <t>050-35.55.98</t>
  </si>
  <si>
    <t>050-35.81.18</t>
  </si>
  <si>
    <t>050-78.97.22</t>
  </si>
  <si>
    <t>050-36.32.25</t>
  </si>
  <si>
    <t>050-35.04.15</t>
  </si>
  <si>
    <t>050-35.47.87</t>
  </si>
  <si>
    <t>050-50.09.66</t>
  </si>
  <si>
    <t>050-41.14.89</t>
  </si>
  <si>
    <t>050-41.44.80</t>
  </si>
  <si>
    <t>050-54.48.28</t>
  </si>
  <si>
    <t>050-55.10.71</t>
  </si>
  <si>
    <t>050-54.50.96</t>
  </si>
  <si>
    <t>050-63.08.70</t>
  </si>
  <si>
    <t>050-51.29.25</t>
  </si>
  <si>
    <t>059-80.78.75</t>
  </si>
  <si>
    <t>059-70.87.46</t>
  </si>
  <si>
    <t>059-70.42.95</t>
  </si>
  <si>
    <t>059-70.95.12</t>
  </si>
  <si>
    <t>059-32.27.45</t>
  </si>
  <si>
    <t>059-26.82.75</t>
  </si>
  <si>
    <t>059-50.22.97</t>
  </si>
  <si>
    <t>059-70.55.62</t>
  </si>
  <si>
    <t>059-70.07.75</t>
  </si>
  <si>
    <t>059-70.99.15</t>
  </si>
  <si>
    <t>059-70.67.68</t>
  </si>
  <si>
    <t>059-50.55.47</t>
  </si>
  <si>
    <t>059-70.20.03</t>
  </si>
  <si>
    <t>059-32.24.67</t>
  </si>
  <si>
    <t>059-32.24.87</t>
  </si>
  <si>
    <t>059-32.23.45</t>
  </si>
  <si>
    <t>059-32.24.84</t>
  </si>
  <si>
    <t>050-41.69.68</t>
  </si>
  <si>
    <t>050-41.33.17</t>
  </si>
  <si>
    <t>050-41.84.30</t>
  </si>
  <si>
    <t>059-23.57.26</t>
  </si>
  <si>
    <t>059-23.77.05</t>
  </si>
  <si>
    <t>059-30.19.39</t>
  </si>
  <si>
    <t>059-30.70.30</t>
  </si>
  <si>
    <t>059-30.29.41</t>
  </si>
  <si>
    <t>058-23.56.35</t>
  </si>
  <si>
    <t>058-23.35.34</t>
  </si>
  <si>
    <t>058-23.22.11</t>
  </si>
  <si>
    <t>058-23.51.34</t>
  </si>
  <si>
    <t>058-51.55.72</t>
  </si>
  <si>
    <t>058-51.43.49</t>
  </si>
  <si>
    <t>058-52.34.18</t>
  </si>
  <si>
    <t>058-51.18.28</t>
  </si>
  <si>
    <t>058-41.50.25</t>
  </si>
  <si>
    <t>058-41.24.00</t>
  </si>
  <si>
    <t>058-41.27.10</t>
  </si>
  <si>
    <t>058-31.37.41</t>
  </si>
  <si>
    <t>058-31.26.73</t>
  </si>
  <si>
    <t>058-29.83.80</t>
  </si>
  <si>
    <t>058-29.90.25</t>
  </si>
  <si>
    <t>056-21.67.14</t>
  </si>
  <si>
    <t>056-25.38.36</t>
  </si>
  <si>
    <t>056-22.50.27</t>
  </si>
  <si>
    <t>056-22.81.89</t>
  </si>
  <si>
    <t>056-22.66.39</t>
  </si>
  <si>
    <t>056-20.10.64</t>
  </si>
  <si>
    <t>056-21.32.10</t>
  </si>
  <si>
    <t>056-35.57.40</t>
  </si>
  <si>
    <t>056-21.08.31</t>
  </si>
  <si>
    <t>056-21.17.37</t>
  </si>
  <si>
    <t>056-41.03.75</t>
  </si>
  <si>
    <t>056-41.34.97</t>
  </si>
  <si>
    <t>056-41.14.72</t>
  </si>
  <si>
    <t>056-41.35.93</t>
  </si>
  <si>
    <t>056-41.47.88</t>
  </si>
  <si>
    <t>056-21.56.80</t>
  </si>
  <si>
    <t>056-21.52.56</t>
  </si>
  <si>
    <t>056-75.53.76</t>
  </si>
  <si>
    <t>056-75.58.34</t>
  </si>
  <si>
    <t>056-77.82.20</t>
  </si>
  <si>
    <t>056-28.54.50</t>
  </si>
  <si>
    <t>056-77.73.03</t>
  </si>
  <si>
    <t>056-65.18.90</t>
  </si>
  <si>
    <t>056-68.93.92</t>
  </si>
  <si>
    <t>056-68.85.44</t>
  </si>
  <si>
    <t>056-68.05.15</t>
  </si>
  <si>
    <t>056-64.77.90</t>
  </si>
  <si>
    <t>056-64.65.36</t>
  </si>
  <si>
    <t>056-45.68.30</t>
  </si>
  <si>
    <t>056-45.53.53</t>
  </si>
  <si>
    <t>056-64.44.83</t>
  </si>
  <si>
    <t>056-45.57.72</t>
  </si>
  <si>
    <t>056-51.28.90</t>
  </si>
  <si>
    <t>056-51.30.74</t>
  </si>
  <si>
    <t>056-51.28.89</t>
  </si>
  <si>
    <t>056-51.10.01</t>
  </si>
  <si>
    <t>056-51.29.05</t>
  </si>
  <si>
    <t>056-41.36.65</t>
  </si>
  <si>
    <t>056-41.42.77</t>
  </si>
  <si>
    <t>056-42.76.83</t>
  </si>
  <si>
    <t>056-42.69.62</t>
  </si>
  <si>
    <t>056-35.62.72</t>
  </si>
  <si>
    <t>056-32.79.60</t>
  </si>
  <si>
    <t>056-41.29.70</t>
  </si>
  <si>
    <t>056-42.54.17</t>
  </si>
  <si>
    <t>056-50.95.42</t>
  </si>
  <si>
    <t>056-50.93.17</t>
  </si>
  <si>
    <t>056-50.96.97</t>
  </si>
  <si>
    <t>057-46.62.04</t>
  </si>
  <si>
    <t>057-46.64.56</t>
  </si>
  <si>
    <t>051-77.82.44</t>
  </si>
  <si>
    <t>051-77.90.95</t>
  </si>
  <si>
    <t>051-77.22.68</t>
  </si>
  <si>
    <t>051-77.94.52</t>
  </si>
  <si>
    <t>051-30.45.11</t>
  </si>
  <si>
    <t>051-30.47.77</t>
  </si>
  <si>
    <t>051-30.21.26</t>
  </si>
  <si>
    <t>051-30.41.85</t>
  </si>
  <si>
    <t>051-31.11.64</t>
  </si>
  <si>
    <t>056-35.23.39</t>
  </si>
  <si>
    <t>056-35.58.87</t>
  </si>
  <si>
    <t>056-35.38.53</t>
  </si>
  <si>
    <t>056-71.10.32</t>
  </si>
  <si>
    <t>056-71.18.51</t>
  </si>
  <si>
    <t>056-71.40.99</t>
  </si>
  <si>
    <t>056-71.48.06</t>
  </si>
  <si>
    <t>056-72.43.45</t>
  </si>
  <si>
    <t>056-71.46.42</t>
  </si>
  <si>
    <t>056-70.31.92</t>
  </si>
  <si>
    <t>056-77.50.75</t>
  </si>
  <si>
    <t>056-77.91.57</t>
  </si>
  <si>
    <t>056-71.19.49</t>
  </si>
  <si>
    <t>056-72.67.17</t>
  </si>
  <si>
    <t>056-60.65.85</t>
  </si>
  <si>
    <t>056-71.39.50</t>
  </si>
  <si>
    <t>056-32.56.05</t>
  </si>
  <si>
    <t>056-66.66.48</t>
  </si>
  <si>
    <t>056-71.09.98</t>
  </si>
  <si>
    <t>051-30.00.65</t>
  </si>
  <si>
    <t>051-30.98.87</t>
  </si>
  <si>
    <t>051-30.36.13</t>
  </si>
  <si>
    <t>056-66.80.60</t>
  </si>
  <si>
    <t>056-66.66.04</t>
  </si>
  <si>
    <t>051-50.43.12</t>
  </si>
  <si>
    <t>03-298.16.80</t>
  </si>
  <si>
    <t>03-289.19.30</t>
  </si>
  <si>
    <t>0478-48.12.69</t>
  </si>
  <si>
    <t>011-64.19.05</t>
  </si>
  <si>
    <t>011-72.92.26</t>
  </si>
  <si>
    <t>03-324.16.25</t>
  </si>
  <si>
    <t>09-226.02.66</t>
  </si>
  <si>
    <t>011-85.05.30</t>
  </si>
  <si>
    <t>054-41.10.38</t>
  </si>
  <si>
    <t>03-283.76.57</t>
  </si>
  <si>
    <t>09-228.49.87</t>
  </si>
  <si>
    <t>09-228.44.70</t>
  </si>
  <si>
    <t>09-228.36.69</t>
  </si>
  <si>
    <t>09-355.76.17</t>
  </si>
  <si>
    <t>09-355.73.20</t>
  </si>
  <si>
    <t>052-45.09.66</t>
  </si>
  <si>
    <t>052-44.87.32</t>
  </si>
  <si>
    <t>052-45.03.88</t>
  </si>
  <si>
    <t>052-45.80.60</t>
  </si>
  <si>
    <t>052-21.15.28</t>
  </si>
  <si>
    <t>052-21.28.95</t>
  </si>
  <si>
    <t>052-47.03.46</t>
  </si>
  <si>
    <t>052-47.16.91</t>
  </si>
  <si>
    <t>052-47.24.97</t>
  </si>
  <si>
    <t>052-47.18.35</t>
  </si>
  <si>
    <t>052-48.03.82</t>
  </si>
  <si>
    <t>052-46.42.78</t>
  </si>
  <si>
    <t>052-47.36.48</t>
  </si>
  <si>
    <t>052-47.36.30</t>
  </si>
  <si>
    <t>052-46.93.90</t>
  </si>
  <si>
    <t>03-772.35.12</t>
  </si>
  <si>
    <t>03-772.52.44</t>
  </si>
  <si>
    <t>03-772.34.43</t>
  </si>
  <si>
    <t>03-772.50.00</t>
  </si>
  <si>
    <t>09-369.53.94</t>
  </si>
  <si>
    <t>09-366.15.54</t>
  </si>
  <si>
    <t>09-252.38.15</t>
  </si>
  <si>
    <t>09-369.79.80</t>
  </si>
  <si>
    <t>09-252.39.63</t>
  </si>
  <si>
    <t>09-369.51.11</t>
  </si>
  <si>
    <t>09-369.24.27</t>
  </si>
  <si>
    <t>09-369.47.61</t>
  </si>
  <si>
    <t>09-230.63.56</t>
  </si>
  <si>
    <t>09-230.81.51</t>
  </si>
  <si>
    <t>09-231.22.78</t>
  </si>
  <si>
    <t>09-230.31.03</t>
  </si>
  <si>
    <t>09-230.82.40</t>
  </si>
  <si>
    <t>09-230.76.48</t>
  </si>
  <si>
    <t>09-230.71.88</t>
  </si>
  <si>
    <t>09-362.64.95</t>
  </si>
  <si>
    <t>09-210.35.70</t>
  </si>
  <si>
    <t>09-252.27.87</t>
  </si>
  <si>
    <t>09-230.88.57</t>
  </si>
  <si>
    <t>09-252.11.09</t>
  </si>
  <si>
    <t>09-362.88.33</t>
  </si>
  <si>
    <t>09-384.30.73</t>
  </si>
  <si>
    <t>09-362.65.98</t>
  </si>
  <si>
    <t>09-362.61.20</t>
  </si>
  <si>
    <t>09-362.66.25</t>
  </si>
  <si>
    <t>09-362.60.58</t>
  </si>
  <si>
    <t>09-369.75.78</t>
  </si>
  <si>
    <t>053-62.54.24</t>
  </si>
  <si>
    <t>09-369.25.50</t>
  </si>
  <si>
    <t>09-369.30.23</t>
  </si>
  <si>
    <t>09-367.68.36</t>
  </si>
  <si>
    <t>09-367.55.51</t>
  </si>
  <si>
    <t>052-42.37.29</t>
  </si>
  <si>
    <t>052-42.29.04</t>
  </si>
  <si>
    <t>053-78.22.43</t>
  </si>
  <si>
    <t>053-77.61.63</t>
  </si>
  <si>
    <t>053-60.58.67</t>
  </si>
  <si>
    <t>053-21.38.84</t>
  </si>
  <si>
    <t>053-77.70.49</t>
  </si>
  <si>
    <t>053-21.54.02</t>
  </si>
  <si>
    <t>053-21.16.44</t>
  </si>
  <si>
    <t>053-72.93.66</t>
  </si>
  <si>
    <t>053-78.73.99</t>
  </si>
  <si>
    <t>053-80.49.65</t>
  </si>
  <si>
    <t>052-42.32.01</t>
  </si>
  <si>
    <t>052-22.28.16</t>
  </si>
  <si>
    <t>052-21.41.30</t>
  </si>
  <si>
    <t>052-21.82.39</t>
  </si>
  <si>
    <t>052-25.88.92</t>
  </si>
  <si>
    <t>052-34.59.11</t>
  </si>
  <si>
    <t>052-33.44.12</t>
  </si>
  <si>
    <t>052-33.30.40</t>
  </si>
  <si>
    <t>052-35.18.16</t>
  </si>
  <si>
    <t>052-33.35.34</t>
  </si>
  <si>
    <t>052-33.95.67</t>
  </si>
  <si>
    <t>052-41.14.18</t>
  </si>
  <si>
    <t>052-35.84.20</t>
  </si>
  <si>
    <t>053-77.31.45</t>
  </si>
  <si>
    <t>053-77.39.40</t>
  </si>
  <si>
    <t>054-33.22.36</t>
  </si>
  <si>
    <t>054-31.74.95</t>
  </si>
  <si>
    <t>054-31.06.65</t>
  </si>
  <si>
    <t>054-33.20.49</t>
  </si>
  <si>
    <t>054-32.27.54</t>
  </si>
  <si>
    <t>053-80.20.60</t>
  </si>
  <si>
    <t>053-83.75.33</t>
  </si>
  <si>
    <t>053-83.82.52</t>
  </si>
  <si>
    <t>053-70.22.14</t>
  </si>
  <si>
    <t>053-83.20.80</t>
  </si>
  <si>
    <t>053-83.21.35</t>
  </si>
  <si>
    <t>053-83.91.46</t>
  </si>
  <si>
    <t>053-62.60.02</t>
  </si>
  <si>
    <t>053-66.55.07</t>
  </si>
  <si>
    <t>053-66.48.89</t>
  </si>
  <si>
    <t>053-66.53.93</t>
  </si>
  <si>
    <t>054-33.51.97</t>
  </si>
  <si>
    <t>054-41.26.43</t>
  </si>
  <si>
    <t>054-41.41.40</t>
  </si>
  <si>
    <t>054-41.54.42</t>
  </si>
  <si>
    <t>09-362.68.17</t>
  </si>
  <si>
    <t>053-62.61.78</t>
  </si>
  <si>
    <t>053-62.36.98</t>
  </si>
  <si>
    <t>053-62.21.58</t>
  </si>
  <si>
    <t>054-50.00.88</t>
  </si>
  <si>
    <t>054-41.06.41</t>
  </si>
  <si>
    <t>055-42.22.29</t>
  </si>
  <si>
    <t>054-50.15.52</t>
  </si>
  <si>
    <t>054-41.68.28</t>
  </si>
  <si>
    <t>054-32.18.62</t>
  </si>
  <si>
    <t>09-360.79.57</t>
  </si>
  <si>
    <t>09-360.44.06</t>
  </si>
  <si>
    <t>09-360.47.79</t>
  </si>
  <si>
    <t>09-360.34.68</t>
  </si>
  <si>
    <t>055-49.81.43</t>
  </si>
  <si>
    <t>055-49.87.08</t>
  </si>
  <si>
    <t>055-49.68.82</t>
  </si>
  <si>
    <t>09-360.23.51</t>
  </si>
  <si>
    <t>055-42.17.89</t>
  </si>
  <si>
    <t>055-42.71.82</t>
  </si>
  <si>
    <t>055-42.30.94</t>
  </si>
  <si>
    <t>055-45.67.40</t>
  </si>
  <si>
    <t>055-31.54.33</t>
  </si>
  <si>
    <t>055-21.94.59</t>
  </si>
  <si>
    <t>055-38.85.55</t>
  </si>
  <si>
    <t>055-38.85.51</t>
  </si>
  <si>
    <t>055-38.97.39</t>
  </si>
  <si>
    <t>055-31.39.51</t>
  </si>
  <si>
    <t>055-30.30.43</t>
  </si>
  <si>
    <t>055-30.18.85</t>
  </si>
  <si>
    <t>055-31.18.65</t>
  </si>
  <si>
    <t>055-31.23.51</t>
  </si>
  <si>
    <t>055-31.80.77</t>
  </si>
  <si>
    <t>055-30.47.41</t>
  </si>
  <si>
    <t>055-45.56.26</t>
  </si>
  <si>
    <t>055-31.56.69</t>
  </si>
  <si>
    <t>09-222.65.40</t>
  </si>
  <si>
    <t>09-282.80.40</t>
  </si>
  <si>
    <t>09-282.64.02</t>
  </si>
  <si>
    <t>09-385.47.13</t>
  </si>
  <si>
    <t>09-385.48.28</t>
  </si>
  <si>
    <t>09-385.42.88</t>
  </si>
  <si>
    <t>09-385.52.49</t>
  </si>
  <si>
    <t>09-384.56.19</t>
  </si>
  <si>
    <t>09-384.42.60</t>
  </si>
  <si>
    <t>09-384.38.75</t>
  </si>
  <si>
    <t>09-384.24.76</t>
  </si>
  <si>
    <t>09-384.40.28</t>
  </si>
  <si>
    <t>09-383.58.18</t>
  </si>
  <si>
    <t>09-383.58.23</t>
  </si>
  <si>
    <t>09-383.60.88</t>
  </si>
  <si>
    <t>09-383.70.04</t>
  </si>
  <si>
    <t>09-388.80.74</t>
  </si>
  <si>
    <t>055-31.79.90</t>
  </si>
  <si>
    <t>056-68.93.29</t>
  </si>
  <si>
    <t>055-31.64.89</t>
  </si>
  <si>
    <t>09-381.55.50</t>
  </si>
  <si>
    <t>09-386.13.32</t>
  </si>
  <si>
    <t>09-386.29.79</t>
  </si>
  <si>
    <t>09-282.54.92</t>
  </si>
  <si>
    <t>09-226.25.38</t>
  </si>
  <si>
    <t>09-222.33.30</t>
  </si>
  <si>
    <t>09-221.32.73</t>
  </si>
  <si>
    <t>09-282.63.97</t>
  </si>
  <si>
    <t>09-282.78.70</t>
  </si>
  <si>
    <t>09-282.49.46</t>
  </si>
  <si>
    <t>09-371.62.74</t>
  </si>
  <si>
    <t>09-371.73.64</t>
  </si>
  <si>
    <t>09-321.92.60</t>
  </si>
  <si>
    <t>051-68.94.87</t>
  </si>
  <si>
    <t>09-388.73.00</t>
  </si>
  <si>
    <t>09-336.00.00</t>
  </si>
  <si>
    <t>09-334.86.40</t>
  </si>
  <si>
    <t>09-374.53.33</t>
  </si>
  <si>
    <t>09-377.47.67</t>
  </si>
  <si>
    <t>09-377.32.30</t>
  </si>
  <si>
    <t>09-377.29.65</t>
  </si>
  <si>
    <t>09-226.13.96</t>
  </si>
  <si>
    <t>09-226.52.73</t>
  </si>
  <si>
    <t>09-226.39.77</t>
  </si>
  <si>
    <t>09-226.76.82</t>
  </si>
  <si>
    <t>09-357.34.83</t>
  </si>
  <si>
    <t>09-226.96.40</t>
  </si>
  <si>
    <t>09-372.75.79</t>
  </si>
  <si>
    <t>09-377.26.08</t>
  </si>
  <si>
    <t>09-357.75.21</t>
  </si>
  <si>
    <t>09-377.57.78</t>
  </si>
  <si>
    <t>09-377.86.89</t>
  </si>
  <si>
    <t>09-238.46.05</t>
  </si>
  <si>
    <t>09-373.74.09</t>
  </si>
  <si>
    <t>09-373.82.89</t>
  </si>
  <si>
    <t>09-377.80.04</t>
  </si>
  <si>
    <t>09-379.88.13</t>
  </si>
  <si>
    <t>09-379.90.61</t>
  </si>
  <si>
    <t>09-379.81.10</t>
  </si>
  <si>
    <t>09-379.87.24</t>
  </si>
  <si>
    <t>050-72.98.87</t>
  </si>
  <si>
    <t>050-71.23.81</t>
  </si>
  <si>
    <t>050-71.15.62</t>
  </si>
  <si>
    <t>050-72.98.88</t>
  </si>
  <si>
    <t>050-71.15.93</t>
  </si>
  <si>
    <t>09-377.27.52</t>
  </si>
  <si>
    <t>03-827.62.58</t>
  </si>
  <si>
    <t>03-491.80.10</t>
  </si>
  <si>
    <t>03-658.01.96</t>
  </si>
  <si>
    <t>09-235.28.00</t>
  </si>
  <si>
    <t>051-40.62.63</t>
  </si>
  <si>
    <t>016-56.09.18</t>
  </si>
  <si>
    <t>016-44.90.46</t>
  </si>
  <si>
    <t>016-20.82.74</t>
  </si>
  <si>
    <t>09-386.59.85</t>
  </si>
  <si>
    <t>09-369.44.46</t>
  </si>
  <si>
    <t>09-226.43.12</t>
  </si>
  <si>
    <t>09-253.05.49</t>
  </si>
  <si>
    <t>015-61.28.25</t>
  </si>
  <si>
    <t>015-41.55.33</t>
  </si>
  <si>
    <t>03-665.41.90</t>
  </si>
  <si>
    <t>014-56.64.80</t>
  </si>
  <si>
    <t>014-58.92.44</t>
  </si>
  <si>
    <t>014-56.64.60</t>
  </si>
  <si>
    <t>03-690.46.65</t>
  </si>
  <si>
    <t>02-582.20.17</t>
  </si>
  <si>
    <t>016-44.63.48</t>
  </si>
  <si>
    <t>050-35.89.09</t>
  </si>
  <si>
    <t>02-260.11.50</t>
  </si>
  <si>
    <t>089-85.65.85</t>
  </si>
  <si>
    <t>03-455.07.99</t>
  </si>
  <si>
    <t>054-33.92.13</t>
  </si>
  <si>
    <t>014-41.33.53</t>
  </si>
  <si>
    <t>014-21.29.06</t>
  </si>
  <si>
    <t>050-37.00.75</t>
  </si>
  <si>
    <t>054-32.60.65</t>
  </si>
  <si>
    <t>050-38.44.71</t>
  </si>
  <si>
    <t>03-777.73.66</t>
  </si>
  <si>
    <t>014-61.13.48</t>
  </si>
  <si>
    <t>016-39.90.35</t>
  </si>
  <si>
    <t>016-46.02.28</t>
  </si>
  <si>
    <t>03-248.00.48</t>
  </si>
  <si>
    <t>03-248.40.34</t>
  </si>
  <si>
    <t>03-292.66.90</t>
  </si>
  <si>
    <t>03-464.10.54</t>
  </si>
  <si>
    <t>02-269.33.52</t>
  </si>
  <si>
    <t>03-314.50.41</t>
  </si>
  <si>
    <t>016-29.15.44</t>
  </si>
  <si>
    <t>016-20.29.54</t>
  </si>
  <si>
    <t>02-460.02.86</t>
  </si>
  <si>
    <t>03-827.25.20</t>
  </si>
  <si>
    <t>03-645.31.30</t>
  </si>
  <si>
    <t>011-63.26.06</t>
  </si>
  <si>
    <t>050-71.52.07</t>
  </si>
  <si>
    <t>052-47.03.45</t>
  </si>
  <si>
    <t>02-380.88.11</t>
  </si>
  <si>
    <t>016-23.67.15</t>
  </si>
  <si>
    <t>09-374.16.97</t>
  </si>
  <si>
    <t>014-61.43.42</t>
  </si>
  <si>
    <t>014-50.93.40</t>
  </si>
  <si>
    <t>03-311.67.58</t>
  </si>
  <si>
    <t>089-77.39.30</t>
  </si>
  <si>
    <t>057-40.12.37</t>
  </si>
  <si>
    <t>09-349.23.94</t>
  </si>
  <si>
    <t>03-455.03.55</t>
  </si>
  <si>
    <t>011-25.17.57</t>
  </si>
  <si>
    <t>04-381.23.00</t>
  </si>
  <si>
    <t>03-480.06.10</t>
  </si>
  <si>
    <t>089-46.28.32</t>
  </si>
  <si>
    <t>015-71.24.13</t>
  </si>
  <si>
    <t>011-88.23.21</t>
  </si>
  <si>
    <t>011-22.26.64</t>
  </si>
  <si>
    <t>02-411.15.54</t>
  </si>
  <si>
    <t>02-356.95.14</t>
  </si>
  <si>
    <t>014-43.03.48</t>
  </si>
  <si>
    <t>03-315.77.51</t>
  </si>
  <si>
    <t>03-651.49.07</t>
  </si>
  <si>
    <t>056-53.25.91</t>
  </si>
  <si>
    <t>09-233.85.32</t>
  </si>
  <si>
    <t>03-647.01.12</t>
  </si>
  <si>
    <t>016-25.29.08</t>
  </si>
  <si>
    <t>02-380.08.08</t>
  </si>
  <si>
    <t>02-720.42.18</t>
  </si>
  <si>
    <t>016-20.17.62</t>
  </si>
  <si>
    <t>02-568.18.38</t>
  </si>
  <si>
    <t>09-225.05.93</t>
  </si>
  <si>
    <t>016-40.44.58</t>
  </si>
  <si>
    <t>02-522.95.11</t>
  </si>
  <si>
    <t>02-720.33.43</t>
  </si>
  <si>
    <t>059-30.06.17</t>
  </si>
  <si>
    <t>089-56.20.18</t>
  </si>
  <si>
    <t>050-84.25.09</t>
  </si>
  <si>
    <t>011-32.35.70</t>
  </si>
  <si>
    <t>053-67.06.10</t>
  </si>
  <si>
    <t>09-282.77.87</t>
  </si>
  <si>
    <t>051-30.27.57</t>
  </si>
  <si>
    <t>03-653.15.89</t>
  </si>
  <si>
    <t>02-421.08.60</t>
  </si>
  <si>
    <t>02-426.97.69</t>
  </si>
  <si>
    <t>02-356.67.21</t>
  </si>
  <si>
    <t>052-46.17.01</t>
  </si>
  <si>
    <t>011-34.60.21</t>
  </si>
  <si>
    <t>055-21.49.56</t>
  </si>
  <si>
    <t>03-541.75.70</t>
  </si>
  <si>
    <t>014-41.71.48</t>
  </si>
  <si>
    <t>03-288.65.66</t>
  </si>
  <si>
    <t>02-359.16.32</t>
  </si>
  <si>
    <t>052-30.31.07</t>
  </si>
  <si>
    <t>02-428.41.87</t>
  </si>
  <si>
    <t>02-215.09.50</t>
  </si>
  <si>
    <t>09-223.75.08</t>
  </si>
  <si>
    <t>056-64.79.53</t>
  </si>
  <si>
    <t>089-77.27.92</t>
  </si>
  <si>
    <t>051-22.35.36</t>
  </si>
  <si>
    <t>013-52.19.43</t>
  </si>
  <si>
    <t>02-751.79.18</t>
  </si>
  <si>
    <t>057-33.30.85</t>
  </si>
  <si>
    <t>03-827.76.22</t>
  </si>
  <si>
    <t>015-22.16.30</t>
  </si>
  <si>
    <t>03-457.10.15</t>
  </si>
  <si>
    <t>089-76.47.21</t>
  </si>
  <si>
    <t>014-63.37.10</t>
  </si>
  <si>
    <t>014-56.26.56</t>
  </si>
  <si>
    <t>053-21.29.88</t>
  </si>
  <si>
    <t>089-86.30.71</t>
  </si>
  <si>
    <t>050-41.35.82</t>
  </si>
  <si>
    <t>016-47.74.97</t>
  </si>
  <si>
    <t>053-83.74.30</t>
  </si>
  <si>
    <t>050-33.63.47</t>
  </si>
  <si>
    <t>011-42.29.77</t>
  </si>
  <si>
    <t>011-22.44.28</t>
  </si>
  <si>
    <t>011-68.94.15</t>
  </si>
  <si>
    <t>011-68.29.41</t>
  </si>
  <si>
    <t>089-71.40.39</t>
  </si>
  <si>
    <t>012-23.76.59</t>
  </si>
  <si>
    <t>09-373.73.81</t>
  </si>
  <si>
    <t>09-369.82.46</t>
  </si>
  <si>
    <t>03-780.92.12</t>
  </si>
  <si>
    <t>09-372.78.26</t>
  </si>
  <si>
    <t>09-388.69.41</t>
  </si>
  <si>
    <t>03-645.10.33</t>
  </si>
  <si>
    <t>02-512.32.81</t>
  </si>
  <si>
    <t>056-24.04.40</t>
  </si>
  <si>
    <t>052-21.46.03</t>
  </si>
  <si>
    <t>059-51.22.35</t>
  </si>
  <si>
    <t>056-21.34.16</t>
  </si>
  <si>
    <t>03-664.56.90</t>
  </si>
  <si>
    <t>059-70.07.85</t>
  </si>
  <si>
    <t>03-544.84.45</t>
  </si>
  <si>
    <t>02-733.86.16</t>
  </si>
  <si>
    <t>02-461.39.56</t>
  </si>
  <si>
    <t>03-658.00.40</t>
  </si>
  <si>
    <t>089-38.11.17</t>
  </si>
  <si>
    <t>011-26.23.46</t>
  </si>
  <si>
    <t>011-48.46.18</t>
  </si>
  <si>
    <t>09-220.62.79</t>
  </si>
  <si>
    <t>09-251.06.61</t>
  </si>
  <si>
    <t>09-369.23.91</t>
  </si>
  <si>
    <t>052-41.09.64</t>
  </si>
  <si>
    <t>03-760.08.73</t>
  </si>
  <si>
    <t>09-345.59.95</t>
  </si>
  <si>
    <t>03-771.06.03</t>
  </si>
  <si>
    <t>09-386.80.95</t>
  </si>
  <si>
    <t>09-386.52.57</t>
  </si>
  <si>
    <t>016-62.22.29</t>
  </si>
  <si>
    <t>052-44.69.31</t>
  </si>
  <si>
    <t>02-478.52.36</t>
  </si>
  <si>
    <t>015-22.05.62</t>
  </si>
  <si>
    <t>053-70.19.16</t>
  </si>
  <si>
    <t>02-413.11.32</t>
  </si>
  <si>
    <t>03-666.72.72</t>
  </si>
  <si>
    <t>02-646.22.97</t>
  </si>
  <si>
    <t>056-35.03.28</t>
  </si>
  <si>
    <t>050-37.76.78</t>
  </si>
  <si>
    <t>03-774.15.64</t>
  </si>
  <si>
    <t>09-344.91.41</t>
  </si>
  <si>
    <t>054-41.07.10</t>
  </si>
  <si>
    <t>089-56.54.95</t>
  </si>
  <si>
    <t>089-49.13.23</t>
  </si>
  <si>
    <t>089-38.26.44</t>
  </si>
  <si>
    <t>055-42.35.79</t>
  </si>
  <si>
    <t>050-35.12.10</t>
  </si>
  <si>
    <t>050-33.29.04</t>
  </si>
  <si>
    <t>051-30.35.52</t>
  </si>
  <si>
    <t>051-77.00.49</t>
  </si>
  <si>
    <t>02-582.93.29</t>
  </si>
  <si>
    <t>056-71.38.36</t>
  </si>
  <si>
    <t>051-48.71.49</t>
  </si>
  <si>
    <t>03-281.54.13</t>
  </si>
  <si>
    <t>03-286.78.90</t>
  </si>
  <si>
    <t>015-24.68.04</t>
  </si>
  <si>
    <t>03-889.44.74</t>
  </si>
  <si>
    <t>059-33.15.66</t>
  </si>
  <si>
    <t>02-465.44.39</t>
  </si>
  <si>
    <t>054-42.21.71</t>
  </si>
  <si>
    <t>059-32.11.36</t>
  </si>
  <si>
    <t>016-40.43.06</t>
  </si>
  <si>
    <t>051-40.92.72</t>
  </si>
  <si>
    <t>015-33.66.60</t>
  </si>
  <si>
    <t>02-773.18.03</t>
  </si>
  <si>
    <t>02-466.20.36</t>
  </si>
  <si>
    <t>089-76.08.32</t>
  </si>
  <si>
    <t>013-44.43.61</t>
  </si>
  <si>
    <t>03-887.62.49</t>
  </si>
  <si>
    <t>03-324.79.92</t>
  </si>
  <si>
    <t>02-657.51.95</t>
  </si>
  <si>
    <t>03-440.51.19</t>
  </si>
  <si>
    <t>03-449.85.59</t>
  </si>
  <si>
    <t>053-80.09.20</t>
  </si>
  <si>
    <t>09-344.67.84</t>
  </si>
  <si>
    <t>03-771.32.47</t>
  </si>
  <si>
    <t>056-20.37.76</t>
  </si>
  <si>
    <t>051-77.91.12</t>
  </si>
  <si>
    <t>053-41.62.70</t>
  </si>
  <si>
    <t>050-39.68.90</t>
  </si>
  <si>
    <t>03-218.40.90</t>
  </si>
  <si>
    <t>089-51.14.57</t>
  </si>
  <si>
    <t>02-521.04.92</t>
  </si>
  <si>
    <t>02-356.45.65</t>
  </si>
  <si>
    <t>057-20.76.72</t>
  </si>
  <si>
    <t>016-22.64.37</t>
  </si>
  <si>
    <t>02-523.15.20</t>
  </si>
  <si>
    <t>02-376.92.70</t>
  </si>
  <si>
    <t>02-217.18.58</t>
  </si>
  <si>
    <t>02-268.19.73</t>
  </si>
  <si>
    <t>089-76.03.10</t>
  </si>
  <si>
    <t>059-70.55.63</t>
  </si>
  <si>
    <t>011-28.47.49</t>
  </si>
  <si>
    <t>050-22.36.95</t>
  </si>
  <si>
    <t>03-777.71.11</t>
  </si>
  <si>
    <t>09-384.95.47</t>
  </si>
  <si>
    <t>03-780.92.10</t>
  </si>
  <si>
    <t>056-73.34.90</t>
  </si>
  <si>
    <t>03-771.08.84</t>
  </si>
  <si>
    <t>03-449.77.41</t>
  </si>
  <si>
    <t>014-31.99.95</t>
  </si>
  <si>
    <t>055-31.44.74</t>
  </si>
  <si>
    <t>011-21.02.20</t>
  </si>
  <si>
    <t>03-645.97.96</t>
  </si>
  <si>
    <t>089-30.74.01</t>
  </si>
  <si>
    <t>03-288.84.52</t>
  </si>
  <si>
    <t>014-28.68.90</t>
  </si>
  <si>
    <t>09-360.05.96</t>
  </si>
  <si>
    <t>050-39.69.79</t>
  </si>
  <si>
    <t>011-81.35.28</t>
  </si>
  <si>
    <t>011-44.55.61</t>
  </si>
  <si>
    <t>03-298.08.31</t>
  </si>
  <si>
    <t>053-62.23.18</t>
  </si>
  <si>
    <t>012-23.16.15</t>
  </si>
  <si>
    <t>011-52.28.68</t>
  </si>
  <si>
    <t>012-74.13.95</t>
  </si>
  <si>
    <t>015-27.26.75</t>
  </si>
  <si>
    <t>02-251.67.67</t>
  </si>
  <si>
    <t>052-44.40.80</t>
  </si>
  <si>
    <t>056-51.34.90</t>
  </si>
  <si>
    <t>056-30.06.60</t>
  </si>
  <si>
    <t>09-381.55.05</t>
  </si>
  <si>
    <t>03-727.17.70</t>
  </si>
  <si>
    <t>09-344.63.72</t>
  </si>
  <si>
    <t>014-51.37.15</t>
  </si>
  <si>
    <t>059-32.04.53</t>
  </si>
  <si>
    <t>03-410.01.40</t>
  </si>
  <si>
    <t>03-455.39.80</t>
  </si>
  <si>
    <t>050-54.51.57</t>
  </si>
  <si>
    <t>011-68.07.09</t>
  </si>
  <si>
    <t>03-239.30.22</t>
  </si>
  <si>
    <t>03-290.76.18</t>
  </si>
  <si>
    <t>011-64.57.82</t>
  </si>
  <si>
    <t>011-31.21.62</t>
  </si>
  <si>
    <t>016-81.49.72</t>
  </si>
  <si>
    <t>011-31.26.83</t>
  </si>
  <si>
    <t>014-81.00.33</t>
  </si>
  <si>
    <t>09-371.57.79</t>
  </si>
  <si>
    <t>015-61.88.40</t>
  </si>
  <si>
    <t>09-234.39.08</t>
  </si>
  <si>
    <t>053-77.36.84</t>
  </si>
  <si>
    <t>03-321.99.50</t>
  </si>
  <si>
    <t>056-51.35.78</t>
  </si>
  <si>
    <t>09-255.17.61</t>
  </si>
  <si>
    <t>02-521.82.98</t>
  </si>
  <si>
    <t>015-41.57.63</t>
  </si>
  <si>
    <t>016-65.53.53</t>
  </si>
  <si>
    <t>02-377.03.83</t>
  </si>
  <si>
    <t>02-251.29.39</t>
  </si>
  <si>
    <t>089-73.06.72</t>
  </si>
  <si>
    <t>011-48.04.00</t>
  </si>
  <si>
    <t>056-71.94.59</t>
  </si>
  <si>
    <t>016-28.40.30</t>
  </si>
  <si>
    <t>03-651.75.39</t>
  </si>
  <si>
    <t>011-25.08.31</t>
  </si>
  <si>
    <t>03-886.64.59</t>
  </si>
  <si>
    <t>051-56.72.53</t>
  </si>
  <si>
    <t>013-31.16.28</t>
  </si>
  <si>
    <t>02-538.49.29</t>
  </si>
  <si>
    <t>02-731.63.19</t>
  </si>
  <si>
    <t>02-768.13.83</t>
  </si>
  <si>
    <t>02-687.29.05</t>
  </si>
  <si>
    <t>054-56.78.05</t>
  </si>
  <si>
    <t>057-40.16.50</t>
  </si>
  <si>
    <t>055-30.37.66</t>
  </si>
  <si>
    <t>02-731.95.43</t>
  </si>
  <si>
    <t>051-48.85.76</t>
  </si>
  <si>
    <t>09-348.26.51</t>
  </si>
  <si>
    <t>011-78.13.29</t>
  </si>
  <si>
    <t>016-43.78.79</t>
  </si>
  <si>
    <t>02-757.08.72</t>
  </si>
  <si>
    <t>052-35.05.97</t>
  </si>
  <si>
    <t>056-31.42.55</t>
  </si>
  <si>
    <t>059-26.52.37</t>
  </si>
  <si>
    <t>051-20.11.86</t>
  </si>
  <si>
    <t>089-25.61.71</t>
  </si>
  <si>
    <t>052-35.65.03</t>
  </si>
  <si>
    <t>056-42.80.49</t>
  </si>
  <si>
    <t>03-771.39.31</t>
  </si>
  <si>
    <t>015-61.10.73</t>
  </si>
  <si>
    <t>03-324.71.71</t>
  </si>
  <si>
    <t>03-297.91.28</t>
  </si>
  <si>
    <t>03-336.25.27</t>
  </si>
  <si>
    <t>03-281.84.27</t>
  </si>
  <si>
    <t>03-293.06.08</t>
  </si>
  <si>
    <t>016-50.06.50</t>
  </si>
  <si>
    <t>02-414.35.40</t>
  </si>
  <si>
    <t>02-252.62.04</t>
  </si>
  <si>
    <t>03-321.02.58</t>
  </si>
  <si>
    <t>02-411.56.04</t>
  </si>
  <si>
    <t>09-384.31.68</t>
  </si>
  <si>
    <t>03-449.36.70</t>
  </si>
  <si>
    <t>056-68.88.30</t>
  </si>
  <si>
    <t>02-251.92.21</t>
  </si>
  <si>
    <t>09-222.08.22</t>
  </si>
  <si>
    <t>03-899.37.70</t>
  </si>
  <si>
    <t>02-269.39.41</t>
  </si>
  <si>
    <t>03-449.40.18</t>
  </si>
  <si>
    <t>02-733.10.97</t>
  </si>
  <si>
    <t>02-216.55.80</t>
  </si>
  <si>
    <t>011-32.32.13</t>
  </si>
  <si>
    <t>09-371.70.57</t>
  </si>
  <si>
    <t>09-362.98.03</t>
  </si>
  <si>
    <t>02-521.04.84</t>
  </si>
  <si>
    <t>02-479.26.82</t>
  </si>
  <si>
    <t>02-217.77.00</t>
  </si>
  <si>
    <t>015-61.27.29</t>
  </si>
  <si>
    <t>03-820.81.50</t>
  </si>
  <si>
    <t>011-45.58.30</t>
  </si>
  <si>
    <t>089-39.10.50</t>
  </si>
  <si>
    <t>03-328.02.30</t>
  </si>
  <si>
    <t>03-667.17.40</t>
  </si>
  <si>
    <t>KLERKEN</t>
  </si>
  <si>
    <t>LANDEGEM</t>
  </si>
  <si>
    <t>delphine.strobbe@ond.vlaanderen.be</t>
  </si>
  <si>
    <t>steffi.roelandt@ond.vlaanderen.be</t>
  </si>
  <si>
    <t>016-20.74.51</t>
  </si>
  <si>
    <t>samuel.puttemans@ond.vlaanderen.be</t>
  </si>
  <si>
    <t>02-359.16.66</t>
  </si>
  <si>
    <t>03-298.27.00</t>
  </si>
  <si>
    <t>03-289.11.20</t>
  </si>
  <si>
    <t>03-778.39.00</t>
  </si>
  <si>
    <t>015-62.73.30</t>
  </si>
  <si>
    <t>OPLINTER</t>
  </si>
  <si>
    <t>RANSBERG</t>
  </si>
  <si>
    <t>011-49.23.93</t>
  </si>
  <si>
    <t>011-49.23.92</t>
  </si>
  <si>
    <t>011-49.23.91</t>
  </si>
  <si>
    <t>011-48.69.24</t>
  </si>
  <si>
    <t>011-36.46.46</t>
  </si>
  <si>
    <t>Collegestraat 24_BI</t>
  </si>
  <si>
    <t>057-30.92.10</t>
  </si>
  <si>
    <t>09-348.67.18</t>
  </si>
  <si>
    <t>053-80.18.26</t>
  </si>
  <si>
    <t>09-381.06.70</t>
  </si>
  <si>
    <t>MALLE</t>
  </si>
  <si>
    <t>02-360.03.11</t>
  </si>
  <si>
    <t>03-778.38.90</t>
  </si>
  <si>
    <t>03-298.16.50</t>
  </si>
  <si>
    <t>013-29.65.77</t>
  </si>
  <si>
    <t>03-237.77.73</t>
  </si>
  <si>
    <t>03-285.94.30</t>
  </si>
  <si>
    <t>011-57.26.51</t>
  </si>
  <si>
    <t>02-424.14.12</t>
  </si>
  <si>
    <t>WAMBEEK</t>
  </si>
  <si>
    <t>BINKOM</t>
  </si>
  <si>
    <t>016-53.90.13</t>
  </si>
  <si>
    <t>03-334.45.90</t>
  </si>
  <si>
    <t>03-292.21.80</t>
  </si>
  <si>
    <t>03-334.45.80</t>
  </si>
  <si>
    <t>03-334.39.70</t>
  </si>
  <si>
    <t>014-40.91.70</t>
  </si>
  <si>
    <t>03-491.92.36</t>
  </si>
  <si>
    <t>03-460.32.14</t>
  </si>
  <si>
    <t>011-49.23.90</t>
  </si>
  <si>
    <t>013-39.04.85</t>
  </si>
  <si>
    <t>NEDERHASSELT</t>
  </si>
  <si>
    <t>054-32.15.89</t>
  </si>
  <si>
    <t>03-290.68.08</t>
  </si>
  <si>
    <t>013-46.10.88</t>
  </si>
  <si>
    <t>02-452.70.45</t>
  </si>
  <si>
    <t>016-63.11.54</t>
  </si>
  <si>
    <t>03-291.30.83</t>
  </si>
  <si>
    <t>Afdeling Basisonderwijs, DKO en CLB</t>
  </si>
  <si>
    <t>BRUSSEL</t>
  </si>
  <si>
    <t>ANTWERPEN</t>
  </si>
  <si>
    <t>02-421.19.07</t>
  </si>
  <si>
    <t>VBS Sint-Norbertusinstituut</t>
  </si>
  <si>
    <t>VLS Sint-Henricus</t>
  </si>
  <si>
    <t>VBS Sint-Aloysius</t>
  </si>
  <si>
    <t>VBS Sint-Maria</t>
  </si>
  <si>
    <t>VBS De Vuurtoren</t>
  </si>
  <si>
    <t>03-334.44.82</t>
  </si>
  <si>
    <t>VBS 'T Spoor</t>
  </si>
  <si>
    <t>VLS Zilverenhoek Maria Immaculata</t>
  </si>
  <si>
    <t>GLS De Platanen</t>
  </si>
  <si>
    <t>GBS De Rekke</t>
  </si>
  <si>
    <t>014-34.74.09</t>
  </si>
  <si>
    <t>015-50.90.68</t>
  </si>
  <si>
    <t>EKSEL</t>
  </si>
  <si>
    <t>SIJSELE</t>
  </si>
  <si>
    <t>VBS Klavertjevier</t>
  </si>
  <si>
    <t>VBS De Step</t>
  </si>
  <si>
    <t>VBS St-Calasanz</t>
  </si>
  <si>
    <t>09-348.25.48</t>
  </si>
  <si>
    <t>02-582.72.13</t>
  </si>
  <si>
    <t>VBS Sint-Ludgardis Campus KVO</t>
  </si>
  <si>
    <t>014-42.37.82</t>
  </si>
  <si>
    <t>052-49.97.20</t>
  </si>
  <si>
    <t>015-62.73.40</t>
  </si>
  <si>
    <t>016-56.84.00</t>
  </si>
  <si>
    <t>012-80.02.65</t>
  </si>
  <si>
    <t>056-96.98.87</t>
  </si>
  <si>
    <t>056-73.34.55</t>
  </si>
  <si>
    <t>053-72.34.72</t>
  </si>
  <si>
    <t>053-72.34.78</t>
  </si>
  <si>
    <t>053-72.34.76</t>
  </si>
  <si>
    <t>054-32.20.16</t>
  </si>
  <si>
    <t>053-72.34.71</t>
  </si>
  <si>
    <t>053-60.35.30</t>
  </si>
  <si>
    <t>SEMMERZAKE</t>
  </si>
  <si>
    <t>DEURLE</t>
  </si>
  <si>
    <t>09-282.44.70</t>
  </si>
  <si>
    <t>02-380.10.15</t>
  </si>
  <si>
    <t>Bredabaan 814_A</t>
  </si>
  <si>
    <t>02-208.25.41</t>
  </si>
  <si>
    <t>02-332.57.52</t>
  </si>
  <si>
    <t>02-310.53.88</t>
  </si>
  <si>
    <t>http://data-onderwijs.vlaanderen.be/edulex/document.aspx?docid=13429.</t>
  </si>
  <si>
    <t>052-46.99.88</t>
  </si>
  <si>
    <t>03-291.17.40</t>
  </si>
  <si>
    <t>03-291.15.50</t>
  </si>
  <si>
    <t>03-291.16.80</t>
  </si>
  <si>
    <t>015-33.96.69</t>
  </si>
  <si>
    <t>012-80.02.78</t>
  </si>
  <si>
    <t>09-384.10.31</t>
  </si>
  <si>
    <t>02-263.06.00</t>
  </si>
  <si>
    <t>VKS Maria Immaculata</t>
  </si>
  <si>
    <t>RENINGE</t>
  </si>
  <si>
    <t>03-502.18.50</t>
  </si>
  <si>
    <t>03-502.19.50</t>
  </si>
  <si>
    <t>03-334.45.20</t>
  </si>
  <si>
    <t>03-502.50.10</t>
  </si>
  <si>
    <t>059-26.74.95</t>
  </si>
  <si>
    <t>057-61.10.97</t>
  </si>
  <si>
    <t>WERCHTER</t>
  </si>
  <si>
    <t>Scholen en leerlingen</t>
  </si>
  <si>
    <t>Foutmeldingen</t>
  </si>
  <si>
    <t>Hulpmiddel voor het plannen en inrichten van lestijden levensbeschouwelijke vakken in het gewoon basisonderwijs</t>
  </si>
  <si>
    <t xml:space="preserve">Als u het instellingsnummer invult, verschijnen de andere gegevens van deze vraag automatisch. </t>
  </si>
  <si>
    <t>Aanvullende lestijden levensbeschouwelijke vakken</t>
  </si>
  <si>
    <t>instellingsnummer</t>
  </si>
  <si>
    <t>Als het formulier nog onlogische of onvolledige vermeldingen bevat, vindt u daarvan hieronder een korte samenvatting.</t>
  </si>
  <si>
    <t>Moutstraat 24</t>
  </si>
  <si>
    <t>Karel Bogaerdstraat 4</t>
  </si>
  <si>
    <t>Gustave Latinislaan 94</t>
  </si>
  <si>
    <t>Edmond Mesenslaan 2</t>
  </si>
  <si>
    <t>Pater Eudore Devroyestraat 29</t>
  </si>
  <si>
    <t>Cansstraat 14</t>
  </si>
  <si>
    <t>Bronstraat 86_A</t>
  </si>
  <si>
    <t>GO! LS Toverfluit</t>
  </si>
  <si>
    <t>Toverfluitstraat 21</t>
  </si>
  <si>
    <t>Frans Vervaeckstraat 47</t>
  </si>
  <si>
    <t>Oscar Ruelensplein 13</t>
  </si>
  <si>
    <t>Kruipweg 23</t>
  </si>
  <si>
    <t>Sint-Vincentiusstraat 29</t>
  </si>
  <si>
    <t>Grote Prijzenlaan 59</t>
  </si>
  <si>
    <t>Henri de Brouckèrelaan 16</t>
  </si>
  <si>
    <t>Louis Vander Swaelmenlaan 25</t>
  </si>
  <si>
    <t>Floréallaan 14</t>
  </si>
  <si>
    <t>Floraliënstraat 29</t>
  </si>
  <si>
    <t>Auguste Demaeghtlaan 40</t>
  </si>
  <si>
    <t>Pastoor Bernaertsstraat 28</t>
  </si>
  <si>
    <t>GO! BS De Groene Parel</t>
  </si>
  <si>
    <t>Albert Van Cotthemstraat 110</t>
  </si>
  <si>
    <t>Karel Keymolenstraat 39</t>
  </si>
  <si>
    <t>Kasteelstraat 76</t>
  </si>
  <si>
    <t>Keizerstraat 35</t>
  </si>
  <si>
    <t>Kleemputtenstraat 16</t>
  </si>
  <si>
    <t>Ledeganckstraat (Karel) 16</t>
  </si>
  <si>
    <t>Koning Albertlaan 1</t>
  </si>
  <si>
    <t>Speelbroek 38</t>
  </si>
  <si>
    <t>Karel Baudewijnslaan 26</t>
  </si>
  <si>
    <t>Ringlaan 2</t>
  </si>
  <si>
    <t>Stafh. Braffortlaan 6</t>
  </si>
  <si>
    <t>Spoorwegstraat 27</t>
  </si>
  <si>
    <t>Hippolyte Boulengerlaan 7</t>
  </si>
  <si>
    <t>Willem Matstraat 4</t>
  </si>
  <si>
    <t>Pijlstraat 2</t>
  </si>
  <si>
    <t>Thonetlaan 106</t>
  </si>
  <si>
    <t>Laarsebaan 100</t>
  </si>
  <si>
    <t>Kloosterstraat 39</t>
  </si>
  <si>
    <t>Kapelsestraat 37</t>
  </si>
  <si>
    <t>Geelvinckstraat 15</t>
  </si>
  <si>
    <t>Veldstraat 80</t>
  </si>
  <si>
    <t>Brugstraat 83</t>
  </si>
  <si>
    <t>Augustijnslei 54</t>
  </si>
  <si>
    <t>Herentalsebaan 54</t>
  </si>
  <si>
    <t>Heybleukenstraat 21</t>
  </si>
  <si>
    <t>Ganzendries 14</t>
  </si>
  <si>
    <t>Hofstraat 14</t>
  </si>
  <si>
    <t>Plantin en Moretuslei 163</t>
  </si>
  <si>
    <t>Luit. Karel Caluwaertsstraat 41</t>
  </si>
  <si>
    <t>Kasteeldreef 24</t>
  </si>
  <si>
    <t>Liersebaan 51</t>
  </si>
  <si>
    <t>Albert Kanaalstraat 31</t>
  </si>
  <si>
    <t>Vonckstraat 44</t>
  </si>
  <si>
    <t>Wijngaardstraat 13</t>
  </si>
  <si>
    <t>Hertoginstraat 124</t>
  </si>
  <si>
    <t>Smiskensstraat 58</t>
  </si>
  <si>
    <t>Karel Van Nyenlaan 12</t>
  </si>
  <si>
    <t>Bovenheide 27</t>
  </si>
  <si>
    <t>GO! BS Het Schrijvertje</t>
  </si>
  <si>
    <t>Guido Gezellestraat 10</t>
  </si>
  <si>
    <t>Augustijnenlaan 31</t>
  </si>
  <si>
    <t>Berg 10</t>
  </si>
  <si>
    <t>Voortkapelseweg 2</t>
  </si>
  <si>
    <t>Lebonstraat 45</t>
  </si>
  <si>
    <t>Netestraat 33</t>
  </si>
  <si>
    <t>Boudewijnlaan 15_1</t>
  </si>
  <si>
    <t>Eeuwfeestlaan 190</t>
  </si>
  <si>
    <t>Arthur Vanderpoortenlaan 35</t>
  </si>
  <si>
    <t>Nieuwstraat 26</t>
  </si>
  <si>
    <t>Hof van Riethlaan 3</t>
  </si>
  <si>
    <t>Baron de Celleslaan 1</t>
  </si>
  <si>
    <t>Kruisschanslei 42</t>
  </si>
  <si>
    <t>Rooienberg 52</t>
  </si>
  <si>
    <t>Dorpsstraat 63</t>
  </si>
  <si>
    <t>03-482.14.15</t>
  </si>
  <si>
    <t>Kerkelei 43</t>
  </si>
  <si>
    <t>Geeraard de Cremerstraat 91_A</t>
  </si>
  <si>
    <t>Leon Gilliotlaan 58</t>
  </si>
  <si>
    <t>Tuyaertsstraat 53</t>
  </si>
  <si>
    <t>Van Leriuslaan 221</t>
  </si>
  <si>
    <t>Molenstraat 7</t>
  </si>
  <si>
    <t>GO! BS De Linde</t>
  </si>
  <si>
    <t>Jan Van Droogenbroeckstraat 49</t>
  </si>
  <si>
    <t>Clemens De Landtsheerlaan 3</t>
  </si>
  <si>
    <t>Slachthuisstraat 68</t>
  </si>
  <si>
    <t>Watertorenstraat 1</t>
  </si>
  <si>
    <t>Laarstraat 10</t>
  </si>
  <si>
    <t>Donkvijverstraat 30</t>
  </si>
  <si>
    <t>Kattestraat 68</t>
  </si>
  <si>
    <t>Buitenstraat 2</t>
  </si>
  <si>
    <t>Beukenlaan 9</t>
  </si>
  <si>
    <t>Zandpoortvest 9</t>
  </si>
  <si>
    <t>Schoolstraat 10</t>
  </si>
  <si>
    <t>Vlieghavenlaan 18</t>
  </si>
  <si>
    <t>Mechelbaan 559</t>
  </si>
  <si>
    <t>Jan De Cordesstr. 58</t>
  </si>
  <si>
    <t>Ambroossteenweg 13</t>
  </si>
  <si>
    <t>Hoogveldweg 5</t>
  </si>
  <si>
    <t>Jean-Baptiste Van Monsstraat 6</t>
  </si>
  <si>
    <t>GO! BS De Klare Bron/De Grasmus</t>
  </si>
  <si>
    <t>Jules Vandenbemptlaan 14</t>
  </si>
  <si>
    <t>Kerkhoflaan 28</t>
  </si>
  <si>
    <t>GO! BS Spectrum</t>
  </si>
  <si>
    <t>Tiendeschuurstraat 17</t>
  </si>
  <si>
    <t>Frans Coeckelbergsstraat 17_A</t>
  </si>
  <si>
    <t>0477-82.11.21</t>
  </si>
  <si>
    <t>Veldonkstraat 10</t>
  </si>
  <si>
    <t>Kerkstraat 10</t>
  </si>
  <si>
    <t>Spikdorenveld 22</t>
  </si>
  <si>
    <t>Schoolstraat 2</t>
  </si>
  <si>
    <t>Halensebaan 16</t>
  </si>
  <si>
    <t>Bogaardenlaan 8</t>
  </si>
  <si>
    <t>Herseltsesteenweg 221</t>
  </si>
  <si>
    <t>Ebdries 11</t>
  </si>
  <si>
    <t>Overstraat 37</t>
  </si>
  <si>
    <t>Oude Vestenstraat 12</t>
  </si>
  <si>
    <t>Oudebaan 317</t>
  </si>
  <si>
    <t>Bondgenotenlaan 6</t>
  </si>
  <si>
    <t>Nielstraat 1_A</t>
  </si>
  <si>
    <t>Runkstersteenweg 210</t>
  </si>
  <si>
    <t>Maastrichtersteenweg 23</t>
  </si>
  <si>
    <t>Boomkensstraat 52</t>
  </si>
  <si>
    <t>Gulden Boomkensweg 8</t>
  </si>
  <si>
    <t>Huidevettersstraat 3</t>
  </si>
  <si>
    <t>Weg naar Zwartberg 147</t>
  </si>
  <si>
    <t>Het Bergske 17</t>
  </si>
  <si>
    <t>Gazometerstraat 2</t>
  </si>
  <si>
    <t>Hospitaalstraat 91</t>
  </si>
  <si>
    <t>Rode Kruisplein 8</t>
  </si>
  <si>
    <t>Noordervest 33</t>
  </si>
  <si>
    <t>Kiëstraat 1</t>
  </si>
  <si>
    <t>Leopoldlaan 45</t>
  </si>
  <si>
    <t>Koleneind 1</t>
  </si>
  <si>
    <t>Keinkesstraat 19</t>
  </si>
  <si>
    <t>Ijzersteenweg 10</t>
  </si>
  <si>
    <t>Halmstraat 12</t>
  </si>
  <si>
    <t>Zonhoverweg 67</t>
  </si>
  <si>
    <t>Oude Baan 372</t>
  </si>
  <si>
    <t>Heikampstraat 35</t>
  </si>
  <si>
    <t>Heikampstraat 37</t>
  </si>
  <si>
    <t>Brammertstraatje 12</t>
  </si>
  <si>
    <t>Weg naar Opoeteren 13</t>
  </si>
  <si>
    <t>Kerkplein 3</t>
  </si>
  <si>
    <t>Scholtisplein 21</t>
  </si>
  <si>
    <t>Burgemeester Philipslaan 78</t>
  </si>
  <si>
    <t>Regenboogstraat 5_A</t>
  </si>
  <si>
    <t>Moerenstraat 4</t>
  </si>
  <si>
    <t>Sacramentstraat 70</t>
  </si>
  <si>
    <t>Koninksemsteenweg 174</t>
  </si>
  <si>
    <t>Sint Martinusstraat 3</t>
  </si>
  <si>
    <t>Grevensmolenweg 21</t>
  </si>
  <si>
    <t>Tichelrijlaan 1</t>
  </si>
  <si>
    <t>Zonneveldweg 9</t>
  </si>
  <si>
    <t>Nieuwe Steenweg 20</t>
  </si>
  <si>
    <t>Dokter Vanweddingenlaan 10_1</t>
  </si>
  <si>
    <t>Tessenderlosesteenweg 82</t>
  </si>
  <si>
    <t>Speelstraat 1</t>
  </si>
  <si>
    <t>Atheneumstraat 2</t>
  </si>
  <si>
    <t>Gerhagenstraat 62</t>
  </si>
  <si>
    <t>Kapellestraat 9</t>
  </si>
  <si>
    <t>Veldstraat 81</t>
  </si>
  <si>
    <t>Spiegelrei 15</t>
  </si>
  <si>
    <t>Marechalstraat 48</t>
  </si>
  <si>
    <t>Parkstraat 4</t>
  </si>
  <si>
    <t>Torhoutstraat 65</t>
  </si>
  <si>
    <t>Rijselstraat 110</t>
  </si>
  <si>
    <t>Diksmuidestraat 1</t>
  </si>
  <si>
    <t>Grauwe Broedersstraat 73</t>
  </si>
  <si>
    <t>Manitobalaan 48</t>
  </si>
  <si>
    <t>Sint-Elooistraat 2</t>
  </si>
  <si>
    <t>Varsenareweg 7_C</t>
  </si>
  <si>
    <t>Brouwerijstraat 8</t>
  </si>
  <si>
    <t>Putbekestraat 30</t>
  </si>
  <si>
    <t>Ringlaan 18</t>
  </si>
  <si>
    <t>GO! BS miniMAKZ</t>
  </si>
  <si>
    <t>Piers de Raveschootlaan 54</t>
  </si>
  <si>
    <t>Brieversweg 185</t>
  </si>
  <si>
    <t>Van Maerlantstraat 1</t>
  </si>
  <si>
    <t>Groenestraat 69</t>
  </si>
  <si>
    <t>Hendrik Serruyslaan 28</t>
  </si>
  <si>
    <t>Steensedijk 352</t>
  </si>
  <si>
    <t>Haverstraat 9</t>
  </si>
  <si>
    <t>Einsteinlaan 1</t>
  </si>
  <si>
    <t>Arsenaalstraat 35</t>
  </si>
  <si>
    <t>Albert Fastenaekelslaan 24</t>
  </si>
  <si>
    <t>Verenigingstraat 17</t>
  </si>
  <si>
    <t>Minister De Taeyelaan 11</t>
  </si>
  <si>
    <t>Kalvariestraat 70</t>
  </si>
  <si>
    <t>Grote Molenstraat 113</t>
  </si>
  <si>
    <t>Hendrik Consciencestraat 1_B</t>
  </si>
  <si>
    <t>Kapel ter Rustestraat 3</t>
  </si>
  <si>
    <t>Kerkhofstraat 51</t>
  </si>
  <si>
    <t>Veldstraat 17</t>
  </si>
  <si>
    <t>Hellestraat 15</t>
  </si>
  <si>
    <t>Korte Ieperstraat 27</t>
  </si>
  <si>
    <t>Kortwagenstraat 2</t>
  </si>
  <si>
    <t>Bellevuestraat 28</t>
  </si>
  <si>
    <t>Albrecht Rodenbachlaan 58</t>
  </si>
  <si>
    <t>Boomgaardstraat 21</t>
  </si>
  <si>
    <t>Arendsstraat 62_B</t>
  </si>
  <si>
    <t>Meulebekestraat 38</t>
  </si>
  <si>
    <t>Meersstraat 13</t>
  </si>
  <si>
    <t>Groenestraat 174</t>
  </si>
  <si>
    <t>Blinde-Rodenbachstraat 44</t>
  </si>
  <si>
    <t>Tulpenlaan 14</t>
  </si>
  <si>
    <t>Schoolstraat 19</t>
  </si>
  <si>
    <t>Groezeweg 8</t>
  </si>
  <si>
    <t>Voskenslaan 60</t>
  </si>
  <si>
    <t>Karel Lodewijk Ledeganckstraat 4</t>
  </si>
  <si>
    <t>Goedlevenstraat 78</t>
  </si>
  <si>
    <t>GO! BS Het Molenschip</t>
  </si>
  <si>
    <t>Leegstraat 2</t>
  </si>
  <si>
    <t>Zwaluwlaan 64</t>
  </si>
  <si>
    <t>Azalealaan 2</t>
  </si>
  <si>
    <t>Zeveneken-Dorp 6</t>
  </si>
  <si>
    <t>GO! BS De Wijze Boom</t>
  </si>
  <si>
    <t>Sint-Baafskouterstraat 129</t>
  </si>
  <si>
    <t>Verbindingsstraat 24</t>
  </si>
  <si>
    <t>Verbindingsstraat 66</t>
  </si>
  <si>
    <t>Kouterstraat 3</t>
  </si>
  <si>
    <t>Noordlaan 10</t>
  </si>
  <si>
    <t>Meersstraat 17</t>
  </si>
  <si>
    <t>Hazenakker 1</t>
  </si>
  <si>
    <t>Gaversesteenweg 195</t>
  </si>
  <si>
    <t>Groenweg 4</t>
  </si>
  <si>
    <t>Nerenweg 7</t>
  </si>
  <si>
    <t>GO! BS Ten Berge Berlare</t>
  </si>
  <si>
    <t>Galgenbergstraat 39</t>
  </si>
  <si>
    <t>Binnenstraat 308</t>
  </si>
  <si>
    <t>Graanmarkt 14</t>
  </si>
  <si>
    <t>Eikstraat 8</t>
  </si>
  <si>
    <t>Meirveld 13</t>
  </si>
  <si>
    <t>Zuidlaan 3</t>
  </si>
  <si>
    <t>Koning Albertstraat 45</t>
  </si>
  <si>
    <t>Vierhuizen 19</t>
  </si>
  <si>
    <t>Centrumstraat 24</t>
  </si>
  <si>
    <t>Leirekenstraat 11</t>
  </si>
  <si>
    <t>Dreefstraat 33</t>
  </si>
  <si>
    <t>Kapellestraat 2</t>
  </si>
  <si>
    <t>Leuvestraat 37</t>
  </si>
  <si>
    <t>Kattestraat 22</t>
  </si>
  <si>
    <t>De Nayerstraat 11_A</t>
  </si>
  <si>
    <t>Molenstraat 33</t>
  </si>
  <si>
    <t>Buizemontstraat 70</t>
  </si>
  <si>
    <t>Sasweg 11</t>
  </si>
  <si>
    <t>Schoolstraat 4</t>
  </si>
  <si>
    <t>De Tramzate 9</t>
  </si>
  <si>
    <t>053-60.71.20</t>
  </si>
  <si>
    <t>Jan De Coomanstraat 35</t>
  </si>
  <si>
    <t>Koningin Astridplein 1</t>
  </si>
  <si>
    <t>Lyceumstraat 12</t>
  </si>
  <si>
    <t>GO! BS De Zonnewijzer</t>
  </si>
  <si>
    <t>Zwalmlaan 3</t>
  </si>
  <si>
    <t>Kasteelstraat 32</t>
  </si>
  <si>
    <t>Aalststraat 180</t>
  </si>
  <si>
    <t>Kasteellaan 1</t>
  </si>
  <si>
    <t>Stropstraat 21</t>
  </si>
  <si>
    <t>Olsensesteenweg 2</t>
  </si>
  <si>
    <t>Volhardingslaan 5</t>
  </si>
  <si>
    <t>Groenewandeling 80</t>
  </si>
  <si>
    <t>Aalterseweg 1</t>
  </si>
  <si>
    <t>Eikelstraat 41_B</t>
  </si>
  <si>
    <t>Eeklostraat 121</t>
  </si>
  <si>
    <t>Zandstraat 25_A</t>
  </si>
  <si>
    <t>Katsweg 1</t>
  </si>
  <si>
    <t>Rogier van der Weydenstraat 28</t>
  </si>
  <si>
    <t>Groendreef 16</t>
  </si>
  <si>
    <t>VBS Maria Boodschap</t>
  </si>
  <si>
    <t>Vlaamsesteenweg 155</t>
  </si>
  <si>
    <t>VBS Sint-Joris</t>
  </si>
  <si>
    <t>Cellebroersstraat 16</t>
  </si>
  <si>
    <t>Leo XIII-straat 11</t>
  </si>
  <si>
    <t>VBS Sint-Ursula</t>
  </si>
  <si>
    <t>Dieudonné Lefèvrestraat 41</t>
  </si>
  <si>
    <t>VBS Sint-Albert</t>
  </si>
  <si>
    <t>Haeckstraat 61_1</t>
  </si>
  <si>
    <t>Mutsaardlaan 69</t>
  </si>
  <si>
    <t>Reper-Vrevenstraat 100</t>
  </si>
  <si>
    <t>Verdunstraat 381</t>
  </si>
  <si>
    <t>GBS Regenboog</t>
  </si>
  <si>
    <t>Ulensstraat 83</t>
  </si>
  <si>
    <t>GBS Sint-Joost-aan-Zee</t>
  </si>
  <si>
    <t>Grensstraat 67</t>
  </si>
  <si>
    <t>Helmetsesteenweg 216</t>
  </si>
  <si>
    <t>Rubensstraat 108</t>
  </si>
  <si>
    <t>VBS Champagnat</t>
  </si>
  <si>
    <t>Richard Vandeveldestraat 4</t>
  </si>
  <si>
    <t>John Waterloo Wilsonstraat 21</t>
  </si>
  <si>
    <t>VBS Lutgardis</t>
  </si>
  <si>
    <t>Generaal Fivéstraat 42</t>
  </si>
  <si>
    <t>Emile de Becolaan 57</t>
  </si>
  <si>
    <t>Fernand Bernierstraat 16</t>
  </si>
  <si>
    <t>VKS Paruckschool</t>
  </si>
  <si>
    <t>Paruckstraat 20</t>
  </si>
  <si>
    <t>VBS Voorzienigheid</t>
  </si>
  <si>
    <t>Georges Moreaustraat 104</t>
  </si>
  <si>
    <t>VBS R. Van Belle</t>
  </si>
  <si>
    <t>Itterbeekse Laan 550</t>
  </si>
  <si>
    <t>VBS Sint-Pieter</t>
  </si>
  <si>
    <t>Dokter Jacobsstraat 49</t>
  </si>
  <si>
    <t>GBS Veeweide</t>
  </si>
  <si>
    <t>Veeweidestraat 82</t>
  </si>
  <si>
    <t>GBS Goede Lucht</t>
  </si>
  <si>
    <t>Séverineplein 1_A</t>
  </si>
  <si>
    <t>GBS De Vijvers</t>
  </si>
  <si>
    <t>Pierre Longinstraat 1</t>
  </si>
  <si>
    <t>GBS Dertien</t>
  </si>
  <si>
    <t>Wayezstraat 56</t>
  </si>
  <si>
    <t>GBS Het Rad</t>
  </si>
  <si>
    <t>Guillaume Melckmanslaan 18_b</t>
  </si>
  <si>
    <t>VBS Regina Assumpta</t>
  </si>
  <si>
    <t>Adolphe Willemynsstraat 213</t>
  </si>
  <si>
    <t>VBS Sint-Guido</t>
  </si>
  <si>
    <t>Dokter Jacobsstraat 67</t>
  </si>
  <si>
    <t>VBS Instituut Maria Onbevlekt</t>
  </si>
  <si>
    <t>Resedastraat 61</t>
  </si>
  <si>
    <t>VKS Sint-Niklaasinstituut</t>
  </si>
  <si>
    <t>Bergense Steenweg 1421</t>
  </si>
  <si>
    <t>VBS De Groene School</t>
  </si>
  <si>
    <t>Bloeistraat 41</t>
  </si>
  <si>
    <t>VBS Sint- Albertus</t>
  </si>
  <si>
    <t>Bloemkwekersstraat 128</t>
  </si>
  <si>
    <t>VBS Sint-Jozef</t>
  </si>
  <si>
    <t>Kerkstraat 83</t>
  </si>
  <si>
    <t>Klokbloemenstraat 14</t>
  </si>
  <si>
    <t>VBS Sint-Martinus</t>
  </si>
  <si>
    <t>Palokestraat 79</t>
  </si>
  <si>
    <t>VBS Imelda</t>
  </si>
  <si>
    <t>Ninoofsesteenweg 130</t>
  </si>
  <si>
    <t>Jean-Baptiste Decockstraat 54</t>
  </si>
  <si>
    <t>GBS Windroos</t>
  </si>
  <si>
    <t>Kortrijkstraat 52</t>
  </si>
  <si>
    <t>GBS Paloke</t>
  </si>
  <si>
    <t>Ninoofsesteenweg 1001</t>
  </si>
  <si>
    <t>GBS De Knapzak</t>
  </si>
  <si>
    <t>Soldatenstraat 19</t>
  </si>
  <si>
    <t>VBS Instituut van de Ursulinen</t>
  </si>
  <si>
    <t>Herkoliersstraat 65</t>
  </si>
  <si>
    <t>GBS De Kadeekes</t>
  </si>
  <si>
    <t>Herkoliersstraat 68</t>
  </si>
  <si>
    <t>VBS Sint-Lutgardis</t>
  </si>
  <si>
    <t>Jean De Greefstraat 3</t>
  </si>
  <si>
    <t>VBS Heilig-Hartcollege</t>
  </si>
  <si>
    <t>VBS Vier Winden</t>
  </si>
  <si>
    <t>Steenweg op Merchtem 9</t>
  </si>
  <si>
    <t>Dansettestraat 30</t>
  </si>
  <si>
    <t>GBS Poelbos</t>
  </si>
  <si>
    <t>Laarbeeklaan 110</t>
  </si>
  <si>
    <t>Léon Theodorstraat 167</t>
  </si>
  <si>
    <t>VBS Sint-Michiels</t>
  </si>
  <si>
    <t>Leopold I straat 362</t>
  </si>
  <si>
    <t>Heilig-Hartlaan 6</t>
  </si>
  <si>
    <t>Driegatenstraat 2</t>
  </si>
  <si>
    <t>VBS Kameleon</t>
  </si>
  <si>
    <t>Beemdgrachtstraat 2</t>
  </si>
  <si>
    <t>GBS Everheide</t>
  </si>
  <si>
    <t>Windmolenstraat 39</t>
  </si>
  <si>
    <t>Edward Dekosterstraat 38</t>
  </si>
  <si>
    <t>VBS Heilig Hart van Maria</t>
  </si>
  <si>
    <t>Oud-Strijderslaan 61_b</t>
  </si>
  <si>
    <t>Pater Damiaanstraat 40</t>
  </si>
  <si>
    <t>GBS Stokkel</t>
  </si>
  <si>
    <t>Henri Vandermaelenstraat 61</t>
  </si>
  <si>
    <t>Woluwelaan 18</t>
  </si>
  <si>
    <t>VKS Mater Dei</t>
  </si>
  <si>
    <t>Duizend Meterlaan 13</t>
  </si>
  <si>
    <t>VLS Mater Dei</t>
  </si>
  <si>
    <t>Luchtvaartlaan 70</t>
  </si>
  <si>
    <t>VBS Lutgardiscollege Wonderwoud</t>
  </si>
  <si>
    <t>St-Juliaanskerklaan 16</t>
  </si>
  <si>
    <t>VBS Sint-Jozefsschool</t>
  </si>
  <si>
    <t>Jagersveld 5</t>
  </si>
  <si>
    <t>VBS De Wemelweide</t>
  </si>
  <si>
    <t>Léopold Wienerlaan 32</t>
  </si>
  <si>
    <t>Baron Guillaume Van Hammestraat 20</t>
  </si>
  <si>
    <t>Sint-Jobsesteenweg 608</t>
  </si>
  <si>
    <t>Horzelstraat 28</t>
  </si>
  <si>
    <t>GBS De Wereldbrug</t>
  </si>
  <si>
    <t>Hallestraat 34</t>
  </si>
  <si>
    <t>Wijngaardstraat 22</t>
  </si>
  <si>
    <t>VBS Sint-Augustinus</t>
  </si>
  <si>
    <t>Sint-Augustinuslaan 16</t>
  </si>
  <si>
    <t>GBS Prinses Paola</t>
  </si>
  <si>
    <t>Heilige-Familieplein 1</t>
  </si>
  <si>
    <t>VBS Angelusinstituut</t>
  </si>
  <si>
    <t>Roodebeeksteenweg 586</t>
  </si>
  <si>
    <t>Fabrystraat 40</t>
  </si>
  <si>
    <t>Albert Dumontlaan 1</t>
  </si>
  <si>
    <t>Handbooghof 10</t>
  </si>
  <si>
    <t>Lenniksesteenweg 2</t>
  </si>
  <si>
    <t>GBS Huizingen</t>
  </si>
  <si>
    <t>A. Vaucampslaan 80</t>
  </si>
  <si>
    <t>GBS Dworp</t>
  </si>
  <si>
    <t>Alsembergsesteenweg 569</t>
  </si>
  <si>
    <t>Arthur Puesstraat 46_a</t>
  </si>
  <si>
    <t>Heerweg 75</t>
  </si>
  <si>
    <t>GBS De Regenboog</t>
  </si>
  <si>
    <t>Steenweg Asse 162</t>
  </si>
  <si>
    <t>VBS De Bloesem</t>
  </si>
  <si>
    <t>Kapellestraat 18</t>
  </si>
  <si>
    <t>GBS Herhout</t>
  </si>
  <si>
    <t>Winterkeer 54</t>
  </si>
  <si>
    <t>VBS Sint-Catharinacollege</t>
  </si>
  <si>
    <t>Zikastraat 66</t>
  </si>
  <si>
    <t>GBS Ak'Cent Bever</t>
  </si>
  <si>
    <t>Kerkhove 14</t>
  </si>
  <si>
    <t>GBS Den Top</t>
  </si>
  <si>
    <t>Garebaan 5</t>
  </si>
  <si>
    <t>Arthur Quintusstraat 45</t>
  </si>
  <si>
    <t>Gustave Gibonstraat 1_A</t>
  </si>
  <si>
    <t>VBS Don Bosco</t>
  </si>
  <si>
    <t>Jules Sermonstraat 15</t>
  </si>
  <si>
    <t>GBS Wegwijzer</t>
  </si>
  <si>
    <t>Schoolstraat 14</t>
  </si>
  <si>
    <t>VBS Jan Ruusbroec</t>
  </si>
  <si>
    <t>Fabriekstraat 3</t>
  </si>
  <si>
    <t>GBS De Wonderwijzer</t>
  </si>
  <si>
    <t>Steenweg op Drogenbos 252</t>
  </si>
  <si>
    <t>Gemeentelijke Basisschool (FR)</t>
  </si>
  <si>
    <t>Grote Baan 228</t>
  </si>
  <si>
    <t>GBS De Schakel</t>
  </si>
  <si>
    <t>Arthur Van Dormaelstraat 2_A</t>
  </si>
  <si>
    <t>Kloosterweg 1</t>
  </si>
  <si>
    <t>Vrije Basisschool (FR)</t>
  </si>
  <si>
    <t>Eikenlaan 13</t>
  </si>
  <si>
    <t>Wauterbos 1</t>
  </si>
  <si>
    <t>Vredelaan 25</t>
  </si>
  <si>
    <t>VBS Sint-Victor Alsemberg</t>
  </si>
  <si>
    <t>Brusselsesteenweg 20</t>
  </si>
  <si>
    <t>VBS Sint-Victor Beersel</t>
  </si>
  <si>
    <t>Hoogstraat 52</t>
  </si>
  <si>
    <t>GBS Blokbos</t>
  </si>
  <si>
    <t>Beerselsestraat 2</t>
  </si>
  <si>
    <t>VBS Harten Troef</t>
  </si>
  <si>
    <t>Boekhoutstraat 1</t>
  </si>
  <si>
    <t>VBS Spring in't Veld</t>
  </si>
  <si>
    <t>Kareelstraat 19</t>
  </si>
  <si>
    <t>VBS De Kleine Prins</t>
  </si>
  <si>
    <t>Kroonstraat 40</t>
  </si>
  <si>
    <t>GBS 't Rakkertje</t>
  </si>
  <si>
    <t>Assesteenweg 125</t>
  </si>
  <si>
    <t>Schapenstraat 39</t>
  </si>
  <si>
    <t>Winnepenninckxstraat 1</t>
  </si>
  <si>
    <t>VBS Dorpsschool Kester</t>
  </si>
  <si>
    <t>De Ham 2</t>
  </si>
  <si>
    <t>GLS De Oester</t>
  </si>
  <si>
    <t>Kerkplein 1</t>
  </si>
  <si>
    <t>VBS De Bron</t>
  </si>
  <si>
    <t>Bronnenweg 2</t>
  </si>
  <si>
    <t>Gemeenteplein 28</t>
  </si>
  <si>
    <t>Mollestraat 31</t>
  </si>
  <si>
    <t>Stevensveld 16</t>
  </si>
  <si>
    <t>VLS De Kleine Wereld</t>
  </si>
  <si>
    <t>Nieuwstraat 72</t>
  </si>
  <si>
    <t>Kasteelstraat 49</t>
  </si>
  <si>
    <t>Kaudenaardestraat 112</t>
  </si>
  <si>
    <t>VBS Sint Alena</t>
  </si>
  <si>
    <t>Spanjebergstraat 1</t>
  </si>
  <si>
    <t>Marktplein 8</t>
  </si>
  <si>
    <t>VBS Ave-Mariabasisschool</t>
  </si>
  <si>
    <t>Dorp 48</t>
  </si>
  <si>
    <t>VLS Broederschool Groot-Bijgaarden/Dilbe</t>
  </si>
  <si>
    <t>Hendrik Placestraat 45</t>
  </si>
  <si>
    <t>Konijnenberg 2</t>
  </si>
  <si>
    <t>GLS De Regenboog</t>
  </si>
  <si>
    <t>Noorderlaan 6</t>
  </si>
  <si>
    <t>VKS Het Klimmertje</t>
  </si>
  <si>
    <t>Kloosterstraat 3</t>
  </si>
  <si>
    <t>GBS De Kiem</t>
  </si>
  <si>
    <t>Nieuwbaan 6</t>
  </si>
  <si>
    <t>Meersstraat 5</t>
  </si>
  <si>
    <t>VBS 't Klavertje Vier</t>
  </si>
  <si>
    <t>Sint-Martinusstraat 10</t>
  </si>
  <si>
    <t>Brusselstraat 711</t>
  </si>
  <si>
    <t>Kerkstraat 1</t>
  </si>
  <si>
    <t>VKS Trip Trap</t>
  </si>
  <si>
    <t>E. Eylenboschstraat 50</t>
  </si>
  <si>
    <t>GLS De Klimop</t>
  </si>
  <si>
    <t>Marktstraat 25</t>
  </si>
  <si>
    <t>Kapelleweide 7</t>
  </si>
  <si>
    <t>GBS Triangel</t>
  </si>
  <si>
    <t>Brusselstraat 27</t>
  </si>
  <si>
    <t>Bosstraat 32</t>
  </si>
  <si>
    <t>VBS Sint-Antonius</t>
  </si>
  <si>
    <t>Opperstraat 32</t>
  </si>
  <si>
    <t>St-Gabriëlstraat 152</t>
  </si>
  <si>
    <t>GKS Dol-Fijn</t>
  </si>
  <si>
    <t>Pamelsestraat 331</t>
  </si>
  <si>
    <t>Driesstraat 9</t>
  </si>
  <si>
    <t>Balleistraat 20</t>
  </si>
  <si>
    <t>Bellestraat 4</t>
  </si>
  <si>
    <t>GBS Kinderkoppen</t>
  </si>
  <si>
    <t>Vlierkensstraat 49</t>
  </si>
  <si>
    <t>Trekelsstraat (Karel) 30</t>
  </si>
  <si>
    <t>GBS De Puzzel</t>
  </si>
  <si>
    <t>Streekbaan 189</t>
  </si>
  <si>
    <t>GBS 't Groentje</t>
  </si>
  <si>
    <t>Groenstraat 21</t>
  </si>
  <si>
    <t>Perksestraat 125</t>
  </si>
  <si>
    <t>Groenstraat 244</t>
  </si>
  <si>
    <t>Kaasmarkt 38</t>
  </si>
  <si>
    <t>J. Vanden Broeckstraat 29</t>
  </si>
  <si>
    <t>Winkel 56</t>
  </si>
  <si>
    <t>Dorpsstraat 1</t>
  </si>
  <si>
    <t>GBS 't Villegastje</t>
  </si>
  <si>
    <t>de Villegas de Clercampstraat 85</t>
  </si>
  <si>
    <t>Sint-Amandsplein 31</t>
  </si>
  <si>
    <t>VBS De Windroos</t>
  </si>
  <si>
    <t>Jean Deschampsstraat 19</t>
  </si>
  <si>
    <t>VKS Prinsenhof</t>
  </si>
  <si>
    <t>Prinsenstraat 17</t>
  </si>
  <si>
    <t>VLS Prinsenhof</t>
  </si>
  <si>
    <t>Prinsenstraat 19</t>
  </si>
  <si>
    <t>GBS Mozaïek</t>
  </si>
  <si>
    <t>Nachtegaallaan 5</t>
  </si>
  <si>
    <t>VBS De Ankering</t>
  </si>
  <si>
    <t>Heienbeekstraat 26</t>
  </si>
  <si>
    <t>GBS 't Mierken</t>
  </si>
  <si>
    <t>Gemeentehuisstraat 1</t>
  </si>
  <si>
    <t>VBS Sinte Maarten</t>
  </si>
  <si>
    <t>Limbosweg 13</t>
  </si>
  <si>
    <t>GBS De Leertuin</t>
  </si>
  <si>
    <t>02-892.23.50</t>
  </si>
  <si>
    <t>GBS Klim Op</t>
  </si>
  <si>
    <t>Jan Hammeneckerstraat 44</t>
  </si>
  <si>
    <t>02-892.23.70</t>
  </si>
  <si>
    <t>Hoogstraat 40</t>
  </si>
  <si>
    <t>VLS Ter Dreef</t>
  </si>
  <si>
    <t>Gasthuisstraat 21</t>
  </si>
  <si>
    <t>GBS Ten Bos</t>
  </si>
  <si>
    <t>Nieuwbaan 71</t>
  </si>
  <si>
    <t>Maurits Sacréstraat 42</t>
  </si>
  <si>
    <t>Gasthuisstraat 15</t>
  </si>
  <si>
    <t>GBS De Plataan</t>
  </si>
  <si>
    <t>Stationsstraat 43</t>
  </si>
  <si>
    <t>Nijverseelstraat 131</t>
  </si>
  <si>
    <t>VBS De Lettertuin</t>
  </si>
  <si>
    <t>Steenweg op Vilvoorde 229</t>
  </si>
  <si>
    <t>VBS De Leertrommel</t>
  </si>
  <si>
    <t>Schoolstraat 65_A</t>
  </si>
  <si>
    <t>GBS De Boot</t>
  </si>
  <si>
    <t>Heiveld 61</t>
  </si>
  <si>
    <t>Heuvelstraat 57</t>
  </si>
  <si>
    <t>GKS Lotharingenkruis</t>
  </si>
  <si>
    <t>Patrijzenlaan 23_a</t>
  </si>
  <si>
    <t>Duisburgsesteenweg 134</t>
  </si>
  <si>
    <t>Witherendreef 25</t>
  </si>
  <si>
    <t>VBS Maleizen</t>
  </si>
  <si>
    <t>Terhulpensesteenweg 524</t>
  </si>
  <si>
    <t>GBS Jezus- Eik</t>
  </si>
  <si>
    <t>Brusselsesteenweg 592</t>
  </si>
  <si>
    <t>Vereeckenstraat 82</t>
  </si>
  <si>
    <t>GBS De Fonkel</t>
  </si>
  <si>
    <t>Watermolenstraat 75</t>
  </si>
  <si>
    <t>Desmedtstraat 42</t>
  </si>
  <si>
    <t>Leuvensesteenweg 194</t>
  </si>
  <si>
    <t>Hebronlaan 17</t>
  </si>
  <si>
    <t>Emiel Bricoutlaan 61</t>
  </si>
  <si>
    <t>Kerkdries 22</t>
  </si>
  <si>
    <t>Sint-Jorisoord 1</t>
  </si>
  <si>
    <t>Albertlaan 44</t>
  </si>
  <si>
    <t>Bosweg 9</t>
  </si>
  <si>
    <t>GBS De Letterbijter</t>
  </si>
  <si>
    <t>Nieuwstraat 17</t>
  </si>
  <si>
    <t>GBS Tervuren</t>
  </si>
  <si>
    <t>Paardenmarktstraat 1</t>
  </si>
  <si>
    <t>GBS Vossem</t>
  </si>
  <si>
    <t>Dorpsstraat 38</t>
  </si>
  <si>
    <t>VLS Sint- Clemensschool</t>
  </si>
  <si>
    <t>Waversesteenweg 2</t>
  </si>
  <si>
    <t>Prinsstraat 24</t>
  </si>
  <si>
    <t>Groenstraat 73</t>
  </si>
  <si>
    <t>VBS Sint-Jan-Berchmanscollege</t>
  </si>
  <si>
    <t>Jodenstraat 15</t>
  </si>
  <si>
    <t>Lange Van Ruusbroecstraat 12</t>
  </si>
  <si>
    <t>Lange Leemstraat 313</t>
  </si>
  <si>
    <t>Oudesteenweg 81</t>
  </si>
  <si>
    <t>Van Helmontstraat 29</t>
  </si>
  <si>
    <t>VBS Sint-Ludgardis</t>
  </si>
  <si>
    <t>Maarschalk Gérardstraat 18</t>
  </si>
  <si>
    <t>Haantjeslei 50</t>
  </si>
  <si>
    <t>VBS Onze-Lieve-Vrouwcollege</t>
  </si>
  <si>
    <t>Frankrijklei 91</t>
  </si>
  <si>
    <t>Constitutiestraat 61</t>
  </si>
  <si>
    <t>Albertstraat 32</t>
  </si>
  <si>
    <t>Quellinstraat 31</t>
  </si>
  <si>
    <t>Louizastraat 17</t>
  </si>
  <si>
    <t>Lange Beeldekensstraat 258</t>
  </si>
  <si>
    <t>03-432.16.50</t>
  </si>
  <si>
    <t>Lange Riddersstraat 48</t>
  </si>
  <si>
    <t>Willem van Haechtlaan 66</t>
  </si>
  <si>
    <t>Belgiëlei 99</t>
  </si>
  <si>
    <t>Grotehondstraat 50</t>
  </si>
  <si>
    <t>Brederodestraat 119</t>
  </si>
  <si>
    <t>VBS Mikado</t>
  </si>
  <si>
    <t>Borgerhoutsestraat 74</t>
  </si>
  <si>
    <t>Vliegenstraat 37</t>
  </si>
  <si>
    <t>VBS Afrit Zuid</t>
  </si>
  <si>
    <t>Kronenburgstraat 30</t>
  </si>
  <si>
    <t>Lange Kongostraat 21</t>
  </si>
  <si>
    <t>Lange Kongostraat 17</t>
  </si>
  <si>
    <t>Isabellalei 107</t>
  </si>
  <si>
    <t>Grotebeerstraat 31</t>
  </si>
  <si>
    <t>VBS Sint-Lievenscollege</t>
  </si>
  <si>
    <t>Kapucinessenstraat 28</t>
  </si>
  <si>
    <t>Jacob Jordaensstraat 75</t>
  </si>
  <si>
    <t>VBS Yavne</t>
  </si>
  <si>
    <t>Lamorinièrestraat 150</t>
  </si>
  <si>
    <t>Columbiastraat 4</t>
  </si>
  <si>
    <t>Stuivenbergplein 37</t>
  </si>
  <si>
    <t>VBS De Kleine Jacob</t>
  </si>
  <si>
    <t>Sint-Jacobsmarkt 43</t>
  </si>
  <si>
    <t>VBS De Dames</t>
  </si>
  <si>
    <t>Lange Nieuwstraat 74</t>
  </si>
  <si>
    <t>Demerstraat 18</t>
  </si>
  <si>
    <t>Constant Permekestraat 2</t>
  </si>
  <si>
    <t>Offerandestraat 60</t>
  </si>
  <si>
    <t>03-334.39.80</t>
  </si>
  <si>
    <t>Jan De Voslei 10</t>
  </si>
  <si>
    <t>Pionierstraat 35</t>
  </si>
  <si>
    <t>Durletstraat 8</t>
  </si>
  <si>
    <t>03-298.28.40</t>
  </si>
  <si>
    <t>Lamorinièrestraat 26</t>
  </si>
  <si>
    <t>VIIde-Olympiadelaan 25</t>
  </si>
  <si>
    <t>Van Peenestraat 4</t>
  </si>
  <si>
    <t>Pestalozzistraat 5</t>
  </si>
  <si>
    <t>Pierenbergstraat 33</t>
  </si>
  <si>
    <t>VBS Domino</t>
  </si>
  <si>
    <t>Jan De Voslei 23_A</t>
  </si>
  <si>
    <t>Kruisboogstraat 49</t>
  </si>
  <si>
    <t>03-291.17.30</t>
  </si>
  <si>
    <t>Perustraat 4</t>
  </si>
  <si>
    <t>Antwerpsebaan 152</t>
  </si>
  <si>
    <t>03-502.18.20</t>
  </si>
  <si>
    <t>Bremstraat 1</t>
  </si>
  <si>
    <t>Begijnhoeve 6</t>
  </si>
  <si>
    <t>Monnikenhofstraat 3</t>
  </si>
  <si>
    <t>Hanegraefstraat 15</t>
  </si>
  <si>
    <t>03-432.17.65</t>
  </si>
  <si>
    <t>VBS Sint-Annacollege</t>
  </si>
  <si>
    <t>Goethestraat 1</t>
  </si>
  <si>
    <t>Winkelstap 108</t>
  </si>
  <si>
    <t>VBS Sint-Ludgardisschool</t>
  </si>
  <si>
    <t>Du Chastellei 48</t>
  </si>
  <si>
    <t>Terlindenhofstraat 220</t>
  </si>
  <si>
    <t>Broeder Frederikstraat 3</t>
  </si>
  <si>
    <t>Borrewaterstraat 70</t>
  </si>
  <si>
    <t>Oorderseweg 8</t>
  </si>
  <si>
    <t>Alfons Jeurissenstraat 13</t>
  </si>
  <si>
    <t>Leugenberg 143</t>
  </si>
  <si>
    <t>Prinshoeveweg 44</t>
  </si>
  <si>
    <t>Frans Standaertlei 54</t>
  </si>
  <si>
    <t>Waterstraat 16</t>
  </si>
  <si>
    <t>Zilverenhoeklaan 2</t>
  </si>
  <si>
    <t>VB De Putse Knipoog</t>
  </si>
  <si>
    <t>Partizanenstraat 5</t>
  </si>
  <si>
    <t>Bauwinlaan 1</t>
  </si>
  <si>
    <t>Dorpsstraat 61</t>
  </si>
  <si>
    <t>VBS Sint-Calasanz</t>
  </si>
  <si>
    <t>Hoge Weg 15</t>
  </si>
  <si>
    <t>Eduard de Beukelaerlaan 2</t>
  </si>
  <si>
    <t>Maria de Heeltstraat 114</t>
  </si>
  <si>
    <t>Haviklaan 2</t>
  </si>
  <si>
    <t>Baron Leroystraat 31</t>
  </si>
  <si>
    <t>Silsburgstraat 83</t>
  </si>
  <si>
    <t>Albert Bevernagelei 65</t>
  </si>
  <si>
    <t>GBS De Kangoeroe</t>
  </si>
  <si>
    <t>Ruggeveldlaan 699</t>
  </si>
  <si>
    <t>03-291.14.70</t>
  </si>
  <si>
    <t>Schotensesteenweg 138</t>
  </si>
  <si>
    <t>De Gryspeerstraat 84</t>
  </si>
  <si>
    <t>VBS Sint-Rumoldus</t>
  </si>
  <si>
    <t>Paulus Beyestraat 153</t>
  </si>
  <si>
    <t>VBS Mariagaarde</t>
  </si>
  <si>
    <t>Griffier Schobbenslaan 45</t>
  </si>
  <si>
    <t>VBS Drakenhof</t>
  </si>
  <si>
    <t>Drakenhoflaan 242</t>
  </si>
  <si>
    <t>VBS Sancta Maria</t>
  </si>
  <si>
    <t>Pieter De Ridderstraat 5</t>
  </si>
  <si>
    <t>Antoon Van den Bosschelaan 145</t>
  </si>
  <si>
    <t>VBS Heilig Hart</t>
  </si>
  <si>
    <t>Seraphin de Grootestraat 120</t>
  </si>
  <si>
    <t>Van Dornestraat 125</t>
  </si>
  <si>
    <t>Kasteellei 77_B</t>
  </si>
  <si>
    <t>VBS Oefenschool</t>
  </si>
  <si>
    <t>Turnhoutsebaan 430</t>
  </si>
  <si>
    <t>Bergenstraat 2</t>
  </si>
  <si>
    <t>VBS Sint-Filippus</t>
  </si>
  <si>
    <t>Wijngaardlaan 7</t>
  </si>
  <si>
    <t>VBS 1 Sint-Cordula</t>
  </si>
  <si>
    <t>Vordensteinstraat 32</t>
  </si>
  <si>
    <t>Marialei 2</t>
  </si>
  <si>
    <t>VBS Heilige Familie</t>
  </si>
  <si>
    <t>Laaglandlei 20</t>
  </si>
  <si>
    <t>Sint-Maria-ten-Boslei 10</t>
  </si>
  <si>
    <t>VBS 1 Bloemendaal</t>
  </si>
  <si>
    <t>Paalstraat 309</t>
  </si>
  <si>
    <t>Hogebaan 2</t>
  </si>
  <si>
    <t>GBS - De Heide</t>
  </si>
  <si>
    <t>Bredabaan 1093</t>
  </si>
  <si>
    <t>GLS De Kaart</t>
  </si>
  <si>
    <t>Leeuwenstraat 50</t>
  </si>
  <si>
    <t>GBS Mariaburg</t>
  </si>
  <si>
    <t>Annadreef 7</t>
  </si>
  <si>
    <t>VBS Mater Dei Driehoek</t>
  </si>
  <si>
    <t>Heislag 35</t>
  </si>
  <si>
    <t>VBS Mater Dei</t>
  </si>
  <si>
    <t>della Faillestraat 16</t>
  </si>
  <si>
    <t>VBS De Vlinder</t>
  </si>
  <si>
    <t>Lage Kaart 266</t>
  </si>
  <si>
    <t>Donksesteenweg 150</t>
  </si>
  <si>
    <t>Zegersdreef 66</t>
  </si>
  <si>
    <t>VLS Sint-Michielscollege</t>
  </si>
  <si>
    <t>Kapelsesteenweg 74</t>
  </si>
  <si>
    <t>Sint Jozeflei 18</t>
  </si>
  <si>
    <t>Kasteellaan 18</t>
  </si>
  <si>
    <t>Oude Molenstraat 11</t>
  </si>
  <si>
    <t>Smekenstraat 12</t>
  </si>
  <si>
    <t>Hoogstraat 19</t>
  </si>
  <si>
    <t>Kerkstraat 7</t>
  </si>
  <si>
    <t>Zandstraat 39</t>
  </si>
  <si>
    <t>GBS Beuk &amp; Noot</t>
  </si>
  <si>
    <t>Ter Beuken 1</t>
  </si>
  <si>
    <t>Schoolplein 2</t>
  </si>
  <si>
    <t>Venusstraat 5</t>
  </si>
  <si>
    <t>Handelslei 72</t>
  </si>
  <si>
    <t>Dorpsstraat 12</t>
  </si>
  <si>
    <t>Hagelkruis 2_A</t>
  </si>
  <si>
    <t>VBS Sterbos</t>
  </si>
  <si>
    <t>Molenheide 1</t>
  </si>
  <si>
    <t>Bredabaan 124</t>
  </si>
  <si>
    <t>Oude Baan 92</t>
  </si>
  <si>
    <t>Kloosterstraat 7</t>
  </si>
  <si>
    <t>Heidestatieplein 6</t>
  </si>
  <si>
    <t>Heuvel 37</t>
  </si>
  <si>
    <t>Achterbroeksteenweg 190</t>
  </si>
  <si>
    <t>Zonnekinddreef 2</t>
  </si>
  <si>
    <t>Driehoekstraat 41</t>
  </si>
  <si>
    <t>Nieuwmoer-Dorp 10</t>
  </si>
  <si>
    <t>Kloosterstraat 76</t>
  </si>
  <si>
    <t>VLS Potlodenschool</t>
  </si>
  <si>
    <t>Maststraat 2_A</t>
  </si>
  <si>
    <t>Horendonk 265</t>
  </si>
  <si>
    <t>VKS Mariaberg</t>
  </si>
  <si>
    <t>Grensstraat 14</t>
  </si>
  <si>
    <t>GBS WIGO</t>
  </si>
  <si>
    <t>De Vondert 10</t>
  </si>
  <si>
    <t>VBS Mozaïek</t>
  </si>
  <si>
    <t>Schoenstraat 41</t>
  </si>
  <si>
    <t>Turnhoutsebaan 79</t>
  </si>
  <si>
    <t>VBS Franciscus</t>
  </si>
  <si>
    <t>Berchemlei 93</t>
  </si>
  <si>
    <t>VBS Xaveriuscollege</t>
  </si>
  <si>
    <t>Collegelaan 36</t>
  </si>
  <si>
    <t>Te Boelaarpark 3</t>
  </si>
  <si>
    <t>03-334.03.80</t>
  </si>
  <si>
    <t>Te Boelaarpark 5</t>
  </si>
  <si>
    <t>Vinçottestraat 44</t>
  </si>
  <si>
    <t>03-432.17.90</t>
  </si>
  <si>
    <t>Florastraat 120</t>
  </si>
  <si>
    <t>GBS De Horizon</t>
  </si>
  <si>
    <t>03-502.10.90</t>
  </si>
  <si>
    <t>de Robianostraat 11</t>
  </si>
  <si>
    <t>Maria Clarastraat 60</t>
  </si>
  <si>
    <t>VBS Sint-Johannaschool</t>
  </si>
  <si>
    <t>Torenstraat 30</t>
  </si>
  <si>
    <t>Schoolstraat 17</t>
  </si>
  <si>
    <t>Gasthuisstraat 19_A</t>
  </si>
  <si>
    <t>Heidedreef 82</t>
  </si>
  <si>
    <t>Kleinveldweg 2_A</t>
  </si>
  <si>
    <t>Schildesteenweg 12</t>
  </si>
  <si>
    <t>Venusstraat 3</t>
  </si>
  <si>
    <t>Frans Pauwelslei 19</t>
  </si>
  <si>
    <t>Amelbergastraat 40</t>
  </si>
  <si>
    <t>Kapelstraat 19_A</t>
  </si>
  <si>
    <t>Lostraat 51</t>
  </si>
  <si>
    <t>Kerkstraat 37</t>
  </si>
  <si>
    <t>Veerstraat 59</t>
  </si>
  <si>
    <t>VBS Sint-Jozefschool</t>
  </si>
  <si>
    <t>Kloosterstraat 1</t>
  </si>
  <si>
    <t>Kerkeblokken 7</t>
  </si>
  <si>
    <t>Nonnenstraat 21</t>
  </si>
  <si>
    <t>Zandlaan 46</t>
  </si>
  <si>
    <t>Albertstraat 8</t>
  </si>
  <si>
    <t>VLS De Luchtballon</t>
  </si>
  <si>
    <t>Schoetersstraat 22</t>
  </si>
  <si>
    <t>Zusterstraat 1</t>
  </si>
  <si>
    <t>Bergstraat 12</t>
  </si>
  <si>
    <t>Bovenpad 7</t>
  </si>
  <si>
    <t>Dorp 57</t>
  </si>
  <si>
    <t>Markt 19</t>
  </si>
  <si>
    <t>Cardijnlaan 10</t>
  </si>
  <si>
    <t>Begijnendreef 27</t>
  </si>
  <si>
    <t>VBS Heilig Graf</t>
  </si>
  <si>
    <t>Nijverheidstraat 11</t>
  </si>
  <si>
    <t>Apostoliekenstraat 26</t>
  </si>
  <si>
    <t>Tramstraat 36</t>
  </si>
  <si>
    <t>Pieter De Nefstraat 4</t>
  </si>
  <si>
    <t>Koningin Astridlaan 33</t>
  </si>
  <si>
    <t>Kapelweg 56</t>
  </si>
  <si>
    <t>Jubileumlaan 1</t>
  </si>
  <si>
    <t>Beekstraat 3</t>
  </si>
  <si>
    <t>Past. Lambrechtsstraat 3</t>
  </si>
  <si>
    <t>VKS Het Moleke</t>
  </si>
  <si>
    <t>Banmolenweg 9</t>
  </si>
  <si>
    <t>Leopoldstraat 1</t>
  </si>
  <si>
    <t>Antoon de Lalaingstraat 3_a</t>
  </si>
  <si>
    <t>VBS Klein Seminarie</t>
  </si>
  <si>
    <t>Vrijheid 234</t>
  </si>
  <si>
    <t>Gravin Elisabethlaan 21</t>
  </si>
  <si>
    <t>Kapelweg 2</t>
  </si>
  <si>
    <t>Witherenweg 2</t>
  </si>
  <si>
    <t>Ulicotenseweg 1</t>
  </si>
  <si>
    <t>Markt 17</t>
  </si>
  <si>
    <t>Kloosterstraat 4</t>
  </si>
  <si>
    <t>Molenbaan 1 bus 1</t>
  </si>
  <si>
    <t>Albertstraat 1</t>
  </si>
  <si>
    <t>Bergakker 4</t>
  </si>
  <si>
    <t>Konijnenbergpad 5</t>
  </si>
  <si>
    <t>Van der Bekenlaan 40</t>
  </si>
  <si>
    <t>Heerestraat 140</t>
  </si>
  <si>
    <t>Steenweg op Mol 157</t>
  </si>
  <si>
    <t>Pausenstraat 9</t>
  </si>
  <si>
    <t>Kerkstraat 11</t>
  </si>
  <si>
    <t>De Brulen 2</t>
  </si>
  <si>
    <t>Kloosterbaan 1</t>
  </si>
  <si>
    <t>Kerkstraat 24</t>
  </si>
  <si>
    <t>Koning Albertstraat 59</t>
  </si>
  <si>
    <t>Dorp 2</t>
  </si>
  <si>
    <t>Ginderbuiten 212</t>
  </si>
  <si>
    <t>GBS MOZAwIEK</t>
  </si>
  <si>
    <t>Schoolstraat 3</t>
  </si>
  <si>
    <t>Jakob Smitslaan 36</t>
  </si>
  <si>
    <t>Rozenberg 2</t>
  </si>
  <si>
    <t>Keiheuvelstraat 7_A</t>
  </si>
  <si>
    <t>VBS De Toren</t>
  </si>
  <si>
    <t>Jozef Calasanzstraat 2_A</t>
  </si>
  <si>
    <t>St.-Odradastraat 40</t>
  </si>
  <si>
    <t>Pastoor Vaesstraat 24</t>
  </si>
  <si>
    <t>Sluis 156</t>
  </si>
  <si>
    <t>Rozenberg 4</t>
  </si>
  <si>
    <t>Wijngaard 9</t>
  </si>
  <si>
    <t>Hoeksken 30</t>
  </si>
  <si>
    <t>Rechtestraat 69</t>
  </si>
  <si>
    <t>Wijngaard 11</t>
  </si>
  <si>
    <t>Ring 67</t>
  </si>
  <si>
    <t>VBS De Wegwijzer</t>
  </si>
  <si>
    <t>Streepstraat 2</t>
  </si>
  <si>
    <t>Sint Jozefstraat 12</t>
  </si>
  <si>
    <t>Stationsstraat 1</t>
  </si>
  <si>
    <t>Lichtaartseweg 129</t>
  </si>
  <si>
    <t>Drogebroodstraat 5</t>
  </si>
  <si>
    <t>Schoolstraat 1</t>
  </si>
  <si>
    <t>Laar 1</t>
  </si>
  <si>
    <t>Aardseweg 2</t>
  </si>
  <si>
    <t>Vogelzang 64</t>
  </si>
  <si>
    <t>Kapelstraat 24</t>
  </si>
  <si>
    <t>SBS De Burgstraat</t>
  </si>
  <si>
    <t>Burgstraat 23</t>
  </si>
  <si>
    <t>SBS Geel-Zuid</t>
  </si>
  <si>
    <t>Zammelseweg 183</t>
  </si>
  <si>
    <t>SBS Winkelomheide</t>
  </si>
  <si>
    <t>Winkelomseheide 147</t>
  </si>
  <si>
    <t>Tielendorp 43</t>
  </si>
  <si>
    <t>Schoolstraat 33</t>
  </si>
  <si>
    <t>Kloosterstraat 2_A</t>
  </si>
  <si>
    <t>Poederleesteenweg 67</t>
  </si>
  <si>
    <t>Schoolstraat 43</t>
  </si>
  <si>
    <t>Mgr. Heylenstraat 22</t>
  </si>
  <si>
    <t>Mgr. Cardijnstraat 39</t>
  </si>
  <si>
    <t>Boslaan 2</t>
  </si>
  <si>
    <t>VKS Hoeven</t>
  </si>
  <si>
    <t>Bos en Bremdreef 4</t>
  </si>
  <si>
    <t>Peperstraat 24</t>
  </si>
  <si>
    <t>Laarstraat 1</t>
  </si>
  <si>
    <t>Hodonk 35</t>
  </si>
  <si>
    <t>Hannekestraat 22</t>
  </si>
  <si>
    <t>Lorzestraat 37</t>
  </si>
  <si>
    <t>Meistraat 148</t>
  </si>
  <si>
    <t>Streekweg 11</t>
  </si>
  <si>
    <t>St.-Rochusstraat 91</t>
  </si>
  <si>
    <t>Haverstraat 6</t>
  </si>
  <si>
    <t>VBS Balen Centrum</t>
  </si>
  <si>
    <t>Gustaaf Woutersstraat 31</t>
  </si>
  <si>
    <t>Mechelsestraat 25</t>
  </si>
  <si>
    <t>Kesselsesteenweg 1</t>
  </si>
  <si>
    <t>Frankenweg 6</t>
  </si>
  <si>
    <t>VBS Pullaar</t>
  </si>
  <si>
    <t>Rode-Kruislaan 1</t>
  </si>
  <si>
    <t>Spoorweglei 6</t>
  </si>
  <si>
    <t>Kessel-Dorp 42_A</t>
  </si>
  <si>
    <t>Emblemsesteenweg 1_A</t>
  </si>
  <si>
    <t>VBS Kinderpad</t>
  </si>
  <si>
    <t>Kinderpad 1</t>
  </si>
  <si>
    <t>Sint-Reinhildisstraat 15_B</t>
  </si>
  <si>
    <t>Liersesteenweg 314</t>
  </si>
  <si>
    <t>Patronaatstraat 21</t>
  </si>
  <si>
    <t>Rombaut Keldermansstraat 33</t>
  </si>
  <si>
    <t>Pieter van Maldereplein 8</t>
  </si>
  <si>
    <t>Gemeenteplein 3</t>
  </si>
  <si>
    <t>Lange Kroonstraat 72</t>
  </si>
  <si>
    <t>Dorpsplaats 5</t>
  </si>
  <si>
    <t>Mortselsesteenweg 70</t>
  </si>
  <si>
    <t>Onderwijsstraat 19</t>
  </si>
  <si>
    <t>Statiestraat 45</t>
  </si>
  <si>
    <t>Duffelsesteenweg 48</t>
  </si>
  <si>
    <t>Molenstraat 32</t>
  </si>
  <si>
    <t>Antwerpsesteenweg 73</t>
  </si>
  <si>
    <t>Pastoor Slegersstraat 1</t>
  </si>
  <si>
    <t>VBS Sleutelhof</t>
  </si>
  <si>
    <t>Kerkstraat 9</t>
  </si>
  <si>
    <t>Doelhaagstraat 4</t>
  </si>
  <si>
    <t>Pastorijstraat 84</t>
  </si>
  <si>
    <t>Nieuwstraat 11_B</t>
  </si>
  <si>
    <t>Mijlstraat 91</t>
  </si>
  <si>
    <t>Kwakkelenberg 51</t>
  </si>
  <si>
    <t>Kwakkelenberg 5</t>
  </si>
  <si>
    <t>Stationsstraat 2</t>
  </si>
  <si>
    <t>Oude Baan 1</t>
  </si>
  <si>
    <t>Albertstraat 38</t>
  </si>
  <si>
    <t>Daliastraat 35</t>
  </si>
  <si>
    <t>Clemenceaustraat 115</t>
  </si>
  <si>
    <t>Maanhoeveweg 33</t>
  </si>
  <si>
    <t>Generaal Deschachtstraat 18</t>
  </si>
  <si>
    <t>Pastorijstraat 3</t>
  </si>
  <si>
    <t>Ballaarweg 1</t>
  </si>
  <si>
    <t>Aarschotsebaan 60</t>
  </si>
  <si>
    <t>Markgravelei 149</t>
  </si>
  <si>
    <t>Ramskapellestraat 43</t>
  </si>
  <si>
    <t>03-334.43.70</t>
  </si>
  <si>
    <t>Mellinetplein 13</t>
  </si>
  <si>
    <t>Flor Alpaertsstraat 45</t>
  </si>
  <si>
    <t>Jozef Balstraat 6</t>
  </si>
  <si>
    <t>VLS O.L.Vrouw Pulhof</t>
  </si>
  <si>
    <t>Grotesteenweg 489</t>
  </si>
  <si>
    <t>VBS De Schatkist</t>
  </si>
  <si>
    <t>Gustaaf Garittestraat 1</t>
  </si>
  <si>
    <t>Jan Moorkensstraat 95</t>
  </si>
  <si>
    <t>VBS Neerland</t>
  </si>
  <si>
    <t>Mogendhedenlaan 1</t>
  </si>
  <si>
    <t>Letterkundestraat 39</t>
  </si>
  <si>
    <t>Spoorweglaan 145</t>
  </si>
  <si>
    <t>Kerkhofstraat 1_a</t>
  </si>
  <si>
    <t>Valkenveld 73</t>
  </si>
  <si>
    <t>Kerkhofstraat 1</t>
  </si>
  <si>
    <t>Heistraat 255</t>
  </si>
  <si>
    <t>VBS Johannes</t>
  </si>
  <si>
    <t>Frans Stienletlaan 39</t>
  </si>
  <si>
    <t>Heiligstraat 6</t>
  </si>
  <si>
    <t>GBS Het Klaverbos</t>
  </si>
  <si>
    <t>Jan Sanderslaan 154</t>
  </si>
  <si>
    <t>Peperstraat 17</t>
  </si>
  <si>
    <t>Provinciale Steenweg 100</t>
  </si>
  <si>
    <t>Zoete Moederstraat 30</t>
  </si>
  <si>
    <t>Carillolei 16</t>
  </si>
  <si>
    <t>Rozenlaan 44</t>
  </si>
  <si>
    <t>Molenstraat 6</t>
  </si>
  <si>
    <t>Processieweg 2</t>
  </si>
  <si>
    <t>Veldstraat 1</t>
  </si>
  <si>
    <t>Kerkstraat 5</t>
  </si>
  <si>
    <t>VBS Sint-Henricus</t>
  </si>
  <si>
    <t>Gelaagstraat 161</t>
  </si>
  <si>
    <t>VBS De Reuzenboom</t>
  </si>
  <si>
    <t>Spoorweglaan 25</t>
  </si>
  <si>
    <t>Bassinstraat 15_A</t>
  </si>
  <si>
    <t>Breendonk-Dorp 94</t>
  </si>
  <si>
    <t>August Van Landeghemstraat 117</t>
  </si>
  <si>
    <t>Kerkstraat 4</t>
  </si>
  <si>
    <t>Adrien Dezaegerplein 12_A</t>
  </si>
  <si>
    <t>GO! BS 't Pleintje</t>
  </si>
  <si>
    <t>August Van Landeghemplein 4</t>
  </si>
  <si>
    <t>Mechelsesteenweg 226</t>
  </si>
  <si>
    <t>Kardinaal Cardijnlaan 1_A</t>
  </si>
  <si>
    <t>Louis Mommaertsstraat 10</t>
  </si>
  <si>
    <t>Winkelveld 1</t>
  </si>
  <si>
    <t>Coolhemveldstraat 3</t>
  </si>
  <si>
    <t>Victor Kegelsstraat 1</t>
  </si>
  <si>
    <t>VBS Liezele</t>
  </si>
  <si>
    <t>Turkenhofdreef 2</t>
  </si>
  <si>
    <t>Lippelodorp 48</t>
  </si>
  <si>
    <t>Oppuursdorp 41</t>
  </si>
  <si>
    <t>Driesstraat 12</t>
  </si>
  <si>
    <t>Pastoor Peetersstraat 10</t>
  </si>
  <si>
    <t>Sint-Amandsesteenweg 256</t>
  </si>
  <si>
    <t>Hekkestraat 1</t>
  </si>
  <si>
    <t>Jan Hammeneckerstraat 99</t>
  </si>
  <si>
    <t>Kaaistraat 1</t>
  </si>
  <si>
    <t>Hollebeek 6</t>
  </si>
  <si>
    <t>Hollebeek 2</t>
  </si>
  <si>
    <t>Velle 129</t>
  </si>
  <si>
    <t>Collegestraat 31</t>
  </si>
  <si>
    <t>Watermolendreef 167</t>
  </si>
  <si>
    <t>VLS H. Familie</t>
  </si>
  <si>
    <t>Rich. Van Britsomstraat 1</t>
  </si>
  <si>
    <t>VBS St Carolus</t>
  </si>
  <si>
    <t>Lodewijk De Meesterstraat 1</t>
  </si>
  <si>
    <t>VBS Berkenboom</t>
  </si>
  <si>
    <t>Ankerstraat 39</t>
  </si>
  <si>
    <t>Oude Molenstraat 58</t>
  </si>
  <si>
    <t>VBS Don Bosco A</t>
  </si>
  <si>
    <t>Tulpenstraat 16</t>
  </si>
  <si>
    <t>Tereken 33_B</t>
  </si>
  <si>
    <t>Veerdamlaan 15</t>
  </si>
  <si>
    <t>Onderwijzersstraat 13</t>
  </si>
  <si>
    <t>Montessoristraat 15</t>
  </si>
  <si>
    <t>Jules Baeckelmanslaan 29</t>
  </si>
  <si>
    <t>VLS Sint-Agnes</t>
  </si>
  <si>
    <t>Dokter Coenstraat 18</t>
  </si>
  <si>
    <t>Oudestraat 83</t>
  </si>
  <si>
    <t>VBS De Puzzel</t>
  </si>
  <si>
    <t>Krugerstraat 103</t>
  </si>
  <si>
    <t>Sint-Bernardsesteenweg 665</t>
  </si>
  <si>
    <t>Oudestraat 119</t>
  </si>
  <si>
    <t>Idsteinlaan 16</t>
  </si>
  <si>
    <t>Idsteinlaan 18</t>
  </si>
  <si>
    <t>VLS De Krinkel 2</t>
  </si>
  <si>
    <t>Schoolstraat 32</t>
  </si>
  <si>
    <t>Schoolstraat 34</t>
  </si>
  <si>
    <t>Vrije kleuterschool</t>
  </si>
  <si>
    <t>Regenbooglaan 20</t>
  </si>
  <si>
    <t>VKS OLV van Gaverland</t>
  </si>
  <si>
    <t>Sint-Elisabethstraat 62</t>
  </si>
  <si>
    <t>Sint-Elisabethstraat 66</t>
  </si>
  <si>
    <t>Schoolstraat 15</t>
  </si>
  <si>
    <t>03-750.17.75</t>
  </si>
  <si>
    <t>Bosdamlaan 1</t>
  </si>
  <si>
    <t>03-750.10.90</t>
  </si>
  <si>
    <t>Leon Labytstraat 41</t>
  </si>
  <si>
    <t>VBS Sint-Lodewijk</t>
  </si>
  <si>
    <t>Stationsstraat 7</t>
  </si>
  <si>
    <t>VBS Wegwijzer</t>
  </si>
  <si>
    <t>Pastoor Steenssensstraat 110</t>
  </si>
  <si>
    <t>VBSSancta Maria</t>
  </si>
  <si>
    <t>Kallobaan 1_A</t>
  </si>
  <si>
    <t>Poerdam 1</t>
  </si>
  <si>
    <t>Edmond Gorrebeeckstraat 14_A</t>
  </si>
  <si>
    <t>Ambachtstraat 7_b</t>
  </si>
  <si>
    <t>Turkyen 1</t>
  </si>
  <si>
    <t>Gavermolenstraat 83</t>
  </si>
  <si>
    <t>VKS Pieternel</t>
  </si>
  <si>
    <t>Zandstraat 23</t>
  </si>
  <si>
    <t>VBS De Klimop</t>
  </si>
  <si>
    <t>Kerkstraat 91</t>
  </si>
  <si>
    <t>VBS Eeckberger</t>
  </si>
  <si>
    <t>Stroperstraat 5_A</t>
  </si>
  <si>
    <t>Zandstraat 16</t>
  </si>
  <si>
    <t>GBS Reynaerdijn</t>
  </si>
  <si>
    <t>Stationsstraat 18</t>
  </si>
  <si>
    <t>Hulststraat 42</t>
  </si>
  <si>
    <t>VBS De Zonnepit</t>
  </si>
  <si>
    <t>Cauwenstraat 9</t>
  </si>
  <si>
    <t>Willem Van Doornyckstraat 69</t>
  </si>
  <si>
    <t>03-750.10.85</t>
  </si>
  <si>
    <t>Sint-Laurentiusstraat 17</t>
  </si>
  <si>
    <t>GBS De droomwolk</t>
  </si>
  <si>
    <t>Molenstraat 58</t>
  </si>
  <si>
    <t>Kreek 1_F</t>
  </si>
  <si>
    <t>Molenbergstraat 6</t>
  </si>
  <si>
    <t>Grote Nieuwedijkstraat 58</t>
  </si>
  <si>
    <t>Augustijnenstraat 76</t>
  </si>
  <si>
    <t>Wolverbosstraat 25</t>
  </si>
  <si>
    <t>VBS Sint-Jozef Coloma</t>
  </si>
  <si>
    <t>Colomalaan 3</t>
  </si>
  <si>
    <t>Hoogstraat 35</t>
  </si>
  <si>
    <t>Veemarkt 56</t>
  </si>
  <si>
    <t>Melaan 16</t>
  </si>
  <si>
    <t>Lakenmakersstraat 158</t>
  </si>
  <si>
    <t>Ieperleestraat 19</t>
  </si>
  <si>
    <t>Brusselsesteenweg 168</t>
  </si>
  <si>
    <t>Oude Antwerpsebaan 92</t>
  </si>
  <si>
    <t>Leuvensesteenweg 41</t>
  </si>
  <si>
    <t>Battelsesteenweg 259</t>
  </si>
  <si>
    <t>Louizastraat 3</t>
  </si>
  <si>
    <t>Schommen 1</t>
  </si>
  <si>
    <t>Dorp 19</t>
  </si>
  <si>
    <t>Zwarte Leeuwstraat 18</t>
  </si>
  <si>
    <t>Peulisstraat 18</t>
  </si>
  <si>
    <t>Kloosterstraat 14</t>
  </si>
  <si>
    <t>Verhaegenlaan 7</t>
  </si>
  <si>
    <t>VBS Don Bosco De Puzzel</t>
  </si>
  <si>
    <t>Werchtersesteenweg 38</t>
  </si>
  <si>
    <t>Kempenlaan 16</t>
  </si>
  <si>
    <t>Kempenlaan 29</t>
  </si>
  <si>
    <t>Leemstraat 20</t>
  </si>
  <si>
    <t>Berlaarbaan 229</t>
  </si>
  <si>
    <t>Meester van der Borghtstraat 148</t>
  </si>
  <si>
    <t>Waverlei 22</t>
  </si>
  <si>
    <t>Bergstraatje 10</t>
  </si>
  <si>
    <t>Leuvensebaan 25</t>
  </si>
  <si>
    <t>GBS Centrumschool</t>
  </si>
  <si>
    <t>Stationsstraat 58</t>
  </si>
  <si>
    <t>Kouterbaan 17</t>
  </si>
  <si>
    <t>Topmolen 77</t>
  </si>
  <si>
    <t>VLS Virgo Sapiens</t>
  </si>
  <si>
    <t>Heldenplein 3</t>
  </si>
  <si>
    <t>J. Van Doorslaerstraat 47</t>
  </si>
  <si>
    <t>VKS De Huffeltjes</t>
  </si>
  <si>
    <t>Kloosterstraat 21</t>
  </si>
  <si>
    <t>VBS De Pepel</t>
  </si>
  <si>
    <t>Mechelseweg 96</t>
  </si>
  <si>
    <t>Oudstrijdersstraat 28</t>
  </si>
  <si>
    <t>Bankstraat 29</t>
  </si>
  <si>
    <t>Ten Moortele 3</t>
  </si>
  <si>
    <t>Dorpstraat 10</t>
  </si>
  <si>
    <t>GBS De Pimpernel</t>
  </si>
  <si>
    <t>Spiltstraat 274</t>
  </si>
  <si>
    <t>VBS Tuimeling</t>
  </si>
  <si>
    <t>Brusselsesteenweg 23</t>
  </si>
  <si>
    <t>de Tilbourgstraat 16</t>
  </si>
  <si>
    <t>Molenveld 26</t>
  </si>
  <si>
    <t>Leuvensesteenweg 641</t>
  </si>
  <si>
    <t>VBS Kringeling</t>
  </si>
  <si>
    <t>Ravesteinstraat 2</t>
  </si>
  <si>
    <t>Hanswijkstraat 20</t>
  </si>
  <si>
    <t>Beringstraat 107</t>
  </si>
  <si>
    <t>VKS Pit</t>
  </si>
  <si>
    <t>Nieuwstraat 1</t>
  </si>
  <si>
    <t>VBS Haacht Station De Wieltjes</t>
  </si>
  <si>
    <t>Neysetterstraat 3</t>
  </si>
  <si>
    <t>VBS Lambertzhoeve</t>
  </si>
  <si>
    <t>Kouterstraat 2</t>
  </si>
  <si>
    <t>VBS Paridaens</t>
  </si>
  <si>
    <t>Mechelsevest 2</t>
  </si>
  <si>
    <t>GBS Toverveld</t>
  </si>
  <si>
    <t>Overstraat 60</t>
  </si>
  <si>
    <t>Pastoor De Clerckstraat 1</t>
  </si>
  <si>
    <t>VBS Bleydenberg</t>
  </si>
  <si>
    <t>Albert Woutersstraat 15 bus 1</t>
  </si>
  <si>
    <t>VLS De Ark</t>
  </si>
  <si>
    <t>Martelarenlaan 313</t>
  </si>
  <si>
    <t>VBS Don Bosco Sint-Lambertus</t>
  </si>
  <si>
    <t>Waversebaan 95</t>
  </si>
  <si>
    <t>Egenhovenweg 43</t>
  </si>
  <si>
    <t>Naamsesteenweg 355</t>
  </si>
  <si>
    <t>Groenveldstraat 46</t>
  </si>
  <si>
    <t>GBS De Letterberg</t>
  </si>
  <si>
    <t>Dorpsstraat 81</t>
  </si>
  <si>
    <t>Kloosterstraat 2</t>
  </si>
  <si>
    <t>Schoolstraat 37</t>
  </si>
  <si>
    <t>VBS De Kinderberg</t>
  </si>
  <si>
    <t>Bergstraat 18</t>
  </si>
  <si>
    <t>Armand Verheydenstraat 19</t>
  </si>
  <si>
    <t>016-39.41.70</t>
  </si>
  <si>
    <t>GBS De Lijsterboom</t>
  </si>
  <si>
    <t>Bierbeekstraat 4</t>
  </si>
  <si>
    <t>016-39.41.50</t>
  </si>
  <si>
    <t>Pastoor Tilemansstraat 4</t>
  </si>
  <si>
    <t>GBS De Letterboom</t>
  </si>
  <si>
    <t>Wilgenpad 1</t>
  </si>
  <si>
    <t>02-302.43.90</t>
  </si>
  <si>
    <t>GBS Den Elzas</t>
  </si>
  <si>
    <t>Elzasstraat 19</t>
  </si>
  <si>
    <t>02-302.43.80</t>
  </si>
  <si>
    <t>GBS 't Zonneveld</t>
  </si>
  <si>
    <t>A.E. Verbiststraat 6</t>
  </si>
  <si>
    <t>VBS De Waaier</t>
  </si>
  <si>
    <t>Egenhovenstraat 24_A</t>
  </si>
  <si>
    <t>Dorpstraat 540</t>
  </si>
  <si>
    <t>Kloosterstraat 10</t>
  </si>
  <si>
    <t>GBS De Klimop</t>
  </si>
  <si>
    <t>Kwerpsebaan 249</t>
  </si>
  <si>
    <t>Engerstraat 10</t>
  </si>
  <si>
    <t>Burggrachtstraat 1_a</t>
  </si>
  <si>
    <t>GBS De Negensprong</t>
  </si>
  <si>
    <t>Annonciadenstraat 1</t>
  </si>
  <si>
    <t>GBS De Boemerang</t>
  </si>
  <si>
    <t>Alfons Dewitstraat 7</t>
  </si>
  <si>
    <t>Van Frachenlaan 25</t>
  </si>
  <si>
    <t>GBS Piramide &amp; Tilia</t>
  </si>
  <si>
    <t>Brouwerijstraat 2</t>
  </si>
  <si>
    <t>Torfbroeklaan 25</t>
  </si>
  <si>
    <t>VKS 't Okkerzeeltje</t>
  </si>
  <si>
    <t>Bogaertstraat 4</t>
  </si>
  <si>
    <t>Biekorfstraat 8</t>
  </si>
  <si>
    <t>015-22.10.10</t>
  </si>
  <si>
    <t>Pastoor Mellaertsstraat 32</t>
  </si>
  <si>
    <t>L. Carréstraat 16_c</t>
  </si>
  <si>
    <t>GBS De Straal</t>
  </si>
  <si>
    <t>Kapelstraat 45</t>
  </si>
  <si>
    <t>Schoolstraat 44</t>
  </si>
  <si>
    <t>Steenweg op Nieuwrode 43</t>
  </si>
  <si>
    <t>Aarschotsesteenweg 172</t>
  </si>
  <si>
    <t>Pastoriestraat 48</t>
  </si>
  <si>
    <t>Astridstraat 4</t>
  </si>
  <si>
    <t>VBS Sint-Annaschool</t>
  </si>
  <si>
    <t>Baalsebaan 330</t>
  </si>
  <si>
    <t>De Bruynlaan 19</t>
  </si>
  <si>
    <t>Schoolstraat 26</t>
  </si>
  <si>
    <t>VBS Houtvenne</t>
  </si>
  <si>
    <t>Langestraat 11</t>
  </si>
  <si>
    <t>Ter Laken 7</t>
  </si>
  <si>
    <t>Schrieksesteenweg 30</t>
  </si>
  <si>
    <t>Strepestraat 21</t>
  </si>
  <si>
    <t>Blaubergsesteenweg 172</t>
  </si>
  <si>
    <t>Hoge Dreef 7</t>
  </si>
  <si>
    <t>Maria Gorettistraat 4</t>
  </si>
  <si>
    <t>Emiel Stalmanslaan 2</t>
  </si>
  <si>
    <t>de Merodedreef 110</t>
  </si>
  <si>
    <t>Jaak Lemmenslaan 12</t>
  </si>
  <si>
    <t>VBS 't Grafiekje</t>
  </si>
  <si>
    <t>Abdijstraat 3</t>
  </si>
  <si>
    <t>Stijn Streuvelsstraat 11</t>
  </si>
  <si>
    <t>Gemeentestraat 9</t>
  </si>
  <si>
    <t>GBS De Klimboom Heultje</t>
  </si>
  <si>
    <t>Jozef Pierrestraat 104</t>
  </si>
  <si>
    <t>VBS Vlierbeek</t>
  </si>
  <si>
    <t>VBS Boven-Lo</t>
  </si>
  <si>
    <t>Heidebergstraat 275</t>
  </si>
  <si>
    <t>Patroonschapstraat 5</t>
  </si>
  <si>
    <t>Klein Langeveld 30</t>
  </si>
  <si>
    <t>VBS De Linde</t>
  </si>
  <si>
    <t>Wolvendreef 1</t>
  </si>
  <si>
    <t>Tiensesteenweg 4</t>
  </si>
  <si>
    <t>Rillaarseweg 23</t>
  </si>
  <si>
    <t>Dorpsstraat 18</t>
  </si>
  <si>
    <t>Haldertstraat 13</t>
  </si>
  <si>
    <t>VBS Sint-Jozefscollege</t>
  </si>
  <si>
    <t>Bekaflaan 65</t>
  </si>
  <si>
    <t>Kard. Mercierstraat 10</t>
  </si>
  <si>
    <t>Kerkstraat 27</t>
  </si>
  <si>
    <t>Pastoor Dergentstraat 109</t>
  </si>
  <si>
    <t>Pastoor Pitetlaan 26</t>
  </si>
  <si>
    <t>Prof.Scharpélaan 47</t>
  </si>
  <si>
    <t>Veerlestraat 7</t>
  </si>
  <si>
    <t>Hombergstraat 1</t>
  </si>
  <si>
    <t>Minnestraat 9</t>
  </si>
  <si>
    <t>Staatsbaan 181</t>
  </si>
  <si>
    <t>Oude Diestsestraat 4</t>
  </si>
  <si>
    <t>Houwaartstraat 305</t>
  </si>
  <si>
    <t>Rozenkranslaan 4_b</t>
  </si>
  <si>
    <t>Brabantsebaan 46</t>
  </si>
  <si>
    <t>VBS De Vlindertuin</t>
  </si>
  <si>
    <t>Herseltsebaan 1</t>
  </si>
  <si>
    <t>Hulst 16</t>
  </si>
  <si>
    <t>Demerstraat 12</t>
  </si>
  <si>
    <t>VKS De Notelaar</t>
  </si>
  <si>
    <t>Groenenweg 1</t>
  </si>
  <si>
    <t>Vroentestraat 22</t>
  </si>
  <si>
    <t>Alexianenweg 25</t>
  </si>
  <si>
    <t>Waaibergstraat 5</t>
  </si>
  <si>
    <t>GO! BS De Uilenboom Tienen</t>
  </si>
  <si>
    <t>Aarschotsesteenweg 638</t>
  </si>
  <si>
    <t>Pastorijstraat 78</t>
  </si>
  <si>
    <t>Rijschoolstraat 2</t>
  </si>
  <si>
    <t>VBS De Duizendpoot</t>
  </si>
  <si>
    <t>Schoolstraat 27</t>
  </si>
  <si>
    <t>VBS Stap Voor Stap</t>
  </si>
  <si>
    <t>Hollestraat 22</t>
  </si>
  <si>
    <t>Groenhofstraat 15</t>
  </si>
  <si>
    <t>VBS Mariadal</t>
  </si>
  <si>
    <t>Klein Overlaar 3</t>
  </si>
  <si>
    <t>Doelstraat 76</t>
  </si>
  <si>
    <t>Sint-Genovevaplein 8</t>
  </si>
  <si>
    <t>Grote Steenweg 282</t>
  </si>
  <si>
    <t>GBS De Zandloper</t>
  </si>
  <si>
    <t>Zandstraat 14</t>
  </si>
  <si>
    <t>Rectorijstraat 2</t>
  </si>
  <si>
    <t>Kerkomsesteenweg 45</t>
  </si>
  <si>
    <t>Lubbeeksestraat 42</t>
  </si>
  <si>
    <t>GBS De Springplank</t>
  </si>
  <si>
    <t>Dries 26</t>
  </si>
  <si>
    <t>Kersbeek-Dorp 17</t>
  </si>
  <si>
    <t>VBS Het Toverpotlood</t>
  </si>
  <si>
    <t>Hoeledensebaan 84_a</t>
  </si>
  <si>
    <t>VBS 't Scholeke</t>
  </si>
  <si>
    <t>Halensebaan 102</t>
  </si>
  <si>
    <t>Walshoutemstraat 55</t>
  </si>
  <si>
    <t>WALSHOUTEM</t>
  </si>
  <si>
    <t>011-88.12.45</t>
  </si>
  <si>
    <t>Hannuitstraat 4</t>
  </si>
  <si>
    <t>Vinnestraat 45</t>
  </si>
  <si>
    <t>VKS De Wegwijzer</t>
  </si>
  <si>
    <t>Oude Kerkstraat 2</t>
  </si>
  <si>
    <t>Stationsstraat 16</t>
  </si>
  <si>
    <t>Linterseweg 10</t>
  </si>
  <si>
    <t>Dorpsstraat 7_b</t>
  </si>
  <si>
    <t>VBS De Knipoog</t>
  </si>
  <si>
    <t>Ketelstraat 27_a</t>
  </si>
  <si>
    <t>Dorpsstraat 39</t>
  </si>
  <si>
    <t>VBS De Hazelaar</t>
  </si>
  <si>
    <t>Persoonstraat 1</t>
  </si>
  <si>
    <t>VBS De Boomgaard</t>
  </si>
  <si>
    <t>Boomkensstraat 11</t>
  </si>
  <si>
    <t>VBS De Kievit</t>
  </si>
  <si>
    <t>Vijversstraat 6</t>
  </si>
  <si>
    <t>VBS De Tuimelaar</t>
  </si>
  <si>
    <t>Pater Valentinuslaan 36</t>
  </si>
  <si>
    <t>Vrije Jenaplanschool De Krullevaar</t>
  </si>
  <si>
    <t>Bakkerslaan 20</t>
  </si>
  <si>
    <t>Bieststraat 40</t>
  </si>
  <si>
    <t>VBS Tuinwijk</t>
  </si>
  <si>
    <t>Lazarijstraat 120</t>
  </si>
  <si>
    <t>Zegestraat 40</t>
  </si>
  <si>
    <t>Diestersteenweg 237</t>
  </si>
  <si>
    <t>Diestersteenweg 165</t>
  </si>
  <si>
    <t>Joris van Oostenrijkstraat 53</t>
  </si>
  <si>
    <t>VBS De Horizon</t>
  </si>
  <si>
    <t>Kievitveldstraat 7</t>
  </si>
  <si>
    <t>VBS De Startbaan</t>
  </si>
  <si>
    <t>Schelstraat 10</t>
  </si>
  <si>
    <t>Molenweg 73</t>
  </si>
  <si>
    <t>Klodsbergweg 9</t>
  </si>
  <si>
    <t>VBS De Schakel</t>
  </si>
  <si>
    <t>Kleuterweg 15</t>
  </si>
  <si>
    <t>GBS 't Centrum</t>
  </si>
  <si>
    <t>Guldensporenlaan 13</t>
  </si>
  <si>
    <t>GLS De Griffel</t>
  </si>
  <si>
    <t>Hortensiastraat 3</t>
  </si>
  <si>
    <t>GKS De Kleine Kunstenaar</t>
  </si>
  <si>
    <t>Edelweisstraat 4</t>
  </si>
  <si>
    <t>GLS De Lakerberg</t>
  </si>
  <si>
    <t>Kerkhofstraat 88</t>
  </si>
  <si>
    <t>VKS De Kleine Reus</t>
  </si>
  <si>
    <t>Kerkhofstraat 90</t>
  </si>
  <si>
    <t>VBS Lillo's Klavertje</t>
  </si>
  <si>
    <t>Meester Surinxstraat 16</t>
  </si>
  <si>
    <t>Maastrichtsestraat 12</t>
  </si>
  <si>
    <t>Muveld 25</t>
  </si>
  <si>
    <t>VBS 't Molenholleke</t>
  </si>
  <si>
    <t>Molenstraat 8</t>
  </si>
  <si>
    <t>VBS Bolderberg</t>
  </si>
  <si>
    <t>Kluisstraat 15</t>
  </si>
  <si>
    <t>VBS Viversel Sint-Jan Berchmans</t>
  </si>
  <si>
    <t>Poothof 4</t>
  </si>
  <si>
    <t>VBS Boekt</t>
  </si>
  <si>
    <t>Reitveld 7</t>
  </si>
  <si>
    <t>VKS De Toverfluit</t>
  </si>
  <si>
    <t>Brugstraat 16</t>
  </si>
  <si>
    <t>Everselkiezel 55</t>
  </si>
  <si>
    <t>VKS Pagadder</t>
  </si>
  <si>
    <t>Sint-Maartenlaan 6</t>
  </si>
  <si>
    <t>Pastoor Paquaylaan 123</t>
  </si>
  <si>
    <t>Heerbaan 241</t>
  </si>
  <si>
    <t>VBS 't Klavertje</t>
  </si>
  <si>
    <t>Kerkplein 40</t>
  </si>
  <si>
    <t>Pieter Vanhoudtstraat 44</t>
  </si>
  <si>
    <t>VLS De Zandkorrel</t>
  </si>
  <si>
    <t>Twaalf septemberstraat 9</t>
  </si>
  <si>
    <t>VKS De Zandkorrel</t>
  </si>
  <si>
    <t>Rhijnweg 5</t>
  </si>
  <si>
    <t>VBS De Dommelbrug</t>
  </si>
  <si>
    <t>Grotstraat 5</t>
  </si>
  <si>
    <t>VBS Pieter Brueghel</t>
  </si>
  <si>
    <t>Dorpsstraat 19</t>
  </si>
  <si>
    <t>VBS Ticheleer</t>
  </si>
  <si>
    <t>Tichelovenstraat 2</t>
  </si>
  <si>
    <t>VBS Wonderwijs</t>
  </si>
  <si>
    <t>Kerkstraat 16</t>
  </si>
  <si>
    <t>VLS Klim-Op</t>
  </si>
  <si>
    <t>Kloosterstraat 9</t>
  </si>
  <si>
    <t>VBS Klim-Op</t>
  </si>
  <si>
    <t>Grote Heide 14</t>
  </si>
  <si>
    <t>VBS Boseind</t>
  </si>
  <si>
    <t>Lepelstraat 23</t>
  </si>
  <si>
    <t>Jaak Tassetstraat 20_2</t>
  </si>
  <si>
    <t>Grevenbroekstraat 9</t>
  </si>
  <si>
    <t>VBS Corneliusschool</t>
  </si>
  <si>
    <t>Parkstraat 15</t>
  </si>
  <si>
    <t>VLS De Linde</t>
  </si>
  <si>
    <t>Lindepaadje 1</t>
  </si>
  <si>
    <t>VKS De Linde</t>
  </si>
  <si>
    <t>Groenstraat 8</t>
  </si>
  <si>
    <t>VBS Viejool</t>
  </si>
  <si>
    <t>Schoolstraat 18</t>
  </si>
  <si>
    <t>'t Lo 13</t>
  </si>
  <si>
    <t>Wal 14</t>
  </si>
  <si>
    <t>VBS De Boomhut</t>
  </si>
  <si>
    <t>Hamonterweg 136</t>
  </si>
  <si>
    <t>Bergerheidestraat 4</t>
  </si>
  <si>
    <t>089-46.46.17</t>
  </si>
  <si>
    <t>VKS 't Vliegerke</t>
  </si>
  <si>
    <t>Kaulillerdorp 43</t>
  </si>
  <si>
    <t>Kaulillerdorp 51</t>
  </si>
  <si>
    <t>VBS Mickey Mouse- De Sleutel</t>
  </si>
  <si>
    <t>Brandweg 1</t>
  </si>
  <si>
    <t>VBS Sterrenrijk</t>
  </si>
  <si>
    <t>Kuurstraat 6</t>
  </si>
  <si>
    <t>Plattewijerstraat 4</t>
  </si>
  <si>
    <t>Driehoevenstraat 82</t>
  </si>
  <si>
    <t>VBS Oud-Waterschei 't Schoolke</t>
  </si>
  <si>
    <t>Oude Driesstraat 8</t>
  </si>
  <si>
    <t>VBS St.-Michiel</t>
  </si>
  <si>
    <t>Boxbergstraat 1</t>
  </si>
  <si>
    <t>Evence Coppéelaan 27</t>
  </si>
  <si>
    <t>Schabartstraat 10</t>
  </si>
  <si>
    <t>Schoolstraat 5</t>
  </si>
  <si>
    <t>VBS De Stapsteen</t>
  </si>
  <si>
    <t>Jachthoornplein 4</t>
  </si>
  <si>
    <t>VLS De Parel</t>
  </si>
  <si>
    <t>Schoolstraat 6</t>
  </si>
  <si>
    <t>Kloosterstraat 34</t>
  </si>
  <si>
    <t>Wijkstraat 16_4</t>
  </si>
  <si>
    <t>Wijkstraat 16_5</t>
  </si>
  <si>
    <t>Heidestraat 157</t>
  </si>
  <si>
    <t>VBS De Wilg</t>
  </si>
  <si>
    <t>Schoolstraat 45</t>
  </si>
  <si>
    <t>VBS Talentenhuis</t>
  </si>
  <si>
    <t>Populierenlaan 14</t>
  </si>
  <si>
    <t>VBS De Zonnewijzer</t>
  </si>
  <si>
    <t>VBS Sint-Willibrordus</t>
  </si>
  <si>
    <t>Langstraat 30</t>
  </si>
  <si>
    <t>St-Jorisstraat 11</t>
  </si>
  <si>
    <t>Molenstraat 127</t>
  </si>
  <si>
    <t>VBS Driestap</t>
  </si>
  <si>
    <t>Steenakkerstraat 8</t>
  </si>
  <si>
    <t>Koning Boudewijnplein 4</t>
  </si>
  <si>
    <t>Haagstraat 19</t>
  </si>
  <si>
    <t>VBS De Startbaan Lanklaar</t>
  </si>
  <si>
    <t>Groenstraat 22</t>
  </si>
  <si>
    <t>VBS De Twinkelaar Elen</t>
  </si>
  <si>
    <t>Langstraat 24</t>
  </si>
  <si>
    <t>VBS Uiterwaard Stokkem</t>
  </si>
  <si>
    <t>Gallestraat 6</t>
  </si>
  <si>
    <t>VBS De Zonnebloem</t>
  </si>
  <si>
    <t>Kleine Stadenstraat 4</t>
  </si>
  <si>
    <t>VKS Sint-Lambertus</t>
  </si>
  <si>
    <t>Kapelstraat 28</t>
  </si>
  <si>
    <t>VBS Floor en Tijn</t>
  </si>
  <si>
    <t>Floxstraat 4</t>
  </si>
  <si>
    <t>VLS Sint-Lambertus</t>
  </si>
  <si>
    <t>Kerkstraat 6</t>
  </si>
  <si>
    <t>GBS As</t>
  </si>
  <si>
    <t>VBS De Wissel</t>
  </si>
  <si>
    <t>Maaseikerlaan 2_A</t>
  </si>
  <si>
    <t>VBS Oogappel</t>
  </si>
  <si>
    <t>Molenweg 79</t>
  </si>
  <si>
    <t>VBS Kornuit</t>
  </si>
  <si>
    <t>Weg naar As 78</t>
  </si>
  <si>
    <t>VBS Hink Stap Sprong</t>
  </si>
  <si>
    <t>VKS De Beverburcht</t>
  </si>
  <si>
    <t>Eerste Straat 23</t>
  </si>
  <si>
    <t>Nelisveld 5</t>
  </si>
  <si>
    <t>GBS De Maaskei</t>
  </si>
  <si>
    <t>De Belder 21</t>
  </si>
  <si>
    <t>VBS De Wieken</t>
  </si>
  <si>
    <t>Kleine Scheurestraat 1</t>
  </si>
  <si>
    <t>VBS De Bommesaar</t>
  </si>
  <si>
    <t>Meierstraat 46</t>
  </si>
  <si>
    <t>Grauwe Torenwal 16</t>
  </si>
  <si>
    <t>VBS De Kei</t>
  </si>
  <si>
    <t>Jef van Hoofstraat 3</t>
  </si>
  <si>
    <t>Schoolstraat 58</t>
  </si>
  <si>
    <t>VBS Kadee Tongerlo</t>
  </si>
  <si>
    <t>Bosstraat 23</t>
  </si>
  <si>
    <t>VBS Royke</t>
  </si>
  <si>
    <t>Breekiezel 27</t>
  </si>
  <si>
    <t>VBS Spelenderwijs</t>
  </si>
  <si>
    <t>Loostraat 13</t>
  </si>
  <si>
    <t>VKS 't Reepje</t>
  </si>
  <si>
    <t>Sint-Laurensstraat 9</t>
  </si>
  <si>
    <t>Kerkhenis 55</t>
  </si>
  <si>
    <t>VBS Sint-Lutgart</t>
  </si>
  <si>
    <t>Beemdstraat 4</t>
  </si>
  <si>
    <t>012-22.00.10</t>
  </si>
  <si>
    <t>VKS De Puzzel</t>
  </si>
  <si>
    <t>Merestraat 24</t>
  </si>
  <si>
    <t>VKS Evermaruske</t>
  </si>
  <si>
    <t>Rechtstraat 22_A</t>
  </si>
  <si>
    <t>Fonteinstraat 9</t>
  </si>
  <si>
    <t>Beukenlaan 35</t>
  </si>
  <si>
    <t>Beukenlaan 27</t>
  </si>
  <si>
    <t>GBS Alt Hoeselt</t>
  </si>
  <si>
    <t>Sportpleinstraat 2</t>
  </si>
  <si>
    <t>Nederstraat 30</t>
  </si>
  <si>
    <t>VBS Sint-Mauritius</t>
  </si>
  <si>
    <t>Kloosterwal 10</t>
  </si>
  <si>
    <t>VBS H. Graf</t>
  </si>
  <si>
    <t>Kloosterwal 11</t>
  </si>
  <si>
    <t>Frans-Ceulemansstraat 2</t>
  </si>
  <si>
    <t>VBS De Breg</t>
  </si>
  <si>
    <t>Winkelomstraat 10</t>
  </si>
  <si>
    <t>Appelboomgaardstraat 7</t>
  </si>
  <si>
    <t>SBS Munsterbilzen-Hoelbeek-Martenslinde</t>
  </si>
  <si>
    <t>Appelboomgaardstraat 9</t>
  </si>
  <si>
    <t>Kloosterstraat 18</t>
  </si>
  <si>
    <t>GBS De Klinker</t>
  </si>
  <si>
    <t>Klein Lafeltstraat 2</t>
  </si>
  <si>
    <t>VBS Aan De Basis</t>
  </si>
  <si>
    <t>Maastrichterweg 261</t>
  </si>
  <si>
    <t>VBS De Bolster</t>
  </si>
  <si>
    <t>Heirbaan 81</t>
  </si>
  <si>
    <t>VBS 't Bieske</t>
  </si>
  <si>
    <t>Biesweg 14</t>
  </si>
  <si>
    <t>VKS 't Regenboogje</t>
  </si>
  <si>
    <t>Nelissenlaan 13</t>
  </si>
  <si>
    <t>VBS Het Wezeltje</t>
  </si>
  <si>
    <t>Berenhofstraat 32</t>
  </si>
  <si>
    <t>Wijnstraat 2</t>
  </si>
  <si>
    <t>Kleinmeersstraat 1</t>
  </si>
  <si>
    <t>Vrerenstraat 16</t>
  </si>
  <si>
    <t>Kattestraat 7</t>
  </si>
  <si>
    <t>Nieuweweg 11</t>
  </si>
  <si>
    <t>VBS Sint-Jozef De Plank</t>
  </si>
  <si>
    <t>De Plank 81</t>
  </si>
  <si>
    <t>Hoeneveldje 1</t>
  </si>
  <si>
    <t>VBS 't Zonnetje</t>
  </si>
  <si>
    <t>Schoolstraat 8</t>
  </si>
  <si>
    <t>GKS Goudhaantje</t>
  </si>
  <si>
    <t>VBS Het Blavierke</t>
  </si>
  <si>
    <t>Stokstraat 1</t>
  </si>
  <si>
    <t>Kapelhof 8</t>
  </si>
  <si>
    <t>VBS 't Nieverke</t>
  </si>
  <si>
    <t>Kerkstraat 126</t>
  </si>
  <si>
    <t>VBS 't Laantje</t>
  </si>
  <si>
    <t>St. Aldegondislaan 2</t>
  </si>
  <si>
    <t>Schoolstraat 13</t>
  </si>
  <si>
    <t>VBS De Kleine Reus</t>
  </si>
  <si>
    <t>Parkstraat 11</t>
  </si>
  <si>
    <t>Motstraat 10</t>
  </si>
  <si>
    <t>VBS De Kameleon</t>
  </si>
  <si>
    <t>Pastorijstraat 23</t>
  </si>
  <si>
    <t>Bloemenstraat 1</t>
  </si>
  <si>
    <t>VBS Nieuwland</t>
  </si>
  <si>
    <t>Nieuwland 12_A</t>
  </si>
  <si>
    <t>VBS De Letterboom</t>
  </si>
  <si>
    <t>Jesserenstraat 57</t>
  </si>
  <si>
    <t>Langegrachtstraat 1</t>
  </si>
  <si>
    <t>VBS Centrale Vrije School</t>
  </si>
  <si>
    <t>Ridderstraat 13</t>
  </si>
  <si>
    <t>GO! BS De Groeiboog</t>
  </si>
  <si>
    <t>Houtstraat 117</t>
  </si>
  <si>
    <t>Haardstraat 20</t>
  </si>
  <si>
    <t>VBS Den Heuvel</t>
  </si>
  <si>
    <t>Slinkerstraat 62</t>
  </si>
  <si>
    <t>VBS BaLu</t>
  </si>
  <si>
    <t>Hanekapstraat 8</t>
  </si>
  <si>
    <t>VBS Boudewijnschool</t>
  </si>
  <si>
    <t>Einde 5</t>
  </si>
  <si>
    <t>VLS De Speling</t>
  </si>
  <si>
    <t>VBS Sint-Jan</t>
  </si>
  <si>
    <t>Kerkweg 22</t>
  </si>
  <si>
    <t>VBS Lommel-West</t>
  </si>
  <si>
    <t>Godfried Bomansstraat 17</t>
  </si>
  <si>
    <t>VBS De Klimtoren</t>
  </si>
  <si>
    <t>Luikersteenweg 243</t>
  </si>
  <si>
    <t>VKS De Speling</t>
  </si>
  <si>
    <t>Kloosterstraat 11</t>
  </si>
  <si>
    <t>Luikersteenweg 447</t>
  </si>
  <si>
    <t>VBS 't Leer-rijk</t>
  </si>
  <si>
    <t>Schoolstraat 16</t>
  </si>
  <si>
    <t>Diestsesteenweg 11</t>
  </si>
  <si>
    <t>VBS De Zeppelin</t>
  </si>
  <si>
    <t>Dorpsstraat 29</t>
  </si>
  <si>
    <t>Kerkstraat 19</t>
  </si>
  <si>
    <t>VBS Stevoort</t>
  </si>
  <si>
    <t>Kolmenstraat 7</t>
  </si>
  <si>
    <t>GLS De Zonnebloem</t>
  </si>
  <si>
    <t>Geneikenstraat 15</t>
  </si>
  <si>
    <t>VBS Domino Genenbos</t>
  </si>
  <si>
    <t>Genenbosstraat 82</t>
  </si>
  <si>
    <t>VBS 't Klinkertje</t>
  </si>
  <si>
    <t>Sint-Trudostraat 9</t>
  </si>
  <si>
    <t>VLS De Buiteling</t>
  </si>
  <si>
    <t>Meldertsesteenweg 13</t>
  </si>
  <si>
    <t>VKS Hand in Hand</t>
  </si>
  <si>
    <t>Bogaarsveldstraat 20</t>
  </si>
  <si>
    <t>Koerselsesteenweg 25</t>
  </si>
  <si>
    <t>VBS Westakker</t>
  </si>
  <si>
    <t>Onderwijsstraat 15</t>
  </si>
  <si>
    <t>GBS De Hoeksteen</t>
  </si>
  <si>
    <t>Vossenhoek 10</t>
  </si>
  <si>
    <t>Poststraat 6</t>
  </si>
  <si>
    <t>Schoolstraat 7</t>
  </si>
  <si>
    <t>Diestersteenweg 13</t>
  </si>
  <si>
    <t>Diestersteenweg 7</t>
  </si>
  <si>
    <t>VBS De Heppening</t>
  </si>
  <si>
    <t>Kerkstraat 4_B</t>
  </si>
  <si>
    <t>VBS De Lettertrein</t>
  </si>
  <si>
    <t>Lindenstraat 5</t>
  </si>
  <si>
    <t>VBS Wereldwijzer</t>
  </si>
  <si>
    <t>Hofstraat 92</t>
  </si>
  <si>
    <t>VKS Wiebelwoud</t>
  </si>
  <si>
    <t>Kerkstraat 4_C</t>
  </si>
  <si>
    <t>Veerledorp 18</t>
  </si>
  <si>
    <t>Veerledorp 39</t>
  </si>
  <si>
    <t>Bevrijdingslaan 255</t>
  </si>
  <si>
    <t>Smissestraat 50</t>
  </si>
  <si>
    <t>Meerlaarstraat 95</t>
  </si>
  <si>
    <t>Schoolstraat 42</t>
  </si>
  <si>
    <t>Gerard Davidstraat 6</t>
  </si>
  <si>
    <t>Sint-Lenardsstraat 58</t>
  </si>
  <si>
    <t>Ronsaardbekestraat 57</t>
  </si>
  <si>
    <t>Sint-Jansstraat 16</t>
  </si>
  <si>
    <t>050-33.15.43</t>
  </si>
  <si>
    <t>Blankenbergse Steenweg 219</t>
  </si>
  <si>
    <t>VBS SLHD Sint-Leo Sint-Pieters (afd.B)</t>
  </si>
  <si>
    <t>Potentestraat 28</t>
  </si>
  <si>
    <t>VBS Sint-Andreas - Brugge</t>
  </si>
  <si>
    <t>Kortrijksestraat 47_G</t>
  </si>
  <si>
    <t>VBS De Vaart</t>
  </si>
  <si>
    <t>Patersonstraat 98</t>
  </si>
  <si>
    <t>Ieperweg 9</t>
  </si>
  <si>
    <t>Schooldreef 5</t>
  </si>
  <si>
    <t>GBS De Notelaar</t>
  </si>
  <si>
    <t>Knesselarestraat 28</t>
  </si>
  <si>
    <t>VBS Baliebrugge</t>
  </si>
  <si>
    <t>Torhoutsestraat 268</t>
  </si>
  <si>
    <t>VBS De Kiem</t>
  </si>
  <si>
    <t>Leegtestraat 1</t>
  </si>
  <si>
    <t>VBS De Sprong</t>
  </si>
  <si>
    <t>Balgerhoekstraat 80</t>
  </si>
  <si>
    <t>VBS Wildenburg</t>
  </si>
  <si>
    <t>Beernemsteenweg 117</t>
  </si>
  <si>
    <t>VLS De Regenboog</t>
  </si>
  <si>
    <t>VBS De Vlieger &amp; De Horizon</t>
  </si>
  <si>
    <t>Sint-Jozefsstraat 7_A</t>
  </si>
  <si>
    <t>GBS Het Beverbos</t>
  </si>
  <si>
    <t>Beverenstraat 18</t>
  </si>
  <si>
    <t>VBS 'tVlot</t>
  </si>
  <si>
    <t>Statiestraat 38</t>
  </si>
  <si>
    <t>Pensionaatstraat 23</t>
  </si>
  <si>
    <t>Brandstraat 24</t>
  </si>
  <si>
    <t>Herderstraat 1</t>
  </si>
  <si>
    <t>VBS De Revinze</t>
  </si>
  <si>
    <t>Revinzestraat 35</t>
  </si>
  <si>
    <t>Sint-Henricusstraat 4</t>
  </si>
  <si>
    <t>VBS Wijnendale</t>
  </si>
  <si>
    <t>Kloosterstraat 5</t>
  </si>
  <si>
    <t>VBS Oefenschool Torhout</t>
  </si>
  <si>
    <t>Bruggestraat 23</t>
  </si>
  <si>
    <t>Handzamestraat 14</t>
  </si>
  <si>
    <t>Ieperstraat 47</t>
  </si>
  <si>
    <t>VBS De Tweesprong</t>
  </si>
  <si>
    <t>Kronevoordestraat 62</t>
  </si>
  <si>
    <t>GBS De Kreke</t>
  </si>
  <si>
    <t>Torhoutstraat 38</t>
  </si>
  <si>
    <t>Bruggestraat 24</t>
  </si>
  <si>
    <t>VBS Schooltrio</t>
  </si>
  <si>
    <t>Smissestraat 7</t>
  </si>
  <si>
    <t>Terreststraat 4_D</t>
  </si>
  <si>
    <t>Kouterstraat 28_b</t>
  </si>
  <si>
    <t>GBS Klavertje Vier</t>
  </si>
  <si>
    <t>Roeselarestraat 18</t>
  </si>
  <si>
    <t>Beerststraat 36</t>
  </si>
  <si>
    <t>Nieuwpoortstraat 4</t>
  </si>
  <si>
    <t>Iepersteenweg 8</t>
  </si>
  <si>
    <t>Mgr. Schottestraat 3_b</t>
  </si>
  <si>
    <t>Hoogstraat 15</t>
  </si>
  <si>
    <t>GBS Spelenderwijs</t>
  </si>
  <si>
    <t>Nieuwstraat 50</t>
  </si>
  <si>
    <t>Gistelse Steenweg 440</t>
  </si>
  <si>
    <t>VBS Sint-Lodewijkscollege</t>
  </si>
  <si>
    <t>Doornstraat 3</t>
  </si>
  <si>
    <t>VBS Sint-Lodewijkscollege-afd.Zandstraat</t>
  </si>
  <si>
    <t>Zandstraat 69</t>
  </si>
  <si>
    <t>VBS Sint-Lodewijkscollege-afd.Immaculata</t>
  </si>
  <si>
    <t>Koningin Astridlaan 4</t>
  </si>
  <si>
    <t>Spoorwegstraat 250</t>
  </si>
  <si>
    <t>Diksmuidse Heerweg 159</t>
  </si>
  <si>
    <t>VBS De Wassenaard</t>
  </si>
  <si>
    <t>Westernieuwweg 5</t>
  </si>
  <si>
    <t>Groenestraat 29</t>
  </si>
  <si>
    <t>VBS De Leeuw</t>
  </si>
  <si>
    <t>Pastoor Staelensstraat 3_A</t>
  </si>
  <si>
    <t>Kapellestraat 16</t>
  </si>
  <si>
    <t>Vedastusstraat 96</t>
  </si>
  <si>
    <t>VBS 't Boompje</t>
  </si>
  <si>
    <t>Cathilleweg 82</t>
  </si>
  <si>
    <t>VBS H.Familie</t>
  </si>
  <si>
    <t>Stedebeekpad 2</t>
  </si>
  <si>
    <t>Gravenbos 6</t>
  </si>
  <si>
    <t>VBS Driespan</t>
  </si>
  <si>
    <t>Tempeldreef 6</t>
  </si>
  <si>
    <t>Vrijheidsstraat 1</t>
  </si>
  <si>
    <t>Stationsstraat 1_A</t>
  </si>
  <si>
    <t>Westkerkestraat 53</t>
  </si>
  <si>
    <t>Koekelarestraat 14</t>
  </si>
  <si>
    <t>Pastoor de Neveplein 18</t>
  </si>
  <si>
    <t>Kragendijk 182</t>
  </si>
  <si>
    <t>VBS Sint-Margaretaschool</t>
  </si>
  <si>
    <t>Sportlaan 8</t>
  </si>
  <si>
    <t>Keuvelhoekstraat 100</t>
  </si>
  <si>
    <t>VBS H-Hart</t>
  </si>
  <si>
    <t>Jef Mennekenslaan 3</t>
  </si>
  <si>
    <t>De Linde 94</t>
  </si>
  <si>
    <t>Fortuinstraat 29</t>
  </si>
  <si>
    <t>VBS OLVA De Meersen</t>
  </si>
  <si>
    <t>Astridlaan 400</t>
  </si>
  <si>
    <t>Sint-Katarinastraat 132</t>
  </si>
  <si>
    <t>VBS OLVA Steenbrugge</t>
  </si>
  <si>
    <t>Baron Ruzettelaan 439</t>
  </si>
  <si>
    <t>VBS Ter Bunen</t>
  </si>
  <si>
    <t>Bruggestraat 30_A</t>
  </si>
  <si>
    <t>Kloosterstraat 4_A</t>
  </si>
  <si>
    <t>Stationsstraat 13</t>
  </si>
  <si>
    <t>Bradericplein 16_A</t>
  </si>
  <si>
    <t>Weststraat 117</t>
  </si>
  <si>
    <t>Schaapstraat 8</t>
  </si>
  <si>
    <t>GBS Brugge-Noord</t>
  </si>
  <si>
    <t>Stationsstraat 25</t>
  </si>
  <si>
    <t>VBS De Lisblomme</t>
  </si>
  <si>
    <t>Zeebruggelaan 41</t>
  </si>
  <si>
    <t>VBS Roezemoes</t>
  </si>
  <si>
    <t>Zustersstraat 9</t>
  </si>
  <si>
    <t>GBS Het Anker</t>
  </si>
  <si>
    <t>Pannenstraat 132</t>
  </si>
  <si>
    <t>VBS OLVO</t>
  </si>
  <si>
    <t>Stadhuisstraat 4</t>
  </si>
  <si>
    <t>Ieperstraat 5</t>
  </si>
  <si>
    <t>Stuiverstraat 81</t>
  </si>
  <si>
    <t>Kroonlaan 18</t>
  </si>
  <si>
    <t>Schermplantenstraat 36</t>
  </si>
  <si>
    <t>GO! BS de morootjes</t>
  </si>
  <si>
    <t>Thomas Van Loostraat 56</t>
  </si>
  <si>
    <t>Guido Gezellestraat 19</t>
  </si>
  <si>
    <t>Aartshertoginnestraat 38</t>
  </si>
  <si>
    <t>Gerststraat 109</t>
  </si>
  <si>
    <t>Lijsterbeslaan 5</t>
  </si>
  <si>
    <t>Schapenstraat 32</t>
  </si>
  <si>
    <t>Aartshertogstraat 26</t>
  </si>
  <si>
    <t>Steensedijk 151_1</t>
  </si>
  <si>
    <t>059-42.75.27</t>
  </si>
  <si>
    <t>VBS Onze-Lieve-Vrouwecollege</t>
  </si>
  <si>
    <t>Kaaistraat 22</t>
  </si>
  <si>
    <t>Stanleylaan 55</t>
  </si>
  <si>
    <t>Peter Benoitlaan 15</t>
  </si>
  <si>
    <t>Nukkerstraat 106</t>
  </si>
  <si>
    <t>Prinses Elisabethlaan 1</t>
  </si>
  <si>
    <t>VBS H.Hart</t>
  </si>
  <si>
    <t>Kerkstraat 70</t>
  </si>
  <si>
    <t>Brugsesteenweg 2</t>
  </si>
  <si>
    <t>Nieuwe Steenweg 37</t>
  </si>
  <si>
    <t>Grotestraat 18</t>
  </si>
  <si>
    <t>Heidelaan 24</t>
  </si>
  <si>
    <t>Kerkstraat 41_A</t>
  </si>
  <si>
    <t>GBS Middelkerke 1</t>
  </si>
  <si>
    <t>Onderwijsstraat 5</t>
  </si>
  <si>
    <t>GBS Middelkerke 2</t>
  </si>
  <si>
    <t>Bonte Pierstraat 22</t>
  </si>
  <si>
    <t>Santhovenstraat 1_B</t>
  </si>
  <si>
    <t>VBS St-Lutgardis</t>
  </si>
  <si>
    <t>Westendelaan 344</t>
  </si>
  <si>
    <t>Willem De Roolaan 72</t>
  </si>
  <si>
    <t>GBS De Pagaaier</t>
  </si>
  <si>
    <t>Sint-Jorisplein 31</t>
  </si>
  <si>
    <t>Vrijheidstraat 8</t>
  </si>
  <si>
    <t>Dorpsstraat 4</t>
  </si>
  <si>
    <t>Helvetiastraat 28</t>
  </si>
  <si>
    <t>Abdijstraat 101</t>
  </si>
  <si>
    <t>Kloosterweg 2</t>
  </si>
  <si>
    <t>VBS Immaculata</t>
  </si>
  <si>
    <t>E. D'Arripelaan 2</t>
  </si>
  <si>
    <t>GBS De Leerplaneet</t>
  </si>
  <si>
    <t>Dorpsstraat 24</t>
  </si>
  <si>
    <t>Houtmarkt 14</t>
  </si>
  <si>
    <t>VBS Nieuwstad - Bulskamp</t>
  </si>
  <si>
    <t>Brugse Steenweg 77</t>
  </si>
  <si>
    <t>Groeneplaats 1_A</t>
  </si>
  <si>
    <t>VBS Het Talent Houtem</t>
  </si>
  <si>
    <t>Kerkhoek 8</t>
  </si>
  <si>
    <t>Pottelberg 15_A</t>
  </si>
  <si>
    <t>VBS Sint- Theresia</t>
  </si>
  <si>
    <t>Oudenaardsesteenweg 204</t>
  </si>
  <si>
    <t>Krysantenlaan 6</t>
  </si>
  <si>
    <t>Kollegestraat 8</t>
  </si>
  <si>
    <t>VBS 't Fort</t>
  </si>
  <si>
    <t>Plein 9</t>
  </si>
  <si>
    <t>VBS O.L.V.Van Vlaanderen</t>
  </si>
  <si>
    <t>Beverlaai 75</t>
  </si>
  <si>
    <t>VBS Kinderland</t>
  </si>
  <si>
    <t>Sint-Anna 41</t>
  </si>
  <si>
    <t>VBS Sint-Paulus</t>
  </si>
  <si>
    <t>Sint-Elooisdreef 56_A</t>
  </si>
  <si>
    <t>VBS Rodenburg</t>
  </si>
  <si>
    <t>Rodenburgplein 31</t>
  </si>
  <si>
    <t>Lauwsestraat 11</t>
  </si>
  <si>
    <t>VBS De Stap</t>
  </si>
  <si>
    <t>Wevelgemstraat 2_A</t>
  </si>
  <si>
    <t>Hospitaalstraat 14</t>
  </si>
  <si>
    <t>Kasteeldreef 5</t>
  </si>
  <si>
    <t>GBS Barthel</t>
  </si>
  <si>
    <t>Moeskroenstraat 525</t>
  </si>
  <si>
    <t>Bellegemkerkdreef 1</t>
  </si>
  <si>
    <t>Halenplein 11</t>
  </si>
  <si>
    <t>Theophiel Toyeplein 8</t>
  </si>
  <si>
    <t>Sint-Jozefsstraat 11</t>
  </si>
  <si>
    <t>VBS Otegem</t>
  </si>
  <si>
    <t>Zwevegemstraat 5</t>
  </si>
  <si>
    <t>Hendrik Consciencestraat 28_A</t>
  </si>
  <si>
    <t>Kerkdreef 4</t>
  </si>
  <si>
    <t>Vichtsesteenweg 109</t>
  </si>
  <si>
    <t>Groeningestraat 11</t>
  </si>
  <si>
    <t>Neerstraat 1</t>
  </si>
  <si>
    <t>Ruggestraat 39</t>
  </si>
  <si>
    <t>Doorniksesteenweg 557</t>
  </si>
  <si>
    <t>Oudenaardseweg 75</t>
  </si>
  <si>
    <t>Moenplaats 10</t>
  </si>
  <si>
    <t>Dalestraat 40</t>
  </si>
  <si>
    <t>J. en M. Sabbestraat 132</t>
  </si>
  <si>
    <t>Vlamingenstraat 172</t>
  </si>
  <si>
    <t>St. Jansmolenstraat 7</t>
  </si>
  <si>
    <t>VBS Blijdhove</t>
  </si>
  <si>
    <t>Guido Gezellelaan 77</t>
  </si>
  <si>
    <t>Binnenhof 53</t>
  </si>
  <si>
    <t>VBS Wijnberg</t>
  </si>
  <si>
    <t>Kleine Wijnbergstraat 6</t>
  </si>
  <si>
    <t>Normandiëstraat 57</t>
  </si>
  <si>
    <t>Hoogstraat 10</t>
  </si>
  <si>
    <t>Driekerkenstraat 6</t>
  </si>
  <si>
    <t>Hendrik Dewildestraat 4</t>
  </si>
  <si>
    <t>Dorpsplein 29</t>
  </si>
  <si>
    <t>Poststraat 20</t>
  </si>
  <si>
    <t>Bissegemstraat 22</t>
  </si>
  <si>
    <t>Rozenstraat 6</t>
  </si>
  <si>
    <t>VBS De Peereboom</t>
  </si>
  <si>
    <t>Hugo Verriestlaan 49</t>
  </si>
  <si>
    <t>Rollegemstraat 216</t>
  </si>
  <si>
    <t>Plaats 29</t>
  </si>
  <si>
    <t>Pastorijstraat 2</t>
  </si>
  <si>
    <t>Oude Zandvoordestraat 1</t>
  </si>
  <si>
    <t>Kloosterlaan 4</t>
  </si>
  <si>
    <t>Berten Pilstraat 7</t>
  </si>
  <si>
    <t>VBS De Wijzer Zonnebeke</t>
  </si>
  <si>
    <t>Ieperstraat 2_a</t>
  </si>
  <si>
    <t>Stationstraat 49_A</t>
  </si>
  <si>
    <t>Roeselaarsestraat 60</t>
  </si>
  <si>
    <t>VBS Heilig Hart Izegem</t>
  </si>
  <si>
    <t>Roeselaarsestraat 334</t>
  </si>
  <si>
    <t>VBS Sint-Rafaël</t>
  </si>
  <si>
    <t>Baronielaan 19</t>
  </si>
  <si>
    <t>VSB Heilige Familie</t>
  </si>
  <si>
    <t>Leenstraat 110</t>
  </si>
  <si>
    <t>Prinsessestraat 13</t>
  </si>
  <si>
    <t>Hogestraat 66</t>
  </si>
  <si>
    <t>VLS Spes Nostra</t>
  </si>
  <si>
    <t>Koffiestraat 8</t>
  </si>
  <si>
    <t>VKS Spes Nostra</t>
  </si>
  <si>
    <t>Steenstraat 12</t>
  </si>
  <si>
    <t>GBS Centrumschool Kuurne</t>
  </si>
  <si>
    <t>Gasthuisstraat 30</t>
  </si>
  <si>
    <t>Koning Boudewijnstraat 52</t>
  </si>
  <si>
    <t>VBS St- Michiel</t>
  </si>
  <si>
    <t>Gen. Eisenhowerstraat 8</t>
  </si>
  <si>
    <t>Sint-Michielsweg 2_2</t>
  </si>
  <si>
    <t>GBS Noord</t>
  </si>
  <si>
    <t>Tieltsestraat 31</t>
  </si>
  <si>
    <t>Generaal Deprezstraat 91</t>
  </si>
  <si>
    <t>Tuinstraat 21</t>
  </si>
  <si>
    <t>VBS Maria</t>
  </si>
  <si>
    <t>Schoolstraat 70</t>
  </si>
  <si>
    <t>Hoogstraat 41</t>
  </si>
  <si>
    <t>Breestraat 65</t>
  </si>
  <si>
    <t>VBS St- Lodewijk</t>
  </si>
  <si>
    <t>Pladijsstraat 296</t>
  </si>
  <si>
    <t>Sint-Amandusstraat 26</t>
  </si>
  <si>
    <t>Liebaardstraat 7_A</t>
  </si>
  <si>
    <t>Koekoekstraat 26</t>
  </si>
  <si>
    <t>Koning Albertstraat 41</t>
  </si>
  <si>
    <t>Koning Albertstraat 31</t>
  </si>
  <si>
    <t>Monseigneur Debrabanderestraat 23</t>
  </si>
  <si>
    <t>VBS De Wingerd</t>
  </si>
  <si>
    <t>Bruyelstraat 8</t>
  </si>
  <si>
    <t>VBS Sint-Vincentius</t>
  </si>
  <si>
    <t>Stationsstraat 8</t>
  </si>
  <si>
    <t>GBS De Wingerd</t>
  </si>
  <si>
    <t>Schoolstraat 4_a</t>
  </si>
  <si>
    <t>Wielsbekestraat 21</t>
  </si>
  <si>
    <t>Vrije Basisschool Ginsteschool</t>
  </si>
  <si>
    <t>Molstenstraat 83</t>
  </si>
  <si>
    <t>VBS Springeling</t>
  </si>
  <si>
    <t>Baron van der Bruggenlaan 19</t>
  </si>
  <si>
    <t>Markegemstraat 49</t>
  </si>
  <si>
    <t>Brouwerijstraat 2_A</t>
  </si>
  <si>
    <t>VBS Keukeldam-Sint-Petrus</t>
  </si>
  <si>
    <t>Keukeldam 19</t>
  </si>
  <si>
    <t>VBS Duizend+Poot</t>
  </si>
  <si>
    <t>Remi Baertlaan 2</t>
  </si>
  <si>
    <t>Broekstraat 8</t>
  </si>
  <si>
    <t>Platanendreef 17</t>
  </si>
  <si>
    <t>Bieststraat 75</t>
  </si>
  <si>
    <t>Guido Gezellestraat 20</t>
  </si>
  <si>
    <t>Albert Servaeslaan 60</t>
  </si>
  <si>
    <t>VBS De Vliegeraar</t>
  </si>
  <si>
    <t>Willem Bouvier Cartonstraat 46</t>
  </si>
  <si>
    <t>Brugsesteenweg 75</t>
  </si>
  <si>
    <t>Leeuwerikstraat 30</t>
  </si>
  <si>
    <t>VBS Arkorum 11 Vikingschool</t>
  </si>
  <si>
    <t>VBS Arkorum 02 Mozaïek</t>
  </si>
  <si>
    <t>Nijverheidsstraat 7</t>
  </si>
  <si>
    <t>VBS Arkorum 03 Lenteland</t>
  </si>
  <si>
    <t>Honzebroekstraat 44</t>
  </si>
  <si>
    <t>VLS Arkorum 12 De Bever</t>
  </si>
  <si>
    <t>Wijnendalestraat 19</t>
  </si>
  <si>
    <t>Albrecht Rodenbachstraat 16</t>
  </si>
  <si>
    <t>VLS Arkorum 09 Sint-Jozef</t>
  </si>
  <si>
    <t>Tulpenstraat 6</t>
  </si>
  <si>
    <t>Dokter Delbekestraat 28</t>
  </si>
  <si>
    <t>VBS Arkorum 10 Spanjeschool-De Tassche</t>
  </si>
  <si>
    <t>Vierwegstraat 195</t>
  </si>
  <si>
    <t>VBS Arkorum 06 De Bever</t>
  </si>
  <si>
    <t>Schoolstraat 11</t>
  </si>
  <si>
    <t>GBS De Vlieger</t>
  </si>
  <si>
    <t>Hoogstraat 58</t>
  </si>
  <si>
    <t>VBS Arkorum 16 De Verrekijker</t>
  </si>
  <si>
    <t>Meensesteenweg 715</t>
  </si>
  <si>
    <t>VBS Arkorum 17 De Zilverberg</t>
  </si>
  <si>
    <t>Meensesteenweg 417</t>
  </si>
  <si>
    <t>VBS Arkorum 08 De Ark</t>
  </si>
  <si>
    <t>Sint-Eloois-Winkelsestraat 59</t>
  </si>
  <si>
    <t>051-12.30.41</t>
  </si>
  <si>
    <t>Schoolstraat 9</t>
  </si>
  <si>
    <t>VBS De Mozaiek</t>
  </si>
  <si>
    <t>Delaeystraat 59</t>
  </si>
  <si>
    <t>VBS Arkorum 14 De Boomgaard</t>
  </si>
  <si>
    <t>Blekerijstraat 5</t>
  </si>
  <si>
    <t>VBS Arkorum 15 De Horizon</t>
  </si>
  <si>
    <t>Ardooisestraat 1_A</t>
  </si>
  <si>
    <t>Hemelstraat 14</t>
  </si>
  <si>
    <t>Paanderstraat 49</t>
  </si>
  <si>
    <t>Sint-Antoniusstraat 3</t>
  </si>
  <si>
    <t>Karel van Manderstraat 33</t>
  </si>
  <si>
    <t>VBS Marialoopschool</t>
  </si>
  <si>
    <t>Marialoopsteenweg 55</t>
  </si>
  <si>
    <t>Koolskampstraat 4</t>
  </si>
  <si>
    <t>VBS De Akker</t>
  </si>
  <si>
    <t>Molenakker 97</t>
  </si>
  <si>
    <t>VBS 't Nieuwland</t>
  </si>
  <si>
    <t>Ontvangerstraat 7</t>
  </si>
  <si>
    <t>Driesstraat 1</t>
  </si>
  <si>
    <t>VBS De Wijzer</t>
  </si>
  <si>
    <t>Molenweg 2</t>
  </si>
  <si>
    <t>VBS Zeppelin</t>
  </si>
  <si>
    <t>Statiestraat 53</t>
  </si>
  <si>
    <t>Tieltseweg 66</t>
  </si>
  <si>
    <t>VBS Sint-Michiels - Sint-Vincentius</t>
  </si>
  <si>
    <t>Elverdingestraat 18</t>
  </si>
  <si>
    <t>VBS Lyceum Heilige Familie</t>
  </si>
  <si>
    <t>Maloulaan 2</t>
  </si>
  <si>
    <t>Meenseweg 33</t>
  </si>
  <si>
    <t>Goudenpoortstraat 4</t>
  </si>
  <si>
    <t>VBS Capucienen</t>
  </si>
  <si>
    <t>Capucienenstraat 46</t>
  </si>
  <si>
    <t>Brugseweg 272</t>
  </si>
  <si>
    <t>Augustijnenstraat 67</t>
  </si>
  <si>
    <t>Schietstraat 16</t>
  </si>
  <si>
    <t>GBS Bikschooltje</t>
  </si>
  <si>
    <t>Bikschotestraat 107</t>
  </si>
  <si>
    <t>VBS Langemark</t>
  </si>
  <si>
    <t>Zonnebekestraat 27</t>
  </si>
  <si>
    <t>Klerkenstraat 128</t>
  </si>
  <si>
    <t>VBS De Ooievaar</t>
  </si>
  <si>
    <t>Brugseweg 118</t>
  </si>
  <si>
    <t>VBS Boezinge-Zuidschote</t>
  </si>
  <si>
    <t>Boezingestraat 2_A</t>
  </si>
  <si>
    <t>Bollemeersstraat 12</t>
  </si>
  <si>
    <t>Staanijzerstraat 53</t>
  </si>
  <si>
    <t>Rijselstraat 21</t>
  </si>
  <si>
    <t>VBS Loker-De Klijte-Kemmel</t>
  </si>
  <si>
    <t>Reningelststraat 56</t>
  </si>
  <si>
    <t>Seulestraat 38</t>
  </si>
  <si>
    <t>GBS De Zafant</t>
  </si>
  <si>
    <t>Koudekotstraat 5</t>
  </si>
  <si>
    <t>Pastoorstraat 4</t>
  </si>
  <si>
    <t>Schomminkelstraat 20_a</t>
  </si>
  <si>
    <t>Hospitaalstraat 13</t>
  </si>
  <si>
    <t>Boeschepestraat 16</t>
  </si>
  <si>
    <t>Heilig-Hartstraat 16</t>
  </si>
  <si>
    <t>Bruggestraat 14</t>
  </si>
  <si>
    <t>Moenaardestraat 12</t>
  </si>
  <si>
    <t>Trappistenweg 52</t>
  </si>
  <si>
    <t>VBS Klavertje 3</t>
  </si>
  <si>
    <t>Hendrik Deberghstraat 8</t>
  </si>
  <si>
    <t>VBS Onze Ark</t>
  </si>
  <si>
    <t>Woestendorp 4</t>
  </si>
  <si>
    <t>VBS De Krekel</t>
  </si>
  <si>
    <t>Prof.Rubbrechtstraat 58</t>
  </si>
  <si>
    <t>VBS De Libel</t>
  </si>
  <si>
    <t>Leiseledorp 17</t>
  </si>
  <si>
    <t>VBS De Kastanje</t>
  </si>
  <si>
    <t>Alexisplein 15</t>
  </si>
  <si>
    <t>Zwijnaardsesteenweg 250</t>
  </si>
  <si>
    <t>Lucas Munichstraat 29</t>
  </si>
  <si>
    <t>Slinke Molenstraat 26_A</t>
  </si>
  <si>
    <t>Frans van Ryhovelaan 191</t>
  </si>
  <si>
    <t>Bagattenstraat 155</t>
  </si>
  <si>
    <t>Begijnhofdries 42</t>
  </si>
  <si>
    <t>Grensstraat 202</t>
  </si>
  <si>
    <t>Neermeerskaai 2</t>
  </si>
  <si>
    <t>Désiré Van Monckhovenstraat 34</t>
  </si>
  <si>
    <t>Acaciastraat 11</t>
  </si>
  <si>
    <t>VBS Crombeen</t>
  </si>
  <si>
    <t>Tentoonstellingslaan 4</t>
  </si>
  <si>
    <t>Ebergiste De Deynestraat 2_B</t>
  </si>
  <si>
    <t>Sint-Pietersaalststraat 86</t>
  </si>
  <si>
    <t>VKS KLIM</t>
  </si>
  <si>
    <t>Sint-Pietersaalststraat 82</t>
  </si>
  <si>
    <t>Coupure Rechts 54</t>
  </si>
  <si>
    <t>Gordunakaai 58</t>
  </si>
  <si>
    <t>Sint-Salvatorstraat 14 bus A</t>
  </si>
  <si>
    <t>VBS VLOM</t>
  </si>
  <si>
    <t>Kartuizerlaan 20</t>
  </si>
  <si>
    <t>Meulesteedsesteenweg 390</t>
  </si>
  <si>
    <t>Onderstraat 10</t>
  </si>
  <si>
    <t>VBS Sint-Bavo</t>
  </si>
  <si>
    <t>Apostelhuizen 2</t>
  </si>
  <si>
    <t>VBS De Mozaïek</t>
  </si>
  <si>
    <t>Sint-Margrietstraat 33</t>
  </si>
  <si>
    <t>Reinaertstraat 26</t>
  </si>
  <si>
    <t>Boomstraat 77</t>
  </si>
  <si>
    <t>Rijsenbergstraat 40</t>
  </si>
  <si>
    <t>VBS St Paulus</t>
  </si>
  <si>
    <t>Smidsestraat 76</t>
  </si>
  <si>
    <t>Meersstraat 131</t>
  </si>
  <si>
    <t>Nederkouter 112</t>
  </si>
  <si>
    <t>VBS Sint-Barbaracollege</t>
  </si>
  <si>
    <t>Savaanstraat 118</t>
  </si>
  <si>
    <t>VBS Nieuwen Bosch</t>
  </si>
  <si>
    <t>Tweebruggenstraat 34</t>
  </si>
  <si>
    <t>VBS Mariavreugde</t>
  </si>
  <si>
    <t>Vinkeslagstraat 2</t>
  </si>
  <si>
    <t>Sint-Sebastiaanstraat 8</t>
  </si>
  <si>
    <t>Onze Lieve Vrouwdreef 2</t>
  </si>
  <si>
    <t>Sint-Rafaëlstraat 14</t>
  </si>
  <si>
    <t>VKS Edugo Lourdes - Meerhout</t>
  </si>
  <si>
    <t>Groenstraat 31</t>
  </si>
  <si>
    <t>August Vermeylenstraat 2</t>
  </si>
  <si>
    <t>Oosteindestraat 69</t>
  </si>
  <si>
    <t>VBS St.-Franciscus</t>
  </si>
  <si>
    <t>Schepenhuisstraat 10</t>
  </si>
  <si>
    <t>Doornzele Dries 55</t>
  </si>
  <si>
    <t>Emiel Caluslaan 9</t>
  </si>
  <si>
    <t>Assenedesteenweg 115</t>
  </si>
  <si>
    <t>VBS de Cocon</t>
  </si>
  <si>
    <t>Riemewegel 39_G</t>
  </si>
  <si>
    <t>Overslag 1</t>
  </si>
  <si>
    <t>VKS Sint-Laurens</t>
  </si>
  <si>
    <t>Dorp 43_A</t>
  </si>
  <si>
    <t>Langelede 146</t>
  </si>
  <si>
    <t>VBS De Sprankel</t>
  </si>
  <si>
    <t>Kloosterstraat 33</t>
  </si>
  <si>
    <t>VBS De Weg-Wijzer</t>
  </si>
  <si>
    <t>Crevestraat 27</t>
  </si>
  <si>
    <t>09-346.69.12</t>
  </si>
  <si>
    <t>GBS De Vlinderdreef</t>
  </si>
  <si>
    <t>VBS Toermalijn Groen</t>
  </si>
  <si>
    <t>Kerkstraat 63</t>
  </si>
  <si>
    <t>VBS Toermalijn Geel</t>
  </si>
  <si>
    <t>Kerkstraat 12</t>
  </si>
  <si>
    <t>VBS 3 Beuken</t>
  </si>
  <si>
    <t>Pastoor van Lierdestraat 2</t>
  </si>
  <si>
    <t>VBS 7-sprong</t>
  </si>
  <si>
    <t>Nationalestraat 50</t>
  </si>
  <si>
    <t>VBS Tuimelaar</t>
  </si>
  <si>
    <t>Pannenhuisstraat 7</t>
  </si>
  <si>
    <t>Koewacht 110</t>
  </si>
  <si>
    <t>Eksaarde-dorp 119</t>
  </si>
  <si>
    <t>VKS Duizendvoet</t>
  </si>
  <si>
    <t>Dwarsstraat 1_A</t>
  </si>
  <si>
    <t>Slagveldstraat 48</t>
  </si>
  <si>
    <t>Heiendestraat 2</t>
  </si>
  <si>
    <t>Fernand Hanusdreef 39</t>
  </si>
  <si>
    <t>Zelebaan 9</t>
  </si>
  <si>
    <t>VBS Veertjesplein</t>
  </si>
  <si>
    <t>Veerstraat 10</t>
  </si>
  <si>
    <t>H.-Hartlaan 1_B</t>
  </si>
  <si>
    <t>Doorslaardorp 72</t>
  </si>
  <si>
    <t>VBS Sint-Janscollege Visitatie</t>
  </si>
  <si>
    <t>Joseph Gérardstraat 16</t>
  </si>
  <si>
    <t>VBS Sint-Janscollege Heiveld</t>
  </si>
  <si>
    <t>VBS Sint-Janscollege - Oude Bareel</t>
  </si>
  <si>
    <t>Antwerpsesteenweg 988</t>
  </si>
  <si>
    <t>Dendermondesteenweg 462</t>
  </si>
  <si>
    <t>Kerkham 1</t>
  </si>
  <si>
    <t>Bredenakkerstraat 31</t>
  </si>
  <si>
    <t>VBS St.Jozef</t>
  </si>
  <si>
    <t>Bosdreef 2_A</t>
  </si>
  <si>
    <t>VBS Sint-Elooischool</t>
  </si>
  <si>
    <t>Sint-Elooistraat 58</t>
  </si>
  <si>
    <t>Bosstraat 179</t>
  </si>
  <si>
    <t>Rotstraat 4</t>
  </si>
  <si>
    <t>Julie Billiartplein 2</t>
  </si>
  <si>
    <t>Bookmolenstraat 2</t>
  </si>
  <si>
    <t>Rootjensweg 78</t>
  </si>
  <si>
    <t>Rootjensweg 76</t>
  </si>
  <si>
    <t>VBS KOHa Heilige Familie</t>
  </si>
  <si>
    <t>Dokter H. Hyleboslaan 1</t>
  </si>
  <si>
    <t>VBS KOHa Sint-Anna</t>
  </si>
  <si>
    <t>Sint-Annastraat 167</t>
  </si>
  <si>
    <t>VBS KOHa Sint-Pieter</t>
  </si>
  <si>
    <t>Slangstraat 12</t>
  </si>
  <si>
    <t>VBS KOHa Zogge</t>
  </si>
  <si>
    <t>Zogge 18</t>
  </si>
  <si>
    <t>Kaaiplein 29</t>
  </si>
  <si>
    <t>Dorpstraat 107</t>
  </si>
  <si>
    <t>VBS KOHa De 5-Sprong</t>
  </si>
  <si>
    <t>Killestraat 43</t>
  </si>
  <si>
    <t>Vredestraat 1</t>
  </si>
  <si>
    <t>VBS Sint-Franciscus</t>
  </si>
  <si>
    <t>Kerkstraat 13</t>
  </si>
  <si>
    <t>Kemzekestraat 20</t>
  </si>
  <si>
    <t>Vleeshouwersstraat 2</t>
  </si>
  <si>
    <t>Boomkwekerijstraat 26</t>
  </si>
  <si>
    <t>Florimond Leirensstraat 31</t>
  </si>
  <si>
    <t>Edeschoolstraat 4</t>
  </si>
  <si>
    <t>Cooppallaan 126</t>
  </si>
  <si>
    <t>VKS De Spelewei</t>
  </si>
  <si>
    <t>Ten Ede Dorp 14</t>
  </si>
  <si>
    <t>Dorpstraat 53</t>
  </si>
  <si>
    <t>Zandakkerlaan 14</t>
  </si>
  <si>
    <t>Steenvoordestraat 13</t>
  </si>
  <si>
    <t>Onderwijsstraat 10</t>
  </si>
  <si>
    <t>Langestraat 70</t>
  </si>
  <si>
    <t>0470-97.97.08</t>
  </si>
  <si>
    <t>Gentbruggekouter 8</t>
  </si>
  <si>
    <t>Alfons Biebuycklaan 24</t>
  </si>
  <si>
    <t>Tweekapellenstraat 38</t>
  </si>
  <si>
    <t>Jules de Saint-Genoisstraat 93</t>
  </si>
  <si>
    <t>VBS Paus Johannescollege</t>
  </si>
  <si>
    <t>Hundelgemsesteenweg 239</t>
  </si>
  <si>
    <t>VBS Sint Michielsschool</t>
  </si>
  <si>
    <t>Bergstraat 34</t>
  </si>
  <si>
    <t>Sint-Elooistraat 79</t>
  </si>
  <si>
    <t>GBS Gilko Merelbeke</t>
  </si>
  <si>
    <t>Kloosterstraat 19</t>
  </si>
  <si>
    <t>VBS Sint-Vincentiusschool</t>
  </si>
  <si>
    <t>Wezenstraat 8</t>
  </si>
  <si>
    <t>Tuinstraat 103</t>
  </si>
  <si>
    <t>Brusselsesteenweg 459</t>
  </si>
  <si>
    <t>VBS O.-L.-V.- Visitatie</t>
  </si>
  <si>
    <t>Rid. A. Stas de Richellelaan 19</t>
  </si>
  <si>
    <t>Gaversesteenweg 853</t>
  </si>
  <si>
    <t>Geraardsbergse steenweg 69</t>
  </si>
  <si>
    <t>Pelgrim 48</t>
  </si>
  <si>
    <t>Kloosterstraat 27</t>
  </si>
  <si>
    <t>Smetlededorp 21</t>
  </si>
  <si>
    <t>Uilebroek 29</t>
  </si>
  <si>
    <t>Impedorp 57_A</t>
  </si>
  <si>
    <t>Wegvoeringstraat 1</t>
  </si>
  <si>
    <t>VBS Sint-Denijs</t>
  </si>
  <si>
    <t>Kouterstraat 14</t>
  </si>
  <si>
    <t>Nieuwstraat 8</t>
  </si>
  <si>
    <t>Seugensveld 28</t>
  </si>
  <si>
    <t>Sint Jozefstraat 5</t>
  </si>
  <si>
    <t>Kloosterstraat 32</t>
  </si>
  <si>
    <t>Capucienenlaan 95</t>
  </si>
  <si>
    <t>Moorselbaan 128</t>
  </si>
  <si>
    <t>Esplanadeplein 6</t>
  </si>
  <si>
    <t>Binnenstraat 157</t>
  </si>
  <si>
    <t>Oude Gentbaan 34</t>
  </si>
  <si>
    <t>Kruisstraat 2</t>
  </si>
  <si>
    <t>Hofstade-Dorp 44</t>
  </si>
  <si>
    <t>Zijpstraat 49</t>
  </si>
  <si>
    <t>Kluisberg 1</t>
  </si>
  <si>
    <t>Klinkaertstraat 28</t>
  </si>
  <si>
    <t>VBS Óscar Romerocollege</t>
  </si>
  <si>
    <t>Sas 39</t>
  </si>
  <si>
    <t>Hoofdstraat 18</t>
  </si>
  <si>
    <t>Otterstraat 179</t>
  </si>
  <si>
    <t>VLS Óscar Romerocollege</t>
  </si>
  <si>
    <t>Molenberg 9</t>
  </si>
  <si>
    <t>VBS Visitatie</t>
  </si>
  <si>
    <t>Rosstraat 7</t>
  </si>
  <si>
    <t>Schoolstraat 20</t>
  </si>
  <si>
    <t>VBS OPSTAL</t>
  </si>
  <si>
    <t>Broekstraat 29</t>
  </si>
  <si>
    <t>Vekenstraat 2</t>
  </si>
  <si>
    <t>052-33.95.58</t>
  </si>
  <si>
    <t>Opwijksestraat 1_A</t>
  </si>
  <si>
    <t>052-46.82.86</t>
  </si>
  <si>
    <t>Lange Minnestraat 59</t>
  </si>
  <si>
    <t>Brusselsesteenweg 43</t>
  </si>
  <si>
    <t>Kloosterstraat 1_-5</t>
  </si>
  <si>
    <t>Grote Baan 209</t>
  </si>
  <si>
    <t>Alfons De Cockstraat 10_A</t>
  </si>
  <si>
    <t>Herbergstraat 28</t>
  </si>
  <si>
    <t>Parklaan 11</t>
  </si>
  <si>
    <t>Geraardsbergsesteenweg 184</t>
  </si>
  <si>
    <t>Weggevoerdenstraat 55</t>
  </si>
  <si>
    <t>Onderwijslaan 8</t>
  </si>
  <si>
    <t>Nieuwstraat 2</t>
  </si>
  <si>
    <t>Plekkersstraat 4</t>
  </si>
  <si>
    <t>Botermelkstraat 74</t>
  </si>
  <si>
    <t>Kloosterstraat 29</t>
  </si>
  <si>
    <t>Tolstraat 1</t>
  </si>
  <si>
    <t>Erembodegem-Dorp 21</t>
  </si>
  <si>
    <t>Termurenlaan 24</t>
  </si>
  <si>
    <t>Geraardsbergsesteenweg 77</t>
  </si>
  <si>
    <t>Ninovestraat 27</t>
  </si>
  <si>
    <t>Beekstraat 17</t>
  </si>
  <si>
    <t>Aaigemdorp 66</t>
  </si>
  <si>
    <t>Landuitstraat 137</t>
  </si>
  <si>
    <t>VBS Welle</t>
  </si>
  <si>
    <t>Kerkstraat 55</t>
  </si>
  <si>
    <t>Edingsesteenweg 344</t>
  </si>
  <si>
    <t>Gasthuisstraat 98</t>
  </si>
  <si>
    <t>Boelarestraat 1</t>
  </si>
  <si>
    <t>Kerkstraat 25</t>
  </si>
  <si>
    <t>Poststraat 10_A</t>
  </si>
  <si>
    <t>Molenveld 11</t>
  </si>
  <si>
    <t>Burstdorp 1</t>
  </si>
  <si>
    <t>Tuinwijkstraat 2</t>
  </si>
  <si>
    <t>VBS Sint-Katrien</t>
  </si>
  <si>
    <t>Kloosterberg 25</t>
  </si>
  <si>
    <t>Paepmunte 32</t>
  </si>
  <si>
    <t>Nieuwstraat 23</t>
  </si>
  <si>
    <t>Kuregoed 4</t>
  </si>
  <si>
    <t>Dagmoedstraat 9_b</t>
  </si>
  <si>
    <t>VBS Sint Lutgardis</t>
  </si>
  <si>
    <t>Bovenkassei 12_A</t>
  </si>
  <si>
    <t>Charles de Gaullestraat 10</t>
  </si>
  <si>
    <t>Sint-Pietersnieuwstraat 4</t>
  </si>
  <si>
    <t>Smissenhoek 103</t>
  </si>
  <si>
    <t>Grotstraat 1</t>
  </si>
  <si>
    <t>Kruiswaterplein 10</t>
  </si>
  <si>
    <t>Penitentenlaan 18</t>
  </si>
  <si>
    <t>Decoenestraat 8</t>
  </si>
  <si>
    <t>Hundelgemsebaan 96</t>
  </si>
  <si>
    <t>VBS De Groene Heuvel</t>
  </si>
  <si>
    <t>Latemdreef 77</t>
  </si>
  <si>
    <t>VBS De Groene Poort</t>
  </si>
  <si>
    <t>Lilarestraat 2</t>
  </si>
  <si>
    <t>Groenstraat 15_A</t>
  </si>
  <si>
    <t>Steenweg 93</t>
  </si>
  <si>
    <t>Dorpsstraat 14</t>
  </si>
  <si>
    <t>Glorieuxstraat 4</t>
  </si>
  <si>
    <t>GBS De Kleine Reus</t>
  </si>
  <si>
    <t>Holandstraat 22</t>
  </si>
  <si>
    <t>GBS De Start</t>
  </si>
  <si>
    <t>Kloosterstraat 24</t>
  </si>
  <si>
    <t>VBS KBO Sint-Walburga</t>
  </si>
  <si>
    <t>Smallendam 6</t>
  </si>
  <si>
    <t>VBS KBO-Sint-Jozef 1</t>
  </si>
  <si>
    <t>Vlaanderenstraat 4</t>
  </si>
  <si>
    <t>VBS KBO Leupegem-Melden</t>
  </si>
  <si>
    <t>Vontstraat 53</t>
  </si>
  <si>
    <t>Achter de Wacht 23</t>
  </si>
  <si>
    <t>Pelikaanstraat 2</t>
  </si>
  <si>
    <t>VBS KBO-Ename</t>
  </si>
  <si>
    <t>Martijn van Torhoutstraat 190</t>
  </si>
  <si>
    <t>Materplein 15</t>
  </si>
  <si>
    <t>VBS - Bevere 1</t>
  </si>
  <si>
    <t>Kortrijkstraat 3</t>
  </si>
  <si>
    <t>Hutsepotstraat 27</t>
  </si>
  <si>
    <t>Baron de Gieylaan 25</t>
  </si>
  <si>
    <t>Polderbos 1</t>
  </si>
  <si>
    <t>VBS Zevergem</t>
  </si>
  <si>
    <t>Dorp 32</t>
  </si>
  <si>
    <t>VBS Nazareth</t>
  </si>
  <si>
    <t>Dorp 10</t>
  </si>
  <si>
    <t>Steenweg 52</t>
  </si>
  <si>
    <t>Opperweg 8</t>
  </si>
  <si>
    <t>GBS De Vierklaver A</t>
  </si>
  <si>
    <t>Veldstraat 14</t>
  </si>
  <si>
    <t>Bossemstraat 2</t>
  </si>
  <si>
    <t>Kwaadstraat 20</t>
  </si>
  <si>
    <t>Kerkplein 24</t>
  </si>
  <si>
    <t>Steenweg 41</t>
  </si>
  <si>
    <t>Lozerstraat 26</t>
  </si>
  <si>
    <t>Kloosterstraat 18_a</t>
  </si>
  <si>
    <t>Passionistenstraat 25</t>
  </si>
  <si>
    <t>Brugstraat 29</t>
  </si>
  <si>
    <t>Nokerepontweg 5</t>
  </si>
  <si>
    <t>Waalstraat 116</t>
  </si>
  <si>
    <t>Lindestraat 16</t>
  </si>
  <si>
    <t>Gotstraat 1_A</t>
  </si>
  <si>
    <t>GBS De Kouter</t>
  </si>
  <si>
    <t>Lindestraat 30</t>
  </si>
  <si>
    <t>Kaaistraat 11</t>
  </si>
  <si>
    <t>Oostkouterlaan 7</t>
  </si>
  <si>
    <t>Klaverdries 1</t>
  </si>
  <si>
    <t>Kloosterstraat 6_C</t>
  </si>
  <si>
    <t>Oude-Abdijstraat 11</t>
  </si>
  <si>
    <t>Kerkdreef 9</t>
  </si>
  <si>
    <t>Oudeheerweg 3</t>
  </si>
  <si>
    <t>Philippe de Denterghemlaan 7</t>
  </si>
  <si>
    <t>VBS Simonnet</t>
  </si>
  <si>
    <t>Maenhoutstraat 68</t>
  </si>
  <si>
    <t>Burgemeesterstraat 7</t>
  </si>
  <si>
    <t>VBS Sint-Gerolfsschool</t>
  </si>
  <si>
    <t>Merendreedorp 24</t>
  </si>
  <si>
    <t>Hansbekedorp 30</t>
  </si>
  <si>
    <t>Vosselarestraat 20</t>
  </si>
  <si>
    <t>09-321.92.65</t>
  </si>
  <si>
    <t>Hullaertstraat 2</t>
  </si>
  <si>
    <t>Heirweg 30</t>
  </si>
  <si>
    <t>Maria-Middelareslaan 5</t>
  </si>
  <si>
    <t>Brouwerijstraat 28</t>
  </si>
  <si>
    <t>VBS Sint-Medardus</t>
  </si>
  <si>
    <t>Hendelstraat 9_A</t>
  </si>
  <si>
    <t>Kloosterstraat 79</t>
  </si>
  <si>
    <t>Abdijstraat 33</t>
  </si>
  <si>
    <t>Pastoor Bontestraat 2</t>
  </si>
  <si>
    <t>Burg. Lionel Pussemierstraat 120</t>
  </si>
  <si>
    <t>Trekweg 1</t>
  </si>
  <si>
    <t>VLS Sint-Lieven Kolegem</t>
  </si>
  <si>
    <t>Eeklostraat 7</t>
  </si>
  <si>
    <t>VKS Sint Lieven Kolegem</t>
  </si>
  <si>
    <t>Eeklostraat 144</t>
  </si>
  <si>
    <t>Elfnovemberstraat 23</t>
  </si>
  <si>
    <t>Eeksken 29</t>
  </si>
  <si>
    <t>VKS De Speelfontein</t>
  </si>
  <si>
    <t>Kasteellaan 9</t>
  </si>
  <si>
    <t>Oude Staatsbaan 64</t>
  </si>
  <si>
    <t>VBS Twinkel</t>
  </si>
  <si>
    <t>Veldhoek 4</t>
  </si>
  <si>
    <t>Sleidinge-Dorp 142</t>
  </si>
  <si>
    <t>09-210.31.20</t>
  </si>
  <si>
    <t>Akkerken 2</t>
  </si>
  <si>
    <t>VLS De Lieve</t>
  </si>
  <si>
    <t>VKS 't Kersenpitje</t>
  </si>
  <si>
    <t>VBS 't Brugje</t>
  </si>
  <si>
    <t>Sint-Bernardusstraat 1_B</t>
  </si>
  <si>
    <t>Nieuwe Boekhoutestraat 26</t>
  </si>
  <si>
    <t>Oosteeklo-Dorp 58_A</t>
  </si>
  <si>
    <t>Heihoekse Kerkwegel 9</t>
  </si>
  <si>
    <t>Dorpsstraat 59</t>
  </si>
  <si>
    <t>Leemweg 1</t>
  </si>
  <si>
    <t>VBS De Springplank</t>
  </si>
  <si>
    <t>Moerstraat 2</t>
  </si>
  <si>
    <t>Marktstraat 15</t>
  </si>
  <si>
    <t>VBS De Ark II</t>
  </si>
  <si>
    <t>Zwarte Zusterslaan 1</t>
  </si>
  <si>
    <t>VBS De Parel</t>
  </si>
  <si>
    <t>Donkstraat 118</t>
  </si>
  <si>
    <t>VBS De Ark I</t>
  </si>
  <si>
    <t>VBS De Papaver</t>
  </si>
  <si>
    <t>Adegem-Dorp 16_A</t>
  </si>
  <si>
    <t>Kruipuit 19_A</t>
  </si>
  <si>
    <t>Weerstandlaan 141</t>
  </si>
  <si>
    <t>Mallekotstraat 43</t>
  </si>
  <si>
    <t>Groenstraat 29</t>
  </si>
  <si>
    <t>Eekhoornlei 9</t>
  </si>
  <si>
    <t>Kasteellaan 54</t>
  </si>
  <si>
    <t>VBS Het Spoor</t>
  </si>
  <si>
    <t>Stationstraat 22</t>
  </si>
  <si>
    <t>Losting 43</t>
  </si>
  <si>
    <t>VBS De Klinker</t>
  </si>
  <si>
    <t>Torenstraat 62</t>
  </si>
  <si>
    <t>VLS De Kraal</t>
  </si>
  <si>
    <t>Van Bladelstraat 28</t>
  </si>
  <si>
    <t>Nieuwstraat 60</t>
  </si>
  <si>
    <t>Speurtstraat 3</t>
  </si>
  <si>
    <t>Gavergrachtstraat 97</t>
  </si>
  <si>
    <t>Belzeelsestraat 22</t>
  </si>
  <si>
    <t>Bommelstraat 24</t>
  </si>
  <si>
    <t>Pastorijstraat 15</t>
  </si>
  <si>
    <t>Hombekerkouter 18</t>
  </si>
  <si>
    <t>Zwemdoklei 3</t>
  </si>
  <si>
    <t>SBS Larum</t>
  </si>
  <si>
    <t>Larum 9</t>
  </si>
  <si>
    <t>Bel 131</t>
  </si>
  <si>
    <t>SBS De Katersberg</t>
  </si>
  <si>
    <t>Katersberg 27</t>
  </si>
  <si>
    <t>Gasthuisstraat 8</t>
  </si>
  <si>
    <t>VBS De Klimming</t>
  </si>
  <si>
    <t>Assestraat 5</t>
  </si>
  <si>
    <t>VBS De Twijg</t>
  </si>
  <si>
    <t>Ursulinenstraat 1</t>
  </si>
  <si>
    <t>VBS De Zonnetuin</t>
  </si>
  <si>
    <t>Beeweg 32</t>
  </si>
  <si>
    <t>Claessensstraat 59</t>
  </si>
  <si>
    <t>02-422.03.80</t>
  </si>
  <si>
    <t>Donderberg 35</t>
  </si>
  <si>
    <t>VBS De Zandloper</t>
  </si>
  <si>
    <t>Weg naar Opoeteren 172</t>
  </si>
  <si>
    <t>Jozef Mattheessensstraat 62</t>
  </si>
  <si>
    <t>Zonnestraat 4</t>
  </si>
  <si>
    <t>Schorvoortstraat 31</t>
  </si>
  <si>
    <t>Populierenlaan 1</t>
  </si>
  <si>
    <t>Astridlaan 86</t>
  </si>
  <si>
    <t>Okegem-Dorp 2</t>
  </si>
  <si>
    <t>Rijselstraat 71</t>
  </si>
  <si>
    <t>Heistraat 206</t>
  </si>
  <si>
    <t>Schransdriesstraat 45</t>
  </si>
  <si>
    <t>GBS Eksaarde</t>
  </si>
  <si>
    <t>Dam 67</t>
  </si>
  <si>
    <t>GBS school 3212</t>
  </si>
  <si>
    <t>Kerkplein 2</t>
  </si>
  <si>
    <t>VBS De Toverbol</t>
  </si>
  <si>
    <t>Wittestraat 116</t>
  </si>
  <si>
    <t>Volkstraat 40</t>
  </si>
  <si>
    <t>Sint-Rochusstraat 124</t>
  </si>
  <si>
    <t>Molenheide 12</t>
  </si>
  <si>
    <t>VBS 't Schooltje van Oppem</t>
  </si>
  <si>
    <t>Processieweg 4</t>
  </si>
  <si>
    <t>VKS De Ark</t>
  </si>
  <si>
    <t>Tiensesteenweg 190</t>
  </si>
  <si>
    <t>GBS De Wijsneus</t>
  </si>
  <si>
    <t>VBS De Zevensprong</t>
  </si>
  <si>
    <t>Vital Decosterstraat 67</t>
  </si>
  <si>
    <t>Privaatweg 7</t>
  </si>
  <si>
    <t>VBS Rinkeling</t>
  </si>
  <si>
    <t>Dorpstraat 42</t>
  </si>
  <si>
    <t>Boomsesteenweg 94</t>
  </si>
  <si>
    <t>Stella Marisstraat 3</t>
  </si>
  <si>
    <t>VBS Jesode Hatora-Beth Jacob</t>
  </si>
  <si>
    <t>Steenbokstraat 10</t>
  </si>
  <si>
    <t>Diestersteenweg 9</t>
  </si>
  <si>
    <t>Zavelstraat 2</t>
  </si>
  <si>
    <t>Kerkplein 4</t>
  </si>
  <si>
    <t>VBS De Kleiheuvel</t>
  </si>
  <si>
    <t>Kleitkalseide 107</t>
  </si>
  <si>
    <t>VBS KOHa Zouaaf</t>
  </si>
  <si>
    <t>Evangeliestraat 85</t>
  </si>
  <si>
    <t>Jef Van Lishoutstraat 17</t>
  </si>
  <si>
    <t>Charles Deberiotstraat 3</t>
  </si>
  <si>
    <t>Lotenhullestraat 30</t>
  </si>
  <si>
    <t>Sint-Jozefstraat 39</t>
  </si>
  <si>
    <t>Lepelstraat 38_A</t>
  </si>
  <si>
    <t>Daalstraat 9</t>
  </si>
  <si>
    <t>Donkerstraat 11</t>
  </si>
  <si>
    <t>Podtsmeulen 9</t>
  </si>
  <si>
    <t>Boechoutsesteenweg 87</t>
  </si>
  <si>
    <t>Zolderse kiezel 86</t>
  </si>
  <si>
    <t>Kwinten 3_B</t>
  </si>
  <si>
    <t>Lisperstraat 112</t>
  </si>
  <si>
    <t>VBS De Driehoek</t>
  </si>
  <si>
    <t>Grotstraat 8</t>
  </si>
  <si>
    <t>Grootveldstraat 2</t>
  </si>
  <si>
    <t>VBS Kindercampus Godsheide</t>
  </si>
  <si>
    <t>Kleinstraat 19</t>
  </si>
  <si>
    <t>VBS Scheutplaneet</t>
  </si>
  <si>
    <t>Ninoofse Steenweg 339</t>
  </si>
  <si>
    <t>Halleweg 220</t>
  </si>
  <si>
    <t>Haagbeemdenplantsoen 95</t>
  </si>
  <si>
    <t>Adolphe Willemynsstraat 215</t>
  </si>
  <si>
    <t>Terbeeksestraat 6</t>
  </si>
  <si>
    <t>Bredabaan 479</t>
  </si>
  <si>
    <t>Aug. Debunnestraat 15</t>
  </si>
  <si>
    <t>Bisdomkaai 1_B</t>
  </si>
  <si>
    <t>Melgesdreef 113</t>
  </si>
  <si>
    <t>Rerum Novarumlaan 1</t>
  </si>
  <si>
    <t>Vrije Basisschool Sint-Victor Dworp</t>
  </si>
  <si>
    <t>Kerkstraat 3</t>
  </si>
  <si>
    <t>Hoogstraat 1</t>
  </si>
  <si>
    <t>Weldadigheidsstraat 74</t>
  </si>
  <si>
    <t>Kaudenaardestraat 121</t>
  </si>
  <si>
    <t>Keizer Karelstraat 12</t>
  </si>
  <si>
    <t>Waversebaan 81</t>
  </si>
  <si>
    <t>GBS Scheut</t>
  </si>
  <si>
    <t>Oude Haachtsesteenweg 125</t>
  </si>
  <si>
    <t>Ieperleedstraat 58</t>
  </si>
  <si>
    <t>Kasteelstraat 3</t>
  </si>
  <si>
    <t>Rollebaanstraat 8_A</t>
  </si>
  <si>
    <t>VBS Lutselus</t>
  </si>
  <si>
    <t>Collegestraat 19</t>
  </si>
  <si>
    <t>Zwaantjeslei</t>
  </si>
  <si>
    <t>Brigandsstraat 15</t>
  </si>
  <si>
    <t>Quebecstraat 3</t>
  </si>
  <si>
    <t>GKS Kaart 't Veldhoppertje</t>
  </si>
  <si>
    <t>Louis Wittouckstraat 46</t>
  </si>
  <si>
    <t>Wilgstraat 1</t>
  </si>
  <si>
    <t>Stevens-de Waelplein 13</t>
  </si>
  <si>
    <t>Dasstraat 26</t>
  </si>
  <si>
    <t>Kerkstraat 49</t>
  </si>
  <si>
    <t>Laar 3</t>
  </si>
  <si>
    <t>VBS Met De Bijbel Den Akker</t>
  </si>
  <si>
    <t>Sint-Janstraat 16_A</t>
  </si>
  <si>
    <t>Kloosterweg 1_B</t>
  </si>
  <si>
    <t>Kleine Kouterstraat 1</t>
  </si>
  <si>
    <t>Geraardsbergenstraat 221</t>
  </si>
  <si>
    <t>Peetersstraat 14</t>
  </si>
  <si>
    <t>VKS O.L.V. van Lourdesinstituut</t>
  </si>
  <si>
    <t>Kloosterstraat 82</t>
  </si>
  <si>
    <t>Kasteeldreef 2</t>
  </si>
  <si>
    <t>Sint Willebrordusstraat 29</t>
  </si>
  <si>
    <t>Lange Altaarstraat 4</t>
  </si>
  <si>
    <t>GBS De Springveer</t>
  </si>
  <si>
    <t>Kerkhofstraat 43</t>
  </si>
  <si>
    <t>Van Overbekelaan 229</t>
  </si>
  <si>
    <t>Van Ysendyckstraat 24</t>
  </si>
  <si>
    <t>VBS O.-L.-V. - Visitatie Klimop</t>
  </si>
  <si>
    <t>Theresianenstraat 34</t>
  </si>
  <si>
    <t>Moerbeekstraat 3</t>
  </si>
  <si>
    <t>VBS Proosterbos</t>
  </si>
  <si>
    <t>Drossaardstraat 21</t>
  </si>
  <si>
    <t>Seringenstraat 57</t>
  </si>
  <si>
    <t>VLS De Wegwijzer</t>
  </si>
  <si>
    <t>Gemeenteplein 7</t>
  </si>
  <si>
    <t>Tervuursesteenweg 176</t>
  </si>
  <si>
    <t>VBS Freinetschool De Torteltuin</t>
  </si>
  <si>
    <t>Werf 52_A</t>
  </si>
  <si>
    <t>Begijnhofstraat 8</t>
  </si>
  <si>
    <t>Kleine steenweg 33</t>
  </si>
  <si>
    <t>Hoge Akker 16</t>
  </si>
  <si>
    <t>VBS De Griffel</t>
  </si>
  <si>
    <t>Marie Joséestraat 4</t>
  </si>
  <si>
    <t>Zondereigen 57</t>
  </si>
  <si>
    <t>Diestseweg 34_F</t>
  </si>
  <si>
    <t>VBS DvM</t>
  </si>
  <si>
    <t>Sint Martensplein 2_A</t>
  </si>
  <si>
    <t>Hoog-Kallostraat 30</t>
  </si>
  <si>
    <t>03-750.10.95</t>
  </si>
  <si>
    <t>VBS Oeterveld</t>
  </si>
  <si>
    <t>Ophovenstraat 71</t>
  </si>
  <si>
    <t>Zuidlaan 70</t>
  </si>
  <si>
    <t>Dorpsstraat 48</t>
  </si>
  <si>
    <t>VBS Het Palet</t>
  </si>
  <si>
    <t>Mariastraat 7</t>
  </si>
  <si>
    <t>Salviastraat 7</t>
  </si>
  <si>
    <t>Jan Palfijnlaan 4</t>
  </si>
  <si>
    <t>Gootstraat 12</t>
  </si>
  <si>
    <t>Stenaartberg 2</t>
  </si>
  <si>
    <t>VBS Jan Rosier</t>
  </si>
  <si>
    <t>Pastorijstraat 11</t>
  </si>
  <si>
    <t>Loostraat 5</t>
  </si>
  <si>
    <t>VBS De mAgneet</t>
  </si>
  <si>
    <t>Albertus Morrenstraat 6</t>
  </si>
  <si>
    <t>011-38.38.01</t>
  </si>
  <si>
    <t>VBS De Kap(r)oenen</t>
  </si>
  <si>
    <t>Alfred De Taeyestraat 40_A</t>
  </si>
  <si>
    <t>Massemsesteenweg 244</t>
  </si>
  <si>
    <t>Driegaaienstraat 8</t>
  </si>
  <si>
    <t>Molendreef 16</t>
  </si>
  <si>
    <t>Dreef 47</t>
  </si>
  <si>
    <t>Staatsbaan 190</t>
  </si>
  <si>
    <t>Veltwijcklaan 235</t>
  </si>
  <si>
    <t>VLS Sint-Jan Berchmanscollege</t>
  </si>
  <si>
    <t>Nieuwland 75</t>
  </si>
  <si>
    <t>Bruyningstraat 56_a</t>
  </si>
  <si>
    <t>GBS De Toverboon</t>
  </si>
  <si>
    <t>Denderbellestraat 2_A</t>
  </si>
  <si>
    <t>Rogierlaan 12</t>
  </si>
  <si>
    <t>Termerestraat 19_C</t>
  </si>
  <si>
    <t>VBS St- Theresia</t>
  </si>
  <si>
    <t>Rollegemkerkstraat 53</t>
  </si>
  <si>
    <t>Engelselei 10</t>
  </si>
  <si>
    <t>Steenbakkersstraat 80</t>
  </si>
  <si>
    <t>Veltwijcklaan 134</t>
  </si>
  <si>
    <t>VBS Prinses Juliana</t>
  </si>
  <si>
    <t>d'Oultremontstraat 19</t>
  </si>
  <si>
    <t>Zalighedenlaan 16</t>
  </si>
  <si>
    <t>VBS Burgemeester Marnix</t>
  </si>
  <si>
    <t>Amerlolaan 53</t>
  </si>
  <si>
    <t>GBS Rode</t>
  </si>
  <si>
    <t>Papenmeuter 8</t>
  </si>
  <si>
    <t>02-892.23.80</t>
  </si>
  <si>
    <t>VBS Mozaiek</t>
  </si>
  <si>
    <t>Parklaan 3</t>
  </si>
  <si>
    <t>VBS Sint-Janscollege De Krekel</t>
  </si>
  <si>
    <t>Krekelberg 1</t>
  </si>
  <si>
    <t>Alfons Jeurissenstraat 46</t>
  </si>
  <si>
    <t>Driewilgenstraat 23</t>
  </si>
  <si>
    <t>VLS KLIM</t>
  </si>
  <si>
    <t>Sint-Pietersaalststraat 78_A</t>
  </si>
  <si>
    <t>Ottergemsesteenweg 155</t>
  </si>
  <si>
    <t>Jozef II-straat 28</t>
  </si>
  <si>
    <t>Wegvoeringstraat 59</t>
  </si>
  <si>
    <t>Kapellenstraat 43</t>
  </si>
  <si>
    <t>VBS Onze Lieve Vrouw Presentatie</t>
  </si>
  <si>
    <t>Plezantstraat 135</t>
  </si>
  <si>
    <t>Patronagestraat 52</t>
  </si>
  <si>
    <t>Akkerstraat 42</t>
  </si>
  <si>
    <t>Leeuwstraat 12_A</t>
  </si>
  <si>
    <t>Leihoekstraat 7</t>
  </si>
  <si>
    <t>Gobbelsrode 5</t>
  </si>
  <si>
    <t>VBS De Kouter-basis Zele</t>
  </si>
  <si>
    <t>Koevliet 1_A</t>
  </si>
  <si>
    <t>Pioenenstraat 4</t>
  </si>
  <si>
    <t>Zonderschotsesteenweg 65</t>
  </si>
  <si>
    <t>Raffelgemstraat 8</t>
  </si>
  <si>
    <t>GO! KS Toverfluit</t>
  </si>
  <si>
    <t>Toverfluitstraat 19</t>
  </si>
  <si>
    <t>Pastoor Hensstraatje 14</t>
  </si>
  <si>
    <t>Generaal Capiaumontstraat 73</t>
  </si>
  <si>
    <t>Heulsestraat 111</t>
  </si>
  <si>
    <t>GO! freinetschool De Tandem</t>
  </si>
  <si>
    <t>Leopold Debruynestraat 56</t>
  </si>
  <si>
    <t>Zuidmoerstraat 125</t>
  </si>
  <si>
    <t>Rupelmondestraat 42</t>
  </si>
  <si>
    <t>Eeklostraat 2</t>
  </si>
  <si>
    <t>VBS 't Karmelieten</t>
  </si>
  <si>
    <t>Karmelietenstraat 57</t>
  </si>
  <si>
    <t>Provincieweg 73_B</t>
  </si>
  <si>
    <t>BORSBEKE</t>
  </si>
  <si>
    <t>053-62.43.77</t>
  </si>
  <si>
    <t>VLS De Boomgaard</t>
  </si>
  <si>
    <t>Eerste Straat 19</t>
  </si>
  <si>
    <t>St.Catarinastraat 4</t>
  </si>
  <si>
    <t>Binnenlaan 1</t>
  </si>
  <si>
    <t>Driehoekstraat 42_A</t>
  </si>
  <si>
    <t>VKS De Kraal</t>
  </si>
  <si>
    <t>Van Bladelstraat 29</t>
  </si>
  <si>
    <t>Pastorieweg 4</t>
  </si>
  <si>
    <t>Smallestraat 2</t>
  </si>
  <si>
    <t>Baron de Pélichystraat 6</t>
  </si>
  <si>
    <t>VBS De Fontein</t>
  </si>
  <si>
    <t>4e Regiment Karabiniersstraat 9</t>
  </si>
  <si>
    <t>VBS De Brug</t>
  </si>
  <si>
    <t>Statiestraat 35_A</t>
  </si>
  <si>
    <t>Pompoenstraat 44</t>
  </si>
  <si>
    <t>VLS Sint-Amandus</t>
  </si>
  <si>
    <t>Schutterijstraat 6</t>
  </si>
  <si>
    <t>VBS Bais Chinuch</t>
  </si>
  <si>
    <t>Lamorinièrestraat 83</t>
  </si>
  <si>
    <t>Maantjessteenweg 130</t>
  </si>
  <si>
    <t>Pluishoekstraat 3</t>
  </si>
  <si>
    <t>Bervoetstraat 25</t>
  </si>
  <si>
    <t>VBS Het Hinkelpad</t>
  </si>
  <si>
    <t>Geluwestraat 4</t>
  </si>
  <si>
    <t>Schoolstraat 23</t>
  </si>
  <si>
    <t>VLS OLVP Bornem</t>
  </si>
  <si>
    <t>Rijkenhoek 2</t>
  </si>
  <si>
    <t>Patronaatstraat 28</t>
  </si>
  <si>
    <t>Gulden Koornstraat 15</t>
  </si>
  <si>
    <t>Groteweg 240</t>
  </si>
  <si>
    <t>Schoollaan 10</t>
  </si>
  <si>
    <t>Geldenaaksebaan 200</t>
  </si>
  <si>
    <t>Gruuthusestraat 90</t>
  </si>
  <si>
    <t>GO! Freinetschool Villa Zonnebloem</t>
  </si>
  <si>
    <t>Berthoudersplein 22</t>
  </si>
  <si>
    <t>GBS Mooi-Bos</t>
  </si>
  <si>
    <t>Doorndal 3</t>
  </si>
  <si>
    <t>Stationsstraat 271</t>
  </si>
  <si>
    <t>VBS De Triangel</t>
  </si>
  <si>
    <t>Gouv.H. Verwilghenlaan 37</t>
  </si>
  <si>
    <t>VBS Wegwijs</t>
  </si>
  <si>
    <t>Generaal de Wittestraat 29</t>
  </si>
  <si>
    <t>VBS 2 Bloemendaal</t>
  </si>
  <si>
    <t>della Faillelaan 36</t>
  </si>
  <si>
    <t>VBS Axijoma</t>
  </si>
  <si>
    <t>Sint-Fredegandusstraat 32</t>
  </si>
  <si>
    <t>VBS 2 Sint-Cordula</t>
  </si>
  <si>
    <t>VKS Sint- Clemensschool</t>
  </si>
  <si>
    <t>Désiré Vandervaerenstraat 1_a</t>
  </si>
  <si>
    <t>Sint-Benedictusstraat 14_A</t>
  </si>
  <si>
    <t>Ingenieur Haesaertslaan 4</t>
  </si>
  <si>
    <t>Stationsstraat 4</t>
  </si>
  <si>
    <t>Kasteeldreef 63</t>
  </si>
  <si>
    <t>Witvenstraat 59</t>
  </si>
  <si>
    <t>VBS De Levensboom</t>
  </si>
  <si>
    <t>Bruyningstraat 56_B</t>
  </si>
  <si>
    <t>Leegstraat 18</t>
  </si>
  <si>
    <t>Cauwerburg 2</t>
  </si>
  <si>
    <t>VBS St.-Augustinus</t>
  </si>
  <si>
    <t>Stasegemdorp 32</t>
  </si>
  <si>
    <t>Sint-Gummarusstraat 2</t>
  </si>
  <si>
    <t>Vijfwegenstraat 19</t>
  </si>
  <si>
    <t>Appelterre-Dorp 48</t>
  </si>
  <si>
    <t>GO! freinetschool De Speelplaneet</t>
  </si>
  <si>
    <t>Meersstraat 10</t>
  </si>
  <si>
    <t>GO! freinetschool De Boomhut</t>
  </si>
  <si>
    <t>Koning Leopold III-laan 102</t>
  </si>
  <si>
    <t>VBS Wiznitz</t>
  </si>
  <si>
    <t>Belgiëlei 32</t>
  </si>
  <si>
    <t>Vlinderhof 1</t>
  </si>
  <si>
    <t>Sint-Janskruidlaan 14</t>
  </si>
  <si>
    <t>Oude Postweg 76</t>
  </si>
  <si>
    <t>Sint-Jansstraat 15</t>
  </si>
  <si>
    <t>VBS V.Z.W Hollebeke Voormezele</t>
  </si>
  <si>
    <t>Neerwaastenstraat 3</t>
  </si>
  <si>
    <t>De Breyne Peellaertstraat 23</t>
  </si>
  <si>
    <t>Gagelveldenstraat 71</t>
  </si>
  <si>
    <t>VLS Sint-Niklaasinstituut</t>
  </si>
  <si>
    <t>Hoogstraat 6</t>
  </si>
  <si>
    <t>054-89.04.50</t>
  </si>
  <si>
    <t>GBS De Knipoog</t>
  </si>
  <si>
    <t>054-89.04.55</t>
  </si>
  <si>
    <t>Drogenbossesteenweg 156</t>
  </si>
  <si>
    <t>Groenstraat 136</t>
  </si>
  <si>
    <t>Buntstraat 117</t>
  </si>
  <si>
    <t>Bloemenlaan 71</t>
  </si>
  <si>
    <t>H. Theresialaan 77</t>
  </si>
  <si>
    <t>VLS Westdiep</t>
  </si>
  <si>
    <t>Prof. Mac Leodstraat 11</t>
  </si>
  <si>
    <t>Schoolstraat 40</t>
  </si>
  <si>
    <t>De Schom 8</t>
  </si>
  <si>
    <t>Kaaistraat 9</t>
  </si>
  <si>
    <t>VBS Driekoningen</t>
  </si>
  <si>
    <t>Steenveldstraat 2</t>
  </si>
  <si>
    <t>Nieuwstraat 16</t>
  </si>
  <si>
    <t>VBS Don Bosco B</t>
  </si>
  <si>
    <t>VKS Heilige Familie</t>
  </si>
  <si>
    <t>GBS De Droomballon</t>
  </si>
  <si>
    <t>Gyselstraat 35</t>
  </si>
  <si>
    <t>Nieuwstraat 75</t>
  </si>
  <si>
    <t>GBS Centrum</t>
  </si>
  <si>
    <t>Paretteplein 21</t>
  </si>
  <si>
    <t>Azalealaan 101</t>
  </si>
  <si>
    <t>Frans Adriaenssensstraat 123</t>
  </si>
  <si>
    <t>SLS Parkschool</t>
  </si>
  <si>
    <t>Lusthovenlaan 12</t>
  </si>
  <si>
    <t>Beukenbosstraat 24</t>
  </si>
  <si>
    <t>Nestor De Tièrestraat 102</t>
  </si>
  <si>
    <t>VBS Montessorischool De Sterrenkijker</t>
  </si>
  <si>
    <t>Volkegemberg 58</t>
  </si>
  <si>
    <t>VBS Bevere 2</t>
  </si>
  <si>
    <t>VBS KBO-Sint-Jozef 2</t>
  </si>
  <si>
    <t>Kiewitstraat 101</t>
  </si>
  <si>
    <t>Terlindenhofstraat 206</t>
  </si>
  <si>
    <t>Annunciadenstraat 13</t>
  </si>
  <si>
    <t>VBS De Dobbelsteen</t>
  </si>
  <si>
    <t>Emile Verhaerenlaan 19</t>
  </si>
  <si>
    <t>Nonnenstraat 16</t>
  </si>
  <si>
    <t>VBS Sint-Barbaracollega</t>
  </si>
  <si>
    <t>Heilig Hartplein 3</t>
  </si>
  <si>
    <t>Fabiolalaan 2</t>
  </si>
  <si>
    <t>VLS De Zonnewijzer</t>
  </si>
  <si>
    <t>Kleine Hemmenweg 2</t>
  </si>
  <si>
    <t>VLS De Robbert</t>
  </si>
  <si>
    <t>Kloosterstraat 6</t>
  </si>
  <si>
    <t>Halmolenweg 3</t>
  </si>
  <si>
    <t>Vondel 41</t>
  </si>
  <si>
    <t>Marktplein 13</t>
  </si>
  <si>
    <t>VBS Wonderwijzer</t>
  </si>
  <si>
    <t>Kerkelei 57</t>
  </si>
  <si>
    <t>Kasteelpleinstraat 31</t>
  </si>
  <si>
    <t>VBS Jeugdland</t>
  </si>
  <si>
    <t>Molenstraat 23</t>
  </si>
  <si>
    <t>Stationsstraat 32</t>
  </si>
  <si>
    <t>Steenweg op Heindonk 8</t>
  </si>
  <si>
    <t>Thaelstraat 7</t>
  </si>
  <si>
    <t>VBS De Graankorrel Geluwe</t>
  </si>
  <si>
    <t>VBS De Graankorrel</t>
  </si>
  <si>
    <t>Magdalenastraat 29</t>
  </si>
  <si>
    <t>Peter Benoitlaan 10</t>
  </si>
  <si>
    <t>GBS het kompas</t>
  </si>
  <si>
    <t>Kardinaal J.Cardijnstraat 1</t>
  </si>
  <si>
    <t>VBS Het Ooievaarsnest</t>
  </si>
  <si>
    <t>Berdenweg 5</t>
  </si>
  <si>
    <t>VBS De Dorpslinde</t>
  </si>
  <si>
    <t>Dorpsstraat 142</t>
  </si>
  <si>
    <t>Klokkenlaan 25</t>
  </si>
  <si>
    <t>GO! BS De Wilg</t>
  </si>
  <si>
    <t>Eikhof 20</t>
  </si>
  <si>
    <t>VBS De Bosbes</t>
  </si>
  <si>
    <t>Wingensestraat 10</t>
  </si>
  <si>
    <t>Halingenstraat 49</t>
  </si>
  <si>
    <t>Uitbreidingstraat 251</t>
  </si>
  <si>
    <t>GO! freinetschool Klim-op</t>
  </si>
  <si>
    <t>Blaasveldstraat 57</t>
  </si>
  <si>
    <t>Sint-Hubertusstraat 3</t>
  </si>
  <si>
    <t>VBS Kozen-Wijer</t>
  </si>
  <si>
    <t>Opcosenstraat 22</t>
  </si>
  <si>
    <t>Sliksteenvest 1</t>
  </si>
  <si>
    <t>GBS De Twinkeling</t>
  </si>
  <si>
    <t>Ossenberg 100</t>
  </si>
  <si>
    <t>014-74.42.90</t>
  </si>
  <si>
    <t>Hameestraat 11</t>
  </si>
  <si>
    <t>Gemeenteheistraat 1</t>
  </si>
  <si>
    <t>GBS De Oogappel</t>
  </si>
  <si>
    <t>Nieuwe Baan 8</t>
  </si>
  <si>
    <t>03-750.17.65</t>
  </si>
  <si>
    <t>GBS De Waterleest</t>
  </si>
  <si>
    <t>Waterleestweg 20</t>
  </si>
  <si>
    <t>Elyzeese Velden 8</t>
  </si>
  <si>
    <t>Affligemdreef 71</t>
  </si>
  <si>
    <t>VBS Andromeda</t>
  </si>
  <si>
    <t>Herentalsebaan 482</t>
  </si>
  <si>
    <t>Onderwijsplein 10</t>
  </si>
  <si>
    <t>Gentstraat 212</t>
  </si>
  <si>
    <t>VBS Lucernacollege Brussel</t>
  </si>
  <si>
    <t>Sint-Jan-Berchmansstraat 1</t>
  </si>
  <si>
    <t>VBS Parkschool</t>
  </si>
  <si>
    <t>Aarschotsebaan 130</t>
  </si>
  <si>
    <t>GBS 't Populiertje</t>
  </si>
  <si>
    <t>Jan Vanderstraetenstraat 91</t>
  </si>
  <si>
    <t>VBS De Lampion</t>
  </si>
  <si>
    <t>Kerkstraat 14</t>
  </si>
  <si>
    <t>Koning Albertlaan 58</t>
  </si>
  <si>
    <t>Geelstraat 51_A</t>
  </si>
  <si>
    <t>VBS Sint- Rita</t>
  </si>
  <si>
    <t>Zandbergstraat 24</t>
  </si>
  <si>
    <t>GBS De Stip</t>
  </si>
  <si>
    <t>Martelarenplaats 1</t>
  </si>
  <si>
    <t>Het Heiken 47</t>
  </si>
  <si>
    <t>Ninoofsesteenweg 72</t>
  </si>
  <si>
    <t>Spalbeekstraat 62</t>
  </si>
  <si>
    <t>Breendonkstraat 160</t>
  </si>
  <si>
    <t>GBS De Linde</t>
  </si>
  <si>
    <t>Stadenstraat 14</t>
  </si>
  <si>
    <t>VLS Arkorum 04 College Grauwzusters</t>
  </si>
  <si>
    <t>Zuidstraat 33</t>
  </si>
  <si>
    <t>VBS Domino Meldert</t>
  </si>
  <si>
    <t>de Fierlantstraat 35</t>
  </si>
  <si>
    <t>GBS Moorsel- De Fonkel</t>
  </si>
  <si>
    <t>Moorselstraat 252</t>
  </si>
  <si>
    <t>Rootstraat 34</t>
  </si>
  <si>
    <t>Lanestraat 57</t>
  </si>
  <si>
    <t>GBS De Oester</t>
  </si>
  <si>
    <t>Strijlandstraat 40</t>
  </si>
  <si>
    <t>VBS Campus Kajee</t>
  </si>
  <si>
    <t>Alice Nahonlei 65</t>
  </si>
  <si>
    <t>VBS Lo-Pollinkhove</t>
  </si>
  <si>
    <t>Ooststraat 58</t>
  </si>
  <si>
    <t>LO</t>
  </si>
  <si>
    <t>058-28.99.31</t>
  </si>
  <si>
    <t>Nederenamestraat 30</t>
  </si>
  <si>
    <t>Schapenweg 30</t>
  </si>
  <si>
    <t>Appelweg 4</t>
  </si>
  <si>
    <t>Baljuw Vermeulenstraat 1</t>
  </si>
  <si>
    <t>GBS Spoele</t>
  </si>
  <si>
    <t>Spoele 40</t>
  </si>
  <si>
    <t>GBS Staakte</t>
  </si>
  <si>
    <t>Hoogstraat 192</t>
  </si>
  <si>
    <t>VBS Landelijke Steinerschool Munte</t>
  </si>
  <si>
    <t>Munteplein 5_A</t>
  </si>
  <si>
    <t>09-330.62.96</t>
  </si>
  <si>
    <t>GO! freinetschool Tinteltuin</t>
  </si>
  <si>
    <t>Budingenweg 2</t>
  </si>
  <si>
    <t>VBS De Springplank School Met De Bijbel</t>
  </si>
  <si>
    <t>Godshertogestraat 36</t>
  </si>
  <si>
    <t>VBS Lucerna</t>
  </si>
  <si>
    <t>Hendriklei 209</t>
  </si>
  <si>
    <t>VBS De Biekorf</t>
  </si>
  <si>
    <t>Trekelsstraat (Karel) 42</t>
  </si>
  <si>
    <t>VBS De Kraal</t>
  </si>
  <si>
    <t>Schaffelkantstraat 47</t>
  </si>
  <si>
    <t>Margrietstraat 15</t>
  </si>
  <si>
    <t>VBS De Tandem</t>
  </si>
  <si>
    <t>Brugsesteenweg 91</t>
  </si>
  <si>
    <t>Gitsbergstraat 15</t>
  </si>
  <si>
    <t>VBS De Wonder-wijzer</t>
  </si>
  <si>
    <t>Meldert-Dorp 19</t>
  </si>
  <si>
    <t>VBS De Levensboom Wevelgem-Kortrijk</t>
  </si>
  <si>
    <t>Kijkuitstraat 10</t>
  </si>
  <si>
    <t>VBS De Bosuiltjes</t>
  </si>
  <si>
    <t>Bieststraat 229</t>
  </si>
  <si>
    <t>Pastoor Goetschalckxstraat 57</t>
  </si>
  <si>
    <t>VBS Speelscholeke</t>
  </si>
  <si>
    <t>Hertstraat 7</t>
  </si>
  <si>
    <t>Keperenbergstraat 37_A</t>
  </si>
  <si>
    <t>02-456.81.80</t>
  </si>
  <si>
    <t>Generaal De Wetstraat 16</t>
  </si>
  <si>
    <t>GO! freinetschool De Pientere Piste</t>
  </si>
  <si>
    <t>GBS Kameleon</t>
  </si>
  <si>
    <t>Filip Williotstraat 11</t>
  </si>
  <si>
    <t>Korte Altaarstraat 19</t>
  </si>
  <si>
    <t>016-67.01.49</t>
  </si>
  <si>
    <t>Zaadstraat 30</t>
  </si>
  <si>
    <t>de Bavaylei 134 bus 1</t>
  </si>
  <si>
    <t>Van Steenlandstraat 15</t>
  </si>
  <si>
    <t>Paalstraat 61</t>
  </si>
  <si>
    <t>Lamorinièrestraat 93</t>
  </si>
  <si>
    <t>Van Maerlantstraat 30</t>
  </si>
  <si>
    <t>Stille Weg 2</t>
  </si>
  <si>
    <t>03-888.57.81</t>
  </si>
  <si>
    <t>Reibroekstraat 2_A</t>
  </si>
  <si>
    <t>09-210.31.10</t>
  </si>
  <si>
    <t>Droogte 208</t>
  </si>
  <si>
    <t>09-210.31.30</t>
  </si>
  <si>
    <t>GBS De Vierklaver B/G/V</t>
  </si>
  <si>
    <t>Baaigemstraat 26</t>
  </si>
  <si>
    <t>GBS Jenaplanschool Lieven Gevaert</t>
  </si>
  <si>
    <t>Osylei 86</t>
  </si>
  <si>
    <t>Kerkstraat 30</t>
  </si>
  <si>
    <t>GBS De Doening</t>
  </si>
  <si>
    <t>Aarschotsestraat 94</t>
  </si>
  <si>
    <t>Steenakker 4</t>
  </si>
  <si>
    <t>Pauwenlaan 55</t>
  </si>
  <si>
    <t>VBS De Cirkel</t>
  </si>
  <si>
    <t>Juul Grietensstraat 8</t>
  </si>
  <si>
    <t>de Jamblinne de Meuxplein 8</t>
  </si>
  <si>
    <t>VBS Wondere Wereld</t>
  </si>
  <si>
    <t>Dr. Vanderhoeydonckstraat 14</t>
  </si>
  <si>
    <t>GBS De Kriek</t>
  </si>
  <si>
    <t>Van Trierstraat 28</t>
  </si>
  <si>
    <t>GO! BS De Muziekladder</t>
  </si>
  <si>
    <t>Jan Blockxstraat 23</t>
  </si>
  <si>
    <t>Dorpsstraat 82</t>
  </si>
  <si>
    <t>Toekomststraat 45</t>
  </si>
  <si>
    <t>Camille Van der Cruyssenstraat 1_A</t>
  </si>
  <si>
    <t>VBS Etikhove</t>
  </si>
  <si>
    <t>Etikhoveplein 16</t>
  </si>
  <si>
    <t>Kerkkouterstraat 58</t>
  </si>
  <si>
    <t>Vissersstraat 71_B</t>
  </si>
  <si>
    <t>Biebuyckstraat 1</t>
  </si>
  <si>
    <t>VBS De Mozaïek Bis</t>
  </si>
  <si>
    <t>Kaprijkestraat 12</t>
  </si>
  <si>
    <t>Nellie Melbalaan 71</t>
  </si>
  <si>
    <t>Dieleghemse Steenweg 24</t>
  </si>
  <si>
    <t>VBS Sint-Lukas</t>
  </si>
  <si>
    <t>Groenstraat 156</t>
  </si>
  <si>
    <t>Bovenweg 17</t>
  </si>
  <si>
    <t>Maarschalk Montgomeryplein 8</t>
  </si>
  <si>
    <t>Hardenvoort 41</t>
  </si>
  <si>
    <t>03-291.16.60</t>
  </si>
  <si>
    <t>Gerard Le Grellelaan 5</t>
  </si>
  <si>
    <t>VBS Helibel Herent</t>
  </si>
  <si>
    <t>Herent 122</t>
  </si>
  <si>
    <t>VBS 't Schommelbootje</t>
  </si>
  <si>
    <t>Dieregaertstraat 9</t>
  </si>
  <si>
    <t>Windmolenstraat 9</t>
  </si>
  <si>
    <t>Mechelsesteenweg 397</t>
  </si>
  <si>
    <t>VBS Sint-Godelieve</t>
  </si>
  <si>
    <t>Van Cortbeemdelei 277</t>
  </si>
  <si>
    <t>Frank Craeybeckxlaan 24</t>
  </si>
  <si>
    <t>Kerkhofstraat 29</t>
  </si>
  <si>
    <t>VBS IQRA</t>
  </si>
  <si>
    <t>Hogeweg 51</t>
  </si>
  <si>
    <t>VBS Klimrek - Van Beverenplein</t>
  </si>
  <si>
    <t>Edmond van Beverenplein 15</t>
  </si>
  <si>
    <t>VBS De Knikkerbaan</t>
  </si>
  <si>
    <t>Frederik de Merodestraat 36</t>
  </si>
  <si>
    <t>Schansstraat 137</t>
  </si>
  <si>
    <t>Rekestraat 13</t>
  </si>
  <si>
    <t>VBS 't Oogappeltje</t>
  </si>
  <si>
    <t>Loksbergenstraat 42</t>
  </si>
  <si>
    <t>VBS De Leerheide</t>
  </si>
  <si>
    <t>Langestraat 4</t>
  </si>
  <si>
    <t>Elststraat 95</t>
  </si>
  <si>
    <t>Stationsstraat 81</t>
  </si>
  <si>
    <t>Laarbeeklaan 117</t>
  </si>
  <si>
    <t>Lieven Gevaertstraat 54</t>
  </si>
  <si>
    <t>VBS De Reuzenpoort</t>
  </si>
  <si>
    <t>Zonstraat 71</t>
  </si>
  <si>
    <t>Boomsesteenweg 387</t>
  </si>
  <si>
    <t>Sint-Elisabethstraat 38_A</t>
  </si>
  <si>
    <t>VBS De Kleine Tovenaar</t>
  </si>
  <si>
    <t>Tinnenpotstraat 43</t>
  </si>
  <si>
    <t>051-80.90.42</t>
  </si>
  <si>
    <t>Halmstraat 5</t>
  </si>
  <si>
    <t>Teekbroek 22</t>
  </si>
  <si>
    <t>Hoveniersstraat 53_A</t>
  </si>
  <si>
    <t>GO! BS Hamme</t>
  </si>
  <si>
    <t>Zouavenstraat 1_A</t>
  </si>
  <si>
    <t>Latemstraat 30</t>
  </si>
  <si>
    <t>Voordries 31</t>
  </si>
  <si>
    <t>09-323.54.00</t>
  </si>
  <si>
    <t>Zandvoordedorpstraat 53</t>
  </si>
  <si>
    <t>Oudstrijderslaan 1</t>
  </si>
  <si>
    <t>VBS De Schatkist Evangelische BS</t>
  </si>
  <si>
    <t>Arthur Maesstraat 58</t>
  </si>
  <si>
    <t>Nekkersgatlaan 17</t>
  </si>
  <si>
    <t>Gehuchtstraat 170</t>
  </si>
  <si>
    <t>VBS De Kleine Wereld</t>
  </si>
  <si>
    <t>Nokerseweg 105</t>
  </si>
  <si>
    <t>VBS Buurtschool De Winde</t>
  </si>
  <si>
    <t>Albertstraat 2</t>
  </si>
  <si>
    <t>02-426.46.41</t>
  </si>
  <si>
    <t>GBS De Kameleon</t>
  </si>
  <si>
    <t>Sint Jansstraat 82</t>
  </si>
  <si>
    <t>Oudstrijdersstraat 4</t>
  </si>
  <si>
    <t>VBS Reninge-Nieuwkapelle</t>
  </si>
  <si>
    <t>Ieperstraat 7_A</t>
  </si>
  <si>
    <t>Zomerstraat 27</t>
  </si>
  <si>
    <t>03-775.88.34</t>
  </si>
  <si>
    <t>Vaart Links 23</t>
  </si>
  <si>
    <t>Hippoliet Lammensstraat 10</t>
  </si>
  <si>
    <t>0470-20.43.68</t>
  </si>
  <si>
    <t>SBS Freinetschool De Loods</t>
  </si>
  <si>
    <t>Patrijsstraat 12</t>
  </si>
  <si>
    <t>GBS Deurle</t>
  </si>
  <si>
    <t>Dorpsstraat 28</t>
  </si>
  <si>
    <t>09-282.59.19</t>
  </si>
  <si>
    <t>VBS Kindercampus De Startlijn</t>
  </si>
  <si>
    <t>Sint-Amandusstraat 43</t>
  </si>
  <si>
    <t>STOKROOIE</t>
  </si>
  <si>
    <t>011-25.03.93</t>
  </si>
  <si>
    <t>Collegestraat 1</t>
  </si>
  <si>
    <t>Laarstraat 21</t>
  </si>
  <si>
    <t>Steenveldlaan 34</t>
  </si>
  <si>
    <t>053-46.02.10</t>
  </si>
  <si>
    <t>Pieter Van Isackerlaan 1_A</t>
  </si>
  <si>
    <t>03-320.81.20</t>
  </si>
  <si>
    <t>Hendrik van Veldekestraat 55</t>
  </si>
  <si>
    <t>Verschansingstraat 29</t>
  </si>
  <si>
    <t>03-334.43.83</t>
  </si>
  <si>
    <t>Boskantstraat 152</t>
  </si>
  <si>
    <t>011-34.28.90</t>
  </si>
  <si>
    <t>Ortolanenstraat 2</t>
  </si>
  <si>
    <t>0490-11.84.33</t>
  </si>
  <si>
    <t>Pannebekestraat 34</t>
  </si>
  <si>
    <t>050-33.75.30</t>
  </si>
  <si>
    <t>Slachthuislaan 68</t>
  </si>
  <si>
    <t>03-344.50.94</t>
  </si>
  <si>
    <t>GO! Daltonschool in 't Groen</t>
  </si>
  <si>
    <t>Leopoldstraat 15</t>
  </si>
  <si>
    <t>03-313.86.63</t>
  </si>
  <si>
    <t>Beeckmanstraat 99</t>
  </si>
  <si>
    <t>VKS Klein Klein Kleuterke</t>
  </si>
  <si>
    <t>03-432.17.70</t>
  </si>
  <si>
    <t>Breughelstraat 19</t>
  </si>
  <si>
    <t>03-334.43.50</t>
  </si>
  <si>
    <t>03-432.30.10</t>
  </si>
  <si>
    <t>016-39.41.60</t>
  </si>
  <si>
    <t>SBS De Horizon</t>
  </si>
  <si>
    <t>Brandstraat 3_A</t>
  </si>
  <si>
    <t>VBS Christus-Koning Sint-Lodewijscollege</t>
  </si>
  <si>
    <t>VBS Sint-Maartensschool Loppem</t>
  </si>
  <si>
    <t>VBS Kouterkind Merkem</t>
  </si>
  <si>
    <t>VBS OLVA Katrientje</t>
  </si>
  <si>
    <t>050-50.10.41</t>
  </si>
  <si>
    <t>VBS Sint-Jozef Sint-Pieter Campus Westst</t>
  </si>
  <si>
    <t>VBS Sint-Jozef Sint-Pieter Campus Schaap</t>
  </si>
  <si>
    <t>VBS 't Brugske Dadizele</t>
  </si>
  <si>
    <t>VBS 't Brugske Slypskapelle</t>
  </si>
  <si>
    <t>VBS De Bunderboog</t>
  </si>
  <si>
    <t>056-73.34.50</t>
  </si>
  <si>
    <t>VBS Sint-Benedictus</t>
  </si>
  <si>
    <t>GKS 't Kapoentje</t>
  </si>
  <si>
    <t>0477-04.61.01</t>
  </si>
  <si>
    <t>03-432.92.50</t>
  </si>
  <si>
    <t>VBS Sint-Niklaas</t>
  </si>
  <si>
    <t>VBS DE LINDE</t>
  </si>
  <si>
    <t>GBS 't Steltje</t>
  </si>
  <si>
    <t>Klein-Berchemstraat 1</t>
  </si>
  <si>
    <t>GO! BS Kasteel Beiaard</t>
  </si>
  <si>
    <t>GO! BS De Vlinder</t>
  </si>
  <si>
    <t>GO! BS De Vleugel</t>
  </si>
  <si>
    <t>GO! BS Irishof</t>
  </si>
  <si>
    <t>GO! BS De Stappe</t>
  </si>
  <si>
    <t>GO! KS Het Notendopje</t>
  </si>
  <si>
    <t>Nieuwe Buiten 1</t>
  </si>
  <si>
    <t>GO! BS De 4sprong-3D</t>
  </si>
  <si>
    <t>03-666.98.35</t>
  </si>
  <si>
    <t>GO! BS Plantijntje</t>
  </si>
  <si>
    <t>GO! BS Vennebos</t>
  </si>
  <si>
    <t>GO! BS 't Klavertje</t>
  </si>
  <si>
    <t>GO! BS 't Kofschip</t>
  </si>
  <si>
    <t>GO! BS Kiliaan</t>
  </si>
  <si>
    <t>an.bollaert@ond.vlaanderen.be</t>
  </si>
  <si>
    <t>GO! BS Het Laar</t>
  </si>
  <si>
    <t>GO! BS Dubbelsprong</t>
  </si>
  <si>
    <t>GO! BS Lyceum</t>
  </si>
  <si>
    <t>GO! BS Atheneum</t>
  </si>
  <si>
    <t>GO! BS Alice Nahon</t>
  </si>
  <si>
    <t>GO! BS Dr Jozef Weyns</t>
  </si>
  <si>
    <t>GO! BS Ter Berken</t>
  </si>
  <si>
    <t>GO! BS 't Wensbos</t>
  </si>
  <si>
    <t>Weerstandsplein 1</t>
  </si>
  <si>
    <t>013-35.14.70</t>
  </si>
  <si>
    <t>GO! Next BS Het Kleine Atheneum</t>
  </si>
  <si>
    <t>GO! BS VOX Pelt</t>
  </si>
  <si>
    <t>011-80.05.84</t>
  </si>
  <si>
    <t>Brugstraat 34</t>
  </si>
  <si>
    <t>GO! Next BS Herx</t>
  </si>
  <si>
    <t>GO! BS Campus Kompas</t>
  </si>
  <si>
    <t>GO! BS De Bijenkorf</t>
  </si>
  <si>
    <t>GO! BS Vierhuizen &amp; Meir</t>
  </si>
  <si>
    <t>GO! BS Atheneum Denderleeuw</t>
  </si>
  <si>
    <t>GO! BS Atheneum Zottegem</t>
  </si>
  <si>
    <t>Meerlaan 25</t>
  </si>
  <si>
    <t>GO! BS De Wijze Eik Mariakerke</t>
  </si>
  <si>
    <t>02-247.63.63</t>
  </si>
  <si>
    <t>Emile Steenostraat 4</t>
  </si>
  <si>
    <t>GBS Centrum - Krokegem</t>
  </si>
  <si>
    <t>GBS Sleutelbos Walfergem</t>
  </si>
  <si>
    <t>GBS Jongslag</t>
  </si>
  <si>
    <t>GO! BS Affligem</t>
  </si>
  <si>
    <t>Rooseveltlaan (Franklin) 98</t>
  </si>
  <si>
    <t>02-892.23.60</t>
  </si>
  <si>
    <t>03-500.71.00</t>
  </si>
  <si>
    <t>VBS Tachkemoni</t>
  </si>
  <si>
    <t>03-432.41.20</t>
  </si>
  <si>
    <t>03-432.01.80</t>
  </si>
  <si>
    <t>VBS Sint-Bernadette</t>
  </si>
  <si>
    <t>VBS Sint-Jan Berchmanscollege</t>
  </si>
  <si>
    <t>VBS 't Klavernest</t>
  </si>
  <si>
    <t>GBS De Sleutelbloem</t>
  </si>
  <si>
    <t>VBS Mater Dei Gooreind</t>
  </si>
  <si>
    <t>GBS 't Blokje</t>
  </si>
  <si>
    <t>03-334.03.90</t>
  </si>
  <si>
    <t>GBS De Driehoek</t>
  </si>
  <si>
    <t>GBS Klim-op</t>
  </si>
  <si>
    <t>VBS Mariaschool</t>
  </si>
  <si>
    <t>VBS Klavertjedrie</t>
  </si>
  <si>
    <t>VLS Windekind</t>
  </si>
  <si>
    <t>VBS Sint-Pietersinstituut</t>
  </si>
  <si>
    <t>VKS Sint-Jozefcollege</t>
  </si>
  <si>
    <t>GLS De Wegwijzer</t>
  </si>
  <si>
    <t>VBS Scharrel</t>
  </si>
  <si>
    <t>VLS Heilig Graf</t>
  </si>
  <si>
    <t>VBS Delta</t>
  </si>
  <si>
    <t>GBS Sint-Jan</t>
  </si>
  <si>
    <t>GBS De Kleine Wereld</t>
  </si>
  <si>
    <t>GBS Alles Kids Mol-Gompel</t>
  </si>
  <si>
    <t>GBS Het Trapleerke</t>
  </si>
  <si>
    <t>GBS De Kleine Wijzer</t>
  </si>
  <si>
    <t>GBS De Kriebel</t>
  </si>
  <si>
    <t>VBS De Regenboog</t>
  </si>
  <si>
    <t>VKS Spelewei</t>
  </si>
  <si>
    <t>014-74.42.80</t>
  </si>
  <si>
    <t>014-74.42.50</t>
  </si>
  <si>
    <t>VBS Sint-Ursula-Lisp</t>
  </si>
  <si>
    <t>GBS Andreas Vesalius</t>
  </si>
  <si>
    <t>VBS Dorpsschool Vremde</t>
  </si>
  <si>
    <t>GBS Albrecht Rodenbach</t>
  </si>
  <si>
    <t>GBS Ter Doelhagen</t>
  </si>
  <si>
    <t>GO! BS De Zonnebergen</t>
  </si>
  <si>
    <t>VBS De Basis</t>
  </si>
  <si>
    <t>GBS G.L.O.C.</t>
  </si>
  <si>
    <t>GBS Dijkstein</t>
  </si>
  <si>
    <t>03-432.41.30</t>
  </si>
  <si>
    <t>GBS Eikenlaar</t>
  </si>
  <si>
    <t>GO! BS 't Venneke</t>
  </si>
  <si>
    <t>VBS Huveneersschool</t>
  </si>
  <si>
    <t>VBS De Appelboom</t>
  </si>
  <si>
    <t>03-291.13.70</t>
  </si>
  <si>
    <t>GBS Centrumschool Beveren</t>
  </si>
  <si>
    <t>VBS Ursulinen</t>
  </si>
  <si>
    <t>GO! BS Maurits Sabbe</t>
  </si>
  <si>
    <t>GO! BS Victor Van De Walle</t>
  </si>
  <si>
    <t>GO! BS De Puzzel</t>
  </si>
  <si>
    <t>GO! BS De Spreeuwen</t>
  </si>
  <si>
    <t>VBS Sint-Michiel</t>
  </si>
  <si>
    <t>VBS Wavo</t>
  </si>
  <si>
    <t>VBS Virgo De Heide</t>
  </si>
  <si>
    <t>GO! BS De Spiegel</t>
  </si>
  <si>
    <t>VBS Sint-Lambertus</t>
  </si>
  <si>
    <t>VKS De Rank</t>
  </si>
  <si>
    <t>GBS De Hei</t>
  </si>
  <si>
    <t>Mgr. Raeymaekersstraat 15</t>
  </si>
  <si>
    <t>VBS Het Rietje</t>
  </si>
  <si>
    <t>VBS De Plein</t>
  </si>
  <si>
    <t>GBS De Verre Kijker</t>
  </si>
  <si>
    <t>016-82.59.44</t>
  </si>
  <si>
    <t>GKS De Kleine Picasso</t>
  </si>
  <si>
    <t>VKS Kindercampus Mozaïek</t>
  </si>
  <si>
    <t>Brugstraat 16_1</t>
  </si>
  <si>
    <t>SBS 1</t>
  </si>
  <si>
    <t>VKS Campus "Sint-Jan"</t>
  </si>
  <si>
    <t>012-26.88.32</t>
  </si>
  <si>
    <t>GBS De Driesprong</t>
  </si>
  <si>
    <t>012-26.88.10</t>
  </si>
  <si>
    <t>GBS De Schans</t>
  </si>
  <si>
    <t>GBS De Duizendpoot</t>
  </si>
  <si>
    <t>VBS SLHD De Lenaard</t>
  </si>
  <si>
    <t>VBS SLHD De Komme</t>
  </si>
  <si>
    <t>VBS Het Kleurenpalet</t>
  </si>
  <si>
    <t>SBS De Triangel</t>
  </si>
  <si>
    <t>VBS de Fonkel</t>
  </si>
  <si>
    <t>VLS Sint-Andreaslyceum</t>
  </si>
  <si>
    <t>GO! BS Freinet De Zonnebloem</t>
  </si>
  <si>
    <t>VBS Sint-Andreas</t>
  </si>
  <si>
    <t>VLS (CKG)</t>
  </si>
  <si>
    <t>VBS Nieuwpoort Stella Maris</t>
  </si>
  <si>
    <t>VBS Houtmarkt 64</t>
  </si>
  <si>
    <t>VBS Houtmarkt 72</t>
  </si>
  <si>
    <t>VBS Pius X</t>
  </si>
  <si>
    <t>VBS leefschool Groene Poortje</t>
  </si>
  <si>
    <t>VLS BaMo</t>
  </si>
  <si>
    <t>VBS De Biesweide</t>
  </si>
  <si>
    <t>SBS Zuid</t>
  </si>
  <si>
    <t>Groenestraat 267</t>
  </si>
  <si>
    <t>VLS Slotendries</t>
  </si>
  <si>
    <t>09-210.48.70</t>
  </si>
  <si>
    <t>09-331.53.63</t>
  </si>
  <si>
    <t>VBS De Ritsheuvel Berkenboom</t>
  </si>
  <si>
    <t>GBS De Windwijzer</t>
  </si>
  <si>
    <t>VBS Sint-Jozefscollege campus Eikstraat</t>
  </si>
  <si>
    <t>GLS - De Pupil</t>
  </si>
  <si>
    <t>VBS Hundelgem</t>
  </si>
  <si>
    <t>VBS De Vliegenier</t>
  </si>
  <si>
    <t>VKS Het Hukkelpad</t>
  </si>
  <si>
    <t>VBS - Sint-Jozef</t>
  </si>
  <si>
    <t>VKS De Kleuterark</t>
  </si>
  <si>
    <t>VBS De Toverboom</t>
  </si>
  <si>
    <t>GBS Schransdries</t>
  </si>
  <si>
    <t>GBS Heieinde</t>
  </si>
  <si>
    <t>VKS De Duizendpoot</t>
  </si>
  <si>
    <t>SBS Tuilt</t>
  </si>
  <si>
    <t>Matthijsplein 2</t>
  </si>
  <si>
    <t>GBS De Wonderboom</t>
  </si>
  <si>
    <t>Vrije Kleuterschool KSD Sint-Jan</t>
  </si>
  <si>
    <t>VLS De Rank</t>
  </si>
  <si>
    <t>VBS Sint- Jan Berchmans Outrijve</t>
  </si>
  <si>
    <t>VLS Kindercampus Mozaïek</t>
  </si>
  <si>
    <t>GO! Freinetschool Triangel</t>
  </si>
  <si>
    <t>VBS Kompas</t>
  </si>
  <si>
    <t>VBS Sint-Jozef Sint-Pieter Campus Zuidla</t>
  </si>
  <si>
    <t>GO! BS Veltwijck</t>
  </si>
  <si>
    <t>VBS School met de Bijbel De Ark</t>
  </si>
  <si>
    <t>GO! Next FS de Toverfluit</t>
  </si>
  <si>
    <t>VBS Rinkrank</t>
  </si>
  <si>
    <t>VBS De Bladwijzer</t>
  </si>
  <si>
    <t>VBS SLHD De Smalle</t>
  </si>
  <si>
    <t>GO! leefschool Pluishoek</t>
  </si>
  <si>
    <t>GBS Cade</t>
  </si>
  <si>
    <t>VBS 't piepelke</t>
  </si>
  <si>
    <t>VLS Campus "Sint-Jan"</t>
  </si>
  <si>
    <t>Sint-Jacobsplein 15</t>
  </si>
  <si>
    <t>GO! BS De Buurt Schaarbeek</t>
  </si>
  <si>
    <t>VBS Maria-Assumpta</t>
  </si>
  <si>
    <t>Paul Jansonstraat 51</t>
  </si>
  <si>
    <t>Mudakkers 25</t>
  </si>
  <si>
    <t>011-54.25.25</t>
  </si>
  <si>
    <t>Poxcatstraat 6</t>
  </si>
  <si>
    <t>GBS Gibo Driehoek</t>
  </si>
  <si>
    <t>051-26.47.33</t>
  </si>
  <si>
    <t>016-56.09.93</t>
  </si>
  <si>
    <t>VBS De Graankorrel Kruiseke</t>
  </si>
  <si>
    <t>Ropsy Chaudronstraat 7</t>
  </si>
  <si>
    <t>0492-91.55.66</t>
  </si>
  <si>
    <t>GO! BS Papageno</t>
  </si>
  <si>
    <t>Twee Huizenstraat 43</t>
  </si>
  <si>
    <t>02-705.24.92</t>
  </si>
  <si>
    <t>GO! Next MS de Loep</t>
  </si>
  <si>
    <t>GO! BS Wonderwijs</t>
  </si>
  <si>
    <t>GO! Muzische BS K'DO</t>
  </si>
  <si>
    <t>Schildersstraat 41</t>
  </si>
  <si>
    <t>GO! Next DS de Talentuin</t>
  </si>
  <si>
    <t>GO! BS Kadee</t>
  </si>
  <si>
    <t>GO! Next BS de Schans</t>
  </si>
  <si>
    <t>03-432.16.40</t>
  </si>
  <si>
    <t>SBS Elisabeth</t>
  </si>
  <si>
    <t>VBS Arkades</t>
  </si>
  <si>
    <t>GBS 't Sprinkhaantje</t>
  </si>
  <si>
    <t>SBS Het Pieterke</t>
  </si>
  <si>
    <t>VBS Familiale school Edward Poppe</t>
  </si>
  <si>
    <t>Fodderiestraat 12</t>
  </si>
  <si>
    <t>Itterbeekse Laan 226</t>
  </si>
  <si>
    <t>GBS Paviljoen</t>
  </si>
  <si>
    <t>François-Joseph Navezstraat 59</t>
  </si>
  <si>
    <t>Koolskampstraat 26</t>
  </si>
  <si>
    <t>GITS</t>
  </si>
  <si>
    <t>VBS de Libellenschool</t>
  </si>
  <si>
    <t>Sooi Willemsplein 3</t>
  </si>
  <si>
    <t>Cesar Van Malderenstraat 35</t>
  </si>
  <si>
    <t>Strijtemplein 30</t>
  </si>
  <si>
    <t>Donderberg 28</t>
  </si>
  <si>
    <t>Leuvensebaan 299</t>
  </si>
  <si>
    <t>SINT-AGATHA-RODE</t>
  </si>
  <si>
    <t>Henri D'Hontstraat 42</t>
  </si>
  <si>
    <t>SCHUIFERSKAPELLE</t>
  </si>
  <si>
    <t>Sterrestraat 1</t>
  </si>
  <si>
    <t>Peter Benoitstraat 2_A</t>
  </si>
  <si>
    <t>VBS De Toverwijzer</t>
  </si>
  <si>
    <t>Sint-Truidensesteenweg 26</t>
  </si>
  <si>
    <t>SBS Het Atelier</t>
  </si>
  <si>
    <t>Duinstraat 16</t>
  </si>
  <si>
    <t>03-291.14.90</t>
  </si>
  <si>
    <t>SBS TipTop</t>
  </si>
  <si>
    <t>Van den Hautelei 79_A</t>
  </si>
  <si>
    <t>03-283.49.79</t>
  </si>
  <si>
    <t>VBS De Witte Stamroos Bijbelgetrouwe sch</t>
  </si>
  <si>
    <t>Alleen voor de meest gevolgde cursus godsdienst, niet-confessionele zedenleer of cultuurbeschouwing worden de bijkomende lestijden uit het eigen lestijdenpakket genomen. Voor de minder gevolgde cursussen worden die aanvullend toegekend. Vul alleen de grijze vakjes in.</t>
  </si>
  <si>
    <t>///////////////////////////////////////////////////////////////////////////////////////////////////////////////////////////////////////////////////////////////////////////////////////////////////////////////////////</t>
  </si>
  <si>
    <t>nummer_instelling</t>
  </si>
  <si>
    <t>korte_naam_instell</t>
  </si>
  <si>
    <t>Adres</t>
  </si>
  <si>
    <t>sbtBeh</t>
  </si>
  <si>
    <t>sbtBeh_Tel</t>
  </si>
  <si>
    <t>sbtBeh_Email</t>
  </si>
  <si>
    <t>Nr_SG</t>
  </si>
  <si>
    <t>soort_onderwijs</t>
  </si>
  <si>
    <t>GO! BS De Bron</t>
  </si>
  <si>
    <t>GO! BS De Goudenregen</t>
  </si>
  <si>
    <t>GO! BS Floralia</t>
  </si>
  <si>
    <t>GO! BS De Leerboom</t>
  </si>
  <si>
    <t>GO! BS Zilverberk</t>
  </si>
  <si>
    <t>GO! BS Markevallei</t>
  </si>
  <si>
    <t>Waardestraat 17</t>
  </si>
  <si>
    <t>02-396.13.76</t>
  </si>
  <si>
    <t>GO! BS De Key</t>
  </si>
  <si>
    <t>GO! BS Vijverbeek</t>
  </si>
  <si>
    <t>Nieuwstraat 124_A</t>
  </si>
  <si>
    <t>GO! BS Horizon</t>
  </si>
  <si>
    <t>053-46.33.00</t>
  </si>
  <si>
    <t>Samuel Puttemans</t>
  </si>
  <si>
    <t>02 553 30 10</t>
  </si>
  <si>
    <t>GO! BS Klim-Op Vilvoorde</t>
  </si>
  <si>
    <t>GO! BS Kaleido</t>
  </si>
  <si>
    <t>Leuvensestraat 117</t>
  </si>
  <si>
    <t>GO! BS De Sterrenhemel</t>
  </si>
  <si>
    <t>GO! BS De Regenboog</t>
  </si>
  <si>
    <t>GO! BS De Duizendpootrakkers</t>
  </si>
  <si>
    <t>GO! BS 't Kasteeltje</t>
  </si>
  <si>
    <t>GO! BS Het Groene Dal</t>
  </si>
  <si>
    <t>Steffi Roelandt</t>
  </si>
  <si>
    <t>02 553 92 22</t>
  </si>
  <si>
    <t>03-210.95.84</t>
  </si>
  <si>
    <t>GO! BS 3Hoek Ekeren</t>
  </si>
  <si>
    <t>GO! BS De Brug</t>
  </si>
  <si>
    <t>0491-96.91.58</t>
  </si>
  <si>
    <t>GO! BS 't Park</t>
  </si>
  <si>
    <t>GO! BS Klim-op</t>
  </si>
  <si>
    <t>GO! BS De Boomgaard</t>
  </si>
  <si>
    <t>GO! BS De Zevensprong</t>
  </si>
  <si>
    <t>GO! BS Kameleon</t>
  </si>
  <si>
    <t>GO! BS De Smiskens</t>
  </si>
  <si>
    <t>GO! BS 't Locomotiefje</t>
  </si>
  <si>
    <t>GO! BS Talentenschool Blink</t>
  </si>
  <si>
    <t>GO! BS De Vesten</t>
  </si>
  <si>
    <t>GO! BS Willem Tell</t>
  </si>
  <si>
    <t>GO! BS De Luchtballon</t>
  </si>
  <si>
    <t>GO! Atheneum Lier BS Het Molentje</t>
  </si>
  <si>
    <t>GO! Atheneum Lier BS Stadspark</t>
  </si>
  <si>
    <t>GO! BS Bisterveld</t>
  </si>
  <si>
    <t>GO! BS De Bolster</t>
  </si>
  <si>
    <t>GO! BS 't Groen Schooltje</t>
  </si>
  <si>
    <t>Boechoutsesteenweg 31</t>
  </si>
  <si>
    <t>GO! BS De Schans</t>
  </si>
  <si>
    <t>GO! BS Parkschool Ieperman</t>
  </si>
  <si>
    <t>An Bollaert</t>
  </si>
  <si>
    <t>GO! BS De Blokkendoos</t>
  </si>
  <si>
    <t>GO! BS De Hoeksteen</t>
  </si>
  <si>
    <t>GO! BS Park</t>
  </si>
  <si>
    <t>PUURS-SINT-AMANDS</t>
  </si>
  <si>
    <t>GO! BS de Vlindertuin</t>
  </si>
  <si>
    <t>Cypriaan de Rorestraat 25</t>
  </si>
  <si>
    <t>015-41.16.02</t>
  </si>
  <si>
    <t>GO! BS Atheneum Keerbergen</t>
  </si>
  <si>
    <t>GO! BS Pee &amp; Nel</t>
  </si>
  <si>
    <t>GO! BS Hertog Jan</t>
  </si>
  <si>
    <t>GO! BS De Cocon</t>
  </si>
  <si>
    <t>GO! BS De Kleine Prins</t>
  </si>
  <si>
    <t>GO! BS Hof Pepijn</t>
  </si>
  <si>
    <t>GO! Next BS Kosmos</t>
  </si>
  <si>
    <t>GO! Next BS Mozaïek</t>
  </si>
  <si>
    <t>GO! BS Ter Duinen</t>
  </si>
  <si>
    <t>OUDSBERGEN</t>
  </si>
  <si>
    <t>PELT</t>
  </si>
  <si>
    <t>GO! BS De Brug Bocholt</t>
  </si>
  <si>
    <t>GO! BS De Reinpad-Gelieren Genk</t>
  </si>
  <si>
    <t>Weg Naar As 199</t>
  </si>
  <si>
    <t>GO! BS Europaschool</t>
  </si>
  <si>
    <t>GO! BS Op Het Boseind Maasmechelen</t>
  </si>
  <si>
    <t>GO! BS De Lettertuin</t>
  </si>
  <si>
    <t>GO! BS De Springplank</t>
  </si>
  <si>
    <t>GO! BS Klimaatschool</t>
  </si>
  <si>
    <t>GO! BS Atheneeke</t>
  </si>
  <si>
    <t>GO! BS Merlijn Tongeren</t>
  </si>
  <si>
    <t>GO! BS GoBiLijn</t>
  </si>
  <si>
    <t>GO! BS Momentum</t>
  </si>
  <si>
    <t>GO! BS De Bilter Heers</t>
  </si>
  <si>
    <t>GO! BS De Klimop Ham</t>
  </si>
  <si>
    <t>011-34.11.49</t>
  </si>
  <si>
    <t>GO! BS De Wissel</t>
  </si>
  <si>
    <t>Hugo Losschaertstraat 5_B</t>
  </si>
  <si>
    <t>GO! BS Manitoba</t>
  </si>
  <si>
    <t>Noordstraat 25</t>
  </si>
  <si>
    <t>GO! BS Drie Hofsteden</t>
  </si>
  <si>
    <t>GO! BS De Dobbelsteen</t>
  </si>
  <si>
    <t>Minneplein 44</t>
  </si>
  <si>
    <t>09-216.44.96</t>
  </si>
  <si>
    <t>GO! BS De Molenberg</t>
  </si>
  <si>
    <t>GO! BS De Madelief</t>
  </si>
  <si>
    <t>Hoogstraat 51</t>
  </si>
  <si>
    <t>09-348.31.94</t>
  </si>
  <si>
    <t>053-46.52.00</t>
  </si>
  <si>
    <t>053-46.34.00</t>
  </si>
  <si>
    <t>052-25.17.78</t>
  </si>
  <si>
    <t>GO! BS 't Konkelgoed</t>
  </si>
  <si>
    <t>053-46.43.00</t>
  </si>
  <si>
    <t>GO! BS De Krekel</t>
  </si>
  <si>
    <t>GO! BS Molenveld</t>
  </si>
  <si>
    <t>GO! BS Hofkouter</t>
  </si>
  <si>
    <t>GO! BS De Wereldbrug</t>
  </si>
  <si>
    <t>KRUISEM</t>
  </si>
  <si>
    <t>GO! BS De Tandem</t>
  </si>
  <si>
    <t>LIEVEGEM</t>
  </si>
  <si>
    <t>Beizegemstraat 132</t>
  </si>
  <si>
    <t>02-262.03.20</t>
  </si>
  <si>
    <t>Karel Keymolenstraat 35_B</t>
  </si>
  <si>
    <t>02-460.43.62</t>
  </si>
  <si>
    <t>Vogelenzangstraat 115</t>
  </si>
  <si>
    <t>03-666.60.24</t>
  </si>
  <si>
    <t>Delphine Strobbe</t>
  </si>
  <si>
    <t>02 553 92 16</t>
  </si>
  <si>
    <t>Moerstraat 50_1</t>
  </si>
  <si>
    <t>03-680.12.60</t>
  </si>
  <si>
    <t>Pater Damiaanstraat 10</t>
  </si>
  <si>
    <t>014-85.00.62</t>
  </si>
  <si>
    <t>Predikherenhoevestraat 31</t>
  </si>
  <si>
    <t>03-888.40.16</t>
  </si>
  <si>
    <t>03-776.50.18</t>
  </si>
  <si>
    <t>GO! BSBO Woudlucht</t>
  </si>
  <si>
    <t>Prosperdreef 3</t>
  </si>
  <si>
    <t>016-38.06.66</t>
  </si>
  <si>
    <t>Halmaalweg 31</t>
  </si>
  <si>
    <t>011-67.25.55</t>
  </si>
  <si>
    <t>GO! Next BSBO Heideland</t>
  </si>
  <si>
    <t>Westlaan 191</t>
  </si>
  <si>
    <t>011-42.66.64</t>
  </si>
  <si>
    <t>Richter 25</t>
  </si>
  <si>
    <t>089-50.00.50</t>
  </si>
  <si>
    <t>Bosweg 71</t>
  </si>
  <si>
    <t>089-76.02.77</t>
  </si>
  <si>
    <t>GO! Next MPI De Dageraad</t>
  </si>
  <si>
    <t>Tapstraat 12</t>
  </si>
  <si>
    <t>KORTESSEM</t>
  </si>
  <si>
    <t>011-37.92.11</t>
  </si>
  <si>
    <t>GO! MPI Helix</t>
  </si>
  <si>
    <t>Speelpleinstraat 75</t>
  </si>
  <si>
    <t>011-55.02.00</t>
  </si>
  <si>
    <t>Pylyserlaan 132</t>
  </si>
  <si>
    <t>058-51.15.15</t>
  </si>
  <si>
    <t>Kaproenenhof 32</t>
  </si>
  <si>
    <t>050-39.06.23</t>
  </si>
  <si>
    <t>Beernemstraat 4</t>
  </si>
  <si>
    <t>050-79.91.91</t>
  </si>
  <si>
    <t>Maurits Sabbestraat 2</t>
  </si>
  <si>
    <t>059-50.74.90</t>
  </si>
  <si>
    <t>Pottelberg 5</t>
  </si>
  <si>
    <t>056-22.66.86</t>
  </si>
  <si>
    <t>Guido Gezellestraat 91</t>
  </si>
  <si>
    <t>056-51.29.44</t>
  </si>
  <si>
    <t>Bornstraat 52</t>
  </si>
  <si>
    <t>051-22.63.19</t>
  </si>
  <si>
    <t>Voskenslaan 362</t>
  </si>
  <si>
    <t>09-220.18.30</t>
  </si>
  <si>
    <t>Vurstjen 25</t>
  </si>
  <si>
    <t>09-253.99.56</t>
  </si>
  <si>
    <t>GO! BSBO Klim Op</t>
  </si>
  <si>
    <t>Krommestraat 7</t>
  </si>
  <si>
    <t>09-348.53.58</t>
  </si>
  <si>
    <t>Molendreef 57</t>
  </si>
  <si>
    <t>053-72.96.42</t>
  </si>
  <si>
    <t>Koebrugstraat 7</t>
  </si>
  <si>
    <t>053-80.07.77</t>
  </si>
  <si>
    <t>Schillebeekstraat 20_A</t>
  </si>
  <si>
    <t>054-41.25.41</t>
  </si>
  <si>
    <t>Serpentsstraat 63</t>
  </si>
  <si>
    <t>055-31.39.64</t>
  </si>
  <si>
    <t>HSBS Klavertje Vier</t>
  </si>
  <si>
    <t>VBS KATOBA Maria Boodschap Brussel</t>
  </si>
  <si>
    <t>0472-21.59.53</t>
  </si>
  <si>
    <t>HSLS Koningin Astrid</t>
  </si>
  <si>
    <t>HSBS Kakelbont</t>
  </si>
  <si>
    <t>HSBS Harenheide</t>
  </si>
  <si>
    <t>02-201.28.94</t>
  </si>
  <si>
    <t>VBS Boodschap</t>
  </si>
  <si>
    <t>Jan Stobbaertslaan 58</t>
  </si>
  <si>
    <t>GBS Ket &amp; Co</t>
  </si>
  <si>
    <t>02-538.19.10</t>
  </si>
  <si>
    <t>GBS Van de Borne</t>
  </si>
  <si>
    <t>HSBS Peter Benoit</t>
  </si>
  <si>
    <t>VBS Sint-Juliaan de Vlindertuin</t>
  </si>
  <si>
    <t>VKS Sancta Maria</t>
  </si>
  <si>
    <t>054-89.04.65</t>
  </si>
  <si>
    <t>GBS Wauterbos</t>
  </si>
  <si>
    <t>VBS SGI</t>
  </si>
  <si>
    <t>GKS Het Nestje</t>
  </si>
  <si>
    <t>VKS 't Pleintje</t>
  </si>
  <si>
    <t>VBS De Droomgaard</t>
  </si>
  <si>
    <t>VBS Sint-Vincentius Hekelgem</t>
  </si>
  <si>
    <t>SBS De Groene Planeet</t>
  </si>
  <si>
    <t>SBS De Puzzel</t>
  </si>
  <si>
    <t>GBS De kastanjelaar</t>
  </si>
  <si>
    <t>GBS de negensprong</t>
  </si>
  <si>
    <t>GBS Wolvertem - Fusieschool</t>
  </si>
  <si>
    <t>VKS Ter Dreef</t>
  </si>
  <si>
    <t>0472-13.19.25</t>
  </si>
  <si>
    <t>GBS De Klimboom</t>
  </si>
  <si>
    <t>SBS Prins Dries</t>
  </si>
  <si>
    <t>VBS De Toermalijn</t>
  </si>
  <si>
    <t>VBS Sint-Ludgardis Belpaire</t>
  </si>
  <si>
    <t>SBS De Evenaar</t>
  </si>
  <si>
    <t>SBS Alberreke</t>
  </si>
  <si>
    <t>SBS De Wereldreiziger</t>
  </si>
  <si>
    <t>SBS Via Louiza</t>
  </si>
  <si>
    <t>SBS De Vlinders</t>
  </si>
  <si>
    <t>SBS Musica</t>
  </si>
  <si>
    <t>SBS Aan de Stroom</t>
  </si>
  <si>
    <t>SBS Crea 16</t>
  </si>
  <si>
    <t>SBS De kleine wereld</t>
  </si>
  <si>
    <t>03-432.02.30</t>
  </si>
  <si>
    <t>VBS Benoth Jerusalem</t>
  </si>
  <si>
    <t>Van Immerseelstraat 27_33</t>
  </si>
  <si>
    <t>SBS Sportomundo</t>
  </si>
  <si>
    <t>SBS Villa Stuivenberg</t>
  </si>
  <si>
    <t>SKS De Kameleon</t>
  </si>
  <si>
    <t>SBS De Sterrenkijker</t>
  </si>
  <si>
    <t>VKS - Bais Rachel</t>
  </si>
  <si>
    <t>VBS MONTESO</t>
  </si>
  <si>
    <t>SBS Creatopia</t>
  </si>
  <si>
    <t>SLS De Tandem</t>
  </si>
  <si>
    <t>SBS De Piramide</t>
  </si>
  <si>
    <t>SBS Willem Tell</t>
  </si>
  <si>
    <t>SBS De Beren</t>
  </si>
  <si>
    <t>SBS De Brem</t>
  </si>
  <si>
    <t>VBS Sint-Eduardus</t>
  </si>
  <si>
    <t>SBS De Luchtballon</t>
  </si>
  <si>
    <t>VBS VBSM</t>
  </si>
  <si>
    <t>SBS Hoedjes Van Papier</t>
  </si>
  <si>
    <t>Thibautstraat 65</t>
  </si>
  <si>
    <t>03-293.27.80</t>
  </si>
  <si>
    <t>SKS De Groene Egel</t>
  </si>
  <si>
    <t>SKS Koekatoe</t>
  </si>
  <si>
    <t>SBS Het Vliegertje</t>
  </si>
  <si>
    <t>Fort III-straat 5</t>
  </si>
  <si>
    <t>SBS Het Baronneke</t>
  </si>
  <si>
    <t>SBS De Mozaïek</t>
  </si>
  <si>
    <t>SBS De bever</t>
  </si>
  <si>
    <t>SBS De Kangoeroe</t>
  </si>
  <si>
    <t>SBS De Speelvogel</t>
  </si>
  <si>
    <t>03-432.88.10</t>
  </si>
  <si>
    <t>SBS Inpeeria</t>
  </si>
  <si>
    <t>GLS De Notelaar</t>
  </si>
  <si>
    <t>VBS Sint-Ludgardis Schoten</t>
  </si>
  <si>
    <t>VBS Sint-Elisabethschool</t>
  </si>
  <si>
    <t>VLS Sint-Michielschool</t>
  </si>
  <si>
    <t>VBS 't Kantoor</t>
  </si>
  <si>
    <t>GBS Kadrie</t>
  </si>
  <si>
    <t>VBS Vincentius</t>
  </si>
  <si>
    <t>VLS College Essen</t>
  </si>
  <si>
    <t>Rouwmoer 7_A</t>
  </si>
  <si>
    <t>SKS De Vlinderboom</t>
  </si>
  <si>
    <t>SLS De Vlinderboom</t>
  </si>
  <si>
    <t>SBS De Esdoorn</t>
  </si>
  <si>
    <t>SBS Flora</t>
  </si>
  <si>
    <t>Jan Frans Stynenlei 8</t>
  </si>
  <si>
    <t>VBS Annuncia-Instituut</t>
  </si>
  <si>
    <t>VBS Heilig-Hart</t>
  </si>
  <si>
    <t>Oudaen 76_1</t>
  </si>
  <si>
    <t>VBS Impuls</t>
  </si>
  <si>
    <t>GBS 't Kroontje</t>
  </si>
  <si>
    <t>VKS De Luchtballon</t>
  </si>
  <si>
    <t>GBS Klim-Op</t>
  </si>
  <si>
    <t>VBS Sint-Victor</t>
  </si>
  <si>
    <t>VLS Sint-Jozefcollege</t>
  </si>
  <si>
    <t>VBS Sint-Jozefcollege</t>
  </si>
  <si>
    <t>VBS Sint-Pietersinstituut Zevendonk</t>
  </si>
  <si>
    <t>VBS Het Kompas</t>
  </si>
  <si>
    <t>VBS Spijker</t>
  </si>
  <si>
    <t>GBS Meer/Meerseldreef</t>
  </si>
  <si>
    <t>GBS Qworzo</t>
  </si>
  <si>
    <t>GBS Voorheide</t>
  </si>
  <si>
    <t>VBS Sint-Clara</t>
  </si>
  <si>
    <t>GBS De Verrekijker</t>
  </si>
  <si>
    <t>VLS Rozenberg</t>
  </si>
  <si>
    <t>VBS Stapsteen</t>
  </si>
  <si>
    <t>VKS De Tovertuin</t>
  </si>
  <si>
    <t>VBS Wijngaard</t>
  </si>
  <si>
    <t>VLS Sint-Jan</t>
  </si>
  <si>
    <t>Pastoriestraat 26</t>
  </si>
  <si>
    <t>VBS Toermalijn</t>
  </si>
  <si>
    <t>VBS De Omnibus</t>
  </si>
  <si>
    <t>VKS 't Bosvriendje</t>
  </si>
  <si>
    <t>VBS Trapop</t>
  </si>
  <si>
    <t>VBS Weg-Wijzer</t>
  </si>
  <si>
    <t>GBS De Bosmier</t>
  </si>
  <si>
    <t>GBS De Bijenkorf</t>
  </si>
  <si>
    <t>014-74.42.70</t>
  </si>
  <si>
    <t>VKS Sint-Ursula Klim Op</t>
  </si>
  <si>
    <t>VLS Sint-Ursula Klim Op</t>
  </si>
  <si>
    <t>VBS Klimboom</t>
  </si>
  <si>
    <t>VLS De Link</t>
  </si>
  <si>
    <t>VBS OLVE-Basisschool</t>
  </si>
  <si>
    <t>VBS Olfa 't Plein</t>
  </si>
  <si>
    <t>GBS Jan Frans Willems</t>
  </si>
  <si>
    <t>Jef Van Hoofplein 22</t>
  </si>
  <si>
    <t>VBS Sint-Gabriëlcollege</t>
  </si>
  <si>
    <t>VLS Regina Pacis</t>
  </si>
  <si>
    <t>Van Dyckstraat 25</t>
  </si>
  <si>
    <t>VBS Vosberg</t>
  </si>
  <si>
    <t>GBS 't Kompas</t>
  </si>
  <si>
    <t>GBS 't Kofschip</t>
  </si>
  <si>
    <t>GBS Octopus</t>
  </si>
  <si>
    <t>VBS Sint-Katarina</t>
  </si>
  <si>
    <t>03-432.02.60</t>
  </si>
  <si>
    <t>SBS De Boomhut</t>
  </si>
  <si>
    <t>SBS Leopold III</t>
  </si>
  <si>
    <t>03-502.08.40</t>
  </si>
  <si>
    <t>SBS Fruithof</t>
  </si>
  <si>
    <t>SBS Klavertjevier</t>
  </si>
  <si>
    <t>Ferdinand Coosemansstraat 15</t>
  </si>
  <si>
    <t>SBS De Letter</t>
  </si>
  <si>
    <t>03-292.22.10</t>
  </si>
  <si>
    <t>SBS Prins Boudewijn</t>
  </si>
  <si>
    <t>VLS Sint-Ursula Instituut</t>
  </si>
  <si>
    <t>VBS Zonnekesschool</t>
  </si>
  <si>
    <t>Provinciale steenweg 11</t>
  </si>
  <si>
    <t>GBS De Klim</t>
  </si>
  <si>
    <t>GO! BS De Parel</t>
  </si>
  <si>
    <t>VBS De Kade</t>
  </si>
  <si>
    <t>VBS De Krinkel</t>
  </si>
  <si>
    <t>Ruisbroek-Dorp 38</t>
  </si>
  <si>
    <t>GO! BS De Tovertuin</t>
  </si>
  <si>
    <t>GO! BS Himo</t>
  </si>
  <si>
    <t>VLS Twinkelveld</t>
  </si>
  <si>
    <t>VBS Sint-Bernardus</t>
  </si>
  <si>
    <t>VLS Zonnebloem</t>
  </si>
  <si>
    <t>SBS Polderstadschool</t>
  </si>
  <si>
    <t>SBS Het Kompas</t>
  </si>
  <si>
    <t>03-432.30.80</t>
  </si>
  <si>
    <t>SBS Accent</t>
  </si>
  <si>
    <t>VLS OLV Van Gaverland</t>
  </si>
  <si>
    <t>VBS De Hoge Geest</t>
  </si>
  <si>
    <t>VBS De Verrekijker</t>
  </si>
  <si>
    <t>03-750.18.50</t>
  </si>
  <si>
    <t>VBS De Kreek</t>
  </si>
  <si>
    <t>VBS De Ark</t>
  </si>
  <si>
    <t>VBS Sint-Romboutscollege</t>
  </si>
  <si>
    <t>VBS Scheppers</t>
  </si>
  <si>
    <t>VBS School met De Bijbel De Wegwijzer</t>
  </si>
  <si>
    <t>GKS GEKKO</t>
  </si>
  <si>
    <t>VBS Sinte-Maria</t>
  </si>
  <si>
    <t>VBS De Groeituin</t>
  </si>
  <si>
    <t>GBS Kouterschool</t>
  </si>
  <si>
    <t>GLS Ter Elst</t>
  </si>
  <si>
    <t>VBS Sint-Amandus</t>
  </si>
  <si>
    <t>GO! BS De Esdoorn</t>
  </si>
  <si>
    <t>VBS De Kriekelaar</t>
  </si>
  <si>
    <t>VBS_De Wegwijzer</t>
  </si>
  <si>
    <t>VBS Sint-Jansschool</t>
  </si>
  <si>
    <t>Sint-Jacobsplein 15_A</t>
  </si>
  <si>
    <t>VBS Pastoor De Clerck</t>
  </si>
  <si>
    <t>VBS De Bosstraat</t>
  </si>
  <si>
    <t>VBS Terbank-Egenhoven</t>
  </si>
  <si>
    <t>VLS Heilig Hart</t>
  </si>
  <si>
    <t>016-39.90.23</t>
  </si>
  <si>
    <t>VBS Sint-Pietersschool</t>
  </si>
  <si>
    <t>GBS 't Klavertje Bierbeek</t>
  </si>
  <si>
    <t>GBS De Toverberg &amp; Het Klimtouw</t>
  </si>
  <si>
    <t>VBS Heist-Centrum</t>
  </si>
  <si>
    <t>VBS Booischot</t>
  </si>
  <si>
    <t>0473-11.13.49</t>
  </si>
  <si>
    <t>VBS Bergom</t>
  </si>
  <si>
    <t>VBS Ter Veste</t>
  </si>
  <si>
    <t>VBS Oosterwijk</t>
  </si>
  <si>
    <t>GBS Oevel - Het Lo</t>
  </si>
  <si>
    <t>Molenstraat 90</t>
  </si>
  <si>
    <t>VBS Sint-Jozefsschool Schoonderbuken</t>
  </si>
  <si>
    <t>VBS Ons Wereldje</t>
  </si>
  <si>
    <t>VBS Den Hulst</t>
  </si>
  <si>
    <t>SBS Zichem-Keiberg-Scherpenheuvel</t>
  </si>
  <si>
    <t>Lobbensestraat 124</t>
  </si>
  <si>
    <t>013-77.45.16</t>
  </si>
  <si>
    <t>VBS Vroenhof</t>
  </si>
  <si>
    <t>GO! BS Wonderwijs Walshoutem</t>
  </si>
  <si>
    <t>VBS 't Kabaske</t>
  </si>
  <si>
    <t>VKS Don Bosco Klim-Op</t>
  </si>
  <si>
    <t>Heldenplein 15</t>
  </si>
  <si>
    <t>VBS Jaak Tassetschool</t>
  </si>
  <si>
    <t>VBS De Achellier</t>
  </si>
  <si>
    <t>VBS School met de Bijbel De Padvinder</t>
  </si>
  <si>
    <t>GBS Rekem</t>
  </si>
  <si>
    <t>Gildenstraat 28</t>
  </si>
  <si>
    <t>Gildenstraat 24</t>
  </si>
  <si>
    <t>VBS Don Bosco Gerdingen</t>
  </si>
  <si>
    <t>012-80.02.71</t>
  </si>
  <si>
    <t>Watertorenstraat 5_C</t>
  </si>
  <si>
    <t>VBS 't Scholierke-Het Klein Kasteeltje</t>
  </si>
  <si>
    <t>VBS de Bammerd-Beukenbroekje</t>
  </si>
  <si>
    <t>GBS De Boomhut</t>
  </si>
  <si>
    <t>Gazometerstraat 5</t>
  </si>
  <si>
    <t>GBS de B@sis</t>
  </si>
  <si>
    <t>SBS De Schommel</t>
  </si>
  <si>
    <t>011-49.33.70</t>
  </si>
  <si>
    <t>VBS 'De Beerring'</t>
  </si>
  <si>
    <t>VLS Sint-Michiel</t>
  </si>
  <si>
    <t>VLS HARTeLU(s)T, campus Kerkstraat</t>
  </si>
  <si>
    <t>Schoterweg 284_A</t>
  </si>
  <si>
    <t>VBS De Wijngaard</t>
  </si>
  <si>
    <t>VBS SLHD Sint-Leo - Sint-Pieters</t>
  </si>
  <si>
    <t>Regenboogstraat 50</t>
  </si>
  <si>
    <t>051-61.13.09</t>
  </si>
  <si>
    <t>VBS De Kiem A</t>
  </si>
  <si>
    <t>VBS De Kiem B</t>
  </si>
  <si>
    <t>VBS Houthulst</t>
  </si>
  <si>
    <t>GBS klavertje vier Esen- Leke- Beerst</t>
  </si>
  <si>
    <t>Kerkstraat 2_A</t>
  </si>
  <si>
    <t>VBS De Driemaster</t>
  </si>
  <si>
    <t>VBS Sint-Maarten</t>
  </si>
  <si>
    <t>GBS Het Spoor</t>
  </si>
  <si>
    <t>VBS De Zeeboon</t>
  </si>
  <si>
    <t>VBS Heideschool</t>
  </si>
  <si>
    <t>VBS Sint-Theresia</t>
  </si>
  <si>
    <t>Veldstraat 168</t>
  </si>
  <si>
    <t>056-77.92.46</t>
  </si>
  <si>
    <t>VBS VLAM</t>
  </si>
  <si>
    <t>VBS Binnenhof</t>
  </si>
  <si>
    <t>Caesar Gezellestraat 7</t>
  </si>
  <si>
    <t>VBS Het Vlinderbos</t>
  </si>
  <si>
    <t>0494-87.87.92</t>
  </si>
  <si>
    <t>VBS Prizma De Wegwijzer</t>
  </si>
  <si>
    <t>GBS De WegWijzer</t>
  </si>
  <si>
    <t>SBS Guido Gezelle</t>
  </si>
  <si>
    <t>SBS Torenhof</t>
  </si>
  <si>
    <t>SBS De Brug</t>
  </si>
  <si>
    <t>SBS De Octopus</t>
  </si>
  <si>
    <t>SBS De Vlieger</t>
  </si>
  <si>
    <t>VBS Paandersschool</t>
  </si>
  <si>
    <t>VKS Sint-Lutgardis</t>
  </si>
  <si>
    <t>VBS Pit</t>
  </si>
  <si>
    <t>VBS Het Nestkastje</t>
  </si>
  <si>
    <t>VBS Nieuwkerke</t>
  </si>
  <si>
    <t>SBS De Spiegel</t>
  </si>
  <si>
    <t>09-323.54.80</t>
  </si>
  <si>
    <t>SBS Het Trappenhuis</t>
  </si>
  <si>
    <t>09-323.54.60</t>
  </si>
  <si>
    <t>SBS De Dialoog</t>
  </si>
  <si>
    <t>09-323.50.20</t>
  </si>
  <si>
    <t>SBS De Muze</t>
  </si>
  <si>
    <t>SBS Daltonschool De Lotus</t>
  </si>
  <si>
    <t>09-323.52.10</t>
  </si>
  <si>
    <t>SBS Bollekensschool</t>
  </si>
  <si>
    <t>SBS Désiré van Monckhoven</t>
  </si>
  <si>
    <t>SBS Jenaplanschool De Feniks</t>
  </si>
  <si>
    <t>SBS De Stadspoort</t>
  </si>
  <si>
    <t>SKS Ter Leie</t>
  </si>
  <si>
    <t>09-323.55.20</t>
  </si>
  <si>
    <t>SBS Victor Carpentier</t>
  </si>
  <si>
    <t>SBS Francois Laurentinstituut</t>
  </si>
  <si>
    <t>VBS School met De Bijbel De Gaspard</t>
  </si>
  <si>
    <t>SBS De Regenboog</t>
  </si>
  <si>
    <t>SBS De Panda</t>
  </si>
  <si>
    <t>VBS Braambos</t>
  </si>
  <si>
    <t>Zaffelare-Dorp 6</t>
  </si>
  <si>
    <t>VBS De Palster</t>
  </si>
  <si>
    <t>Zwaaikom 1</t>
  </si>
  <si>
    <t>VBS Boskesschool</t>
  </si>
  <si>
    <t>VBS Heiende</t>
  </si>
  <si>
    <t>VBS Bengel</t>
  </si>
  <si>
    <t>VBS Heikant</t>
  </si>
  <si>
    <t>VBS Pius X-basis</t>
  </si>
  <si>
    <t>VKS De KleuterKouter</t>
  </si>
  <si>
    <t>GKS Ondersteboven</t>
  </si>
  <si>
    <t>GBS De Dobbelsteen</t>
  </si>
  <si>
    <t>03-777.05.35</t>
  </si>
  <si>
    <t>GKS 't Kleuterboompje</t>
  </si>
  <si>
    <t>GBS GIBO Wichelen</t>
  </si>
  <si>
    <t>SBS De Kleurdoos</t>
  </si>
  <si>
    <t>SBS Henri D'Haese</t>
  </si>
  <si>
    <t>SBS De Sportschool</t>
  </si>
  <si>
    <t>09-210.07.48</t>
  </si>
  <si>
    <t>GBS De Zonnevlier</t>
  </si>
  <si>
    <t>VBS Sint-Macharius Laarne</t>
  </si>
  <si>
    <t>VBS ORS De Duizendpoot</t>
  </si>
  <si>
    <t>VKS Sint-Maarten</t>
  </si>
  <si>
    <t>VLS Sint Jozefscollege</t>
  </si>
  <si>
    <t>VLS Sint-Maarten</t>
  </si>
  <si>
    <t>SBS De Duizendpootjes</t>
  </si>
  <si>
    <t>SBS Klaproosje</t>
  </si>
  <si>
    <t>VBS De Vlieger</t>
  </si>
  <si>
    <t>SBS 't Hofje</t>
  </si>
  <si>
    <t>VBS ORS vzw Campus Appels-Oudegem</t>
  </si>
  <si>
    <t>VBS HEHAschool</t>
  </si>
  <si>
    <t>VKS Sint-Jozef</t>
  </si>
  <si>
    <t>VBS A</t>
  </si>
  <si>
    <t>VBS Lebbeke B</t>
  </si>
  <si>
    <t>SBS 't Meivisje</t>
  </si>
  <si>
    <t>VBS Herdersem</t>
  </si>
  <si>
    <t>SBS Tinnenhoek</t>
  </si>
  <si>
    <t>VBS Hartencollege Onderwijslaan</t>
  </si>
  <si>
    <t>VBS Hartencollege Meerbeke</t>
  </si>
  <si>
    <t>VBS Sint-Martinusschool</t>
  </si>
  <si>
    <t>VBS De Stip</t>
  </si>
  <si>
    <t>VBS 't Landuiterke</t>
  </si>
  <si>
    <t>GBS Erpe-Mere</t>
  </si>
  <si>
    <t>VBS Sint-Franciscusschool</t>
  </si>
  <si>
    <t>VBS Sint-Antonius 1</t>
  </si>
  <si>
    <t>055-61.25.75</t>
  </si>
  <si>
    <t>VBS Glorieux1</t>
  </si>
  <si>
    <t>055-61.25.55</t>
  </si>
  <si>
    <t>055-61.25.45</t>
  </si>
  <si>
    <t>GBS SBS Zottegem De Kleine Planeet</t>
  </si>
  <si>
    <t>Wolvenstraat 13</t>
  </si>
  <si>
    <t>09-361.02.04</t>
  </si>
  <si>
    <t>VBS Grotenberge</t>
  </si>
  <si>
    <t>VBS Munkzwalm VZW</t>
  </si>
  <si>
    <t>VBS Horebeke</t>
  </si>
  <si>
    <t>VBS Eke</t>
  </si>
  <si>
    <t>VKS Het Nest</t>
  </si>
  <si>
    <t>VBS 't Hinkelpad</t>
  </si>
  <si>
    <t>VBS De Sterrenboom</t>
  </si>
  <si>
    <t>VBS Sint-Hendrik</t>
  </si>
  <si>
    <t>SBS Klaverdries</t>
  </si>
  <si>
    <t>SBS Westerhem</t>
  </si>
  <si>
    <t>VBS Wegel A</t>
  </si>
  <si>
    <t>Toekomststraat 15</t>
  </si>
  <si>
    <t>Toekomststraat 14</t>
  </si>
  <si>
    <t>VBS De Hei(r)akker</t>
  </si>
  <si>
    <t>VBSBO SPES</t>
  </si>
  <si>
    <t>Verheydenstraat 39</t>
  </si>
  <si>
    <t>02-426.61.23</t>
  </si>
  <si>
    <t>VLSBO Sint-Jozefschool</t>
  </si>
  <si>
    <t>Vandernootstraat 52</t>
  </si>
  <si>
    <t>02-428.17.97</t>
  </si>
  <si>
    <t>Kasterlinden BUBAO</t>
  </si>
  <si>
    <t>Groot-Bijgaardenstraat 434</t>
  </si>
  <si>
    <t>02-430.67.00</t>
  </si>
  <si>
    <t>Vrije Basisschool BuO</t>
  </si>
  <si>
    <t>Georges Henrilaan 278</t>
  </si>
  <si>
    <t>02-739.43.02</t>
  </si>
  <si>
    <t>GLSBO Klim Op</t>
  </si>
  <si>
    <t>02-761.29.17</t>
  </si>
  <si>
    <t>VLSBO Don Bosco</t>
  </si>
  <si>
    <t>02-360.32.01</t>
  </si>
  <si>
    <t>VLSBO Sint-Victor</t>
  </si>
  <si>
    <t>02-381.09.28</t>
  </si>
  <si>
    <t>VLSBO Sint-Franciscus</t>
  </si>
  <si>
    <t>Luitenant Jacopsstraat 41</t>
  </si>
  <si>
    <t>02-582.54.58</t>
  </si>
  <si>
    <t>VLSBO Levenslust</t>
  </si>
  <si>
    <t>Scheestraat 74</t>
  </si>
  <si>
    <t>02-309.28.82</t>
  </si>
  <si>
    <t>VBSBO Inkendaal</t>
  </si>
  <si>
    <t>Inkendaalstraat 1</t>
  </si>
  <si>
    <t>VBSBO Sint-Franciscus</t>
  </si>
  <si>
    <t>Lostraat 175</t>
  </si>
  <si>
    <t>053-64.66.50</t>
  </si>
  <si>
    <t>VLSBO Klavertje Vier</t>
  </si>
  <si>
    <t>Guldenschaapstraat 27</t>
  </si>
  <si>
    <t>02-251.33.57</t>
  </si>
  <si>
    <t>GLSBO Oase</t>
  </si>
  <si>
    <t>de Bavaylei 130</t>
  </si>
  <si>
    <t>02-255.47.93</t>
  </si>
  <si>
    <t>GBSBO MOZA-IK</t>
  </si>
  <si>
    <t>Heiveld 17</t>
  </si>
  <si>
    <t>052-35.41.95</t>
  </si>
  <si>
    <t>VBSBO Katrinahof</t>
  </si>
  <si>
    <t>Van Schoonbekestraat 32</t>
  </si>
  <si>
    <t>03-257.11.06</t>
  </si>
  <si>
    <t>Lamorinièrestraat 75</t>
  </si>
  <si>
    <t>03-230.24.44</t>
  </si>
  <si>
    <t>VLSBO KOCA Basisonderwijs</t>
  </si>
  <si>
    <t>Rudolfstraat 40</t>
  </si>
  <si>
    <t>03-244.94.94</t>
  </si>
  <si>
    <t>GLSBO De Leerexpert (25478)</t>
  </si>
  <si>
    <t>Biekorfstraat 21</t>
  </si>
  <si>
    <t>03-292.21.10</t>
  </si>
  <si>
    <t>GBSBO De Leerexpert (25486) Ziekenh.sch.</t>
  </si>
  <si>
    <t>Lindendreef 1</t>
  </si>
  <si>
    <t>03-280.49.07</t>
  </si>
  <si>
    <t>Solvynsstraat 75</t>
  </si>
  <si>
    <t>GBSBO De Leerexpert (25502)</t>
  </si>
  <si>
    <t>August Leyweg 4</t>
  </si>
  <si>
    <t>03-242.01.30</t>
  </si>
  <si>
    <t>GBSBO De Leerexpert (25511)</t>
  </si>
  <si>
    <t>August Leyweg 10</t>
  </si>
  <si>
    <t>03-242.01.40</t>
  </si>
  <si>
    <t>GLSBO De Leerexpert (25528)</t>
  </si>
  <si>
    <t>August Leyweg 14</t>
  </si>
  <si>
    <t>03-242.01.20</t>
  </si>
  <si>
    <t>VBSBO Het Sas</t>
  </si>
  <si>
    <t>03-541.32.64</t>
  </si>
  <si>
    <t>VLSBO Het Veer</t>
  </si>
  <si>
    <t>Canadalaan 252</t>
  </si>
  <si>
    <t>03-541.16.88</t>
  </si>
  <si>
    <t>GBSBO De Leerexpert (25551)</t>
  </si>
  <si>
    <t>Burchtse Weel 102</t>
  </si>
  <si>
    <t>03-250.16.40</t>
  </si>
  <si>
    <t>GLSBO De Leerexpert (25569)</t>
  </si>
  <si>
    <t>Jozef Van Poppelstraat 6</t>
  </si>
  <si>
    <t>03-291.18.20</t>
  </si>
  <si>
    <t>VBSBO De Mostheuvel</t>
  </si>
  <si>
    <t>Mostheuvellaan 27</t>
  </si>
  <si>
    <t>03-311.78.93</t>
  </si>
  <si>
    <t>VBSBO Kristus Koning</t>
  </si>
  <si>
    <t>Bethaniënlei 5</t>
  </si>
  <si>
    <t>03-217.03.13</t>
  </si>
  <si>
    <t>VBSBO Sint-Rafaël</t>
  </si>
  <si>
    <t>Kerklei 44</t>
  </si>
  <si>
    <t>03-637.51.31</t>
  </si>
  <si>
    <t>GBSBO De Leerexpert (25619)</t>
  </si>
  <si>
    <t>Dullingen 46</t>
  </si>
  <si>
    <t>03-217.26.30</t>
  </si>
  <si>
    <t>VBSBO Triolo</t>
  </si>
  <si>
    <t>Miksebaan 264_B</t>
  </si>
  <si>
    <t>03-633.25.70</t>
  </si>
  <si>
    <t>VBSBO Berkenbeek 2/A</t>
  </si>
  <si>
    <t>Nieuwmoerse Steenweg 113_B</t>
  </si>
  <si>
    <t>03-669.68.19</t>
  </si>
  <si>
    <t>GBSBO De Leerexpert (25643)</t>
  </si>
  <si>
    <t>Schotensesteenweg 256</t>
  </si>
  <si>
    <t>03-298.28.80</t>
  </si>
  <si>
    <t>VBSBO Dennenhof</t>
  </si>
  <si>
    <t>De Rentfort 9</t>
  </si>
  <si>
    <t>03-383.11.43</t>
  </si>
  <si>
    <t>Reebergenlaan 4</t>
  </si>
  <si>
    <t>03-466.06.29</t>
  </si>
  <si>
    <t>Vrije Lagere School BuO</t>
  </si>
  <si>
    <t>Noord-Brabantlaan 79</t>
  </si>
  <si>
    <t>014-42.69.45</t>
  </si>
  <si>
    <t>Schransdriesstraat 47</t>
  </si>
  <si>
    <t>014-61.26.50</t>
  </si>
  <si>
    <t>Oude Arendonkse Baan 36</t>
  </si>
  <si>
    <t>014-45.07.37</t>
  </si>
  <si>
    <t>GLSBO SAIGO STERRENBOS</t>
  </si>
  <si>
    <t>Don Boscostraat 37</t>
  </si>
  <si>
    <t>014-31.36.96</t>
  </si>
  <si>
    <t>Eindhoutseweg 25</t>
  </si>
  <si>
    <t>014-86.11.41</t>
  </si>
  <si>
    <t>SBSBO SAIO</t>
  </si>
  <si>
    <t>De-Billemontstraat 77</t>
  </si>
  <si>
    <t>014-56.64.20</t>
  </si>
  <si>
    <t>VBSBO De Regenboog</t>
  </si>
  <si>
    <t>Oude Bevelsesteenweg 107</t>
  </si>
  <si>
    <t>03-480.28.58</t>
  </si>
  <si>
    <t>VLSBO Ritmica</t>
  </si>
  <si>
    <t>Wouwstraat 44</t>
  </si>
  <si>
    <t>03-460.11.51</t>
  </si>
  <si>
    <t>Zandstraat 30</t>
  </si>
  <si>
    <t>015-30.75.99</t>
  </si>
  <si>
    <t>Frans Van Hombeeckplein 17</t>
  </si>
  <si>
    <t>03-230.97.86</t>
  </si>
  <si>
    <t>Kleine Amer 20</t>
  </si>
  <si>
    <t>03-897.95.85</t>
  </si>
  <si>
    <t>VBSBO Berkenboom Mozaïek</t>
  </si>
  <si>
    <t>VLSBO Berkenboom Jonatan</t>
  </si>
  <si>
    <t>03-776.75.21</t>
  </si>
  <si>
    <t>VLSBO Klim-Op</t>
  </si>
  <si>
    <t>Mauroystraat 52</t>
  </si>
  <si>
    <t>03-828.97.76</t>
  </si>
  <si>
    <t>Kallobaan 3</t>
  </si>
  <si>
    <t>03-775.45.32</t>
  </si>
  <si>
    <t>GO! BSBO Den Anker</t>
  </si>
  <si>
    <t>Sint-Janstraat 4</t>
  </si>
  <si>
    <t>015-20.37.95</t>
  </si>
  <si>
    <t>VLSBO De Vlinder</t>
  </si>
  <si>
    <t>Nekkerspoelstraat 391</t>
  </si>
  <si>
    <t>015-21.99.30</t>
  </si>
  <si>
    <t>VBSBO Windekind</t>
  </si>
  <si>
    <t>Schapenstraat 98</t>
  </si>
  <si>
    <t>016-24.11.10</t>
  </si>
  <si>
    <t>Herestraat 49</t>
  </si>
  <si>
    <t>016-34.39.62</t>
  </si>
  <si>
    <t>VBSBO Ter Bank</t>
  </si>
  <si>
    <t>Tervuursesteenweg 295</t>
  </si>
  <si>
    <t>016-29.01.81</t>
  </si>
  <si>
    <t>VBSBO Ten Desselaer</t>
  </si>
  <si>
    <t>Klein Park 4</t>
  </si>
  <si>
    <t>LOVENJOEL</t>
  </si>
  <si>
    <t>016-85.21.70</t>
  </si>
  <si>
    <t>VBSBO Centrum Ganspoel</t>
  </si>
  <si>
    <t>Ganspoel 2</t>
  </si>
  <si>
    <t>02-686.00.40</t>
  </si>
  <si>
    <t>VBSBO Instituut Mevrouw Govaerts</t>
  </si>
  <si>
    <t>Kastanjedreef 12</t>
  </si>
  <si>
    <t>015-24.07.24</t>
  </si>
  <si>
    <t>VBSBO Damiaanschool</t>
  </si>
  <si>
    <t>Baalsebaan 10</t>
  </si>
  <si>
    <t>016-53.37.98</t>
  </si>
  <si>
    <t>VLSBO Tongelsbos</t>
  </si>
  <si>
    <t>Oevelse dreef 20</t>
  </si>
  <si>
    <t>014-53.81.82</t>
  </si>
  <si>
    <t>GBSBO Elzenhof</t>
  </si>
  <si>
    <t>Nieuwland 1</t>
  </si>
  <si>
    <t>016-56.76.17</t>
  </si>
  <si>
    <t>Rode Kruisstraat 13</t>
  </si>
  <si>
    <t>013-31.13.26</t>
  </si>
  <si>
    <t>VBSBO De Bremberg</t>
  </si>
  <si>
    <t>Groenstraat 16</t>
  </si>
  <si>
    <t>013-33.38.86</t>
  </si>
  <si>
    <t>PBSBO De Sterretjes</t>
  </si>
  <si>
    <t>Alexianenweg 30</t>
  </si>
  <si>
    <t>016-81.86.46</t>
  </si>
  <si>
    <t>VLSBO SLO Mariadal</t>
  </si>
  <si>
    <t>016-76.54.97</t>
  </si>
  <si>
    <t>VLSBO De Oogappel Sint-Leonardus</t>
  </si>
  <si>
    <t>Sint-Truidensestraat 14</t>
  </si>
  <si>
    <t>011-78.12.29</t>
  </si>
  <si>
    <t>VBSBO De Berk</t>
  </si>
  <si>
    <t>011-22.98.93</t>
  </si>
  <si>
    <t>VBSBO KIDS</t>
  </si>
  <si>
    <t>Borggravevijversstraat 9</t>
  </si>
  <si>
    <t>011-22.25.93</t>
  </si>
  <si>
    <t>VLSBO De Linde</t>
  </si>
  <si>
    <t>Galgenbergstraat 45</t>
  </si>
  <si>
    <t>011-57.12.84</t>
  </si>
  <si>
    <t>VBSBO Buidtelberg</t>
  </si>
  <si>
    <t>Wildrozenstraat 17</t>
  </si>
  <si>
    <t>011-52.57.17</t>
  </si>
  <si>
    <t>VBSBO St.Elisabethschool voor BuBaO</t>
  </si>
  <si>
    <t>Steenovenstraat 20_A</t>
  </si>
  <si>
    <t>011-34.08.00</t>
  </si>
  <si>
    <t>VBSBO Speciale Basisschool Pallieter</t>
  </si>
  <si>
    <t>Haspershovenstraat 28</t>
  </si>
  <si>
    <t>011-64.35.00</t>
  </si>
  <si>
    <t>VBSBO Sint-Martinusschool</t>
  </si>
  <si>
    <t>Emiel Van Dorenlaan 145</t>
  </si>
  <si>
    <t>089-36.31.04</t>
  </si>
  <si>
    <t>VBSBO Sint-Gerardus</t>
  </si>
  <si>
    <t>Sint-Gerardusdreef 1</t>
  </si>
  <si>
    <t>011-35.01.50</t>
  </si>
  <si>
    <t>VLSBO Mozaïek-Plus</t>
  </si>
  <si>
    <t>089-76.12.08</t>
  </si>
  <si>
    <t>GLSBO 't Schakeltje</t>
  </si>
  <si>
    <t>Borreshoefstraat 10</t>
  </si>
  <si>
    <t>089-79.08.72</t>
  </si>
  <si>
    <t>VBSBO De Wikke</t>
  </si>
  <si>
    <t>Burgemeester Philipslaan 15</t>
  </si>
  <si>
    <t>089-56.69.85</t>
  </si>
  <si>
    <t>VLSBO De Boemerang</t>
  </si>
  <si>
    <t>Gerdingerpoort 20</t>
  </si>
  <si>
    <t>089-46.34.14</t>
  </si>
  <si>
    <t>VLSBO Klimopschool</t>
  </si>
  <si>
    <t>Kanjelstraat 1_2</t>
  </si>
  <si>
    <t>012-23.57.01</t>
  </si>
  <si>
    <t>Hasseltsesteenweg 135</t>
  </si>
  <si>
    <t>012-23.70.23</t>
  </si>
  <si>
    <t>VBSBO Klavertje 3</t>
  </si>
  <si>
    <t>Schureveld 9</t>
  </si>
  <si>
    <t>089-51.53.20</t>
  </si>
  <si>
    <t>Schepen Dejonghstraat 55</t>
  </si>
  <si>
    <t>011-68.74.40</t>
  </si>
  <si>
    <t>VBSBO Eymardschool</t>
  </si>
  <si>
    <t>Oude Diestersebaan 5</t>
  </si>
  <si>
    <t>011-54.03.25</t>
  </si>
  <si>
    <t>VLSBO De Olm</t>
  </si>
  <si>
    <t>Diestsesteenweg 5</t>
  </si>
  <si>
    <t>013-55.25.55</t>
  </si>
  <si>
    <t>VLSBO De Blinker</t>
  </si>
  <si>
    <t>St.-Ferdinandstraat 1</t>
  </si>
  <si>
    <t>013-53.06.10</t>
  </si>
  <si>
    <t>VBSBO De Brug</t>
  </si>
  <si>
    <t>Maasheide 17</t>
  </si>
  <si>
    <t>011-42.63.28</t>
  </si>
  <si>
    <t>Stationsstraat 5</t>
  </si>
  <si>
    <t>VBSBO Spermalie</t>
  </si>
  <si>
    <t>Oliebaan 2_B</t>
  </si>
  <si>
    <t>050-47.19.84</t>
  </si>
  <si>
    <t>Ganzenstraat 15</t>
  </si>
  <si>
    <t>050-33.21.86</t>
  </si>
  <si>
    <t>VLSBO De Torretjes</t>
  </si>
  <si>
    <t>050-23.15.12</t>
  </si>
  <si>
    <t>VBSBO Heuvelzicht</t>
  </si>
  <si>
    <t>Stokstraat 1_A</t>
  </si>
  <si>
    <t>051-50.55.58</t>
  </si>
  <si>
    <t>VBSBO Klimop</t>
  </si>
  <si>
    <t>Pluimstraat 22</t>
  </si>
  <si>
    <t>051-50.13.75</t>
  </si>
  <si>
    <t>VBSBO Het Noordveld</t>
  </si>
  <si>
    <t>Noordveldstraat 31</t>
  </si>
  <si>
    <t>050-31.69.60</t>
  </si>
  <si>
    <t>VBSBO Het Anker</t>
  </si>
  <si>
    <t>Beisbroekdreef 12</t>
  </si>
  <si>
    <t>050-39.09.35</t>
  </si>
  <si>
    <t>VBSBO De Berkjes</t>
  </si>
  <si>
    <t>Torhoutse Steenweg 513_B</t>
  </si>
  <si>
    <t>050-40.41.68</t>
  </si>
  <si>
    <t>VBSBO Ter Dreve Type 2</t>
  </si>
  <si>
    <t>Koning Albert I-laan 188</t>
  </si>
  <si>
    <t>VLSBO De Rietzang</t>
  </si>
  <si>
    <t>VBSBO Zonnehart</t>
  </si>
  <si>
    <t>Sportlaan 18</t>
  </si>
  <si>
    <t>050-54.84.35</t>
  </si>
  <si>
    <t>VLSBO Regenboog</t>
  </si>
  <si>
    <t>Belhuttebaan 24_A</t>
  </si>
  <si>
    <t>051-58.05.10</t>
  </si>
  <si>
    <t>VLSBO De Schuit</t>
  </si>
  <si>
    <t>Weststraat 115</t>
  </si>
  <si>
    <t>050-41.83.40</t>
  </si>
  <si>
    <t>VLSBO De Vuurtoren</t>
  </si>
  <si>
    <t>050-51.10.20</t>
  </si>
  <si>
    <t>VBSBO Heilig Hartschool</t>
  </si>
  <si>
    <t>Clivialaan 9</t>
  </si>
  <si>
    <t>059-80.28.80</t>
  </si>
  <si>
    <t>GO! BSBO Aan Zee De Haan</t>
  </si>
  <si>
    <t>Koninklijke Baan 5</t>
  </si>
  <si>
    <t>059-23.43.36</t>
  </si>
  <si>
    <t>Albert I Laan 56</t>
  </si>
  <si>
    <t>058-53.20.83</t>
  </si>
  <si>
    <t>VLSBO 't Brugje</t>
  </si>
  <si>
    <t>Dan. De Haenelaan 6</t>
  </si>
  <si>
    <t>058-31.30.02</t>
  </si>
  <si>
    <t>Walle 115</t>
  </si>
  <si>
    <t>056-21.58.37</t>
  </si>
  <si>
    <t>VBSBO De Kindervriend</t>
  </si>
  <si>
    <t>Rollegemkerkstraat 51</t>
  </si>
  <si>
    <t>056-24.57.84</t>
  </si>
  <si>
    <t>GBSBO De Klim-Op</t>
  </si>
  <si>
    <t>Stedestraat 39</t>
  </si>
  <si>
    <t>056-28.54.00</t>
  </si>
  <si>
    <t>VLSBO Blijdhove</t>
  </si>
  <si>
    <t>Guido Gezellelaan 106</t>
  </si>
  <si>
    <t>056-51.31.91</t>
  </si>
  <si>
    <t>VBSBO De Waterlelie</t>
  </si>
  <si>
    <t>Sint-Maartensplein 19</t>
  </si>
  <si>
    <t>056-41.77.23</t>
  </si>
  <si>
    <t>Slabbaardstraat-Noord 90</t>
  </si>
  <si>
    <t>051-30.63.08</t>
  </si>
  <si>
    <t>GBSBO De Kim</t>
  </si>
  <si>
    <t>Sint-Amandusstraat 28_A</t>
  </si>
  <si>
    <t>056-71.68.40</t>
  </si>
  <si>
    <t>Bollewerpstraat 5_A</t>
  </si>
  <si>
    <t>VLSBO Zonneburcht</t>
  </si>
  <si>
    <t>Sint-Jozefsstraat 3</t>
  </si>
  <si>
    <t>056-60.05.50</t>
  </si>
  <si>
    <t>VBSBO Sint-Idesbald</t>
  </si>
  <si>
    <t>De Zilten 52</t>
  </si>
  <si>
    <t>VBSBO Arkorum 13 - De Hagewinde</t>
  </si>
  <si>
    <t>Vikingstraat 37</t>
  </si>
  <si>
    <t>051-20.33.12</t>
  </si>
  <si>
    <t>VBSBO Dominiek Savio</t>
  </si>
  <si>
    <t>Koolskampstraat 37</t>
  </si>
  <si>
    <t>051-23.06.15</t>
  </si>
  <si>
    <t>Oude Pittemstraat 1</t>
  </si>
  <si>
    <t>051-40.15.90</t>
  </si>
  <si>
    <t>VBSBO Het Vlot</t>
  </si>
  <si>
    <t>Sint-Elisabethstraat 6</t>
  </si>
  <si>
    <t>057-20.40.74</t>
  </si>
  <si>
    <t>VLSBO De Klimrank</t>
  </si>
  <si>
    <t>Deken De Bolaan 2</t>
  </si>
  <si>
    <t>057-33.91.95</t>
  </si>
  <si>
    <t>VBSBO OCNIEUWEVAART</t>
  </si>
  <si>
    <t>Jozef Guislainstraat 47</t>
  </si>
  <si>
    <t>09-226.70.70</t>
  </si>
  <si>
    <t>VBSBO Rozemarijn</t>
  </si>
  <si>
    <t>Kloosterstraat 6_D</t>
  </si>
  <si>
    <t>09-282.09.34</t>
  </si>
  <si>
    <t>Meerhoutstraat 55</t>
  </si>
  <si>
    <t>09-255.92.20</t>
  </si>
  <si>
    <t>VLSBO Macarius</t>
  </si>
  <si>
    <t>Karel Lodewijk Dierickxstraat 28</t>
  </si>
  <si>
    <t>VLSBO Korenbloem</t>
  </si>
  <si>
    <t>Korenbloemstraat 17</t>
  </si>
  <si>
    <t>09-269.92.70</t>
  </si>
  <si>
    <t>VLSBO Styrka Lager Onderwijs</t>
  </si>
  <si>
    <t>Ebergiste De Deynestraat 1</t>
  </si>
  <si>
    <t>09-245.57.46</t>
  </si>
  <si>
    <t>VBSBO Sint-Lievenspoort</t>
  </si>
  <si>
    <t>Sint-Lievenspoortstraat 129</t>
  </si>
  <si>
    <t>09-268.26.50</t>
  </si>
  <si>
    <t>SBSBO Ziekenhuisschool Stad Gent</t>
  </si>
  <si>
    <t>Corneel Heymanslaan 10</t>
  </si>
  <si>
    <t>09-332.24.05</t>
  </si>
  <si>
    <t>SLSBO De Octopus</t>
  </si>
  <si>
    <t>Drongensesteenweg 146</t>
  </si>
  <si>
    <t>09-251.02.75</t>
  </si>
  <si>
    <t>SBSBO De Zonnepoort</t>
  </si>
  <si>
    <t>Sint-Lievenspoortstraat 2_-8</t>
  </si>
  <si>
    <t>09-323.52.20</t>
  </si>
  <si>
    <t>Ijskelderstraat 29</t>
  </si>
  <si>
    <t>SBSBO Sassepoort - Spoor 9</t>
  </si>
  <si>
    <t>Bevelandstraat 22_24</t>
  </si>
  <si>
    <t>09-233.36.58</t>
  </si>
  <si>
    <t>VBSBO De Vinderij 2</t>
  </si>
  <si>
    <t>Bleekmeersstraat 17_B</t>
  </si>
  <si>
    <t>09-337.52.70</t>
  </si>
  <si>
    <t>VBSBO De Vinderij 1</t>
  </si>
  <si>
    <t>Bleekmeersstraat 17_A</t>
  </si>
  <si>
    <t>VLSBO De Zonnewijzer</t>
  </si>
  <si>
    <t>Kouterstraat 108</t>
  </si>
  <si>
    <t>052-44.88.32</t>
  </si>
  <si>
    <t>VLSBO De Meiroos</t>
  </si>
  <si>
    <t>Meidoornlaan 57</t>
  </si>
  <si>
    <t>09-366.32.49</t>
  </si>
  <si>
    <t>VBSBO Sint Lodewijk</t>
  </si>
  <si>
    <t>Kwatrechtsteenweg 168</t>
  </si>
  <si>
    <t>09-272.52.44</t>
  </si>
  <si>
    <t>Jules Destréelaan 67</t>
  </si>
  <si>
    <t>09-210.01.60</t>
  </si>
  <si>
    <t>Bergemeersenstraat 106</t>
  </si>
  <si>
    <t>053-39.66.99</t>
  </si>
  <si>
    <t>Botermelkstraat 201</t>
  </si>
  <si>
    <t>VBSBO Óscar Romerocollege Het Laar</t>
  </si>
  <si>
    <t>Zuidlaan 34</t>
  </si>
  <si>
    <t>052-21.52.13</t>
  </si>
  <si>
    <t>VBSBO Blijdorp</t>
  </si>
  <si>
    <t>Blijdorpstraat 3</t>
  </si>
  <si>
    <t>052-39.99.90</t>
  </si>
  <si>
    <t>Klaverveld 6</t>
  </si>
  <si>
    <t>052-39.70.29</t>
  </si>
  <si>
    <t>VLSBO Hartencollege Buitengewoon LO</t>
  </si>
  <si>
    <t>Sint-Jorisstraat 45</t>
  </si>
  <si>
    <t>054-33.70.26</t>
  </si>
  <si>
    <t>VBSBO De Mozaïek</t>
  </si>
  <si>
    <t>Boelarestraat 3</t>
  </si>
  <si>
    <t>054-41.83.50</t>
  </si>
  <si>
    <t>Parkstraat 2</t>
  </si>
  <si>
    <t>09-360.29.21</t>
  </si>
  <si>
    <t>VLSBO De Horizon</t>
  </si>
  <si>
    <t>Sint-Jozefsplein 10</t>
  </si>
  <si>
    <t>055-31.52.00</t>
  </si>
  <si>
    <t>VBSBO Levensblij</t>
  </si>
  <si>
    <t>Galgestraat 2</t>
  </si>
  <si>
    <t>055-31.37.38</t>
  </si>
  <si>
    <t>Kouter 93</t>
  </si>
  <si>
    <t>09-386.38.65</t>
  </si>
  <si>
    <t>VBSBO Ter Leie</t>
  </si>
  <si>
    <t>Bachtekerkstraat 7</t>
  </si>
  <si>
    <t>09-386.55.80</t>
  </si>
  <si>
    <t>VBSBO Ten Dries</t>
  </si>
  <si>
    <t>Dennendreef 62</t>
  </si>
  <si>
    <t>09-371.67.12</t>
  </si>
  <si>
    <t>VBSBO De Triangel</t>
  </si>
  <si>
    <t>Molendreef 16_c</t>
  </si>
  <si>
    <t>09-370.72.16</t>
  </si>
  <si>
    <t>GO! BS Beukenbos</t>
  </si>
  <si>
    <t>SBS De Boomgaard</t>
  </si>
  <si>
    <t>VBS Sint-Maartenschool</t>
  </si>
  <si>
    <t>HSKS Koningin Astrid</t>
  </si>
  <si>
    <t>VBS Leertuin</t>
  </si>
  <si>
    <t>VBS Hartencollege Okegem</t>
  </si>
  <si>
    <t>VKS Heilig Hart</t>
  </si>
  <si>
    <t>VBS Steinerschool Hibernia Antwerpen</t>
  </si>
  <si>
    <t>VBS Klaproos</t>
  </si>
  <si>
    <t>VKS Sint-Michiel</t>
  </si>
  <si>
    <t>VKS Regina Pacis 1</t>
  </si>
  <si>
    <t>VBS Sint-Gummaruscollege</t>
  </si>
  <si>
    <t>VBS Karamba</t>
  </si>
  <si>
    <t>VBS Sint-Gertrudis</t>
  </si>
  <si>
    <t>VBS ZAVO</t>
  </si>
  <si>
    <t>VBS KCD</t>
  </si>
  <si>
    <t>VBS Leernest</t>
  </si>
  <si>
    <t>SBS Optimist</t>
  </si>
  <si>
    <t>HSBS De Droomboom</t>
  </si>
  <si>
    <t>GBS Van Asbroeck</t>
  </si>
  <si>
    <t>VLS Sancta Maria</t>
  </si>
  <si>
    <t>VLS Sint-Dimpna</t>
  </si>
  <si>
    <t>VBS Leefschool De Dageraad</t>
  </si>
  <si>
    <t>Wasstraat 120</t>
  </si>
  <si>
    <t>Gemeenveldstraat 10</t>
  </si>
  <si>
    <t>GO! BS T' Overbeek Ganshoren</t>
  </si>
  <si>
    <t>VKS Arkorum 07 Sint-Jozef</t>
  </si>
  <si>
    <t>Stefaan Modest Glorieuxlaan 40</t>
  </si>
  <si>
    <t>055-61.25.50</t>
  </si>
  <si>
    <t>VBS Sint-Gorik</t>
  </si>
  <si>
    <t>Pluimstraat 2 bus A</t>
  </si>
  <si>
    <t>VBS Zulte</t>
  </si>
  <si>
    <t>SBS Mandala</t>
  </si>
  <si>
    <t>VBS De Bellewij</t>
  </si>
  <si>
    <t>VBS Leiebloem</t>
  </si>
  <si>
    <t>VBS Regina Pacis Campus Pioenen</t>
  </si>
  <si>
    <t>GO! BS 't Regenboogje</t>
  </si>
  <si>
    <t>VBS De Meidoorn</t>
  </si>
  <si>
    <t>VLS Joma</t>
  </si>
  <si>
    <t>0486-97.62.18</t>
  </si>
  <si>
    <t>GO! BS Zavelput</t>
  </si>
  <si>
    <t>VBS Onafhank. Freinetschool De Klaproos</t>
  </si>
  <si>
    <t>GO! LSBO De Balderschool</t>
  </si>
  <si>
    <t>Doelstraat 36_A1</t>
  </si>
  <si>
    <t>03-482.00.62</t>
  </si>
  <si>
    <t>VBS Sint-Norbertus</t>
  </si>
  <si>
    <t>GO! freinetschool Het Reuzenhuis Tielt</t>
  </si>
  <si>
    <t>VBS OLFA Elsdonk</t>
  </si>
  <si>
    <t>VLS De Basis</t>
  </si>
  <si>
    <t>015-30.38.38</t>
  </si>
  <si>
    <t>VBS Sint Antonius 2</t>
  </si>
  <si>
    <t>VBS Sint-Antonius 3</t>
  </si>
  <si>
    <t>VBS Wegel B</t>
  </si>
  <si>
    <t>VKS Joma</t>
  </si>
  <si>
    <t>09-377.32.82</t>
  </si>
  <si>
    <t>VBS (W)onderwijs 2</t>
  </si>
  <si>
    <t>GO! Next LSBO de Schakelschool</t>
  </si>
  <si>
    <t>Larestraat 15</t>
  </si>
  <si>
    <t>011-25.53.16</t>
  </si>
  <si>
    <t>GBS Pierenbos</t>
  </si>
  <si>
    <t>Columbiastraat 8</t>
  </si>
  <si>
    <t>03-334.44.70</t>
  </si>
  <si>
    <t>VBS Sint-Lievensinstituut</t>
  </si>
  <si>
    <t>VBS (W)onderwijs 3</t>
  </si>
  <si>
    <t>Elzenstraat 11</t>
  </si>
  <si>
    <t>GBSBO Sancta Maria</t>
  </si>
  <si>
    <t>Nieuwstraat 3_B</t>
  </si>
  <si>
    <t>056-71.26.89</t>
  </si>
  <si>
    <t>VBS De Vlinderboom</t>
  </si>
  <si>
    <t>GBS KLIM-OP</t>
  </si>
  <si>
    <t>VBS Helibel Lille</t>
  </si>
  <si>
    <t>GO! Futura Basisschool Menen</t>
  </si>
  <si>
    <t>SBS De Letterdoos - MI school</t>
  </si>
  <si>
    <t>VBS (W)onderwijs 1</t>
  </si>
  <si>
    <t>VLSBO Lamdeni</t>
  </si>
  <si>
    <t>Isabellalei 69</t>
  </si>
  <si>
    <t>03-218.43.43</t>
  </si>
  <si>
    <t>VLSBO School met de Bijbel Mijn Oogappel</t>
  </si>
  <si>
    <t>GBS De Stip Linden</t>
  </si>
  <si>
    <t>054-89.04.60</t>
  </si>
  <si>
    <t>VBS De Lanetuin</t>
  </si>
  <si>
    <t>03-641.86.70</t>
  </si>
  <si>
    <t>Heldenplein 45</t>
  </si>
  <si>
    <t>09-323.55.40</t>
  </si>
  <si>
    <t>03-808.01.57</t>
  </si>
  <si>
    <t>GBSBO De Schrieken</t>
  </si>
  <si>
    <t>Antwerpseweg 48_1</t>
  </si>
  <si>
    <t>014-61.05.49</t>
  </si>
  <si>
    <t>Pontstraat 45</t>
  </si>
  <si>
    <t>09-386.03.58</t>
  </si>
  <si>
    <t>Oudstrijderslaan 2_C</t>
  </si>
  <si>
    <t>SBS De Gele Ballon</t>
  </si>
  <si>
    <t>SBS Omnimundo</t>
  </si>
  <si>
    <t>VBS De Wingerd Terhagen</t>
  </si>
  <si>
    <t>SBS Het Prisma</t>
  </si>
  <si>
    <t>SBS Hét Talent</t>
  </si>
  <si>
    <t>GO! BS Carolus Magnus</t>
  </si>
  <si>
    <t>VBSBO De Sprankel</t>
  </si>
  <si>
    <t>Nekkerspoelstraat 358_A</t>
  </si>
  <si>
    <t>015-20.25.38</t>
  </si>
  <si>
    <t>VBSBO KBO Kameleon/Cocon</t>
  </si>
  <si>
    <t>Doorn 17_BI</t>
  </si>
  <si>
    <t>055-60.04.48</t>
  </si>
  <si>
    <t>GO! Leefschool Klavertje 4 Nevele</t>
  </si>
  <si>
    <t>SBS Kleine Muze</t>
  </si>
  <si>
    <t>SBS Het GroeneEilandje</t>
  </si>
  <si>
    <t>SBS Kosmos</t>
  </si>
  <si>
    <t>GO! BS De Rozen</t>
  </si>
  <si>
    <t>SBS Melopee</t>
  </si>
  <si>
    <t>Kompasplein 1</t>
  </si>
  <si>
    <t>09-323.56.00</t>
  </si>
  <si>
    <t>SBS Land van Nu</t>
  </si>
  <si>
    <t>Boekenberglei 279</t>
  </si>
  <si>
    <t>VLSBO Berkenbeek 1/8</t>
  </si>
  <si>
    <t>Stoepestraat 40</t>
  </si>
  <si>
    <t>09-344.98.69</t>
  </si>
  <si>
    <t>GO! BS De Telescoop</t>
  </si>
  <si>
    <t>Mathieu Desmaréstraat 16</t>
  </si>
  <si>
    <t>VLSBO Wonderwijs Brugge</t>
  </si>
  <si>
    <t>Sint-Kristoffelstraat 125_B</t>
  </si>
  <si>
    <t>050-35.34.38</t>
  </si>
  <si>
    <t>GO! BS De Notelaar</t>
  </si>
  <si>
    <t>011-89.17.22</t>
  </si>
  <si>
    <t>02-479.61.28</t>
  </si>
  <si>
    <t>SBS De Zonnebloem</t>
  </si>
  <si>
    <t>SBS Freinetschool 't Groen Drieske</t>
  </si>
  <si>
    <t>02-897.56.10</t>
  </si>
  <si>
    <t>VLSBO De Sprong</t>
  </si>
  <si>
    <t>Rekollettenstraat 48</t>
  </si>
  <si>
    <t>056-35.28.90</t>
  </si>
  <si>
    <t>0470-41.75.12</t>
  </si>
  <si>
    <t>0473-39.62.03</t>
  </si>
  <si>
    <t>VBS De Negensprong</t>
  </si>
  <si>
    <t>GO! BS De Lotusbloem</t>
  </si>
  <si>
    <t>GBS De Vaart</t>
  </si>
  <si>
    <t>Herenthoutseweg 124</t>
  </si>
  <si>
    <t>014-74.96.94</t>
  </si>
  <si>
    <t>GO! BS Wonderwijs Neerwinden</t>
  </si>
  <si>
    <t>GO! BS De Wereldboom</t>
  </si>
  <si>
    <t>SBS Studio Dynamo</t>
  </si>
  <si>
    <t>03-430.26.71</t>
  </si>
  <si>
    <t>02-431.94.60</t>
  </si>
  <si>
    <t>02-431.68.11</t>
  </si>
  <si>
    <t>GO! BS Campus Comenius</t>
  </si>
  <si>
    <t>Félix Vande Sandestraat 15</t>
  </si>
  <si>
    <t>02-897.50.37</t>
  </si>
  <si>
    <t>GBS Triangel Strijtem/O.L.V.-Lombeek</t>
  </si>
  <si>
    <t>054-32.61.27</t>
  </si>
  <si>
    <t>VBS Maria Assumpta Donderberg</t>
  </si>
  <si>
    <t>02-269.09.79</t>
  </si>
  <si>
    <t>GBS Spring in 't Veldeke</t>
  </si>
  <si>
    <t>02-302.43.95</t>
  </si>
  <si>
    <t>011-64.19.63</t>
  </si>
  <si>
    <t>GO! BS Freinetschool Het Toverbos</t>
  </si>
  <si>
    <t>Lage Kaart 542</t>
  </si>
  <si>
    <t>03-653.51.37</t>
  </si>
  <si>
    <t>GO! BS Deuzeldpark</t>
  </si>
  <si>
    <t>03-645.55.62</t>
  </si>
  <si>
    <t>GO! BS De Bel</t>
  </si>
  <si>
    <t>015-67.69.21</t>
  </si>
  <si>
    <t>VBS Steinerschool Skellig Michaël</t>
  </si>
  <si>
    <t>03-344.72.88</t>
  </si>
  <si>
    <t>016-46.40.74</t>
  </si>
  <si>
    <t>0485-16.02.14</t>
  </si>
  <si>
    <t>Eikeveldstraat 15</t>
  </si>
  <si>
    <t>MESSELBROEK</t>
  </si>
  <si>
    <t>013-77.80.58</t>
  </si>
  <si>
    <t>VBS De Wante Schorisse</t>
  </si>
  <si>
    <t>Essestraat 3</t>
  </si>
  <si>
    <t>055-45.65.45</t>
  </si>
  <si>
    <t>GBS De Bever</t>
  </si>
  <si>
    <t>Engelstraat 52</t>
  </si>
  <si>
    <t>051-58.85.10</t>
  </si>
  <si>
    <t>VBS 't Hoge</t>
  </si>
  <si>
    <t>Steenbakkersstraat 2</t>
  </si>
  <si>
    <t>056-22.74.72</t>
  </si>
  <si>
    <t>GO! Freinetschool De Baai Kortrijk</t>
  </si>
  <si>
    <t>Baaistraat 10</t>
  </si>
  <si>
    <t>056-21.37.93</t>
  </si>
  <si>
    <t>Elzeelsesteenweg 647</t>
  </si>
  <si>
    <t>GBS klavertje vier Keiem</t>
  </si>
  <si>
    <t>Keiemdorpstraat 51</t>
  </si>
  <si>
    <t>KEIEM</t>
  </si>
  <si>
    <t>0475-78.21.19</t>
  </si>
  <si>
    <t>Ommegangstraat 51</t>
  </si>
  <si>
    <t>ERPE-MERE</t>
  </si>
  <si>
    <t>053-83.59.74</t>
  </si>
  <si>
    <t>VBS OLFA Drie Eiken</t>
  </si>
  <si>
    <t>Renaat de Rudderlaan 35</t>
  </si>
  <si>
    <t>03-458.47.88</t>
  </si>
  <si>
    <t>SBS De Tovertuin</t>
  </si>
  <si>
    <t>Francisco Ferrerlaan 42</t>
  </si>
  <si>
    <t>09-323.54.10</t>
  </si>
  <si>
    <t>GO! BS 't Vlasbloempje</t>
  </si>
  <si>
    <t>Theofiel Reynlaan 13</t>
  </si>
  <si>
    <t>03-440.27.59</t>
  </si>
  <si>
    <t>GO! BS Blik</t>
  </si>
  <si>
    <t>Kontichstraat 43</t>
  </si>
  <si>
    <t>03-550.53.48</t>
  </si>
  <si>
    <t>VBS Steinerschool Kristoffel Tervuren</t>
  </si>
  <si>
    <t>Kasteelstraat 10</t>
  </si>
  <si>
    <t>02-366.31.77</t>
  </si>
  <si>
    <t>VBS De Droomgaard 2</t>
  </si>
  <si>
    <t>Dahlialaan 1</t>
  </si>
  <si>
    <t>053-66.67.27</t>
  </si>
  <si>
    <t>GO!BS De Glinster</t>
  </si>
  <si>
    <t>02-466.26.13</t>
  </si>
  <si>
    <t>VBS Sint-Pieterscollege De Zenne</t>
  </si>
  <si>
    <t>Drootbeekstraat 8</t>
  </si>
  <si>
    <t>02-420.14.40</t>
  </si>
  <si>
    <t>SBS Zottegem De Smidse</t>
  </si>
  <si>
    <t>051-40.46.87</t>
  </si>
  <si>
    <t>VBS De KaBaZ</t>
  </si>
  <si>
    <t>VBS Sleihage</t>
  </si>
  <si>
    <t>Diksmuidesteenweg 93</t>
  </si>
  <si>
    <t>Middelweg 105</t>
  </si>
  <si>
    <t>09-374.02.00</t>
  </si>
  <si>
    <t>GO!BS XCL Stapsgewijs</t>
  </si>
  <si>
    <t>GO! Freinetschool De Bonte Specht</t>
  </si>
  <si>
    <t>Spechtenwegel 1</t>
  </si>
  <si>
    <t>051-20.63.40</t>
  </si>
  <si>
    <t>Pastorijstraat 5</t>
  </si>
  <si>
    <t>GO!BS Freinet Op Stelten</t>
  </si>
  <si>
    <t>Europalaan 95_A</t>
  </si>
  <si>
    <t>089-79-27.25</t>
  </si>
  <si>
    <t>Rijmenamsesteenweg 194</t>
  </si>
  <si>
    <t>016-26.09.00</t>
  </si>
  <si>
    <t>GO! BS Eugeen Laermans</t>
  </si>
  <si>
    <t>Ninoofsesteenweg 191</t>
  </si>
  <si>
    <t>VBS KieM, natuur- en montessorischool</t>
  </si>
  <si>
    <t>Zavelstraat 78</t>
  </si>
  <si>
    <t>VBS De Sterrebloem</t>
  </si>
  <si>
    <t>09-386.14.10</t>
  </si>
  <si>
    <t>Hofstraat 37_A</t>
  </si>
  <si>
    <t>052-21.04.58</t>
  </si>
  <si>
    <t>SBS Het Tandwiel</t>
  </si>
  <si>
    <t>Sint-Bernadettestraat 258</t>
  </si>
  <si>
    <t>09-323.51.80</t>
  </si>
  <si>
    <t>GO! BS De Zonnebloem</t>
  </si>
  <si>
    <t>GBS De Start Ruien</t>
  </si>
  <si>
    <t>De Pacht 12</t>
  </si>
  <si>
    <t>Bredaseweg 52</t>
  </si>
  <si>
    <t>Stelen 17</t>
  </si>
  <si>
    <t>GBS GILKO</t>
  </si>
  <si>
    <t>Burg. Maenhautstraat 1</t>
  </si>
  <si>
    <t>GBS Eke De Vlinderboom</t>
  </si>
  <si>
    <t>Steenweg 132</t>
  </si>
  <si>
    <t>09-385.59.08</t>
  </si>
  <si>
    <t>VBS Sinaai</t>
  </si>
  <si>
    <t>Leebrugstraat 65</t>
  </si>
  <si>
    <t>03-772.47.61</t>
  </si>
  <si>
    <t>Alois De Beulelaan 17</t>
  </si>
  <si>
    <t>052-44.54.78</t>
  </si>
  <si>
    <t>GVBS Hertenhof</t>
  </si>
  <si>
    <t>Schotensesteenweg 69</t>
  </si>
  <si>
    <t>03-324.00.76</t>
  </si>
  <si>
    <t>VBS De Kleine Helden</t>
  </si>
  <si>
    <t>Boelare 145</t>
  </si>
  <si>
    <t>Karel Ledeganckstraat 3</t>
  </si>
  <si>
    <t>VBS Het Leerbos</t>
  </si>
  <si>
    <t>Ten Bosse 140</t>
  </si>
  <si>
    <t>GBS De Kersentuin</t>
  </si>
  <si>
    <t>VBS Schooltrio afdeling Klerken</t>
  </si>
  <si>
    <t>011-49.45.30</t>
  </si>
  <si>
    <t>VBS Kindcentrum Straal</t>
  </si>
  <si>
    <t>Stevoortse kiezel 119</t>
  </si>
  <si>
    <t>0467-00.90.31</t>
  </si>
  <si>
    <t>VBS Freinetschool De Kasteeltuin</t>
  </si>
  <si>
    <t>GO! BS De Kleine Kunstgalerij</t>
  </si>
  <si>
    <t>056-24.56.69</t>
  </si>
  <si>
    <t>VKSBO KOCA</t>
  </si>
  <si>
    <t>Rudolfstraat 16</t>
  </si>
  <si>
    <t>GO! BS Freinetschool WonderWereld</t>
  </si>
  <si>
    <t>GO! BS De Wijngaard</t>
  </si>
  <si>
    <t>02 553 59 76</t>
  </si>
  <si>
    <t>GO! BS De Schorre</t>
  </si>
  <si>
    <t>GO! BS Daltonschool Meeuwen-Gruitrode</t>
  </si>
  <si>
    <t>GO! BS De Geluksvogel</t>
  </si>
  <si>
    <t>Kastelenlaan 109</t>
  </si>
  <si>
    <t>Gemeneweideweg-Zuid 121</t>
  </si>
  <si>
    <t>050-35.18.48</t>
  </si>
  <si>
    <t>GO! BS De Valke</t>
  </si>
  <si>
    <t>Weidestraat 81 bus D</t>
  </si>
  <si>
    <t>GO! BS De Letterzee</t>
  </si>
  <si>
    <t>GO! BS De Ster</t>
  </si>
  <si>
    <t>Rekhof 36</t>
  </si>
  <si>
    <t>Luikstraat 77</t>
  </si>
  <si>
    <t>Kapellendries 85</t>
  </si>
  <si>
    <t>09-365.79.13</t>
  </si>
  <si>
    <t>053-46.51.00</t>
  </si>
  <si>
    <t>VKS Sint-Jan Berchmanscollege</t>
  </si>
  <si>
    <t>VBS LEO XIII</t>
  </si>
  <si>
    <t>VBS Heilige Familie Schaarbeek</t>
  </si>
  <si>
    <t>VBS Maria Schaarbeek</t>
  </si>
  <si>
    <t>VBS Ten Nude</t>
  </si>
  <si>
    <t>VBS Lutgardis Elsene</t>
  </si>
  <si>
    <t>VBS Sint-Gillis</t>
  </si>
  <si>
    <t>VLS Sint-Karel</t>
  </si>
  <si>
    <t>024-11.73.14</t>
  </si>
  <si>
    <t>VBS Sint-Pieterscollege</t>
  </si>
  <si>
    <t>VBS Heilig-Hart Jette</t>
  </si>
  <si>
    <t>VBS Sint-Jozef Evere</t>
  </si>
  <si>
    <t>VBS OLV Evere</t>
  </si>
  <si>
    <t>VBS Sint-Paulus Ukkel</t>
  </si>
  <si>
    <t>VBS Sint-Jozef Ukkel</t>
  </si>
  <si>
    <t>VBS Sint-Stevensschool Negenmanneke</t>
  </si>
  <si>
    <t>02-532.43.87</t>
  </si>
  <si>
    <t>VBS De Knipoog 2</t>
  </si>
  <si>
    <t>VBS Sint-Donatus</t>
  </si>
  <si>
    <t>VBS O.L.V. Jezus- Eik</t>
  </si>
  <si>
    <t>Paleisstraat 48</t>
  </si>
  <si>
    <t>VBS Ibex</t>
  </si>
  <si>
    <t>Kerkepad 27</t>
  </si>
  <si>
    <t>GBS De Kiekeboes</t>
  </si>
  <si>
    <t>Kerkblokstraat 14</t>
  </si>
  <si>
    <t>VBS Zonnekind</t>
  </si>
  <si>
    <t>GBS De Sleutel</t>
  </si>
  <si>
    <t>GKS Parkschool Mortsel</t>
  </si>
  <si>
    <t>VBS Berlaar (CKG)</t>
  </si>
  <si>
    <t>Pastorijstraat 60</t>
  </si>
  <si>
    <t>03-502.10.80</t>
  </si>
  <si>
    <t>VBS Sint-Jan Berchmans</t>
  </si>
  <si>
    <t>VBS Sint-Carolus</t>
  </si>
  <si>
    <t>VBS Libos</t>
  </si>
  <si>
    <t>SBS Edison</t>
  </si>
  <si>
    <t>015-41.45.26</t>
  </si>
  <si>
    <t>VBS OLV van De Ham</t>
  </si>
  <si>
    <t>VBS Grasheide</t>
  </si>
  <si>
    <t>VBS Putte</t>
  </si>
  <si>
    <t>VBS 't Hagekind</t>
  </si>
  <si>
    <t>VBS 't Minnepoortje</t>
  </si>
  <si>
    <t>013-31.47.95</t>
  </si>
  <si>
    <t>VKS De Kleurdoos</t>
  </si>
  <si>
    <t>VBS Regenboog</t>
  </si>
  <si>
    <t>Vloeterstraat 2_A</t>
  </si>
  <si>
    <t>Margarethalaan 70</t>
  </si>
  <si>
    <t>Zonhoevestraat 32</t>
  </si>
  <si>
    <t>SBS Dilsen</t>
  </si>
  <si>
    <t>VBS Picpussen</t>
  </si>
  <si>
    <t>VBS Spelenderwijs - De 2-Sprong</t>
  </si>
  <si>
    <t>VBS Wonderwijs KODB vzw</t>
  </si>
  <si>
    <t>VBS 't Nederwijsje-Het Opwermerke</t>
  </si>
  <si>
    <t>Houtpark 20</t>
  </si>
  <si>
    <t>VLS Hartelust</t>
  </si>
  <si>
    <t>VKS Wiebelwoud Schoot</t>
  </si>
  <si>
    <t>VBS de Klimmuur</t>
  </si>
  <si>
    <t>Gestelsesteenweg 104</t>
  </si>
  <si>
    <t>0486-13.06.17</t>
  </si>
  <si>
    <t>Sint-Blasiusstraat 1</t>
  </si>
  <si>
    <t>Zandbergstraat 19</t>
  </si>
  <si>
    <t>Schoolstraat 90</t>
  </si>
  <si>
    <t>VBS Sint-Lodewijkscollege_- De Zessprong</t>
  </si>
  <si>
    <t>VBS De Loopbrug Zerkegem-Snellegem</t>
  </si>
  <si>
    <t>VBS - OLVA De Touwladder</t>
  </si>
  <si>
    <t>VBS Lapscheure</t>
  </si>
  <si>
    <t>Vredestraat 1 bus 2</t>
  </si>
  <si>
    <t>VBS OLV College</t>
  </si>
  <si>
    <t>GBS 't Polderhart Zuienkerke</t>
  </si>
  <si>
    <t>VKS Steenkerke</t>
  </si>
  <si>
    <t>VBS Sint-Amands Noord</t>
  </si>
  <si>
    <t>056-17.09.00</t>
  </si>
  <si>
    <t>Burgemeester Felix de Bethunelaa 1_A</t>
  </si>
  <si>
    <t>Pastoor Verrieststraat 12</t>
  </si>
  <si>
    <t>INGOOIGEM</t>
  </si>
  <si>
    <t>Kerkhofplein 3</t>
  </si>
  <si>
    <t>056-28.54.30</t>
  </si>
  <si>
    <t>Slijperstraat 1_A</t>
  </si>
  <si>
    <t>Vrije Basisschool 't Veld</t>
  </si>
  <si>
    <t>VBS Sint-Paulus - De Wonderboom</t>
  </si>
  <si>
    <t>GBS Belzele</t>
  </si>
  <si>
    <t>GBS De Krekel</t>
  </si>
  <si>
    <t>Nijverheidsstraat 35</t>
  </si>
  <si>
    <t>Pontstraat 20</t>
  </si>
  <si>
    <t>Eikstraat 2</t>
  </si>
  <si>
    <t>VBS Sint-Maarten Moorselbaan</t>
  </si>
  <si>
    <t>Kerkstraat 97</t>
  </si>
  <si>
    <t>Kapelhofstraat 6</t>
  </si>
  <si>
    <t>ERONDEGEM</t>
  </si>
  <si>
    <t>053-80.85.10</t>
  </si>
  <si>
    <t>Pastorijstraat 3 bus a</t>
  </si>
  <si>
    <t>VBS De Talentenboog</t>
  </si>
  <si>
    <t>VBS De Pinte</t>
  </si>
  <si>
    <t>Ommegangstraat 11_A</t>
  </si>
  <si>
    <t>09-323.55.94</t>
  </si>
  <si>
    <t>VBS Sint-Paulus Hansbeke</t>
  </si>
  <si>
    <t>VBS Tabor Lotenhulle</t>
  </si>
  <si>
    <t>VLS Emmaüs</t>
  </si>
  <si>
    <t>VKS Emmaüs</t>
  </si>
  <si>
    <t>VBS Tabor Sint-Maria-Aalter</t>
  </si>
  <si>
    <t>GBS Lievegem</t>
  </si>
  <si>
    <t>VBS Beke</t>
  </si>
  <si>
    <t>GBS Sleidinge</t>
  </si>
  <si>
    <t>GO! BS De Kruipuit</t>
  </si>
  <si>
    <t>VBSBO De Ark Oosterlo</t>
  </si>
  <si>
    <t>VBSBO Sint-Rafael</t>
  </si>
  <si>
    <t>SBSBO De Ganzenveer</t>
  </si>
  <si>
    <t>Westendelaan 39</t>
  </si>
  <si>
    <t>Vrije Basisschool BuO BEMOK</t>
  </si>
  <si>
    <t>VBSBO Salvator</t>
  </si>
  <si>
    <t>PLSBO Kiempunt campus Buggenhout</t>
  </si>
  <si>
    <t>GLS Klim Op</t>
  </si>
  <si>
    <t>HBS Leidstar</t>
  </si>
  <si>
    <t>VBS Tabor Bellem</t>
  </si>
  <si>
    <t>GO! BS De Nova Kids</t>
  </si>
  <si>
    <t>Léopold De Swaefstraat 38</t>
  </si>
  <si>
    <t>Koning Leopold III-plein 69</t>
  </si>
  <si>
    <t>013-35.19.23</t>
  </si>
  <si>
    <t>VKS De Zevensprong</t>
  </si>
  <si>
    <t>VBS Sint-Cajetanusschool</t>
  </si>
  <si>
    <t>VBS De Knipoog 1</t>
  </si>
  <si>
    <t>09-355.68.76</t>
  </si>
  <si>
    <t>Kouterstraat 80_A</t>
  </si>
  <si>
    <t>GBS Kortrijk-Dutsel- De Gobbel</t>
  </si>
  <si>
    <t>GBS De Zonne</t>
  </si>
  <si>
    <t>Europastraat 2</t>
  </si>
  <si>
    <t>GO! BS Daltonschool Xcl Eigenwijs</t>
  </si>
  <si>
    <t>VKS Sint-Andreaslyceum</t>
  </si>
  <si>
    <t>PLSBO Kiempunt campus Eeklo</t>
  </si>
  <si>
    <t>VBS Sprankel Methodeschool Jenaplan</t>
  </si>
  <si>
    <t>SBS De Kleurenboom</t>
  </si>
  <si>
    <t>VBS De leertuin</t>
  </si>
  <si>
    <t>GBS Evergem</t>
  </si>
  <si>
    <t>GBS Wippelgem</t>
  </si>
  <si>
    <t>VBS Moerkerke</t>
  </si>
  <si>
    <t>PBSBO Kiempunt campus Assenede</t>
  </si>
  <si>
    <t>089-38.36.45</t>
  </si>
  <si>
    <t>de Mérodestraat 105</t>
  </si>
  <si>
    <t>GO! BS O.B.A.M.A.</t>
  </si>
  <si>
    <t>Hospitaalstraat 99</t>
  </si>
  <si>
    <t>011-46.01.53</t>
  </si>
  <si>
    <t>Lieven Bauwensstraat 26</t>
  </si>
  <si>
    <t>055-60.52.45</t>
  </si>
  <si>
    <t>0485-68.86.93</t>
  </si>
  <si>
    <t>VBS Tabor Aalter-Brug</t>
  </si>
  <si>
    <t>GO! BS Leefschool de WonderWijzer</t>
  </si>
  <si>
    <t>0497-54.52.71</t>
  </si>
  <si>
    <t>02-313.80.80</t>
  </si>
  <si>
    <t>0477-83.05.70</t>
  </si>
  <si>
    <t>Lange Akkerstraat 17_A</t>
  </si>
  <si>
    <t>GO! BS Klim Op</t>
  </si>
  <si>
    <t>015-51.26.44</t>
  </si>
  <si>
    <t>055-38.94.89</t>
  </si>
  <si>
    <t>VBS 't Spoor</t>
  </si>
  <si>
    <t>VBS De Leeroase</t>
  </si>
  <si>
    <t>0486-13.03.35</t>
  </si>
  <si>
    <t>09-282.39.54</t>
  </si>
  <si>
    <t>050-32.89.50</t>
  </si>
  <si>
    <t>0497-10.48.92</t>
  </si>
  <si>
    <t>Burgemeester Felix de Bethunelaa 4 bus A</t>
  </si>
  <si>
    <t>VBS Sint-Elooi</t>
  </si>
  <si>
    <t>Rozendalestraat 125</t>
  </si>
  <si>
    <t>051-65.75.78</t>
  </si>
  <si>
    <t>GO!BS tienerschool Tangram</t>
  </si>
  <si>
    <t>Broekplein 9</t>
  </si>
  <si>
    <t>Diepestraat 28</t>
  </si>
  <si>
    <t>Zandstraat 26 bus B</t>
  </si>
  <si>
    <t>VBS 't Zarlarhartje</t>
  </si>
  <si>
    <t>054-41.00.33</t>
  </si>
  <si>
    <t>VBS Dromenvanger</t>
  </si>
  <si>
    <t>Coeveltstraat 7_A</t>
  </si>
  <si>
    <t>033-24.00.63</t>
  </si>
  <si>
    <t>GBS Berlaar-Heikant</t>
  </si>
  <si>
    <t>Sint-Hubertusstraat 12</t>
  </si>
  <si>
    <t>Larum 8</t>
  </si>
  <si>
    <t>014-59.44.21</t>
  </si>
  <si>
    <t>Gallaitstraat 58</t>
  </si>
  <si>
    <t>Maria Bernardastraat 1_A</t>
  </si>
  <si>
    <t>056-28.54.95</t>
  </si>
  <si>
    <t>Leopold II straat 5</t>
  </si>
  <si>
    <t>0471-85.01.60</t>
  </si>
  <si>
    <t>VBS School met de Bijbel Mijn Oogappel</t>
  </si>
  <si>
    <t>Peter Benoitstraat 17</t>
  </si>
  <si>
    <t>056-18.57.60</t>
  </si>
  <si>
    <t>schooljaar 2015-2016</t>
  </si>
  <si>
    <t>schooljaar 2016-2017</t>
  </si>
  <si>
    <t>schooljaar 2017-2018</t>
  </si>
  <si>
    <t>schooljaar 2018-2019</t>
  </si>
  <si>
    <t>schooljaar 2019-2020</t>
  </si>
  <si>
    <t>schooljaar 2020-2021</t>
  </si>
  <si>
    <t>schooljaar 2021-2022</t>
  </si>
  <si>
    <t>schooljaar 2022-2023</t>
  </si>
  <si>
    <t>schooljaar 2023-2024</t>
  </si>
  <si>
    <t>schooljaar 2024-2025</t>
  </si>
  <si>
    <t>schooljaar 2025-2026</t>
  </si>
  <si>
    <t>schooljaar 2026-2027</t>
  </si>
  <si>
    <t xml:space="preserve">Vul daar waar nodig is de grijze vakjes in en hou rekening met de instructies en eventuele foutmeldingen. </t>
  </si>
  <si>
    <r>
      <t xml:space="preserve">Dit formulier is voor intern gebruik in uw school. U moet dit formulier </t>
    </r>
    <r>
      <rPr>
        <b/>
        <i/>
        <u/>
        <sz val="13"/>
        <color indexed="10"/>
        <rFont val="Calibri"/>
        <family val="2"/>
      </rPr>
      <t xml:space="preserve">niet </t>
    </r>
    <r>
      <rPr>
        <b/>
        <i/>
        <u/>
        <sz val="10"/>
        <color indexed="10"/>
        <rFont val="Calibri"/>
        <family val="2"/>
      </rPr>
      <t>aan uw dossierbeheerder van het schoolbeheerteam
bezorgen.</t>
    </r>
  </si>
  <si>
    <t>GO! BS De Kleurdoos Brussel</t>
  </si>
  <si>
    <t>GO! BS 't Plant'zoentje Laken</t>
  </si>
  <si>
    <t>GO! BS Hendrik Conscience Schaarbeek</t>
  </si>
  <si>
    <t>GO! BS Atheneum Etterbeek</t>
  </si>
  <si>
    <t>GO! Tehuis en BS Etterbeek</t>
  </si>
  <si>
    <t>GO! BS De Wimpel Elsene</t>
  </si>
  <si>
    <t>GO! BS Unescoschool Koekelberg</t>
  </si>
  <si>
    <t>GO!BS Zavelberg</t>
  </si>
  <si>
    <t>GO! BS De Weg-wijzer Evere</t>
  </si>
  <si>
    <t>GO! BS De Stadsmus Oudergem</t>
  </si>
  <si>
    <t>GO! BS De Bloeiende Kerselaar</t>
  </si>
  <si>
    <t>GO! BS Floreal Ukkel</t>
  </si>
  <si>
    <t>GO! BS De Bij Liedekerke</t>
  </si>
  <si>
    <t>Silke Vanheer</t>
  </si>
  <si>
    <t>02 553 63 51</t>
  </si>
  <si>
    <t>silke.vanheer@ond.vlaanderen.be</t>
  </si>
  <si>
    <t>GO! BS De Zonnebloem Wolvertem</t>
  </si>
  <si>
    <t>GO! BS De KATtensprong</t>
  </si>
  <si>
    <t>GO! BS De Pijl Antwerpen</t>
  </si>
  <si>
    <t>GO! BS De Spits Antwerpen</t>
  </si>
  <si>
    <t>GO! BS Het Laerhof MERKSEM</t>
  </si>
  <si>
    <t>GO! BS Daltonschool De Vinkjes</t>
  </si>
  <si>
    <t>GO! BS Leefschool 't Zandhofje</t>
  </si>
  <si>
    <t>GO! BS Freinetschool De Vlindertuin</t>
  </si>
  <si>
    <t>GO! BS Curieuzeneuzen</t>
  </si>
  <si>
    <t>GO! Atheneum Lier BS LS Dagpauwoog</t>
  </si>
  <si>
    <t>GO! BS Mercator Rupelmonde</t>
  </si>
  <si>
    <t>GO! BS De Klimroos-De Wijsneus Temse</t>
  </si>
  <si>
    <t>GO! BS De Tovertuin Sint-Niklaas</t>
  </si>
  <si>
    <t>GO! BS De Watertoren Sint-Niklaas</t>
  </si>
  <si>
    <t>GO! BS De Bever Beveren-Waas</t>
  </si>
  <si>
    <t>GO! BS Reynaert Kruibeke</t>
  </si>
  <si>
    <t>GO! BS De Bron De Klinge</t>
  </si>
  <si>
    <t>GO! BS Hertog Karel Wilsele</t>
  </si>
  <si>
    <t>GO! BS De Letterboom</t>
  </si>
  <si>
    <t>GO! BS Daltonschool Het Leerlabo</t>
  </si>
  <si>
    <t>014-53.86.56</t>
  </si>
  <si>
    <t>GO! BS Regenboog Kessel-Lo</t>
  </si>
  <si>
    <t>GO! BS De Winge Tielt-Winge</t>
  </si>
  <si>
    <t>GO! BS Zonnedorp Aarschot</t>
  </si>
  <si>
    <t>GO! BS De Hoogvlieger Aarschot</t>
  </si>
  <si>
    <t>GO! BS Dol-fijn Rillaar</t>
  </si>
  <si>
    <t>GO! BS Freinetschool De Pit Diest</t>
  </si>
  <si>
    <t>GO! BS Klein Atheneum Tienen</t>
  </si>
  <si>
    <t>GO! BS De Regent Gingelom</t>
  </si>
  <si>
    <t>GO! Next BS De Puzzel</t>
  </si>
  <si>
    <t>GO! BS Daltonschool Hasselt</t>
  </si>
  <si>
    <t>GO! BS Park van Genk Houthalen-Helchtere</t>
  </si>
  <si>
    <t>GO! Next BS Daltonschool Zolder</t>
  </si>
  <si>
    <t>GO! Next BS LeerPLEIN</t>
  </si>
  <si>
    <t>GO! BS Xplow</t>
  </si>
  <si>
    <t>GO! BS Leefschool De Vuurboom</t>
  </si>
  <si>
    <t>Sint-Jansstraat 22 bus A</t>
  </si>
  <si>
    <t>011-80.05.99</t>
  </si>
  <si>
    <t>GO! BS LS De UitvLinder/FS 't Perenboomp</t>
  </si>
  <si>
    <t>GO! BS Freinet On The Move-Europaschool</t>
  </si>
  <si>
    <t>GO! BS Stippe Stap Genk</t>
  </si>
  <si>
    <t>GO! BS Het Kompas Genk</t>
  </si>
  <si>
    <t>GO! BS Kameleon Maasmechelen</t>
  </si>
  <si>
    <t>GO! Tehuis en BS Kubik</t>
  </si>
  <si>
    <t>GO! BS Leefschool Talentenkiem</t>
  </si>
  <si>
    <t>GO! BS De Lettertuin Opglabbeek</t>
  </si>
  <si>
    <t>GO! BS De Duizendpoot As</t>
  </si>
  <si>
    <t>GO! BS De Sprong Maaseik</t>
  </si>
  <si>
    <t>GO! BS Freinetschool De Mijlpaal</t>
  </si>
  <si>
    <t>GO! BS Schuttershof Sint-Truiden</t>
  </si>
  <si>
    <t>GO! Next BS De Eik</t>
  </si>
  <si>
    <t>GO! BS De Berk Paal</t>
  </si>
  <si>
    <t>GO! BS Campus FLX</t>
  </si>
  <si>
    <t>GO! BS De Letterberg Tessenderlo</t>
  </si>
  <si>
    <t>GO! BS De Boomgaard Meerhout</t>
  </si>
  <si>
    <t>GO! BS De Taalkoffer Komen-Waasten</t>
  </si>
  <si>
    <t>GO! BS Brugge Centrum</t>
  </si>
  <si>
    <t>GO! BS Facet</t>
  </si>
  <si>
    <t>GO! BS Stimuland</t>
  </si>
  <si>
    <t>GO! BS Paalbos</t>
  </si>
  <si>
    <t>GO! BS Eureka</t>
  </si>
  <si>
    <t>GO! Methodeschool Blink</t>
  </si>
  <si>
    <t>GO! BS W'ijzer</t>
  </si>
  <si>
    <t>GO! BS De Glimlach</t>
  </si>
  <si>
    <t>GO! BS Permekeschool</t>
  </si>
  <si>
    <t>GO! BS Arnoldus</t>
  </si>
  <si>
    <t>GO! BS De Klimop</t>
  </si>
  <si>
    <t>GO! BS Bloeiweide</t>
  </si>
  <si>
    <t>GO! BS D'oefenschool</t>
  </si>
  <si>
    <t>GO! BS Zilvermeeuw</t>
  </si>
  <si>
    <t>GO! BS De Groeiboom</t>
  </si>
  <si>
    <t>GO! BS Stene</t>
  </si>
  <si>
    <t>GO! BS Vogelzang</t>
  </si>
  <si>
    <t>GO! BS Einstein</t>
  </si>
  <si>
    <t>GO! BS Veurne</t>
  </si>
  <si>
    <t>GO! Futura BS Wervik</t>
  </si>
  <si>
    <t>GO! Methodeschool Bloei!</t>
  </si>
  <si>
    <t>GO! BS TalentenSprong Waregem</t>
  </si>
  <si>
    <t>GO! BS Ring Campus Groenestraat</t>
  </si>
  <si>
    <t>GO! Basisschool De Springplank Tielt</t>
  </si>
  <si>
    <t>GO! BS Ter Elzen Wijtschate</t>
  </si>
  <si>
    <t>GO! BS Groei Vlamertinge</t>
  </si>
  <si>
    <t>09-243.30.99</t>
  </si>
  <si>
    <t>GO! BS De Vogelzang</t>
  </si>
  <si>
    <t>GO! BS Leefschool Eikenkring_Lochristi</t>
  </si>
  <si>
    <t>GO! SportBS in beweging Hamme</t>
  </si>
  <si>
    <t>GO! BS Gentbrugge</t>
  </si>
  <si>
    <t>GO! BS Merelbeke</t>
  </si>
  <si>
    <t>GO! BS De Nieuwe Arend</t>
  </si>
  <si>
    <t>GO! BS Atheneum_Aalst</t>
  </si>
  <si>
    <t>GO! BS GAAF Aalst</t>
  </si>
  <si>
    <t>GO! BS De Kameleon Ninove</t>
  </si>
  <si>
    <t>GO! BS De Wonderwijzer Meerbeke</t>
  </si>
  <si>
    <t>GO! BS L.P.Boon_Erembodegem</t>
  </si>
  <si>
    <t>GO! BS Centrum_Geraardsbergen</t>
  </si>
  <si>
    <t>GO! BS Dender_Geraardsbergen</t>
  </si>
  <si>
    <t>GO! BS De trampoline</t>
  </si>
  <si>
    <t>GO! BS Klim Op_Zandbergen</t>
  </si>
  <si>
    <t>GO! BS Dr. O. Decroly</t>
  </si>
  <si>
    <t>09-326.98.60</t>
  </si>
  <si>
    <t>GO! BS Graaf Van Egmont_Zottegem</t>
  </si>
  <si>
    <t>GO! BS De Rijdtmeersen Brakel</t>
  </si>
  <si>
    <t>GO! BS Omer Wattez Schorisse</t>
  </si>
  <si>
    <t>GO! BS De Kleine Prins De Pinte</t>
  </si>
  <si>
    <t>GO! BS School van Morgen_Nazareth</t>
  </si>
  <si>
    <t>GO! BS De Keimolen</t>
  </si>
  <si>
    <t>GO! BS Erasmus</t>
  </si>
  <si>
    <t>GO! BS Mijlpaal_Drongen</t>
  </si>
  <si>
    <t>GO! BS De Beuk_Aalter</t>
  </si>
  <si>
    <t>GO! BS Het Klavertje Vier_Knesselare</t>
  </si>
  <si>
    <t>GO! BS De Zandloper_Zomergem</t>
  </si>
  <si>
    <t>GO! BS De Driesprong_Maldegem</t>
  </si>
  <si>
    <t>GO! MPI Heemschool_Neder-Over-Heembeek</t>
  </si>
  <si>
    <t>GO! LSBO Lentekind_Lennik</t>
  </si>
  <si>
    <t>02-342.03.03.</t>
  </si>
  <si>
    <t>Diepestraat 50</t>
  </si>
  <si>
    <t>GO! BSBO Wilgenduin_Kalmthout</t>
  </si>
  <si>
    <t>Steffi Dejaeghere</t>
  </si>
  <si>
    <t>02 553 18 19</t>
  </si>
  <si>
    <t>steffi.dejaeghere@ond.vlaanderen.be</t>
  </si>
  <si>
    <t>GO! MPI Zonnebos_'s Gravenwezel</t>
  </si>
  <si>
    <t>GO! MPI De 3master Basisonderwijs</t>
  </si>
  <si>
    <t>GO! BSBO Groenlaar_Reet</t>
  </si>
  <si>
    <t>GO! MPI Kompas St-Niklaas</t>
  </si>
  <si>
    <t>GO! BSBO De Bloesem_St-Truiden</t>
  </si>
  <si>
    <t>GO! BSBO Mikado_Maasmechelen</t>
  </si>
  <si>
    <t>GO! MPI Westhoek_Koksijde</t>
  </si>
  <si>
    <t>GO! MPI De Kaproenen_St-Michiels</t>
  </si>
  <si>
    <t>GO! MPI De Bevertjes_Oedelem</t>
  </si>
  <si>
    <t>GO! MPI Pottelberg_Kortrijk</t>
  </si>
  <si>
    <t>GO! Futura BSBO</t>
  </si>
  <si>
    <t>GO! MPI Sterrebos_Rumbeke</t>
  </si>
  <si>
    <t>GO! MPI De Oase_Gent</t>
  </si>
  <si>
    <t>GO! MPI Het Vindingrijk Evergem</t>
  </si>
  <si>
    <t>GO! BSBO De Horizon_Aalst</t>
  </si>
  <si>
    <t>GO! BSBO De Brug_Erpe</t>
  </si>
  <si>
    <t>GO! BSBO De Drempel_Geraardsbergen</t>
  </si>
  <si>
    <t>GO! MPI 't Craeneveld_Oudenaarde</t>
  </si>
  <si>
    <t>024-79.62.42</t>
  </si>
  <si>
    <t>VBS HHC Handbooghof</t>
  </si>
  <si>
    <t>VBS Sint Lutgardis Zuun</t>
  </si>
  <si>
    <t>VLS OLV-instituut</t>
  </si>
  <si>
    <t>VBS HHC Kasteelstraat</t>
  </si>
  <si>
    <t>Lenniksesteenweg 621</t>
  </si>
  <si>
    <t>02-308.51.79</t>
  </si>
  <si>
    <t>GBS Mollem</t>
  </si>
  <si>
    <t>VLS Regina Caeli</t>
  </si>
  <si>
    <t>GLS De Kriebel</t>
  </si>
  <si>
    <t>VBS - IM</t>
  </si>
  <si>
    <t>GBS De Wondertuin</t>
  </si>
  <si>
    <t>VBS 't luikertje</t>
  </si>
  <si>
    <t>Louis Marcelisstraat 138</t>
  </si>
  <si>
    <t>03-260.66.22</t>
  </si>
  <si>
    <t>VBS Sint-Eligiusinstituut</t>
  </si>
  <si>
    <t>VBS OLVcollege</t>
  </si>
  <si>
    <t>SBS De Kleine Stad</t>
  </si>
  <si>
    <t>VBS HH</t>
  </si>
  <si>
    <t>SBS De Bijtjes</t>
  </si>
  <si>
    <t>SBS De musjes</t>
  </si>
  <si>
    <t>VBS Noordland</t>
  </si>
  <si>
    <t>VBS De Brenne</t>
  </si>
  <si>
    <t>VKS Virgo Maria</t>
  </si>
  <si>
    <t>VBS De Bunt</t>
  </si>
  <si>
    <t>Lakborslei 262</t>
  </si>
  <si>
    <t>VBS Mariagaard</t>
  </si>
  <si>
    <t>VBS Leonardus</t>
  </si>
  <si>
    <t>GLS De Wissel</t>
  </si>
  <si>
    <t>VBS Triangel</t>
  </si>
  <si>
    <t>03-375.68.30</t>
  </si>
  <si>
    <t>GBS Maatjes</t>
  </si>
  <si>
    <t>VLS Mariaberg</t>
  </si>
  <si>
    <t>VBS_De Zevensprong</t>
  </si>
  <si>
    <t>GO! BS 't Laar</t>
  </si>
  <si>
    <t>VKS Wonderwijzer</t>
  </si>
  <si>
    <t>VBS Sint-Lucia</t>
  </si>
  <si>
    <t>VBS Klavertje 4-sel</t>
  </si>
  <si>
    <t>VLS-Sint-Luciaschool</t>
  </si>
  <si>
    <t>GBS De Singel</t>
  </si>
  <si>
    <t>VKS Heilig Graf</t>
  </si>
  <si>
    <t>VBS Reuzepas</t>
  </si>
  <si>
    <t>VBS Zwaneven</t>
  </si>
  <si>
    <t>GBS Salto</t>
  </si>
  <si>
    <t>VBS Wezel 1</t>
  </si>
  <si>
    <t>VBS Millekemol</t>
  </si>
  <si>
    <t>VKS De Kleine Sint-Jan</t>
  </si>
  <si>
    <t>VKS Sint-Dimpna</t>
  </si>
  <si>
    <t>VBS St-Hubertus</t>
  </si>
  <si>
    <t>VBS Toppunt</t>
  </si>
  <si>
    <t>GBS De Pagadder</t>
  </si>
  <si>
    <t>VLS De Waaier</t>
  </si>
  <si>
    <t>VKS De Klimtoren</t>
  </si>
  <si>
    <t>GBS De Meikever</t>
  </si>
  <si>
    <t>VBS Klavertje 4</t>
  </si>
  <si>
    <t>VBS De Ceder</t>
  </si>
  <si>
    <t>VBS Rozenregen</t>
  </si>
  <si>
    <t>VBS Mater Christi</t>
  </si>
  <si>
    <t>GO! BS De Lintwijzer</t>
  </si>
  <si>
    <t>VLS Altena Instituut</t>
  </si>
  <si>
    <t>GLS DE Meyl</t>
  </si>
  <si>
    <t>GBS De Stap</t>
  </si>
  <si>
    <t>03-482.17.11</t>
  </si>
  <si>
    <t>VBS Kleine stan</t>
  </si>
  <si>
    <t>VBS Rozenkransschool</t>
  </si>
  <si>
    <t>Schuttershofstraat 50</t>
  </si>
  <si>
    <t>VBS Sint Joris</t>
  </si>
  <si>
    <t>VKS De Regenboog</t>
  </si>
  <si>
    <t>VKS OLV-Presentatie</t>
  </si>
  <si>
    <t>VBS De Kinderplaneet</t>
  </si>
  <si>
    <t>VLS Hollebeek</t>
  </si>
  <si>
    <t>VKS Hollebeek</t>
  </si>
  <si>
    <t>VBS Sint-Camillus</t>
  </si>
  <si>
    <t>03-435.97.50</t>
  </si>
  <si>
    <t>VLS De Krinkel 1</t>
  </si>
  <si>
    <t>GBS De Toren_Melsele</t>
  </si>
  <si>
    <t>VBS OLV</t>
  </si>
  <si>
    <t>VBS OLV Ten Bos</t>
  </si>
  <si>
    <t>GBS Gavertje Vier</t>
  </si>
  <si>
    <t>GBS De Zeppelin Haasdonk</t>
  </si>
  <si>
    <t>GO!BS De Baan</t>
  </si>
  <si>
    <t>GO! BS Go Shil</t>
  </si>
  <si>
    <t>VBS Peultje</t>
  </si>
  <si>
    <t>VBS Hagelstein</t>
  </si>
  <si>
    <t>VBS Maria Midelares</t>
  </si>
  <si>
    <t>GBS Leefdaal</t>
  </si>
  <si>
    <t>VBS Ham</t>
  </si>
  <si>
    <t>GBS Het Nest</t>
  </si>
  <si>
    <t>VBS De Vuurboom</t>
  </si>
  <si>
    <t>VBS De Klimboom</t>
  </si>
  <si>
    <t>GBS Voortkapel</t>
  </si>
  <si>
    <t>VKS Blauwput De Speelkriebel</t>
  </si>
  <si>
    <t>VBS Ourodenberg</t>
  </si>
  <si>
    <t>VBS Pastoor Dergent</t>
  </si>
  <si>
    <t>GBS De Klimroos</t>
  </si>
  <si>
    <t>Vleugtstraat 33</t>
  </si>
  <si>
    <t>GO! BS De Suikerspin</t>
  </si>
  <si>
    <t>GO! BS De Kleurenboom</t>
  </si>
  <si>
    <t>SBS Rapertingen</t>
  </si>
  <si>
    <t>SBS Kermt</t>
  </si>
  <si>
    <t>SBS Kuringen</t>
  </si>
  <si>
    <t>VBS De Lettermolen</t>
  </si>
  <si>
    <t>VLS Berkenbos</t>
  </si>
  <si>
    <t>VBS Picard</t>
  </si>
  <si>
    <t>GBS Koersel</t>
  </si>
  <si>
    <t>VBS De Geluksvlinder</t>
  </si>
  <si>
    <t>VLS De Vlieger</t>
  </si>
  <si>
    <t>VBS Rooierheide</t>
  </si>
  <si>
    <t>VBS De Vuurvogel</t>
  </si>
  <si>
    <t>GBS De Basiz</t>
  </si>
  <si>
    <t>089-39.96.40</t>
  </si>
  <si>
    <t>VBS 't Kerkveldje</t>
  </si>
  <si>
    <t>GBS Vreren</t>
  </si>
  <si>
    <t>GO! BS Wilderen</t>
  </si>
  <si>
    <t>Galgestraat 156</t>
  </si>
  <si>
    <t>VBS Het Appelmanneke</t>
  </si>
  <si>
    <t>SBS 't Stekske</t>
  </si>
  <si>
    <t>VBS De Schuit</t>
  </si>
  <si>
    <t>Straf!1</t>
  </si>
  <si>
    <t>Straf! 2</t>
  </si>
  <si>
    <t>Beringsesteenweg 12</t>
  </si>
  <si>
    <t>VBS Groot-Vorst</t>
  </si>
  <si>
    <t>VBS Meerlaar</t>
  </si>
  <si>
    <t>Groenestraat 27</t>
  </si>
  <si>
    <t>050-66.67-86</t>
  </si>
  <si>
    <t>051-79.34.11</t>
  </si>
  <si>
    <t>VBS De Veerkracht</t>
  </si>
  <si>
    <t>Koning Albertstraat 2</t>
  </si>
  <si>
    <t>VBS Gravenbos</t>
  </si>
  <si>
    <t>VBS Eernegem - Bekegem</t>
  </si>
  <si>
    <t>GBS 't Mozaiek</t>
  </si>
  <si>
    <t>VBS De Negensprong 1</t>
  </si>
  <si>
    <t>GBS De Pluim</t>
  </si>
  <si>
    <t>VLS Kantelberg</t>
  </si>
  <si>
    <t>VBS OLVcollege-afd.Vivenkapelle</t>
  </si>
  <si>
    <t>GO! BS Hendrik Conscience</t>
  </si>
  <si>
    <t>GO! BS Kroonlaan</t>
  </si>
  <si>
    <t>GO! BS August Vermeylen</t>
  </si>
  <si>
    <t>VBS O.-L.-V.college Mariakerke</t>
  </si>
  <si>
    <t>VBS OLVcollege Mariakerke-Rozenlaan</t>
  </si>
  <si>
    <t>VBS Sint-Andreas Stene</t>
  </si>
  <si>
    <t>GO!BS 't Klavertje</t>
  </si>
  <si>
    <t>VBS Damiaanschool</t>
  </si>
  <si>
    <t>VBS Kaspar</t>
  </si>
  <si>
    <t>VBS De Wegelink</t>
  </si>
  <si>
    <t>Landergemstraat 1 bus E</t>
  </si>
  <si>
    <t>VBS Buitenschool De Bergop</t>
  </si>
  <si>
    <t>VKS De buitenkans</t>
  </si>
  <si>
    <t>GO! BS De Polyglot_Spiere-Helkijn</t>
  </si>
  <si>
    <t>VBS SPWe- basis</t>
  </si>
  <si>
    <t>VKS De Tandem</t>
  </si>
  <si>
    <t>VLS De Tandem</t>
  </si>
  <si>
    <t>VLS De Gulleboom</t>
  </si>
  <si>
    <t>GBS De Zonnebloem</t>
  </si>
  <si>
    <t>VBS De Watermolen</t>
  </si>
  <si>
    <t>GBS Wijzer&amp;Pienter</t>
  </si>
  <si>
    <t>VBS Desselgem</t>
  </si>
  <si>
    <t>VBS Beveren-Leie</t>
  </si>
  <si>
    <t>VBS Prizma-De Talententuin</t>
  </si>
  <si>
    <t>VBS De Groeitoren</t>
  </si>
  <si>
    <t>VBS Mandelbloesem</t>
  </si>
  <si>
    <t>VBS Gaverke-College</t>
  </si>
  <si>
    <t>VBS Nieuwenhove</t>
  </si>
  <si>
    <t>VBS Biest-Jager</t>
  </si>
  <si>
    <t>VBS Arkorum 05_VCS Burger school</t>
  </si>
  <si>
    <t>VBS Arkorum 01 Sprankel</t>
  </si>
  <si>
    <t>VBS Arkorum 18 Klim</t>
  </si>
  <si>
    <t>VBS Oostnieuwkerke</t>
  </si>
  <si>
    <t>SBS Freinetschool de Harp</t>
  </si>
  <si>
    <t>09-323.56.80</t>
  </si>
  <si>
    <t>VBS Dokata</t>
  </si>
  <si>
    <t>09-323.54.50</t>
  </si>
  <si>
    <t>VBS IVG-school</t>
  </si>
  <si>
    <t>VBS Sint-Laurens_Zelzate West</t>
  </si>
  <si>
    <t>VLS Sint-Laurens</t>
  </si>
  <si>
    <t>VBS Dol-fijn</t>
  </si>
  <si>
    <t>VBS Oudenbos</t>
  </si>
  <si>
    <t>VLS OLVcollege</t>
  </si>
  <si>
    <t>VBS Sint-Gregoriuscollege</t>
  </si>
  <si>
    <t>09-323.57.40</t>
  </si>
  <si>
    <t>09-323.57.30</t>
  </si>
  <si>
    <t>VBS SFB Melle</t>
  </si>
  <si>
    <t>Vrije gemengde lagere school</t>
  </si>
  <si>
    <t>GBS De Parkschool</t>
  </si>
  <si>
    <t>VBS S.G. De Graankorrel</t>
  </si>
  <si>
    <t>VBS Oosterzele</t>
  </si>
  <si>
    <t>VBS Scheldewindeke</t>
  </si>
  <si>
    <t>VBS Sterreneiland</t>
  </si>
  <si>
    <t>VBS 't Wimpelke</t>
  </si>
  <si>
    <t>VBS De Kleurenboog</t>
  </si>
  <si>
    <t>VBS SintJozefscollege</t>
  </si>
  <si>
    <t>VKS Morgenster</t>
  </si>
  <si>
    <t>VBS De Luchtballon</t>
  </si>
  <si>
    <t>Welleplein 1</t>
  </si>
  <si>
    <t>VKS Madeliefje</t>
  </si>
  <si>
    <t>VBS Glorieux 2</t>
  </si>
  <si>
    <t>VBS Lilare</t>
  </si>
  <si>
    <t>GBS De Bosrank</t>
  </si>
  <si>
    <t>VBS Huise_de hartepit</t>
  </si>
  <si>
    <t>GBS De Weide Wereld</t>
  </si>
  <si>
    <t>VBS De Kruin</t>
  </si>
  <si>
    <t>GBS Zulte De Vijf Wegen</t>
  </si>
  <si>
    <t>VBS Driessprong</t>
  </si>
  <si>
    <t>GLS 't Wilgennest Landegem</t>
  </si>
  <si>
    <t>VBS Olsene</t>
  </si>
  <si>
    <t>VBSBO KI Woluwe</t>
  </si>
  <si>
    <t>02-531.56.30</t>
  </si>
  <si>
    <t>Gemeentelijke Basisschool voor BuO</t>
  </si>
  <si>
    <t>VBSBO Ter Elst</t>
  </si>
  <si>
    <t>VBSBO School de Merode</t>
  </si>
  <si>
    <t>VBSBuO De Wissel</t>
  </si>
  <si>
    <t>Kasteelstraat 6_A</t>
  </si>
  <si>
    <t>Kasteelstraat 6_B</t>
  </si>
  <si>
    <t>VBSBO Ziekenhuisschool UZ Leuven</t>
  </si>
  <si>
    <t>VBSBO BuO KSD Warandeschool</t>
  </si>
  <si>
    <t>GO! LSBO De Zonnestraal_Tongeren</t>
  </si>
  <si>
    <t>050-39.01.24</t>
  </si>
  <si>
    <t>059-31.99.30</t>
  </si>
  <si>
    <t>Heistlaan 26 bus A</t>
  </si>
  <si>
    <t>VBSBO Prizma-De Zonnebloem</t>
  </si>
  <si>
    <t>GBSBO De Zon</t>
  </si>
  <si>
    <t>051-26.43.26</t>
  </si>
  <si>
    <t>SLSBO Het Kompas</t>
  </si>
  <si>
    <t>VBSBO Sint-Gregorius</t>
  </si>
  <si>
    <t>VBS BuO De Zonneroos</t>
  </si>
  <si>
    <t>053-38.28.20</t>
  </si>
  <si>
    <t>GO! BS De Schakel_Hoboken</t>
  </si>
  <si>
    <t>VBS Kwikstaartje</t>
  </si>
  <si>
    <t>VBS Sint-Paulus Drongen</t>
  </si>
  <si>
    <t>09-323.56.90</t>
  </si>
  <si>
    <t>VBS Regina Pacis 2</t>
  </si>
  <si>
    <t>VBS Steinerschool Guido Gezelleschool</t>
  </si>
  <si>
    <t>VBS Sancta Maria Leuven</t>
  </si>
  <si>
    <t>VKS Immaculata</t>
  </si>
  <si>
    <t>GO! BS De Kn@ppe Ontdekker_Maasmechelen</t>
  </si>
  <si>
    <t>VBS HHC Halleweg</t>
  </si>
  <si>
    <t>GLS De Meerpaal</t>
  </si>
  <si>
    <t>GO!Leefschool De Oogappel_Gent</t>
  </si>
  <si>
    <t>GO! BS Op Dreef</t>
  </si>
  <si>
    <t>GO! Freinetschool De Appeltuin</t>
  </si>
  <si>
    <t>VKS Regina Caeli</t>
  </si>
  <si>
    <t>056-71.94.92</t>
  </si>
  <si>
    <t>GO! BS Icarus_Kinrooi</t>
  </si>
  <si>
    <t>VBS Prizma - OLV</t>
  </si>
  <si>
    <t>GO! BS Het Oogappeltje</t>
  </si>
  <si>
    <t>03/353.75.89</t>
  </si>
  <si>
    <t>Vrije Kleuterschool O.-L.-Vrouwinstituut</t>
  </si>
  <si>
    <t>GO! KS Ronse-Dr Ovide Decroly KS</t>
  </si>
  <si>
    <t>09-323.55.80</t>
  </si>
  <si>
    <t>VKS Mini Virgo</t>
  </si>
  <si>
    <t>GO! BS De Mozaïek_Schaarbeek</t>
  </si>
  <si>
    <t>VBS Sjabi</t>
  </si>
  <si>
    <t>VBS Glorieux 3</t>
  </si>
  <si>
    <t>GBS Kallo</t>
  </si>
  <si>
    <t>GO! Freinetschool De Step Beringen</t>
  </si>
  <si>
    <t>VBS Kindercampus Catharina</t>
  </si>
  <si>
    <t>VBS Sint-Trudo</t>
  </si>
  <si>
    <t>VBS Massemen</t>
  </si>
  <si>
    <t>VBS Broederschool Driegaaien</t>
  </si>
  <si>
    <t>GO! BS leefschool De Vlieger_Oostende</t>
  </si>
  <si>
    <t>089-79.00.68</t>
  </si>
  <si>
    <t>09-228.58.71</t>
  </si>
  <si>
    <t>GO! BS De Letterfant</t>
  </si>
  <si>
    <t>Vrije Basischool</t>
  </si>
  <si>
    <t>VBS Sint-Amelbergaschool</t>
  </si>
  <si>
    <t>VBS Zeveren-Vinkt</t>
  </si>
  <si>
    <t>VBS Sint- Katrien</t>
  </si>
  <si>
    <t>09-341.82.36</t>
  </si>
  <si>
    <t>VBS De Schatkist Ertvelde</t>
  </si>
  <si>
    <t>VBS Borsbeke</t>
  </si>
  <si>
    <t>SBS Mopertingen- Hees</t>
  </si>
  <si>
    <t>VBS Prizma - De stadsparel</t>
  </si>
  <si>
    <t>VKS De Link</t>
  </si>
  <si>
    <t>GO! BS Europa_Bredene</t>
  </si>
  <si>
    <t>GO! BS De Zandlopertjes_Bredene</t>
  </si>
  <si>
    <t>VLS Wonderster</t>
  </si>
  <si>
    <t>GLS OKIDO</t>
  </si>
  <si>
    <t>GO! BS Magnolia</t>
  </si>
  <si>
    <t>VLS KSD Sint- Jan</t>
  </si>
  <si>
    <t>VLS Terbank- Egenhoven</t>
  </si>
  <si>
    <t>VLS Regina Ceali</t>
  </si>
  <si>
    <t>VBS Leieparel</t>
  </si>
  <si>
    <t>VBS Groeiweide</t>
  </si>
  <si>
    <t>Groeiplein 1</t>
  </si>
  <si>
    <t>VBS_Broederschool Nieuwstraat</t>
  </si>
  <si>
    <t>VBS Glorieux 4</t>
  </si>
  <si>
    <t>GO! BS De Vierklaver_Temse</t>
  </si>
  <si>
    <t>GO! BS Het Egeltje</t>
  </si>
  <si>
    <t>VBS Wezel 2</t>
  </si>
  <si>
    <t>Gentsesteenweg 82_84</t>
  </si>
  <si>
    <t>VBS Klimop (MS)</t>
  </si>
  <si>
    <t>VBS HHC Vondel</t>
  </si>
  <si>
    <t>GO! BS De Linde Borgloon</t>
  </si>
  <si>
    <t>Nieuwe Beggaardenstraat 50</t>
  </si>
  <si>
    <t>015-21.86.23</t>
  </si>
  <si>
    <t>GO! BS De Kleurenplaneet_Deinze</t>
  </si>
  <si>
    <t>GO! freinetschool De Kring_Berchem</t>
  </si>
  <si>
    <t>GO! BS De Luchtballon_Tienen</t>
  </si>
  <si>
    <t>GO!Next Wonderwijs</t>
  </si>
  <si>
    <t>VBS Parkschool_Relst</t>
  </si>
  <si>
    <t>GO! BS In De Engelse Hof_Lanaken</t>
  </si>
  <si>
    <t>GO! freinetschool Het Wijdeland_Brustem</t>
  </si>
  <si>
    <t>SBS Spalbeek</t>
  </si>
  <si>
    <t>VBS Freinet School de Vier Tuinen</t>
  </si>
  <si>
    <t>GO! BSBO De Veerboot_Astene</t>
  </si>
  <si>
    <t>GO! BS Freinet De Ark</t>
  </si>
  <si>
    <t>Beneluxstraat 50</t>
  </si>
  <si>
    <t>0468-04.71.29</t>
  </si>
  <si>
    <t>GBS 't Keperke</t>
  </si>
  <si>
    <t>Ruggeveldlaan 375</t>
  </si>
  <si>
    <t>GO!BS De Knipoog</t>
  </si>
  <si>
    <t>GO! BS De Klimpaal_St-Jans Molenbeek</t>
  </si>
  <si>
    <t>GO! BS Het Bollebos Anzegem</t>
  </si>
  <si>
    <t>GO! freinetschool De Pluim Hoboken</t>
  </si>
  <si>
    <t>GBS De Buitenkans</t>
  </si>
  <si>
    <t>GO! BS Nellie Melba_Anderlecht</t>
  </si>
  <si>
    <t>GO! BS De kleine geuzen jette</t>
  </si>
  <si>
    <t>GO! BS STEM De Trampoline</t>
  </si>
  <si>
    <t>Kloosterstraat 60</t>
  </si>
  <si>
    <t>GO! BS Theodoortje</t>
  </si>
  <si>
    <t>De Maaskens 18</t>
  </si>
  <si>
    <t>GO! BS De Iris_Ukkel</t>
  </si>
  <si>
    <t>GO! BS Balder St-Gillis</t>
  </si>
  <si>
    <t>VBS De Hoek</t>
  </si>
  <si>
    <t>VBS De Negensprong_2</t>
  </si>
  <si>
    <t>VBS Wijnhuize_Hillegem</t>
  </si>
  <si>
    <t>Ledebergstraat 106</t>
  </si>
  <si>
    <t>HILLEGEM</t>
  </si>
  <si>
    <t>GO! BS Leefschool Heyerdahl</t>
  </si>
  <si>
    <t>Merelstraat 48_ bus a</t>
  </si>
  <si>
    <t>03-284.57.53</t>
  </si>
  <si>
    <t>SBS Jenaplanschool Hippo's Hof</t>
  </si>
  <si>
    <t>GO! BS XCL Wegwijs</t>
  </si>
  <si>
    <t>GO! BS Ondersteboven</t>
  </si>
  <si>
    <t>GO!BS De Pannebeke-De Stempel</t>
  </si>
  <si>
    <t>GBS Freinetschool De Beverboom</t>
  </si>
  <si>
    <t>Lamorinièrestraat 231</t>
  </si>
  <si>
    <t>GO! BS De Grasspriet</t>
  </si>
  <si>
    <t>GO! BS Ten Dorpe</t>
  </si>
  <si>
    <t>GO! BS De Dorpsparel</t>
  </si>
  <si>
    <t>0495-57.06.62</t>
  </si>
  <si>
    <t>GO! BS De Stempel</t>
  </si>
  <si>
    <t>0465-00.79.25</t>
  </si>
  <si>
    <t>02-669.20.12</t>
  </si>
  <si>
    <t>GO! BS Freinet De Kolibrie</t>
  </si>
  <si>
    <t>GO! BS Leefschool De Wollewei</t>
  </si>
  <si>
    <t>GO! BSBO 't Vestje</t>
  </si>
  <si>
    <t>Rederijkerslei 4</t>
  </si>
  <si>
    <t>03-480.65.85</t>
  </si>
  <si>
    <t>VBS De kleine TOEKAN</t>
  </si>
  <si>
    <t>0479-81.53.63</t>
  </si>
  <si>
    <t>Molenstraat 24</t>
  </si>
  <si>
    <t>035-02.14.30</t>
  </si>
  <si>
    <t>VBS Kanne</t>
  </si>
  <si>
    <t>St.-Hubertusstraat 9</t>
  </si>
  <si>
    <t>GO! BS Ulens</t>
  </si>
  <si>
    <t>Ulensstraat 40</t>
  </si>
  <si>
    <t>.</t>
  </si>
  <si>
    <t>VBS Nachtegaai</t>
  </si>
  <si>
    <t>GBS Iddergem "De Toverlelie"</t>
  </si>
  <si>
    <t>Leliestraat 1</t>
  </si>
  <si>
    <t>IDDERGEM</t>
  </si>
  <si>
    <t>GO! BS VONK!</t>
  </si>
  <si>
    <t>032-56.23.88</t>
  </si>
  <si>
    <t>VBS Clementiaanschool</t>
  </si>
  <si>
    <t>Holvenstraat 82</t>
  </si>
  <si>
    <t>011-64.23.97</t>
  </si>
  <si>
    <t>VBS De Goede Basis: De Verrekijker</t>
  </si>
  <si>
    <t>Blaarhoekstraat 5</t>
  </si>
  <si>
    <t xml:space="preserve">Dit formulier is een vrijblijvend hulpmiddel om het inrichten van de lestijden levensbeschouwelijke vakken in uw school te plannen. 
</t>
  </si>
  <si>
    <t>schooljaar 2027-2028</t>
  </si>
  <si>
    <t>schooljaar 2028-2029</t>
  </si>
  <si>
    <t>schooljaar 2029-2030</t>
  </si>
  <si>
    <t>schooljaar 2030-2031</t>
  </si>
  <si>
    <t>Eline Van Weyenbergh</t>
  </si>
  <si>
    <t>02 553 00 49</t>
  </si>
  <si>
    <t>Eline.vanweyenbergh@ond.vlaanderen.be</t>
  </si>
  <si>
    <t>GO! BS Groei!</t>
  </si>
  <si>
    <t>Lindenlei 27</t>
  </si>
  <si>
    <t>Caputsteenstraat 49</t>
  </si>
  <si>
    <t>016-68.98.22</t>
  </si>
  <si>
    <t>013-35.55.69</t>
  </si>
  <si>
    <t>Claudia Bresolin</t>
  </si>
  <si>
    <t>02 553 13 58</t>
  </si>
  <si>
    <t>claudia.bresolin@ond.vlaanderen.be</t>
  </si>
  <si>
    <t>GO! Freinet Context</t>
  </si>
  <si>
    <t>GO! BS De Vierboete_Nieuwpoort</t>
  </si>
  <si>
    <t>GO! BS De Tuimelaar_De Panne</t>
  </si>
  <si>
    <t>GO! BS Het Open Groene_Marke</t>
  </si>
  <si>
    <t>GO! BS Ter Molen_Lauwe</t>
  </si>
  <si>
    <t>GO! BS De Windroos_Zwevegem</t>
  </si>
  <si>
    <t>GO! BS De driesprong_Deerlijk</t>
  </si>
  <si>
    <t>GO! BS De Toekomst_Avelgem</t>
  </si>
  <si>
    <t>GO! BS De Startbaan_Wevelgem</t>
  </si>
  <si>
    <t>GO! BS Ter Berken_Langemark</t>
  </si>
  <si>
    <t>GO! BS Bellevue_Izegem</t>
  </si>
  <si>
    <t>GO! BS De Boomgaard_Kuurne</t>
  </si>
  <si>
    <t>GO! BS Ter Gavers_Harelbeke</t>
  </si>
  <si>
    <t>GO! BS Het Wonderbos Ingelmunster</t>
  </si>
  <si>
    <t>Ten Hedestraat 1</t>
  </si>
  <si>
    <t>GO! BS De Plataan_Roeselare</t>
  </si>
  <si>
    <t>GO! BS Windekind_Rumbeke</t>
  </si>
  <si>
    <t>GO! BS De Mote_Ieper</t>
  </si>
  <si>
    <t>GO! BS Voskenslaan_Gent</t>
  </si>
  <si>
    <t>GO! BS De Kleine Icarus Gent</t>
  </si>
  <si>
    <t>Hofbilkstraat 21</t>
  </si>
  <si>
    <t>GO! basisschool Erasmus</t>
  </si>
  <si>
    <t>GO! BS De Regenboog Ertvelde</t>
  </si>
  <si>
    <t>GO! Openluchtschool 't Zwaluwnest</t>
  </si>
  <si>
    <t>GO! BS Atmos Daltononderwijs</t>
  </si>
  <si>
    <t>GO! BS De Klaver Destelbergen</t>
  </si>
  <si>
    <t>GO! BS De Leefschool Oosterzele</t>
  </si>
  <si>
    <t>GO! leefschool Eureka Wetteren</t>
  </si>
  <si>
    <t>GO! BS Faluintjes Moorsel</t>
  </si>
  <si>
    <t>Warandestraat 15</t>
  </si>
  <si>
    <t>GO! BSBO De Eekhoorn</t>
  </si>
  <si>
    <t>Eekhoornstraat 1_</t>
  </si>
  <si>
    <t>GO! MPI Groeicampus Basis</t>
  </si>
  <si>
    <t>GO! BuBaO - De Vloedlijn</t>
  </si>
  <si>
    <t>VBS Katoba vzw Voorzienigheidsschool</t>
  </si>
  <si>
    <t>02-527.53.35</t>
  </si>
  <si>
    <t>Louis Delhovestraat 69</t>
  </si>
  <si>
    <t>VBS Don Bosco Halle 1</t>
  </si>
  <si>
    <t>Corneille Peetersstraat 6</t>
  </si>
  <si>
    <t>Ann Christy-plein 5</t>
  </si>
  <si>
    <t>SKS De Tandem</t>
  </si>
  <si>
    <t>SBS Klimoever</t>
  </si>
  <si>
    <t>VBS St-Vincentschool</t>
  </si>
  <si>
    <t>SBS De Kleine Ontdekker</t>
  </si>
  <si>
    <t>VBS 1 Maria Middelares</t>
  </si>
  <si>
    <t>03-203.22.62</t>
  </si>
  <si>
    <t>Betogingstraat 9</t>
  </si>
  <si>
    <t>VBS Sint-Jozefsinstituut</t>
  </si>
  <si>
    <t>GBS Goezo!</t>
  </si>
  <si>
    <t>GBS A-Ha!School</t>
  </si>
  <si>
    <t>SBS De Kolibrie</t>
  </si>
  <si>
    <t>VBS Onze-Lieve-Vrouw-Presentatie</t>
  </si>
  <si>
    <t>Vrije Lagere School Hofke van Thys</t>
  </si>
  <si>
    <t>VBS De Wondertuin</t>
  </si>
  <si>
    <t>Bleekstraat 2</t>
  </si>
  <si>
    <t>Janseniusstraat 2_A</t>
  </si>
  <si>
    <t>016-79.09.22</t>
  </si>
  <si>
    <t>GO! BS Matadi</t>
  </si>
  <si>
    <t>Geldenaaksebaan 18</t>
  </si>
  <si>
    <t>016-23.58.93</t>
  </si>
  <si>
    <t>Fuérisonplaats 14</t>
  </si>
  <si>
    <t>VBS De Merel</t>
  </si>
  <si>
    <t>VLS Blauwput De Mozaïek</t>
  </si>
  <si>
    <t>013-31.22.84</t>
  </si>
  <si>
    <t>Beenhouwersstraat 10</t>
  </si>
  <si>
    <t>Klokkuil 3</t>
  </si>
  <si>
    <t>Souwveld 2</t>
  </si>
  <si>
    <t>RIJKHOVEN</t>
  </si>
  <si>
    <t>089-39.19.09</t>
  </si>
  <si>
    <t>VBS Den Dries-Trudo</t>
  </si>
  <si>
    <t>Provinciale Lagere School</t>
  </si>
  <si>
    <t>VBS SLHD Hemelsdaele A</t>
  </si>
  <si>
    <t>VLS SLHD Hemelsdaele B</t>
  </si>
  <si>
    <t>Jakobinessenstraat 4</t>
  </si>
  <si>
    <t>VBS 't Ellebloempje</t>
  </si>
  <si>
    <t>VBS 't Poldernest</t>
  </si>
  <si>
    <t>VBS Zedelgem Dorp</t>
  </si>
  <si>
    <t>VBS Centrumschool</t>
  </si>
  <si>
    <t>VBS Biekorfje Aalbeke</t>
  </si>
  <si>
    <t>GBS Het Wijsternest</t>
  </si>
  <si>
    <t>VBS Sint-Jan Berchmans Avelgem</t>
  </si>
  <si>
    <t>GBS Sint-Denijs</t>
  </si>
  <si>
    <t>GBS Heestert</t>
  </si>
  <si>
    <t>0497-24.93.42</t>
  </si>
  <si>
    <t>Watermolenwal 16</t>
  </si>
  <si>
    <t>GBS Wonderwijs Gemeenteschool Hooglede</t>
  </si>
  <si>
    <t>Vrije Kleuterschool Augustijntje</t>
  </si>
  <si>
    <t>Baudelohof 2</t>
  </si>
  <si>
    <t>09-323.58.30</t>
  </si>
  <si>
    <t>VBS Klimrek - Brugse Poort</t>
  </si>
  <si>
    <t>Dorp 21</t>
  </si>
  <si>
    <t>SBS Leerthuis De Toverberg</t>
  </si>
  <si>
    <t>Schoolstraat 29</t>
  </si>
  <si>
    <t>SBS 't Kraaiennest</t>
  </si>
  <si>
    <t>Edgar Tinelstraat 29</t>
  </si>
  <si>
    <t>Gemeentelijke Basisschool Sportschool</t>
  </si>
  <si>
    <t>Beekstraat 40</t>
  </si>
  <si>
    <t>SBS De Notelaar</t>
  </si>
  <si>
    <t>Vrijheidstraat 65 bus 1</t>
  </si>
  <si>
    <t>053-72.39.55</t>
  </si>
  <si>
    <t>053-72.39.08</t>
  </si>
  <si>
    <t>053-72.35.28</t>
  </si>
  <si>
    <t>SBS De Klinker en Echo</t>
  </si>
  <si>
    <t>SBS De Schakel</t>
  </si>
  <si>
    <t>SBS Parklaan-Seringen</t>
  </si>
  <si>
    <t>SBS Nederhasselt-Voorde</t>
  </si>
  <si>
    <t>VBS Hartencollege Weggevoerdenstraat</t>
  </si>
  <si>
    <t>VBS Hartencollege_Aspelare</t>
  </si>
  <si>
    <t>GO! BS De Zilverberk_Haaltert</t>
  </si>
  <si>
    <t>Gemeentelijke Basisschool Welle</t>
  </si>
  <si>
    <t>SBS Denderwindeke</t>
  </si>
  <si>
    <t>SINT-MARIA-OUDENHOVE</t>
  </si>
  <si>
    <t>VKS Valkenberg</t>
  </si>
  <si>
    <t>GBS Klavertje 4</t>
  </si>
  <si>
    <t>VBS KBO Eine 1</t>
  </si>
  <si>
    <t>Wingenestraat 7_D</t>
  </si>
  <si>
    <t>09-278.82.83</t>
  </si>
  <si>
    <t>VBS Sint-Franciscus_Wolkenzicht</t>
  </si>
  <si>
    <t>VBS 11</t>
  </si>
  <si>
    <t>VKS De Kangoeroe</t>
  </si>
  <si>
    <t>VLSBO Steinerschool Parcival Antwerpen</t>
  </si>
  <si>
    <t>Leo Baekelandstraat 10</t>
  </si>
  <si>
    <t>VBSBO Pulderbos</t>
  </si>
  <si>
    <t>03-201.88.70.</t>
  </si>
  <si>
    <t>Kloosterbeekstraat 3</t>
  </si>
  <si>
    <t>VBSBO Sint-Jan Berchmansschool</t>
  </si>
  <si>
    <t>VBSBO INSPIRANT aan zee-De Strandloper</t>
  </si>
  <si>
    <t>09-323.58.10.</t>
  </si>
  <si>
    <t>VBSBO Bernadetteschool</t>
  </si>
  <si>
    <t>VBS Steinerschool Sterrendaalders Lier</t>
  </si>
  <si>
    <t>VBS Steinerschool Gent-Kasteellaan</t>
  </si>
  <si>
    <t>VBS De Talententuin</t>
  </si>
  <si>
    <t>Vrije Basisschool De Zonnewijzer</t>
  </si>
  <si>
    <t>VBS Steinerschool De Wingerd</t>
  </si>
  <si>
    <t>SBS De Geluksvogel</t>
  </si>
  <si>
    <t>09-235.31.11</t>
  </si>
  <si>
    <t>Kerkpad 1</t>
  </si>
  <si>
    <t>VBS Steinerschool De Zonnewijzer Leuven</t>
  </si>
  <si>
    <t>VBS Steinerschool Lohrangrin</t>
  </si>
  <si>
    <t>VBS De Vleugel</t>
  </si>
  <si>
    <t>GO! BS De Kleine Schuit</t>
  </si>
  <si>
    <t>09-352.53.01</t>
  </si>
  <si>
    <t>Hoogboomsteenweg 288</t>
  </si>
  <si>
    <t>09-323.57.21</t>
  </si>
  <si>
    <t>03-331.00.77</t>
  </si>
  <si>
    <t>VBS De Droomboom</t>
  </si>
  <si>
    <t>0472-11.37.79</t>
  </si>
  <si>
    <t>GO! BS De Wegwijzer_Assenede</t>
  </si>
  <si>
    <t>SBS De Toverboom</t>
  </si>
  <si>
    <t>SBS Appelterre</t>
  </si>
  <si>
    <t>VBS Steinerschool Brussel</t>
  </si>
  <si>
    <t>VBS 2 Maria Middelares</t>
  </si>
  <si>
    <t>VBS Don Bosco Halle 2</t>
  </si>
  <si>
    <t>VBS KBO Eine 2</t>
  </si>
  <si>
    <t>02-363.85.89</t>
  </si>
  <si>
    <t>GBSBO De Leerexpert_(117903)</t>
  </si>
  <si>
    <t>Leegstraat 19</t>
  </si>
  <si>
    <t>VBS Steinerschool Gent - De Teunisbloem</t>
  </si>
  <si>
    <t>VBS Steinerschool Michaëli Aalst</t>
  </si>
  <si>
    <t>GO! Freinetschool De Koorddanser</t>
  </si>
  <si>
    <t>09-235.31.10</t>
  </si>
  <si>
    <t>SBS Freinetschool Het Eiland</t>
  </si>
  <si>
    <t>VBS Gits Groeit!</t>
  </si>
  <si>
    <t>VBS Steinerschool De Kleine Wereldburger</t>
  </si>
  <si>
    <t>GO! Freinetschool Het Avontuur</t>
  </si>
  <si>
    <t>GO! Freinetschool Krullevaar't</t>
  </si>
  <si>
    <t>GO! Freinetschool De Zwierezwaai</t>
  </si>
  <si>
    <t>Grote Bosstraat 70</t>
  </si>
  <si>
    <t>0491-62.56.19</t>
  </si>
  <si>
    <t>August Van de Wielelei 136</t>
  </si>
  <si>
    <t>Huidevettersstraat 5_A</t>
  </si>
  <si>
    <t>GO! BS Atlantis</t>
  </si>
  <si>
    <t>VBS Steinerschool Michaëlschool</t>
  </si>
  <si>
    <t>VBS Steinerschool Koningsdale Ieper</t>
  </si>
  <si>
    <t>GO! BS Pacheco</t>
  </si>
  <si>
    <t>Oratoriënberg 20</t>
  </si>
  <si>
    <t>09-360.17.56</t>
  </si>
  <si>
    <t>GO! BS Terra</t>
  </si>
  <si>
    <t>VBS Steinerschool De Ringelwikke Ronse</t>
  </si>
  <si>
    <t>VBS Methodeschool De Muze - Serafijn</t>
  </si>
  <si>
    <t>VBS ORS Harduynschool Oudegem</t>
  </si>
  <si>
    <t>09-210.35.40</t>
  </si>
  <si>
    <t>GO! BS Zele</t>
  </si>
  <si>
    <t>VBSBO-school de Merode</t>
  </si>
  <si>
    <t>VBS Steinerschool De Nieuwe Maan Geel</t>
  </si>
  <si>
    <t>02-321.00.20</t>
  </si>
  <si>
    <t>GBS Zwevegem-Knokke</t>
  </si>
  <si>
    <t>SBS Expedissimo</t>
  </si>
  <si>
    <t>012-45.74.16</t>
  </si>
  <si>
    <t>02-313.50.36</t>
  </si>
  <si>
    <t>053-66.72.47</t>
  </si>
  <si>
    <t>056-65.18.91</t>
  </si>
  <si>
    <t>GBSBO De Ruimtevaarder</t>
  </si>
  <si>
    <t>0477-27.06.73</t>
  </si>
  <si>
    <t>VBSBO De Brug 2</t>
  </si>
  <si>
    <t>VLSBO De Polder</t>
  </si>
  <si>
    <t>Polderstraat 78</t>
  </si>
  <si>
    <t>050-69.26.24</t>
  </si>
  <si>
    <t>VBSBO Darkenoe</t>
  </si>
  <si>
    <t>Haringrodestraat 84</t>
  </si>
  <si>
    <t>03-230.07.76</t>
  </si>
  <si>
    <t>GBSBO De leerexpert Capitan</t>
  </si>
  <si>
    <t>Columbiastraat 5</t>
  </si>
  <si>
    <t>03-334.40.77</t>
  </si>
  <si>
    <t>GO! BS Het Biezebos</t>
  </si>
  <si>
    <t>Zultseweg 11</t>
  </si>
  <si>
    <t>056-60.08.18</t>
  </si>
  <si>
    <t>VBS POER</t>
  </si>
  <si>
    <t>Zeger van Heulestraat 47</t>
  </si>
  <si>
    <t>0499-21.23.89</t>
  </si>
  <si>
    <t>VBS Belz</t>
  </si>
  <si>
    <t>Isabellalei 63</t>
  </si>
  <si>
    <t>0489-02.27.20</t>
  </si>
  <si>
    <t>GO! Daltonschool Merelbeke</t>
  </si>
  <si>
    <t>VBS BuitenWijs</t>
  </si>
  <si>
    <t>Pastorijstraat 1</t>
  </si>
  <si>
    <t>NEIGEM</t>
  </si>
  <si>
    <t>0474-08.52.50</t>
  </si>
  <si>
    <t>HSBS De Zennestraal</t>
  </si>
  <si>
    <t>Zennestraat 82</t>
  </si>
  <si>
    <t>02-279.39.31</t>
  </si>
  <si>
    <t>VBS Sint-Joris Basisschool</t>
  </si>
  <si>
    <t>VBS Optimum Genk</t>
  </si>
  <si>
    <t>Bijlkestraat 26</t>
  </si>
  <si>
    <t>0499-74.90.74</t>
  </si>
  <si>
    <t>VBS Montessorischool Nieuwrode</t>
  </si>
  <si>
    <t>0485-04.00.95</t>
  </si>
  <si>
    <t>GBS Elsene</t>
  </si>
  <si>
    <t>Graystraat 126</t>
  </si>
  <si>
    <t>1210 BRUSSEL</t>
  </si>
  <si>
    <t>Koning Albert II-laan 15 bus 137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</si>
</sst>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48" x14ac:knownFonts="1">
    <font>
      <sz val="10"/>
      <name val="Arial"/>
    </font>
    <font>
      <sz val="10"/>
      <name val="Arial"/>
      <family val="2"/>
    </font>
    <font>
      <u/>
      <sz val="7.5"/>
      <color indexed="12"/>
      <name val="Arial"/>
      <family val="2"/>
    </font>
    <font>
      <sz val="9"/>
      <color indexed="81"/>
      <name val="Tahoma"/>
      <family val="2"/>
    </font>
    <font>
      <b/>
      <sz val="9"/>
      <color indexed="81"/>
      <name val="Tahoma"/>
      <family val="2"/>
    </font>
    <font>
      <sz val="8"/>
      <name val="Arial"/>
      <family val="2"/>
    </font>
    <font>
      <b/>
      <sz val="10"/>
      <color indexed="10"/>
      <name val="Tahoma"/>
      <family val="2"/>
    </font>
    <font>
      <sz val="18"/>
      <name val="Arial"/>
      <family val="2"/>
    </font>
    <font>
      <i/>
      <sz val="10"/>
      <name val="Arial"/>
      <family val="2"/>
    </font>
    <font>
      <b/>
      <i/>
      <u/>
      <sz val="10"/>
      <color indexed="10"/>
      <name val="Calibri"/>
      <family val="2"/>
    </font>
    <font>
      <b/>
      <i/>
      <u/>
      <sz val="13"/>
      <color indexed="10"/>
      <name val="Calibri"/>
      <family val="2"/>
    </font>
    <font>
      <sz val="12"/>
      <name val="Arial"/>
      <family val="2"/>
    </font>
    <font>
      <b/>
      <sz val="10"/>
      <name val="Arial"/>
      <family val="2"/>
    </font>
    <font>
      <u/>
      <sz val="12"/>
      <color theme="10"/>
      <name val="Arial"/>
      <family val="2"/>
    </font>
    <font>
      <b/>
      <i/>
      <sz val="9"/>
      <name val="Calibri"/>
      <family val="2"/>
      <scheme val="minor"/>
    </font>
    <font>
      <sz val="11"/>
      <name val="Calibri"/>
      <family val="2"/>
      <scheme val="minor"/>
    </font>
    <font>
      <sz val="9"/>
      <name val="Calibri"/>
      <family val="2"/>
      <scheme val="minor"/>
    </font>
    <font>
      <sz val="10"/>
      <name val="Calibri"/>
      <family val="2"/>
      <scheme val="minor"/>
    </font>
    <font>
      <b/>
      <sz val="11"/>
      <color indexed="9"/>
      <name val="Calibri"/>
      <family val="2"/>
      <scheme val="minor"/>
    </font>
    <font>
      <b/>
      <sz val="10"/>
      <name val="Calibri"/>
      <family val="2"/>
      <scheme val="minor"/>
    </font>
    <font>
      <b/>
      <sz val="9"/>
      <name val="Calibri"/>
      <family val="2"/>
      <scheme val="minor"/>
    </font>
    <font>
      <sz val="10"/>
      <color indexed="10"/>
      <name val="Calibri"/>
      <family val="2"/>
      <scheme val="minor"/>
    </font>
    <font>
      <b/>
      <sz val="10"/>
      <color indexed="10"/>
      <name val="Calibri"/>
      <family val="2"/>
      <scheme val="minor"/>
    </font>
    <font>
      <i/>
      <sz val="10"/>
      <color indexed="10"/>
      <name val="Calibri"/>
      <family val="2"/>
      <scheme val="minor"/>
    </font>
    <font>
      <i/>
      <sz val="10"/>
      <name val="Calibri"/>
      <family val="2"/>
      <scheme val="minor"/>
    </font>
    <font>
      <b/>
      <i/>
      <sz val="10"/>
      <name val="Calibri"/>
      <family val="2"/>
      <scheme val="minor"/>
    </font>
    <font>
      <sz val="9"/>
      <color indexed="10"/>
      <name val="Calibri"/>
      <family val="2"/>
      <scheme val="minor"/>
    </font>
    <font>
      <i/>
      <sz val="9"/>
      <color indexed="10"/>
      <name val="Calibri"/>
      <family val="2"/>
      <scheme val="minor"/>
    </font>
    <font>
      <b/>
      <sz val="9"/>
      <color rgb="FFFF0000"/>
      <name val="Calibri"/>
      <family val="2"/>
      <scheme val="minor"/>
    </font>
    <font>
      <b/>
      <sz val="10"/>
      <color rgb="FFFF0000"/>
      <name val="Calibri"/>
      <family val="2"/>
      <scheme val="minor"/>
    </font>
    <font>
      <b/>
      <sz val="12"/>
      <color rgb="FFFF0000"/>
      <name val="Calibri"/>
      <family val="2"/>
      <scheme val="minor"/>
    </font>
    <font>
      <b/>
      <sz val="12"/>
      <color rgb="FFFF0000"/>
      <name val="Arial"/>
      <family val="2"/>
    </font>
    <font>
      <b/>
      <sz val="11"/>
      <color indexed="10"/>
      <name val="Calibri"/>
      <family val="2"/>
      <scheme val="minor"/>
    </font>
    <font>
      <sz val="1"/>
      <name val="Calibri"/>
      <family val="2"/>
      <scheme val="minor"/>
    </font>
    <font>
      <b/>
      <sz val="9"/>
      <color indexed="10"/>
      <name val="Calibri"/>
      <family val="2"/>
      <scheme val="minor"/>
    </font>
    <font>
      <b/>
      <sz val="1"/>
      <color rgb="FFFF0000"/>
      <name val="Calibri"/>
      <family val="2"/>
      <scheme val="minor"/>
    </font>
    <font>
      <b/>
      <sz val="8"/>
      <color rgb="FFFF0000"/>
      <name val="Calibri"/>
      <family val="2"/>
      <scheme val="minor"/>
    </font>
    <font>
      <i/>
      <u/>
      <sz val="10"/>
      <color theme="10"/>
      <name val="Calibri"/>
      <family val="2"/>
      <scheme val="minor"/>
    </font>
    <font>
      <b/>
      <sz val="12"/>
      <color indexed="9"/>
      <name val="Calibri"/>
      <family val="2"/>
      <scheme val="minor"/>
    </font>
    <font>
      <b/>
      <sz val="11"/>
      <name val="Calibri"/>
      <family val="2"/>
      <scheme val="minor"/>
    </font>
    <font>
      <b/>
      <sz val="18"/>
      <name val="Calibri"/>
      <family val="2"/>
      <scheme val="minor"/>
    </font>
    <font>
      <sz val="18"/>
      <name val="Calibri"/>
      <family val="2"/>
      <scheme val="minor"/>
    </font>
    <font>
      <b/>
      <sz val="8"/>
      <name val="Calibri"/>
      <family val="2"/>
      <scheme val="minor"/>
    </font>
    <font>
      <b/>
      <i/>
      <u/>
      <sz val="10"/>
      <color rgb="FFFF0000"/>
      <name val="Calibri"/>
      <family val="2"/>
      <scheme val="minor"/>
    </font>
    <font>
      <b/>
      <u/>
      <sz val="10"/>
      <color rgb="FFFF0000"/>
      <name val="Arial"/>
      <family val="2"/>
    </font>
    <font>
      <b/>
      <sz val="11"/>
      <color theme="1"/>
      <name val="Calibri"/>
      <family val="2"/>
      <scheme val="minor"/>
    </font>
    <font>
      <b/>
      <sz val="11"/>
      <color rgb="FF000000"/>
      <name val="Calibri"/>
      <family val="2"/>
    </font>
    <font>
      <b/>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3"/>
        <bgColor indexed="64"/>
      </patternFill>
    </fill>
    <fill>
      <patternFill patternType="solid">
        <fgColor rgb="FFC0C0C0"/>
        <bgColor rgb="FFC0C0C0"/>
      </patternFill>
    </fill>
    <fill>
      <patternFill patternType="solid">
        <fgColor theme="0" tint="-0.34998626667073579"/>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right/>
      <top/>
      <bottom style="thin">
        <color indexed="2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55"/>
      </left>
      <right/>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bottom style="thin">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auto="1"/>
      </left>
      <right style="thin">
        <color auto="1"/>
      </right>
      <top style="thin">
        <color auto="1"/>
      </top>
      <bottom style="thin">
        <color auto="1"/>
      </bottom>
      <diagonal/>
    </border>
  </borders>
  <cellStyleXfs count="4">
    <xf numFmtId="0" fontId="0" fillId="0" borderId="0"/>
    <xf numFmtId="0" fontId="1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cellStyleXfs>
  <cellXfs count="238">
    <xf numFmtId="0" fontId="0" fillId="0" borderId="0" xfId="0"/>
    <xf numFmtId="0" fontId="14" fillId="0" borderId="0" xfId="0" applyFont="1" applyAlignment="1" applyProtection="1">
      <alignment vertical="top"/>
      <protection hidden="1"/>
    </xf>
    <xf numFmtId="0" fontId="15" fillId="0" borderId="0" xfId="0" applyFont="1" applyBorder="1" applyProtection="1">
      <protection hidden="1"/>
    </xf>
    <xf numFmtId="0" fontId="16" fillId="0" borderId="0" xfId="0" applyFont="1" applyAlignment="1" applyProtection="1">
      <alignment vertical="center"/>
      <protection hidden="1"/>
    </xf>
    <xf numFmtId="0" fontId="17" fillId="0" borderId="0" xfId="0" applyFont="1" applyAlignment="1">
      <alignment horizontal="left" vertical="center"/>
    </xf>
    <xf numFmtId="0" fontId="17" fillId="0" borderId="0" xfId="0" applyFont="1" applyAlignment="1">
      <alignment horizontal="left"/>
    </xf>
    <xf numFmtId="0" fontId="18" fillId="0" borderId="0" xfId="0" applyFont="1" applyFill="1" applyProtection="1">
      <protection hidden="1"/>
    </xf>
    <xf numFmtId="0" fontId="15" fillId="0" borderId="0" xfId="0" applyFont="1" applyFill="1" applyProtection="1">
      <protection hidden="1"/>
    </xf>
    <xf numFmtId="0" fontId="16" fillId="0" borderId="0" xfId="0" applyFont="1" applyBorder="1" applyAlignment="1" applyProtection="1">
      <alignment vertical="center"/>
      <protection hidden="1"/>
    </xf>
    <xf numFmtId="0" fontId="19" fillId="0" borderId="0" xfId="0" applyFont="1" applyAlignment="1" applyProtection="1">
      <alignment horizontal="left"/>
      <protection hidden="1"/>
    </xf>
    <xf numFmtId="0" fontId="19" fillId="2" borderId="0" xfId="0" applyFont="1" applyFill="1" applyAlignment="1" applyProtection="1">
      <alignment horizontal="left"/>
      <protection hidden="1"/>
    </xf>
    <xf numFmtId="0" fontId="19" fillId="0" borderId="0" xfId="0" applyFont="1" applyProtection="1">
      <protection hidden="1"/>
    </xf>
    <xf numFmtId="0" fontId="16" fillId="0" borderId="0" xfId="0" applyFont="1" applyFill="1" applyBorder="1" applyProtection="1">
      <protection hidden="1"/>
    </xf>
    <xf numFmtId="0" fontId="19" fillId="2" borderId="0" xfId="0" applyFont="1" applyFill="1" applyProtection="1">
      <protection hidden="1"/>
    </xf>
    <xf numFmtId="0" fontId="19" fillId="2" borderId="0" xfId="0" applyFont="1" applyFill="1" applyAlignment="1" applyProtection="1">
      <alignment horizontal="left"/>
      <protection locked="0" hidden="1"/>
    </xf>
    <xf numFmtId="0" fontId="17" fillId="0" borderId="0" xfId="0" applyFont="1" applyBorder="1" applyProtection="1">
      <protection hidden="1"/>
    </xf>
    <xf numFmtId="0" fontId="19" fillId="0" borderId="0" xfId="0" applyFont="1" applyBorder="1" applyAlignment="1" applyProtection="1">
      <alignment vertical="top"/>
      <protection hidden="1"/>
    </xf>
    <xf numFmtId="0" fontId="17" fillId="0" borderId="0" xfId="0" applyFont="1" applyProtection="1">
      <protection hidden="1"/>
    </xf>
    <xf numFmtId="0" fontId="16" fillId="0" borderId="0" xfId="0" applyFont="1" applyBorder="1" applyAlignment="1" applyProtection="1">
      <alignment vertical="top"/>
      <protection hidden="1"/>
    </xf>
    <xf numFmtId="0" fontId="17" fillId="0" borderId="0" xfId="0" applyFont="1" applyBorder="1" applyAlignment="1" applyProtection="1">
      <alignment vertical="center"/>
      <protection hidden="1"/>
    </xf>
    <xf numFmtId="0" fontId="17" fillId="0" borderId="0" xfId="0" applyFont="1" applyAlignment="1" applyProtection="1">
      <alignment vertical="center"/>
      <protection hidden="1"/>
    </xf>
    <xf numFmtId="0" fontId="19" fillId="0" borderId="0" xfId="0" applyFont="1" applyFill="1" applyBorder="1" applyAlignment="1" applyProtection="1">
      <alignment horizontal="center" vertical="center"/>
      <protection hidden="1"/>
    </xf>
    <xf numFmtId="0" fontId="16" fillId="0" borderId="0" xfId="0" applyFont="1" applyBorder="1" applyProtection="1">
      <protection hidden="1"/>
    </xf>
    <xf numFmtId="0" fontId="16" fillId="0" borderId="0" xfId="0" applyFont="1" applyProtection="1">
      <protection hidden="1"/>
    </xf>
    <xf numFmtId="0" fontId="16" fillId="0" borderId="0" xfId="0" applyFont="1" applyFill="1" applyProtection="1">
      <protection hidden="1"/>
    </xf>
    <xf numFmtId="0" fontId="17" fillId="0" borderId="0" xfId="0" applyFont="1" applyFill="1" applyBorder="1" applyProtection="1">
      <protection hidden="1"/>
    </xf>
    <xf numFmtId="0" fontId="19" fillId="0" borderId="0" xfId="0" applyFont="1" applyBorder="1" applyProtection="1">
      <protection hidden="1"/>
    </xf>
    <xf numFmtId="0" fontId="17" fillId="0" borderId="2" xfId="0" applyFont="1" applyBorder="1" applyAlignment="1">
      <alignment wrapText="1"/>
    </xf>
    <xf numFmtId="0" fontId="20" fillId="0" borderId="0" xfId="0" applyFont="1" applyBorder="1" applyAlignment="1" applyProtection="1">
      <protection hidden="1"/>
    </xf>
    <xf numFmtId="0" fontId="20" fillId="0" borderId="0" xfId="0" applyFont="1" applyBorder="1" applyProtection="1">
      <protection hidden="1"/>
    </xf>
    <xf numFmtId="0" fontId="17" fillId="0" borderId="0" xfId="0" applyFont="1" applyFill="1" applyBorder="1" applyAlignment="1" applyProtection="1">
      <alignment horizontal="right" vertical="top"/>
      <protection hidden="1"/>
    </xf>
    <xf numFmtId="0" fontId="15" fillId="0" borderId="0" xfId="0" quotePrefix="1" applyFont="1" applyBorder="1" applyProtection="1">
      <protection hidden="1"/>
    </xf>
    <xf numFmtId="0" fontId="17" fillId="0" borderId="0" xfId="0" applyFont="1" applyAlignment="1" applyProtection="1">
      <alignment horizontal="right"/>
      <protection hidden="1"/>
    </xf>
    <xf numFmtId="0" fontId="19" fillId="0" borderId="0" xfId="0" applyFont="1" applyAlignment="1" applyProtection="1">
      <alignment horizontal="right" vertical="top"/>
      <protection hidden="1"/>
    </xf>
    <xf numFmtId="0" fontId="21" fillId="0" borderId="0" xfId="0" applyFont="1" applyAlignment="1" applyProtection="1">
      <alignment horizontal="center" vertical="center"/>
      <protection hidden="1"/>
    </xf>
    <xf numFmtId="0" fontId="17" fillId="0" borderId="0" xfId="0" applyFont="1" applyFill="1" applyProtection="1">
      <protection hidden="1"/>
    </xf>
    <xf numFmtId="0" fontId="22" fillId="0" borderId="0" xfId="0" applyFont="1" applyAlignment="1" applyProtection="1">
      <alignment horizontal="right" vertical="top"/>
      <protection hidden="1"/>
    </xf>
    <xf numFmtId="0" fontId="21" fillId="0" borderId="0" xfId="0" applyFont="1" applyBorder="1" applyAlignment="1" applyProtection="1">
      <alignment vertical="center"/>
      <protection hidden="1"/>
    </xf>
    <xf numFmtId="0" fontId="21" fillId="0" borderId="0" xfId="0" applyFont="1" applyAlignment="1" applyProtection="1">
      <alignment vertical="center"/>
      <protection hidden="1"/>
    </xf>
    <xf numFmtId="0" fontId="23" fillId="0" borderId="0" xfId="0" applyFont="1" applyAlignment="1" applyProtection="1">
      <alignment vertical="top" wrapText="1"/>
      <protection hidden="1"/>
    </xf>
    <xf numFmtId="0" fontId="21" fillId="0" borderId="0" xfId="0" applyFont="1" applyFill="1" applyBorder="1" applyAlignment="1" applyProtection="1">
      <alignment horizontal="center" vertical="justify"/>
      <protection hidden="1"/>
    </xf>
    <xf numFmtId="0" fontId="21" fillId="0" borderId="0" xfId="0" applyFont="1" applyBorder="1" applyAlignment="1" applyProtection="1">
      <alignment horizontal="center" vertical="center"/>
      <protection hidden="1"/>
    </xf>
    <xf numFmtId="1" fontId="22" fillId="0" borderId="0" xfId="0" applyNumberFormat="1" applyFont="1" applyFill="1" applyBorder="1" applyAlignment="1" applyProtection="1">
      <alignment horizontal="center" vertical="center"/>
      <protection locked="0"/>
    </xf>
    <xf numFmtId="0" fontId="19" fillId="0" borderId="0" xfId="0" applyFont="1" applyAlignment="1" applyProtection="1">
      <alignment vertical="top" wrapText="1"/>
      <protection hidden="1"/>
    </xf>
    <xf numFmtId="0" fontId="23" fillId="0" borderId="0" xfId="0" applyFont="1" applyAlignment="1">
      <alignment vertical="top" wrapText="1"/>
    </xf>
    <xf numFmtId="0" fontId="22" fillId="0" borderId="0" xfId="0" applyFont="1" applyFill="1" applyBorder="1" applyAlignment="1" applyProtection="1">
      <alignment horizontal="left" vertical="center"/>
      <protection hidden="1"/>
    </xf>
    <xf numFmtId="0" fontId="19" fillId="0" borderId="0" xfId="0" applyFont="1" applyAlignment="1" applyProtection="1">
      <alignment vertical="center"/>
      <protection hidden="1"/>
    </xf>
    <xf numFmtId="0" fontId="17" fillId="0" borderId="0" xfId="0" quotePrefix="1" applyFont="1" applyBorder="1" applyProtection="1">
      <protection hidden="1"/>
    </xf>
    <xf numFmtId="0" fontId="24" fillId="0" borderId="0" xfId="0" applyFont="1" applyBorder="1" applyAlignment="1" applyProtection="1">
      <alignment horizontal="justify" vertical="top"/>
      <protection hidden="1"/>
    </xf>
    <xf numFmtId="0" fontId="25" fillId="0" borderId="0" xfId="0" applyFont="1" applyAlignment="1" applyProtection="1">
      <alignment vertical="top"/>
      <protection hidden="1"/>
    </xf>
    <xf numFmtId="0" fontId="25" fillId="0" borderId="0" xfId="0" applyFont="1" applyAlignment="1" applyProtection="1">
      <alignment vertical="center"/>
      <protection hidden="1"/>
    </xf>
    <xf numFmtId="0" fontId="24" fillId="0" borderId="0" xfId="0" applyFont="1" applyAlignment="1" applyProtection="1">
      <alignment horizontal="justify" vertical="top"/>
      <protection hidden="1"/>
    </xf>
    <xf numFmtId="0" fontId="26" fillId="0" borderId="0" xfId="0" applyFont="1" applyBorder="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Alignment="1" applyProtection="1">
      <alignment vertical="top" wrapText="1"/>
      <protection hidden="1"/>
    </xf>
    <xf numFmtId="0" fontId="26" fillId="0" borderId="0" xfId="0" applyFont="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28" fillId="0" borderId="0" xfId="0" applyFont="1" applyBorder="1" applyAlignment="1" applyProtection="1">
      <alignment vertical="top"/>
      <protection hidden="1"/>
    </xf>
    <xf numFmtId="0" fontId="27" fillId="0" borderId="0" xfId="0" applyFont="1" applyAlignment="1"/>
    <xf numFmtId="0" fontId="16" fillId="0" borderId="0" xfId="0" quotePrefix="1" applyFont="1" applyBorder="1" applyProtection="1">
      <protection hidden="1"/>
    </xf>
    <xf numFmtId="0" fontId="16" fillId="0" borderId="0" xfId="0" quotePrefix="1" applyFont="1" applyProtection="1">
      <protection hidden="1"/>
    </xf>
    <xf numFmtId="0" fontId="19" fillId="0" borderId="0" xfId="0" applyFont="1" applyProtection="1">
      <protection hidden="1"/>
    </xf>
    <xf numFmtId="0" fontId="17" fillId="0" borderId="0" xfId="0" applyFont="1" applyAlignment="1" applyProtection="1">
      <alignment horizontal="left" vertical="center"/>
      <protection hidden="1"/>
    </xf>
    <xf numFmtId="0" fontId="0" fillId="0" borderId="0" xfId="0" applyAlignment="1"/>
    <xf numFmtId="0" fontId="0" fillId="0" borderId="2" xfId="0" applyBorder="1" applyAlignment="1"/>
    <xf numFmtId="0" fontId="22" fillId="0" borderId="0" xfId="0" applyFont="1" applyFill="1" applyBorder="1" applyAlignment="1" applyProtection="1">
      <alignment horizontal="left" vertical="center"/>
      <protection hidden="1"/>
    </xf>
    <xf numFmtId="0" fontId="17" fillId="0" borderId="0" xfId="0" applyFont="1" applyBorder="1" applyAlignment="1" applyProtection="1">
      <alignment horizontal="right"/>
      <protection hidden="1"/>
    </xf>
    <xf numFmtId="0" fontId="17" fillId="0" borderId="0" xfId="0" applyFont="1" applyAlignment="1"/>
    <xf numFmtId="0" fontId="17" fillId="0" borderId="0" xfId="0" applyFont="1" applyAlignment="1" applyProtection="1">
      <alignment vertical="center"/>
      <protection hidden="1"/>
    </xf>
    <xf numFmtId="0" fontId="17" fillId="0" borderId="0" xfId="0" applyFont="1" applyBorder="1" applyAlignment="1" applyProtection="1">
      <alignment horizontal="center"/>
      <protection hidden="1"/>
    </xf>
    <xf numFmtId="0" fontId="14" fillId="0" borderId="0" xfId="0" applyFont="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6" fillId="0" borderId="0" xfId="0" applyFont="1" applyAlignment="1" applyProtection="1">
      <alignment horizontal="left" vertical="center"/>
      <protection hidden="1"/>
    </xf>
    <xf numFmtId="0" fontId="29" fillId="0" borderId="3" xfId="0" quotePrefix="1" applyFont="1" applyBorder="1" applyAlignment="1" applyProtection="1">
      <alignment horizontal="center" vertical="center"/>
      <protection hidden="1"/>
    </xf>
    <xf numFmtId="0" fontId="29" fillId="0" borderId="4" xfId="0" quotePrefix="1" applyFont="1" applyBorder="1" applyAlignment="1" applyProtection="1">
      <alignment horizontal="center" vertical="center"/>
      <protection hidden="1"/>
    </xf>
    <xf numFmtId="0" fontId="29" fillId="0" borderId="5" xfId="0" quotePrefix="1" applyFont="1" applyBorder="1" applyAlignment="1" applyProtection="1">
      <alignment horizontal="center" vertical="center"/>
      <protection hidden="1"/>
    </xf>
    <xf numFmtId="0" fontId="29" fillId="0" borderId="6" xfId="0" quotePrefix="1" applyFont="1" applyBorder="1" applyAlignment="1" applyProtection="1">
      <alignment horizontal="center" vertical="center"/>
      <protection hidden="1"/>
    </xf>
    <xf numFmtId="0" fontId="17" fillId="0" borderId="0" xfId="0" applyFont="1" applyAlignment="1"/>
    <xf numFmtId="0" fontId="24" fillId="0" borderId="0" xfId="0" applyFont="1" applyAlignment="1" applyProtection="1">
      <alignment vertical="center" wrapText="1"/>
      <protection hidden="1"/>
    </xf>
    <xf numFmtId="0" fontId="24" fillId="0" borderId="0" xfId="0" applyFont="1" applyFill="1" applyBorder="1" applyAlignment="1" applyProtection="1">
      <alignment vertical="center" wrapText="1"/>
      <protection hidden="1"/>
    </xf>
    <xf numFmtId="0" fontId="24" fillId="0" borderId="0" xfId="0" applyFont="1" applyAlignment="1">
      <alignment vertical="center" wrapText="1"/>
    </xf>
    <xf numFmtId="0" fontId="17" fillId="0" borderId="0" xfId="0" applyFont="1" applyAlignment="1" applyProtection="1">
      <alignment vertical="center"/>
      <protection hidden="1"/>
    </xf>
    <xf numFmtId="0" fontId="17" fillId="0" borderId="0" xfId="0" applyFont="1" applyFill="1" applyBorder="1" applyAlignment="1" applyProtection="1">
      <alignment horizontal="center" vertical="center"/>
      <protection hidden="1"/>
    </xf>
    <xf numFmtId="0" fontId="30" fillId="0" borderId="0" xfId="0" applyFont="1" applyBorder="1" applyAlignment="1" applyProtection="1">
      <alignment horizontal="left" vertical="center"/>
      <protection hidden="1"/>
    </xf>
    <xf numFmtId="0" fontId="31" fillId="0" borderId="0" xfId="0" applyFont="1" applyAlignment="1">
      <alignment horizontal="left" vertical="center"/>
    </xf>
    <xf numFmtId="0" fontId="8" fillId="0" borderId="0" xfId="0" applyFont="1" applyAlignment="1">
      <alignment vertical="center" wrapText="1"/>
    </xf>
    <xf numFmtId="0" fontId="19" fillId="0" borderId="0" xfId="0" applyFont="1" applyAlignment="1" applyProtection="1">
      <alignment horizontal="right" vertical="center"/>
      <protection hidden="1"/>
    </xf>
    <xf numFmtId="0" fontId="17" fillId="0" borderId="0" xfId="0" applyFont="1" applyAlignment="1" applyProtection="1">
      <alignment vertical="center"/>
      <protection hidden="1"/>
    </xf>
    <xf numFmtId="0" fontId="17" fillId="0" borderId="0" xfId="0" applyFont="1" applyAlignment="1">
      <alignment vertical="center"/>
    </xf>
    <xf numFmtId="0" fontId="32" fillId="0" borderId="0" xfId="0" applyFont="1" applyAlignment="1" applyProtection="1">
      <alignment horizontal="center" vertical="center"/>
      <protection hidden="1"/>
    </xf>
    <xf numFmtId="0" fontId="17" fillId="0" borderId="0" xfId="0" applyFont="1" applyAlignment="1"/>
    <xf numFmtId="0" fontId="29" fillId="0" borderId="0" xfId="0" applyFont="1" applyFill="1" applyBorder="1" applyAlignment="1" applyProtection="1">
      <alignment horizontal="left" vertical="center"/>
      <protection hidden="1"/>
    </xf>
    <xf numFmtId="0" fontId="33" fillId="0" borderId="0" xfId="0" applyFont="1" applyFill="1" applyBorder="1" applyProtection="1">
      <protection hidden="1"/>
    </xf>
    <xf numFmtId="0" fontId="34" fillId="0" borderId="0" xfId="0" applyFont="1" applyFill="1" applyBorder="1" applyAlignment="1" applyProtection="1">
      <alignment horizontal="left" vertical="center"/>
      <protection hidden="1"/>
    </xf>
    <xf numFmtId="0" fontId="35" fillId="0" borderId="0" xfId="0" applyFont="1" applyFill="1" applyBorder="1" applyAlignment="1" applyProtection="1">
      <alignment vertical="center"/>
      <protection hidden="1"/>
    </xf>
    <xf numFmtId="1" fontId="17" fillId="0" borderId="7" xfId="0" quotePrefix="1" applyNumberFormat="1" applyFont="1" applyFill="1" applyBorder="1" applyAlignment="1" applyProtection="1">
      <alignment horizontal="center" vertical="center"/>
      <protection hidden="1"/>
    </xf>
    <xf numFmtId="0" fontId="36" fillId="0" borderId="0" xfId="0" applyFont="1" applyFill="1" applyBorder="1" applyAlignment="1" applyProtection="1">
      <alignment vertical="center"/>
      <protection hidden="1"/>
    </xf>
    <xf numFmtId="0" fontId="46" fillId="5" borderId="26" xfId="0" applyFont="1" applyFill="1" applyBorder="1" applyAlignment="1">
      <alignment horizontal="center" vertical="center"/>
    </xf>
    <xf numFmtId="0" fontId="45" fillId="6" borderId="0" xfId="0" applyFont="1" applyFill="1"/>
    <xf numFmtId="0" fontId="1" fillId="0" borderId="0" xfId="0" applyFont="1" applyProtection="1">
      <protection hidden="1"/>
    </xf>
    <xf numFmtId="0" fontId="0" fillId="0" borderId="0" xfId="0" applyProtection="1">
      <protection hidden="1"/>
    </xf>
    <xf numFmtId="164" fontId="0" fillId="0" borderId="0" xfId="0" applyNumberFormat="1" applyProtection="1">
      <protection hidden="1"/>
    </xf>
    <xf numFmtId="0" fontId="1" fillId="0" borderId="0" xfId="0" applyFont="1"/>
    <xf numFmtId="1" fontId="0" fillId="0" borderId="0" xfId="0" applyNumberFormat="1"/>
    <xf numFmtId="14" fontId="0" fillId="0" borderId="0" xfId="0" applyNumberFormat="1"/>
    <xf numFmtId="0" fontId="0" fillId="0" borderId="0" xfId="0" applyAlignment="1"/>
    <xf numFmtId="0" fontId="19" fillId="3" borderId="7" xfId="0"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29" fillId="0" borderId="0" xfId="0" applyFont="1" applyBorder="1" applyAlignment="1" applyProtection="1">
      <alignment horizontal="center" vertical="center"/>
      <protection hidden="1"/>
    </xf>
    <xf numFmtId="0" fontId="12" fillId="0" borderId="14" xfId="0" applyFont="1" applyBorder="1" applyAlignment="1">
      <alignment horizontal="center" vertical="center"/>
    </xf>
    <xf numFmtId="0" fontId="19" fillId="3" borderId="7" xfId="0" applyNumberFormat="1" applyFont="1" applyFill="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37" fillId="0" borderId="0" xfId="1" applyFont="1" applyAlignment="1" applyProtection="1">
      <alignment vertical="top" wrapText="1"/>
      <protection hidden="1"/>
    </xf>
    <xf numFmtId="0" fontId="0" fillId="0" borderId="0" xfId="0" applyAlignment="1">
      <alignment wrapText="1"/>
    </xf>
    <xf numFmtId="0" fontId="19" fillId="0" borderId="0" xfId="0" applyFont="1" applyAlignment="1" applyProtection="1">
      <alignment horizontal="right" vertical="center"/>
      <protection hidden="1"/>
    </xf>
    <xf numFmtId="0" fontId="17" fillId="0" borderId="7" xfId="0" applyFont="1" applyBorder="1" applyAlignment="1">
      <alignment vertical="top" wrapText="1"/>
    </xf>
    <xf numFmtId="0" fontId="17" fillId="0" borderId="8" xfId="0" applyFont="1" applyBorder="1" applyAlignment="1">
      <alignment wrapText="1"/>
    </xf>
    <xf numFmtId="0" fontId="17" fillId="0" borderId="9" xfId="0" applyFont="1" applyBorder="1" applyAlignment="1">
      <alignment wrapText="1"/>
    </xf>
    <xf numFmtId="0" fontId="17" fillId="0" borderId="10" xfId="0" applyFont="1" applyBorder="1" applyAlignment="1" applyProtection="1">
      <alignment horizontal="center" textRotation="90"/>
      <protection hidden="1"/>
    </xf>
    <xf numFmtId="0" fontId="17" fillId="0" borderId="11" xfId="0" applyFont="1" applyBorder="1" applyAlignment="1" applyProtection="1">
      <alignment horizontal="center" textRotation="90"/>
      <protection hidden="1"/>
    </xf>
    <xf numFmtId="0" fontId="0" fillId="0" borderId="11" xfId="0" applyBorder="1" applyAlignment="1"/>
    <xf numFmtId="0" fontId="0" fillId="0" borderId="12" xfId="0" applyBorder="1" applyAlignment="1"/>
    <xf numFmtId="0" fontId="17" fillId="0" borderId="13" xfId="0" applyFont="1" applyBorder="1" applyAlignment="1" applyProtection="1">
      <alignment horizontal="center" textRotation="90"/>
      <protection hidden="1"/>
    </xf>
    <xf numFmtId="0" fontId="17" fillId="0" borderId="0" xfId="0" applyFont="1" applyBorder="1" applyAlignment="1" applyProtection="1">
      <alignment horizontal="center" textRotation="90"/>
      <protection hidden="1"/>
    </xf>
    <xf numFmtId="0" fontId="0" fillId="0" borderId="0" xfId="0" applyBorder="1" applyAlignment="1"/>
    <xf numFmtId="0" fontId="0" fillId="0" borderId="14" xfId="0" applyBorder="1" applyAlignment="1"/>
    <xf numFmtId="0" fontId="17" fillId="0" borderId="15" xfId="0" applyFont="1" applyBorder="1" applyAlignment="1" applyProtection="1">
      <alignment horizontal="center" textRotation="90"/>
      <protection hidden="1"/>
    </xf>
    <xf numFmtId="0" fontId="17" fillId="0" borderId="2" xfId="0" applyFont="1" applyBorder="1" applyAlignment="1" applyProtection="1">
      <alignment horizontal="center" textRotation="90"/>
      <protection hidden="1"/>
    </xf>
    <xf numFmtId="0" fontId="0" fillId="0" borderId="2" xfId="0" applyBorder="1" applyAlignment="1"/>
    <xf numFmtId="0" fontId="0" fillId="0" borderId="16" xfId="0" applyBorder="1" applyAlignment="1"/>
    <xf numFmtId="0" fontId="17" fillId="0" borderId="11" xfId="0" applyFont="1" applyBorder="1" applyAlignment="1" applyProtection="1">
      <alignment horizontal="center" textRotation="90" wrapText="1"/>
      <protection hidden="1"/>
    </xf>
    <xf numFmtId="0" fontId="0" fillId="0" borderId="11" xfId="0" applyBorder="1" applyAlignment="1">
      <alignment horizontal="center" textRotation="90" wrapText="1"/>
    </xf>
    <xf numFmtId="0" fontId="0" fillId="0" borderId="12" xfId="0" applyBorder="1" applyAlignment="1">
      <alignment horizontal="center" textRotation="90" wrapText="1"/>
    </xf>
    <xf numFmtId="0" fontId="0" fillId="0" borderId="0" xfId="0" applyAlignment="1">
      <alignment horizontal="center" textRotation="90" wrapText="1"/>
    </xf>
    <xf numFmtId="0" fontId="0" fillId="0" borderId="14" xfId="0" applyBorder="1" applyAlignment="1">
      <alignment horizontal="center" textRotation="90" wrapText="1"/>
    </xf>
    <xf numFmtId="0" fontId="0" fillId="0" borderId="2" xfId="0" applyBorder="1" applyAlignment="1">
      <alignment horizontal="center" textRotation="90" wrapText="1"/>
    </xf>
    <xf numFmtId="0" fontId="0" fillId="0" borderId="16" xfId="0" applyBorder="1" applyAlignment="1">
      <alignment horizontal="center" textRotation="90" wrapText="1"/>
    </xf>
    <xf numFmtId="0" fontId="19" fillId="3" borderId="1" xfId="0" applyFont="1" applyFill="1" applyBorder="1" applyAlignment="1" applyProtection="1">
      <alignment horizontal="center" vertical="center"/>
      <protection locked="0"/>
    </xf>
    <xf numFmtId="0" fontId="17" fillId="0" borderId="10" xfId="0" applyFont="1" applyBorder="1" applyAlignment="1" applyProtection="1">
      <alignment horizontal="center" textRotation="90" wrapText="1"/>
      <protection hidden="1"/>
    </xf>
    <xf numFmtId="0" fontId="17" fillId="0" borderId="12" xfId="0" applyFont="1" applyBorder="1" applyAlignment="1" applyProtection="1">
      <alignment horizontal="center" textRotation="90" wrapText="1"/>
      <protection hidden="1"/>
    </xf>
    <xf numFmtId="0" fontId="17" fillId="0" borderId="15" xfId="0" applyFont="1" applyBorder="1" applyAlignment="1" applyProtection="1">
      <alignment horizontal="center" textRotation="90" wrapText="1"/>
      <protection hidden="1"/>
    </xf>
    <xf numFmtId="0" fontId="17" fillId="0" borderId="2" xfId="0" applyFont="1" applyBorder="1" applyAlignment="1" applyProtection="1">
      <alignment horizontal="center" textRotation="90" wrapText="1"/>
      <protection hidden="1"/>
    </xf>
    <xf numFmtId="0" fontId="17" fillId="0" borderId="16" xfId="0" applyFont="1" applyBorder="1" applyAlignment="1" applyProtection="1">
      <alignment horizontal="center" textRotation="90" wrapText="1"/>
      <protection hidden="1"/>
    </xf>
    <xf numFmtId="1" fontId="19" fillId="3" borderId="7" xfId="0" applyNumberFormat="1" applyFont="1" applyFill="1" applyBorder="1" applyAlignment="1" applyProtection="1">
      <alignment horizontal="center" vertical="center"/>
      <protection locked="0"/>
    </xf>
    <xf numFmtId="0" fontId="17" fillId="0" borderId="1" xfId="0" applyFont="1" applyBorder="1" applyAlignment="1" applyProtection="1">
      <alignment horizontal="center" textRotation="90" wrapText="1"/>
      <protection hidden="1"/>
    </xf>
    <xf numFmtId="0" fontId="17" fillId="0" borderId="1" xfId="0" applyFont="1" applyBorder="1" applyAlignment="1" applyProtection="1">
      <alignment horizontal="center" textRotation="90"/>
      <protection hidden="1"/>
    </xf>
    <xf numFmtId="0" fontId="24" fillId="0" borderId="0" xfId="0" applyFont="1" applyAlignment="1" applyProtection="1">
      <alignment vertical="top" wrapText="1"/>
      <protection hidden="1"/>
    </xf>
    <xf numFmtId="0" fontId="19" fillId="0" borderId="0" xfId="0" applyFont="1" applyAlignment="1" applyProtection="1">
      <alignment vertical="center" wrapText="1"/>
      <protection hidden="1"/>
    </xf>
    <xf numFmtId="0" fontId="38" fillId="4" borderId="0" xfId="0" applyFont="1" applyFill="1" applyBorder="1" applyAlignment="1" applyProtection="1">
      <alignment vertical="center"/>
      <protection hidden="1"/>
    </xf>
    <xf numFmtId="0" fontId="30" fillId="0" borderId="0" xfId="0" applyFont="1" applyAlignment="1" applyProtection="1">
      <alignment vertical="top" wrapText="1"/>
      <protection hidden="1"/>
    </xf>
    <xf numFmtId="0" fontId="37" fillId="0" borderId="0" xfId="1" applyFont="1" applyAlignment="1" applyProtection="1">
      <alignment horizontal="left" vertical="center"/>
      <protection hidden="1"/>
    </xf>
    <xf numFmtId="0" fontId="37" fillId="0" borderId="0" xfId="1" applyFont="1" applyAlignment="1" applyProtection="1"/>
    <xf numFmtId="0" fontId="38" fillId="4" borderId="0" xfId="0" applyFont="1" applyFill="1" applyAlignment="1" applyProtection="1">
      <alignment vertical="center"/>
      <protection hidden="1"/>
    </xf>
    <xf numFmtId="0" fontId="24" fillId="0" borderId="0" xfId="0" applyFont="1" applyAlignment="1" applyProtection="1">
      <alignment vertical="center" wrapText="1"/>
      <protection hidden="1"/>
    </xf>
    <xf numFmtId="0" fontId="24" fillId="0" borderId="0" xfId="0" applyFont="1" applyFill="1" applyBorder="1" applyAlignment="1" applyProtection="1">
      <alignment vertical="center" wrapText="1"/>
      <protection hidden="1"/>
    </xf>
    <xf numFmtId="0" fontId="24" fillId="0" borderId="0" xfId="0" applyFont="1" applyAlignment="1">
      <alignment vertical="center" wrapText="1"/>
    </xf>
    <xf numFmtId="0" fontId="30" fillId="0" borderId="13" xfId="0" applyFont="1" applyFill="1" applyBorder="1" applyAlignment="1" applyProtection="1">
      <alignment horizontal="left" vertical="top" wrapText="1"/>
      <protection hidden="1"/>
    </xf>
    <xf numFmtId="0" fontId="11" fillId="0" borderId="0" xfId="0" applyFont="1" applyAlignment="1">
      <alignment vertical="top" wrapText="1"/>
    </xf>
    <xf numFmtId="0" fontId="11" fillId="0" borderId="13" xfId="0" applyFont="1" applyBorder="1" applyAlignment="1">
      <alignment vertical="top" wrapText="1"/>
    </xf>
    <xf numFmtId="0" fontId="17" fillId="0" borderId="0" xfId="0" applyFont="1" applyAlignment="1" applyProtection="1">
      <alignment horizontal="left" vertical="center"/>
      <protection hidden="1"/>
    </xf>
    <xf numFmtId="0" fontId="0" fillId="0" borderId="0" xfId="0" applyAlignment="1">
      <alignment vertical="center"/>
    </xf>
    <xf numFmtId="0" fontId="17" fillId="0" borderId="9" xfId="0" applyFont="1" applyBorder="1" applyAlignment="1" applyProtection="1">
      <protection locked="0"/>
    </xf>
    <xf numFmtId="0" fontId="30" fillId="0" borderId="0" xfId="0" applyFont="1" applyBorder="1" applyAlignment="1" applyProtection="1">
      <alignment horizontal="left" vertical="center" wrapText="1"/>
      <protection hidden="1"/>
    </xf>
    <xf numFmtId="0" fontId="31" fillId="0" borderId="0" xfId="0" applyFont="1" applyAlignment="1">
      <alignment horizontal="left" vertical="center" wrapText="1"/>
    </xf>
    <xf numFmtId="0" fontId="28" fillId="0" borderId="0" xfId="0" applyFont="1" applyFill="1" applyBorder="1" applyAlignment="1" applyProtection="1">
      <alignment vertical="center" wrapText="1"/>
      <protection hidden="1"/>
    </xf>
    <xf numFmtId="0" fontId="28" fillId="0" borderId="0" xfId="0" applyFont="1" applyAlignment="1">
      <alignment vertical="center" wrapText="1"/>
    </xf>
    <xf numFmtId="0" fontId="17" fillId="0" borderId="8" xfId="0" applyFont="1" applyBorder="1" applyAlignment="1">
      <alignment vertical="top"/>
    </xf>
    <xf numFmtId="0" fontId="17" fillId="0" borderId="9" xfId="0" applyFont="1" applyBorder="1" applyAlignment="1">
      <alignment vertical="top"/>
    </xf>
    <xf numFmtId="0" fontId="21" fillId="0" borderId="0" xfId="0" applyFont="1" applyFill="1" applyBorder="1" applyAlignment="1" applyProtection="1">
      <protection hidden="1"/>
    </xf>
    <xf numFmtId="0" fontId="21" fillId="0" borderId="0" xfId="0" applyFont="1" applyAlignment="1"/>
    <xf numFmtId="0" fontId="17" fillId="0" borderId="0" xfId="0" applyFont="1" applyAlignment="1"/>
    <xf numFmtId="0" fontId="19" fillId="2" borderId="0" xfId="0" applyFont="1" applyFill="1" applyAlignment="1" applyProtection="1">
      <alignment horizontal="left"/>
      <protection hidden="1"/>
    </xf>
    <xf numFmtId="0" fontId="8" fillId="0" borderId="0" xfId="0" applyFont="1" applyAlignment="1">
      <alignment vertical="center" wrapText="1"/>
    </xf>
    <xf numFmtId="0" fontId="19" fillId="2" borderId="0" xfId="0" applyFont="1" applyFill="1" applyAlignment="1" applyProtection="1">
      <alignment horizontal="left" vertical="justify"/>
      <protection hidden="1"/>
    </xf>
    <xf numFmtId="0" fontId="22" fillId="0" borderId="21" xfId="0" applyFont="1" applyFill="1" applyBorder="1" applyAlignment="1" applyProtection="1">
      <alignment vertical="center" wrapText="1"/>
      <protection hidden="1"/>
    </xf>
    <xf numFmtId="0" fontId="0" fillId="0" borderId="3" xfId="0" applyFill="1" applyBorder="1" applyAlignment="1">
      <alignment vertical="center" wrapText="1"/>
    </xf>
    <xf numFmtId="0" fontId="22" fillId="0" borderId="22" xfId="0" applyFont="1" applyFill="1" applyBorder="1" applyAlignment="1" applyProtection="1">
      <alignment vertical="center" wrapText="1"/>
      <protection hidden="1"/>
    </xf>
    <xf numFmtId="0" fontId="0" fillId="0" borderId="5" xfId="0" applyFill="1" applyBorder="1" applyAlignment="1">
      <alignment vertical="center" wrapText="1"/>
    </xf>
    <xf numFmtId="0" fontId="17" fillId="0" borderId="8" xfId="0" applyFont="1" applyBorder="1" applyAlignment="1">
      <alignment vertical="top" wrapText="1"/>
    </xf>
    <xf numFmtId="0" fontId="17" fillId="0" borderId="9" xfId="0" applyFont="1" applyBorder="1" applyAlignment="1">
      <alignment vertical="top" wrapText="1"/>
    </xf>
    <xf numFmtId="1" fontId="19" fillId="0" borderId="8" xfId="0" applyNumberFormat="1" applyFont="1" applyFill="1" applyBorder="1" applyAlignment="1" applyProtection="1">
      <alignment horizontal="center" vertical="center"/>
      <protection hidden="1"/>
    </xf>
    <xf numFmtId="0" fontId="17" fillId="0" borderId="8" xfId="0" applyFont="1" applyFill="1" applyBorder="1" applyAlignment="1" applyProtection="1">
      <alignment horizontal="center" vertical="center"/>
      <protection hidden="1"/>
    </xf>
    <xf numFmtId="0" fontId="17" fillId="0" borderId="9" xfId="0" applyFont="1" applyFill="1" applyBorder="1" applyAlignment="1" applyProtection="1">
      <alignment horizontal="center" vertical="center"/>
      <protection hidden="1"/>
    </xf>
    <xf numFmtId="0" fontId="19" fillId="3" borderId="9" xfId="0" applyFont="1" applyFill="1" applyBorder="1" applyAlignment="1" applyProtection="1">
      <alignment horizontal="center" vertical="center"/>
      <protection locked="0"/>
    </xf>
    <xf numFmtId="0" fontId="17" fillId="0" borderId="0" xfId="0" applyFont="1" applyBorder="1" applyAlignment="1" applyProtection="1">
      <alignment horizontal="left" vertical="top" wrapText="1"/>
      <protection hidden="1"/>
    </xf>
    <xf numFmtId="0" fontId="17" fillId="0" borderId="0" xfId="0" applyFont="1" applyAlignment="1" applyProtection="1">
      <alignment horizontal="left" vertical="top" wrapText="1"/>
      <protection hidden="1"/>
    </xf>
    <xf numFmtId="0" fontId="17" fillId="0" borderId="13" xfId="0" applyFont="1" applyBorder="1" applyAlignment="1" applyProtection="1">
      <alignment horizontal="center" textRotation="90" wrapText="1"/>
      <protection hidden="1"/>
    </xf>
    <xf numFmtId="0" fontId="17" fillId="0" borderId="0" xfId="0" applyFont="1" applyBorder="1" applyAlignment="1" applyProtection="1">
      <alignment horizontal="center" textRotation="90" wrapText="1"/>
      <protection hidden="1"/>
    </xf>
    <xf numFmtId="0" fontId="17" fillId="0" borderId="14" xfId="0" applyFont="1" applyBorder="1" applyAlignment="1" applyProtection="1">
      <alignment horizontal="center" textRotation="90" wrapText="1"/>
      <protection hidden="1"/>
    </xf>
    <xf numFmtId="0" fontId="22" fillId="0" borderId="0" xfId="0" applyFont="1" applyAlignment="1" applyProtection="1">
      <alignment vertical="center" wrapText="1"/>
      <protection hidden="1"/>
    </xf>
    <xf numFmtId="0" fontId="21" fillId="0" borderId="0" xfId="0" applyFont="1" applyAlignment="1" applyProtection="1">
      <alignment vertical="center" wrapText="1"/>
      <protection hidden="1"/>
    </xf>
    <xf numFmtId="0" fontId="37" fillId="0" borderId="2" xfId="1" applyFont="1" applyBorder="1" applyAlignment="1" applyProtection="1">
      <alignment vertical="top" wrapText="1"/>
      <protection hidden="1"/>
    </xf>
    <xf numFmtId="0" fontId="24" fillId="0" borderId="2" xfId="0" applyFont="1" applyBorder="1" applyAlignment="1">
      <alignment wrapText="1"/>
    </xf>
    <xf numFmtId="0" fontId="19" fillId="0" borderId="1" xfId="0" applyFont="1" applyFill="1" applyBorder="1" applyAlignment="1" applyProtection="1">
      <alignment horizontal="center" vertical="center"/>
      <protection hidden="1"/>
    </xf>
    <xf numFmtId="0" fontId="19" fillId="0" borderId="11" xfId="0" applyFont="1" applyFill="1" applyBorder="1" applyAlignment="1" applyProtection="1">
      <alignment horizontal="left" vertical="center"/>
      <protection hidden="1"/>
    </xf>
    <xf numFmtId="0" fontId="17" fillId="0" borderId="11" xfId="0" applyFont="1" applyBorder="1" applyAlignment="1" applyProtection="1">
      <alignment horizontal="left" vertical="center"/>
    </xf>
    <xf numFmtId="0" fontId="17" fillId="0" borderId="12" xfId="0" applyFont="1" applyBorder="1" applyAlignment="1" applyProtection="1">
      <alignment horizontal="left" vertical="center"/>
    </xf>
    <xf numFmtId="0" fontId="29" fillId="0" borderId="0" xfId="0" applyFont="1" applyBorder="1" applyAlignment="1" applyProtection="1">
      <alignment horizontal="center" vertical="center" wrapText="1"/>
      <protection hidden="1"/>
    </xf>
    <xf numFmtId="0" fontId="29" fillId="0" borderId="0" xfId="0" applyFont="1" applyAlignment="1">
      <alignment horizontal="center" vertical="center" wrapText="1"/>
    </xf>
    <xf numFmtId="0" fontId="17" fillId="0" borderId="0" xfId="0" applyFont="1" applyAlignment="1">
      <alignment vertical="center" wrapText="1"/>
    </xf>
    <xf numFmtId="0" fontId="17" fillId="0" borderId="23" xfId="0" applyFont="1" applyBorder="1" applyAlignment="1" applyProtection="1">
      <alignment horizontal="center" textRotation="90"/>
      <protection hidden="1"/>
    </xf>
    <xf numFmtId="0" fontId="17" fillId="0" borderId="23" xfId="0" applyFont="1" applyBorder="1" applyAlignment="1">
      <alignment horizontal="center" textRotation="90"/>
    </xf>
    <xf numFmtId="0" fontId="17" fillId="0" borderId="24" xfId="0" applyFont="1" applyBorder="1" applyAlignment="1">
      <alignment horizontal="center" textRotation="90"/>
    </xf>
    <xf numFmtId="0" fontId="17" fillId="0" borderId="25" xfId="0" applyFont="1" applyBorder="1" applyAlignment="1">
      <alignment horizontal="center" textRotation="90"/>
    </xf>
    <xf numFmtId="0" fontId="39" fillId="2" borderId="0" xfId="0" applyFont="1" applyFill="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40" fillId="0" borderId="0" xfId="0" applyFont="1" applyBorder="1" applyAlignment="1" applyProtection="1">
      <alignment horizontal="left" vertical="top" wrapText="1"/>
      <protection hidden="1"/>
    </xf>
    <xf numFmtId="0" fontId="41" fillId="0" borderId="0" xfId="0" applyFont="1" applyAlignment="1">
      <alignment horizontal="left" vertical="top" wrapText="1"/>
    </xf>
    <xf numFmtId="0" fontId="7" fillId="0" borderId="0" xfId="0" applyFont="1" applyAlignment="1">
      <alignment wrapText="1"/>
    </xf>
    <xf numFmtId="0" fontId="42" fillId="0" borderId="0" xfId="0" quotePrefix="1" applyFont="1" applyBorder="1" applyAlignment="1" applyProtection="1">
      <alignment horizontal="left" vertical="center"/>
      <protection hidden="1"/>
    </xf>
    <xf numFmtId="0" fontId="5" fillId="0" borderId="0" xfId="0" applyFont="1" applyAlignment="1">
      <alignment horizontal="left" vertical="center"/>
    </xf>
    <xf numFmtId="0" fontId="29" fillId="0" borderId="0" xfId="0" applyFont="1" applyAlignment="1" applyProtection="1">
      <alignment horizontal="center" vertical="center" wrapText="1"/>
      <protection hidden="1"/>
    </xf>
    <xf numFmtId="0" fontId="17" fillId="0" borderId="0" xfId="0" applyFont="1" applyAlignment="1" applyProtection="1">
      <alignment horizontal="left"/>
      <protection hidden="1"/>
    </xf>
    <xf numFmtId="0" fontId="0" fillId="0" borderId="0" xfId="0" applyAlignment="1"/>
    <xf numFmtId="0" fontId="17" fillId="0" borderId="23" xfId="0" applyFont="1" applyBorder="1" applyAlignment="1"/>
    <xf numFmtId="0" fontId="17" fillId="0" borderId="24" xfId="0" applyFont="1" applyBorder="1" applyAlignment="1"/>
    <xf numFmtId="0" fontId="17" fillId="0" borderId="25" xfId="0" applyFont="1" applyBorder="1" applyAlignment="1"/>
    <xf numFmtId="0" fontId="24" fillId="0" borderId="0" xfId="0" applyFont="1" applyAlignment="1">
      <alignment vertical="center"/>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43" fillId="0" borderId="0" xfId="0" applyFont="1" applyAlignment="1" applyProtection="1">
      <alignment horizontal="left" wrapText="1"/>
      <protection hidden="1"/>
    </xf>
    <xf numFmtId="0" fontId="44" fillId="0" borderId="0" xfId="0" applyFont="1" applyAlignment="1">
      <alignment horizontal="left" wrapText="1"/>
    </xf>
    <xf numFmtId="1" fontId="19" fillId="3" borderId="8" xfId="0" applyNumberFormat="1" applyFont="1" applyFill="1" applyBorder="1" applyAlignment="1" applyProtection="1">
      <alignment horizontal="center" vertical="center"/>
      <protection locked="0"/>
    </xf>
    <xf numFmtId="0" fontId="29" fillId="0" borderId="0" xfId="0" applyFont="1" applyAlignment="1" applyProtection="1">
      <alignment vertical="top" wrapText="1"/>
      <protection hidden="1"/>
    </xf>
    <xf numFmtId="1" fontId="22" fillId="0" borderId="0" xfId="0" applyNumberFormat="1" applyFont="1" applyFill="1" applyBorder="1" applyAlignment="1" applyProtection="1">
      <alignment horizontal="center" vertical="center" wrapText="1"/>
      <protection hidden="1"/>
    </xf>
    <xf numFmtId="0" fontId="17" fillId="0" borderId="0" xfId="0" applyFont="1" applyAlignment="1" applyProtection="1">
      <alignment wrapText="1"/>
      <protection hidden="1"/>
    </xf>
    <xf numFmtId="0" fontId="24" fillId="0" borderId="0" xfId="0" applyFont="1" applyAlignment="1" applyProtection="1">
      <alignment horizontal="left" vertical="top" wrapText="1"/>
      <protection hidden="1"/>
    </xf>
    <xf numFmtId="0" fontId="24" fillId="0" borderId="0" xfId="0" applyFont="1" applyAlignment="1" applyProtection="1">
      <alignment horizontal="left" vertical="top"/>
      <protection hidden="1"/>
    </xf>
    <xf numFmtId="0" fontId="17" fillId="0" borderId="0" xfId="0" applyFont="1" applyAlignment="1">
      <alignment horizontal="left" vertical="top"/>
    </xf>
    <xf numFmtId="0" fontId="19" fillId="3" borderId="18" xfId="3" applyFont="1" applyFill="1" applyBorder="1" applyAlignment="1" applyProtection="1">
      <alignment horizontal="center"/>
      <protection locked="0" hidden="1"/>
    </xf>
    <xf numFmtId="0" fontId="19" fillId="3" borderId="19" xfId="3" applyFont="1" applyFill="1" applyBorder="1" applyAlignment="1" applyProtection="1">
      <alignment horizontal="center"/>
      <protection locked="0" hidden="1"/>
    </xf>
    <xf numFmtId="0" fontId="19" fillId="0" borderId="20" xfId="0" applyFont="1" applyBorder="1" applyAlignment="1" applyProtection="1">
      <alignment horizontal="center"/>
      <protection locked="0"/>
    </xf>
    <xf numFmtId="0" fontId="29" fillId="2" borderId="17" xfId="0" applyFont="1" applyFill="1" applyBorder="1" applyAlignment="1" applyProtection="1">
      <alignment horizontal="left"/>
      <protection hidden="1"/>
    </xf>
    <xf numFmtId="0" fontId="47" fillId="0" borderId="0" xfId="0" applyFont="1" applyAlignment="1" applyProtection="1">
      <alignment horizontal="left"/>
      <protection hidden="1"/>
    </xf>
  </cellXfs>
  <cellStyles count="4">
    <cellStyle name="Hyperlink" xfId="1" builtinId="8"/>
    <cellStyle name="Hyperlink 2" xfId="2" xr:uid="{00000000-0005-0000-0000-000001000000}"/>
    <cellStyle name="Standaard" xfId="0" builtinId="0"/>
    <cellStyle name="Standaard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45720</xdr:colOff>
      <xdr:row>95</xdr:row>
      <xdr:rowOff>0</xdr:rowOff>
    </xdr:from>
    <xdr:to>
      <xdr:col>10</xdr:col>
      <xdr:colOff>60960</xdr:colOff>
      <xdr:row>95</xdr:row>
      <xdr:rowOff>0</xdr:rowOff>
    </xdr:to>
    <xdr:sp macro="" textlink="">
      <xdr:nvSpPr>
        <xdr:cNvPr id="15559" name="AutoShape 13">
          <a:extLst>
            <a:ext uri="{FF2B5EF4-FFF2-40B4-BE49-F238E27FC236}">
              <a16:creationId xmlns:a16="http://schemas.microsoft.com/office/drawing/2014/main" id="{F67071BC-38F5-4213-BCE0-EBDA35372EBC}"/>
            </a:ext>
          </a:extLst>
        </xdr:cNvPr>
        <xdr:cNvSpPr>
          <a:spLocks noChangeArrowheads="1"/>
        </xdr:cNvSpPr>
      </xdr:nvSpPr>
      <xdr:spPr bwMode="auto">
        <a:xfrm>
          <a:off x="1363980" y="22616160"/>
          <a:ext cx="175260" cy="0"/>
        </a:xfrm>
        <a:custGeom>
          <a:avLst/>
          <a:gdLst>
            <a:gd name="T0" fmla="*/ 2147483646 w 21600"/>
            <a:gd name="T1" fmla="*/ 0 h 21600"/>
            <a:gd name="T2" fmla="*/ 0 w 21600"/>
            <a:gd name="T3" fmla="*/ 0 h 21600"/>
            <a:gd name="T4" fmla="*/ 2147483646 w 21600"/>
            <a:gd name="T5" fmla="*/ 0 h 21600"/>
            <a:gd name="T6" fmla="*/ 2147483646 w 21600"/>
            <a:gd name="T7" fmla="*/ 0 h 21600"/>
            <a:gd name="T8" fmla="*/ 17694720 60000 65536"/>
            <a:gd name="T9" fmla="*/ 11796480 60000 65536"/>
            <a:gd name="T10" fmla="*/ 5898240 60000 65536"/>
            <a:gd name="T11" fmla="*/ 0 60000 65536"/>
            <a:gd name="T12" fmla="*/ 3375 w 21600"/>
            <a:gd name="T13" fmla="*/ 0 h 21600"/>
            <a:gd name="T14" fmla="*/ 18900 w 21600"/>
            <a:gd name="T15" fmla="*/ 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data-onderwijs.vlaanderen.be/edulex/document.aspx?docid=13429." TargetMode="External"/><Relationship Id="rId7" Type="http://schemas.openxmlformats.org/officeDocument/2006/relationships/vmlDrawing" Target="../drawings/vmlDrawing2.vml"/><Relationship Id="rId2" Type="http://schemas.openxmlformats.org/officeDocument/2006/relationships/hyperlink" Target="http://data-onderwijs.vlaanderen.be/edulex/document.aspx?docid=13429." TargetMode="External"/><Relationship Id="rId1" Type="http://schemas.openxmlformats.org/officeDocument/2006/relationships/hyperlink" Target="http://data-onderwijs.vlaanderen.be/edulex/document.aspx?docid=13429."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105"/>
  <sheetViews>
    <sheetView showGridLines="0" tabSelected="1" zoomScale="120" zoomScaleNormal="120" workbookViewId="0">
      <selection activeCell="U23" sqref="U23:X23"/>
    </sheetView>
  </sheetViews>
  <sheetFormatPr defaultColWidth="2" defaultRowHeight="12" x14ac:dyDescent="0.25"/>
  <cols>
    <col min="1" max="1" width="1.33203125" style="3" customWidth="1"/>
    <col min="2" max="2" width="1.44140625" style="3" customWidth="1"/>
    <col min="3" max="4" width="2" style="3" customWidth="1"/>
    <col min="5" max="5" width="2.6640625" style="3" customWidth="1"/>
    <col min="6" max="6" width="3" style="3" customWidth="1"/>
    <col min="7" max="7" width="2.44140625" style="3" customWidth="1"/>
    <col min="8" max="8" width="2" style="3" customWidth="1"/>
    <col min="9" max="10" width="2.33203125" style="3" customWidth="1"/>
    <col min="11" max="11" width="2.6640625" style="3" customWidth="1"/>
    <col min="12" max="12" width="3" style="3" customWidth="1"/>
    <col min="13" max="16" width="2" style="3" customWidth="1"/>
    <col min="17" max="17" width="1.6640625" style="3" customWidth="1"/>
    <col min="18" max="18" width="2.6640625" style="3" customWidth="1"/>
    <col min="19" max="24" width="2.33203125" style="3" customWidth="1"/>
    <col min="25" max="28" width="2" style="3" customWidth="1"/>
    <col min="29" max="29" width="2.6640625" style="3" customWidth="1"/>
    <col min="30" max="30" width="3.33203125" style="3" customWidth="1"/>
    <col min="31" max="31" width="2.6640625" style="3" customWidth="1"/>
    <col min="32" max="33" width="2" style="3" customWidth="1"/>
    <col min="34" max="34" width="3.33203125" style="3" customWidth="1"/>
    <col min="35" max="35" width="2.109375" style="3" customWidth="1"/>
    <col min="36" max="36" width="2.33203125" style="3" customWidth="1"/>
    <col min="37" max="37" width="2.6640625" style="3" customWidth="1"/>
    <col min="38" max="38" width="2" style="3" customWidth="1"/>
    <col min="39" max="39" width="2.33203125" style="3" customWidth="1"/>
    <col min="40" max="41" width="2.6640625" style="3" customWidth="1"/>
    <col min="42" max="42" width="2" style="3" customWidth="1"/>
    <col min="43" max="43" width="1.109375" style="3" customWidth="1"/>
    <col min="44" max="44" width="3.109375" style="3" customWidth="1"/>
    <col min="45" max="45" width="2" style="3" customWidth="1"/>
    <col min="46" max="46" width="4.88671875" style="3" customWidth="1"/>
    <col min="47" max="47" width="0.33203125" style="3" customWidth="1"/>
    <col min="48" max="48" width="3.88671875" style="3" customWidth="1"/>
    <col min="49" max="49" width="2.6640625" style="3" customWidth="1"/>
    <col min="50" max="50" width="2.109375" style="3" customWidth="1"/>
    <col min="51" max="82" width="2" style="3"/>
    <col min="83" max="83" width="2" style="3" customWidth="1"/>
    <col min="84" max="16384" width="2" style="3"/>
  </cols>
  <sheetData>
    <row r="1" spans="1:94" ht="49.2" customHeight="1" x14ac:dyDescent="0.4">
      <c r="A1" s="1"/>
      <c r="B1" s="1"/>
      <c r="C1" s="209" t="s">
        <v>2964</v>
      </c>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1"/>
      <c r="AK1" s="211"/>
      <c r="AL1" s="211"/>
      <c r="AM1" s="211"/>
      <c r="AN1" s="211"/>
      <c r="AO1" s="211"/>
      <c r="AP1" s="211"/>
      <c r="AQ1" s="211"/>
      <c r="AR1" s="211"/>
      <c r="AS1" s="211"/>
      <c r="AT1" s="211"/>
      <c r="AU1" s="211"/>
      <c r="AV1" s="211"/>
      <c r="AW1" s="207"/>
      <c r="AX1" s="208"/>
    </row>
    <row r="2" spans="1:94" s="72" customFormat="1" ht="17.399999999999999" customHeight="1" x14ac:dyDescent="0.25">
      <c r="A2" s="70"/>
      <c r="B2" s="70"/>
      <c r="C2" s="212" t="s">
        <v>6187</v>
      </c>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71"/>
      <c r="AX2" s="71"/>
    </row>
    <row r="3" spans="1:94" s="20" customFormat="1" ht="16.2" customHeight="1" x14ac:dyDescent="0.3">
      <c r="A3" s="49"/>
      <c r="B3" s="49"/>
      <c r="C3" s="17" t="s">
        <v>10</v>
      </c>
      <c r="D3" s="17"/>
      <c r="E3" s="17"/>
      <c r="F3" s="17"/>
      <c r="G3" s="17"/>
      <c r="H3" s="17"/>
      <c r="I3" s="17"/>
      <c r="J3" s="17"/>
      <c r="K3" s="17"/>
      <c r="L3" s="17"/>
      <c r="M3" s="17"/>
      <c r="N3" s="17"/>
      <c r="O3" s="17"/>
      <c r="P3" s="17"/>
      <c r="Q3" s="17"/>
      <c r="R3" s="17"/>
      <c r="S3" s="17"/>
      <c r="T3" s="17"/>
      <c r="U3" s="17"/>
      <c r="V3" s="17"/>
      <c r="W3" s="152" t="str">
        <f ca="1">IF(TODAY()&gt;45519,"U gebruikt niet de recentste versie van dit formulier. De meest recente versie vindt u als bijlage 5 bij de volgende omzendbrief:","")</f>
        <v/>
      </c>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row>
    <row r="4" spans="1:94" s="20" customFormat="1" ht="13.5" customHeight="1" x14ac:dyDescent="0.3">
      <c r="A4" s="49"/>
      <c r="B4" s="49"/>
      <c r="C4" s="61" t="s">
        <v>2899</v>
      </c>
      <c r="D4" s="17"/>
      <c r="E4" s="17"/>
      <c r="F4" s="17"/>
      <c r="G4" s="17"/>
      <c r="H4" s="17"/>
      <c r="I4" s="17"/>
      <c r="J4" s="17"/>
      <c r="K4" s="17"/>
      <c r="L4" s="17"/>
      <c r="M4" s="17"/>
      <c r="N4" s="17"/>
      <c r="O4" s="17"/>
      <c r="P4" s="17"/>
      <c r="Q4" s="17"/>
      <c r="R4" s="17"/>
      <c r="S4" s="17"/>
      <c r="T4" s="17"/>
      <c r="U4" s="17"/>
      <c r="V4" s="17"/>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row>
    <row r="5" spans="1:94" s="20" customFormat="1" ht="13.5" customHeight="1" x14ac:dyDescent="0.3">
      <c r="A5" s="49"/>
      <c r="B5" s="49"/>
      <c r="C5" s="61" t="s">
        <v>2962</v>
      </c>
      <c r="D5" s="17"/>
      <c r="E5" s="17"/>
      <c r="F5" s="17"/>
      <c r="G5" s="17"/>
      <c r="H5" s="17"/>
      <c r="I5" s="17"/>
      <c r="J5" s="17"/>
      <c r="K5" s="17"/>
      <c r="L5" s="17"/>
      <c r="M5" s="17"/>
      <c r="N5" s="17"/>
      <c r="O5" s="17"/>
      <c r="P5" s="17"/>
      <c r="Q5" s="17"/>
      <c r="R5" s="17"/>
      <c r="S5" s="17"/>
      <c r="T5" s="17"/>
      <c r="U5" s="17"/>
      <c r="V5" s="17"/>
      <c r="W5" s="153" t="str">
        <f ca="1">IF(W3="","","http://data-onderwijs.vlaanderen.be/edulex/document.aspx?docid=13429")</f>
        <v/>
      </c>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4" s="20" customFormat="1" ht="11.25" customHeight="1" x14ac:dyDescent="0.3">
      <c r="A6" s="49"/>
      <c r="B6" s="49"/>
      <c r="C6" s="17" t="s">
        <v>8378</v>
      </c>
      <c r="D6" s="17"/>
      <c r="E6" s="17"/>
      <c r="F6" s="17"/>
      <c r="G6" s="17"/>
      <c r="H6" s="17"/>
      <c r="I6" s="17"/>
      <c r="J6" s="17"/>
      <c r="K6" s="17"/>
      <c r="L6" s="17"/>
      <c r="M6" s="17"/>
      <c r="N6" s="17"/>
      <c r="O6" s="17"/>
      <c r="P6" s="17"/>
      <c r="Q6" s="17"/>
      <c r="R6" s="17"/>
      <c r="S6" s="17"/>
      <c r="T6" s="17"/>
      <c r="U6" s="17"/>
      <c r="V6" s="17"/>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row>
    <row r="7" spans="1:94" s="87" customFormat="1" ht="11.25" customHeight="1" x14ac:dyDescent="0.3">
      <c r="A7" s="49"/>
      <c r="B7" s="49"/>
      <c r="C7" s="17" t="s">
        <v>8377</v>
      </c>
      <c r="D7" s="17"/>
      <c r="E7" s="17"/>
      <c r="F7" s="17"/>
      <c r="G7" s="17"/>
      <c r="H7" s="17"/>
      <c r="I7" s="17"/>
      <c r="J7" s="17"/>
      <c r="K7" s="17"/>
      <c r="L7" s="17"/>
      <c r="M7" s="17"/>
      <c r="N7" s="17"/>
      <c r="O7" s="17"/>
      <c r="P7" s="17"/>
      <c r="Q7" s="17"/>
      <c r="R7" s="17"/>
      <c r="S7" s="17"/>
      <c r="T7" s="17"/>
      <c r="U7" s="17"/>
      <c r="V7" s="17"/>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row>
    <row r="8" spans="1:94" s="20" customFormat="1" ht="10.95" customHeight="1" x14ac:dyDescent="0.25">
      <c r="A8" s="50"/>
      <c r="B8" s="50"/>
      <c r="C8" s="46" t="str">
        <f>IF(ISBLANK(U23),"","T")</f>
        <v/>
      </c>
      <c r="D8" s="162" t="str">
        <f>IF(ISBLANK(U23),"",VLOOKUP(U23,'lijst instellingen'!$A$2:$L$3000,8,FALSE)&amp;" ("&amp;VLOOKUP(U23,'lijst instellingen'!A2:L5000,7,FALSE)&amp;")")</f>
        <v/>
      </c>
      <c r="E8" s="163"/>
      <c r="F8" s="163"/>
      <c r="G8" s="163"/>
      <c r="H8" s="163"/>
      <c r="I8" s="163"/>
      <c r="J8" s="163"/>
      <c r="K8" s="163"/>
      <c r="L8" s="163"/>
      <c r="M8" s="163"/>
      <c r="N8" s="163"/>
      <c r="O8" s="163"/>
      <c r="P8" s="163"/>
      <c r="Q8" s="163"/>
      <c r="R8" s="62"/>
      <c r="S8" s="62"/>
      <c r="T8" s="62"/>
      <c r="U8" s="4"/>
      <c r="V8" s="4"/>
      <c r="W8" s="4"/>
      <c r="X8" s="87"/>
      <c r="Y8" s="88"/>
      <c r="Z8" s="88"/>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row>
    <row r="9" spans="1:94" s="20" customFormat="1" ht="12.9" customHeight="1" x14ac:dyDescent="0.3">
      <c r="A9" s="49"/>
      <c r="B9" s="49"/>
      <c r="C9" s="215" t="str">
        <f>IF(ISBLANK(U23),"",VLOOKUP(U23,'lijst instellingen'!$A$2:$L$3000,9,FALSE))</f>
        <v/>
      </c>
      <c r="D9" s="216"/>
      <c r="E9" s="216"/>
      <c r="F9" s="216"/>
      <c r="G9" s="216"/>
      <c r="H9" s="216"/>
      <c r="I9" s="216"/>
      <c r="J9" s="216"/>
      <c r="K9" s="216"/>
      <c r="L9" s="216"/>
      <c r="M9" s="216"/>
      <c r="N9" s="216"/>
      <c r="O9" s="216"/>
      <c r="P9" s="216"/>
      <c r="Q9" s="216"/>
      <c r="R9" s="216"/>
      <c r="S9" s="216"/>
      <c r="T9" s="216"/>
      <c r="U9" s="216"/>
      <c r="V9" s="216"/>
      <c r="W9" s="63"/>
      <c r="X9" s="63"/>
      <c r="Y9" s="63"/>
      <c r="AC9" s="5"/>
      <c r="AD9" s="89"/>
      <c r="AE9" s="89"/>
      <c r="AF9" s="89"/>
      <c r="AG9" s="89"/>
      <c r="AH9" s="89"/>
      <c r="AI9" s="89"/>
      <c r="AJ9" s="89"/>
      <c r="AK9" s="89"/>
      <c r="AL9" s="89"/>
      <c r="AM9" s="89"/>
      <c r="AN9" s="89"/>
      <c r="AO9" s="89"/>
      <c r="AP9" s="89"/>
      <c r="AQ9" s="89"/>
      <c r="AR9" s="89"/>
      <c r="AS9" s="89"/>
      <c r="AT9" s="89"/>
      <c r="AU9" s="89"/>
      <c r="AV9" s="89"/>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row>
    <row r="10" spans="1:94" s="20" customFormat="1" ht="3.75" customHeight="1" x14ac:dyDescent="0.3">
      <c r="A10" s="49"/>
      <c r="B10" s="49"/>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89"/>
      <c r="AE10" s="89"/>
      <c r="AF10" s="89"/>
      <c r="AG10" s="89"/>
      <c r="AH10" s="89"/>
      <c r="AI10" s="89"/>
      <c r="AJ10" s="89"/>
      <c r="AK10" s="89"/>
      <c r="AL10" s="89"/>
      <c r="AM10" s="89"/>
      <c r="AN10" s="89"/>
      <c r="AO10" s="89"/>
      <c r="AP10" s="89"/>
      <c r="AQ10" s="89"/>
      <c r="AR10" s="89"/>
      <c r="AS10" s="89"/>
      <c r="AT10" s="89"/>
      <c r="AU10" s="89"/>
      <c r="AV10" s="89"/>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row>
    <row r="11" spans="1:94" s="20" customFormat="1" ht="15.6" customHeight="1" x14ac:dyDescent="0.25">
      <c r="A11" s="49"/>
      <c r="B11" s="49"/>
      <c r="C11" s="49" t="s">
        <v>11</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89"/>
      <c r="AE11" s="89"/>
      <c r="AF11" s="89"/>
      <c r="AG11" s="89"/>
      <c r="AH11" s="89"/>
      <c r="AI11" s="89"/>
      <c r="AJ11" s="89"/>
      <c r="AK11" s="89"/>
      <c r="AL11" s="89"/>
      <c r="AM11" s="89"/>
      <c r="AN11" s="89"/>
      <c r="AO11" s="89"/>
      <c r="AP11" s="89"/>
      <c r="AQ11" s="89"/>
      <c r="AR11" s="89"/>
      <c r="AS11" s="89"/>
      <c r="AT11" s="89"/>
      <c r="AU11" s="89"/>
      <c r="AV11" s="89"/>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row>
    <row r="12" spans="1:94" s="20" customFormat="1" ht="16.8" customHeight="1" x14ac:dyDescent="0.25">
      <c r="A12" s="49"/>
      <c r="B12" s="49"/>
      <c r="C12" s="230" t="s">
        <v>8132</v>
      </c>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2"/>
      <c r="AS12" s="232"/>
      <c r="AT12" s="232"/>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row>
    <row r="13" spans="1:94" s="68" customFormat="1" ht="28.95" customHeight="1" x14ac:dyDescent="0.3">
      <c r="A13" s="49"/>
      <c r="B13" s="49"/>
      <c r="C13" s="224" t="s">
        <v>7608</v>
      </c>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row>
    <row r="14" spans="1:94" s="20" customFormat="1" ht="15.6" customHeight="1" x14ac:dyDescent="0.3">
      <c r="A14" s="49"/>
      <c r="B14" s="49"/>
      <c r="C14" s="50" t="s">
        <v>25</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17"/>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row>
    <row r="15" spans="1:94" s="20" customFormat="1" ht="27.15" customHeight="1" x14ac:dyDescent="0.25">
      <c r="A15" s="49"/>
      <c r="B15" s="49"/>
      <c r="C15" s="156" t="s">
        <v>69</v>
      </c>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row>
    <row r="16" spans="1:94" s="20" customFormat="1" ht="15.6" customHeight="1" x14ac:dyDescent="0.25">
      <c r="A16" s="49"/>
      <c r="B16" s="49"/>
      <c r="C16" s="115" t="s">
        <v>2944</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row>
    <row r="17" spans="1:50" ht="7.95" customHeight="1" x14ac:dyDescent="0.25"/>
    <row r="18" spans="1:50" ht="15.6" customHeight="1" x14ac:dyDescent="0.25">
      <c r="A18" s="1"/>
      <c r="B18" s="1"/>
      <c r="C18" s="155" t="s">
        <v>8</v>
      </c>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row>
    <row r="19" spans="1:50" ht="3" customHeight="1" x14ac:dyDescent="0.3">
      <c r="A19" s="1"/>
      <c r="B19" s="1"/>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7"/>
      <c r="AP19" s="7"/>
      <c r="AQ19" s="7"/>
      <c r="AR19" s="7"/>
    </row>
    <row r="20" spans="1:50" ht="17.399999999999999" customHeight="1" x14ac:dyDescent="0.3">
      <c r="A20" s="117">
        <v>1</v>
      </c>
      <c r="B20" s="117"/>
      <c r="C20" s="46" t="s">
        <v>13</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20"/>
      <c r="AT20" s="20"/>
      <c r="AU20" s="20"/>
      <c r="AV20" s="20"/>
    </row>
    <row r="21" spans="1:50" ht="13.95" customHeight="1" x14ac:dyDescent="0.25">
      <c r="A21" s="19"/>
      <c r="B21" s="19"/>
      <c r="C21" s="157" t="s">
        <v>2965</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8"/>
      <c r="AX21" s="8"/>
    </row>
    <row r="22" spans="1:50" ht="4.2" customHeight="1" x14ac:dyDescent="0.25">
      <c r="A22" s="19"/>
      <c r="B22" s="19"/>
      <c r="C22" s="79"/>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
      <c r="AX22" s="8"/>
    </row>
    <row r="23" spans="1:50" ht="13.8" x14ac:dyDescent="0.3">
      <c r="A23" s="17"/>
      <c r="B23" s="17"/>
      <c r="C23" s="17"/>
      <c r="D23" s="17"/>
      <c r="E23" s="17"/>
      <c r="F23" s="20"/>
      <c r="G23" s="20"/>
      <c r="H23" s="20"/>
      <c r="I23" s="20"/>
      <c r="J23" s="20"/>
      <c r="K23" s="17"/>
      <c r="L23" s="17"/>
      <c r="M23" s="17"/>
      <c r="N23" s="17"/>
      <c r="O23" s="17"/>
      <c r="P23" s="17"/>
      <c r="Q23" s="17"/>
      <c r="R23" s="17"/>
      <c r="S23" s="32" t="s">
        <v>2967</v>
      </c>
      <c r="T23" s="17"/>
      <c r="U23" s="233"/>
      <c r="V23" s="234"/>
      <c r="W23" s="234"/>
      <c r="X23" s="235"/>
      <c r="Y23" s="236" t="str">
        <f>IF(U23="","",IF(VLOOKUP(U23,'lijst instellingen'!A2:L5000,11,FALSE)=2," &lt;= Dit hulpmiddel is alleen bedoeld voor scholen die GEWOON basisonderwijs aanbieden!",""))</f>
        <v/>
      </c>
      <c r="Z23" s="237"/>
      <c r="AA23" s="237"/>
      <c r="AB23" s="237"/>
      <c r="AC23" s="105"/>
      <c r="AD23" s="105"/>
      <c r="AE23" s="105"/>
      <c r="AF23" s="105"/>
      <c r="AG23" s="105"/>
      <c r="AH23" s="105"/>
      <c r="AI23" s="105"/>
      <c r="AJ23" s="105"/>
      <c r="AK23" s="105"/>
      <c r="AL23" s="105"/>
      <c r="AM23" s="105"/>
      <c r="AN23" s="105"/>
      <c r="AO23" s="105"/>
      <c r="AP23" s="105"/>
      <c r="AQ23" s="105"/>
      <c r="AR23" s="105"/>
      <c r="AS23" s="105"/>
      <c r="AT23" s="105"/>
      <c r="AU23" s="105"/>
      <c r="AV23" s="105"/>
    </row>
    <row r="24" spans="1:50" ht="3" customHeight="1" x14ac:dyDescent="0.3">
      <c r="A24" s="17"/>
      <c r="B24" s="17"/>
      <c r="C24" s="17"/>
      <c r="D24" s="17"/>
      <c r="E24" s="17"/>
      <c r="F24" s="20"/>
      <c r="G24" s="20"/>
      <c r="H24" s="20"/>
      <c r="I24" s="20"/>
      <c r="J24" s="20"/>
      <c r="K24" s="17"/>
      <c r="L24" s="17"/>
      <c r="M24" s="17"/>
      <c r="N24" s="17"/>
      <c r="O24" s="17"/>
      <c r="P24" s="17"/>
      <c r="Q24" s="17"/>
      <c r="R24" s="17"/>
      <c r="S24" s="32"/>
      <c r="T24" s="17"/>
      <c r="U24" s="9"/>
      <c r="V24" s="9"/>
      <c r="W24" s="9"/>
      <c r="X24" s="10"/>
      <c r="Y24" s="10"/>
      <c r="Z24" s="10"/>
      <c r="AA24" s="10"/>
      <c r="AB24" s="10"/>
      <c r="AC24" s="10"/>
      <c r="AD24" s="10"/>
      <c r="AE24" s="10"/>
      <c r="AF24" s="10"/>
      <c r="AG24" s="10"/>
      <c r="AH24" s="10"/>
      <c r="AI24" s="10"/>
      <c r="AJ24" s="10"/>
      <c r="AK24" s="10"/>
      <c r="AL24" s="10"/>
      <c r="AM24" s="10"/>
      <c r="AN24" s="10"/>
      <c r="AO24" s="10"/>
      <c r="AP24" s="9"/>
      <c r="AQ24" s="9"/>
      <c r="AR24" s="9"/>
      <c r="AS24" s="9"/>
      <c r="AT24" s="11"/>
      <c r="AU24" s="11"/>
      <c r="AV24" s="11"/>
    </row>
    <row r="25" spans="1:50" ht="13.8" x14ac:dyDescent="0.3">
      <c r="A25" s="17"/>
      <c r="B25" s="214" t="str">
        <f>IF(S23="instellingsnummer","","Gebruik het specifieke formulier voor buitengewoon basisonderwijs!")</f>
        <v/>
      </c>
      <c r="C25" s="201"/>
      <c r="D25" s="201"/>
      <c r="E25" s="201"/>
      <c r="F25" s="201"/>
      <c r="G25" s="201"/>
      <c r="H25" s="201"/>
      <c r="I25" s="201"/>
      <c r="J25" s="201"/>
      <c r="K25" s="201"/>
      <c r="L25" s="201"/>
      <c r="M25" s="201"/>
      <c r="N25" s="201"/>
      <c r="O25" s="201"/>
      <c r="P25" s="17"/>
      <c r="Q25" s="17"/>
      <c r="R25" s="17"/>
      <c r="S25" s="32" t="s">
        <v>9</v>
      </c>
      <c r="T25" s="17"/>
      <c r="U25" s="176" t="str">
        <f>IF(ISBLANK(U23),"",VLOOKUP(U23,'lijst instellingen'!$A$2:$L$3000,2,FALSE))</f>
        <v/>
      </c>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row>
    <row r="26" spans="1:50" ht="13.8" x14ac:dyDescent="0.3">
      <c r="A26" s="17"/>
      <c r="B26" s="201"/>
      <c r="C26" s="201"/>
      <c r="D26" s="201"/>
      <c r="E26" s="201"/>
      <c r="F26" s="201"/>
      <c r="G26" s="201"/>
      <c r="H26" s="201"/>
      <c r="I26" s="201"/>
      <c r="J26" s="201"/>
      <c r="K26" s="201"/>
      <c r="L26" s="201"/>
      <c r="M26" s="201"/>
      <c r="N26" s="201"/>
      <c r="O26" s="201"/>
      <c r="P26" s="17"/>
      <c r="Q26" s="17"/>
      <c r="R26" s="17"/>
      <c r="S26" s="32"/>
      <c r="T26" s="17"/>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row>
    <row r="27" spans="1:50" s="12" customFormat="1" ht="3" customHeight="1" x14ac:dyDescent="0.3">
      <c r="A27" s="17"/>
      <c r="B27" s="201"/>
      <c r="C27" s="201"/>
      <c r="D27" s="201"/>
      <c r="E27" s="201"/>
      <c r="F27" s="201"/>
      <c r="G27" s="201"/>
      <c r="H27" s="201"/>
      <c r="I27" s="201"/>
      <c r="J27" s="201"/>
      <c r="K27" s="201"/>
      <c r="L27" s="201"/>
      <c r="M27" s="201"/>
      <c r="N27" s="201"/>
      <c r="O27" s="201"/>
      <c r="P27" s="17"/>
      <c r="Q27" s="17"/>
      <c r="R27" s="17"/>
      <c r="S27" s="32"/>
      <c r="T27" s="17"/>
      <c r="U27" s="9"/>
      <c r="V27" s="9"/>
      <c r="W27" s="9"/>
      <c r="X27" s="9"/>
      <c r="Y27" s="9"/>
      <c r="Z27" s="9"/>
      <c r="AA27" s="9"/>
      <c r="AB27" s="9"/>
      <c r="AC27" s="9"/>
      <c r="AD27" s="9"/>
      <c r="AE27" s="9"/>
      <c r="AF27" s="9"/>
      <c r="AG27" s="9"/>
      <c r="AH27" s="9"/>
      <c r="AI27" s="9"/>
      <c r="AJ27" s="9"/>
      <c r="AK27" s="9"/>
      <c r="AL27" s="9"/>
      <c r="AM27" s="9"/>
      <c r="AN27" s="9"/>
      <c r="AO27" s="9"/>
      <c r="AP27" s="9"/>
      <c r="AQ27" s="9"/>
      <c r="AR27" s="9"/>
      <c r="AS27" s="9"/>
      <c r="AT27" s="11"/>
      <c r="AU27" s="11"/>
      <c r="AV27" s="11"/>
    </row>
    <row r="28" spans="1:50" s="12" customFormat="1" ht="13.8" x14ac:dyDescent="0.3">
      <c r="A28" s="17"/>
      <c r="B28" s="17"/>
      <c r="C28" s="17"/>
      <c r="D28" s="17"/>
      <c r="E28" s="17"/>
      <c r="F28" s="25"/>
      <c r="G28" s="25"/>
      <c r="H28" s="25"/>
      <c r="I28" s="25"/>
      <c r="J28" s="25"/>
      <c r="K28" s="17"/>
      <c r="L28" s="17"/>
      <c r="M28" s="17"/>
      <c r="N28" s="17"/>
      <c r="O28" s="17"/>
      <c r="P28" s="17"/>
      <c r="Q28" s="17"/>
      <c r="R28" s="17"/>
      <c r="S28" s="32" t="s">
        <v>26</v>
      </c>
      <c r="T28" s="17"/>
      <c r="U28" s="174" t="str">
        <f>IF(ISBLANK(U23),"",VLOOKUP(U23,'lijst instellingen'!$A$2:$L$3000,3,FALSE))</f>
        <v/>
      </c>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row>
    <row r="29" spans="1:50" s="12" customFormat="1" ht="3" customHeight="1" x14ac:dyDescent="0.3">
      <c r="A29" s="15"/>
      <c r="B29" s="15"/>
      <c r="C29" s="17"/>
      <c r="D29" s="17"/>
      <c r="E29" s="17"/>
      <c r="F29" s="25"/>
      <c r="G29" s="25"/>
      <c r="H29" s="25"/>
      <c r="I29" s="25"/>
      <c r="J29" s="25"/>
      <c r="K29" s="17"/>
      <c r="L29" s="17"/>
      <c r="M29" s="17"/>
      <c r="N29" s="17"/>
      <c r="O29" s="17"/>
      <c r="P29" s="17"/>
      <c r="Q29" s="17"/>
      <c r="R29" s="17"/>
      <c r="S29" s="32"/>
      <c r="T29" s="17"/>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3"/>
      <c r="AU29" s="13"/>
      <c r="AV29" s="13"/>
    </row>
    <row r="30" spans="1:50" s="12" customFormat="1" ht="13.8" x14ac:dyDescent="0.3">
      <c r="A30" s="15"/>
      <c r="B30" s="15"/>
      <c r="C30" s="17"/>
      <c r="D30" s="17"/>
      <c r="E30" s="17"/>
      <c r="F30" s="25"/>
      <c r="G30" s="25"/>
      <c r="H30" s="25"/>
      <c r="I30" s="25"/>
      <c r="J30" s="25"/>
      <c r="K30" s="17"/>
      <c r="L30" s="17"/>
      <c r="M30" s="17"/>
      <c r="N30" s="17"/>
      <c r="O30" s="17"/>
      <c r="P30" s="17"/>
      <c r="Q30" s="17"/>
      <c r="R30" s="17"/>
      <c r="S30" s="32" t="s">
        <v>12</v>
      </c>
      <c r="T30" s="17"/>
      <c r="U30" s="174" t="str">
        <f>IF(ISBLANK(U23),"",VLOOKUP(U23,'lijst instellingen'!$A$2:$L$3000,4,FALSE))</f>
        <v/>
      </c>
      <c r="V30" s="174"/>
      <c r="W30" s="174"/>
      <c r="X30" s="174"/>
      <c r="Y30" s="174"/>
      <c r="Z30" s="14"/>
      <c r="AA30" s="174" t="str">
        <f>IF(ISBLANK(U23),"",VLOOKUP(U23,'lijst instellingen'!$A$2:$L$3000,5,FALSE))</f>
        <v/>
      </c>
      <c r="AB30" s="174"/>
      <c r="AC30" s="174"/>
      <c r="AD30" s="174"/>
      <c r="AE30" s="174"/>
      <c r="AF30" s="174"/>
      <c r="AG30" s="174"/>
      <c r="AH30" s="174"/>
      <c r="AI30" s="174"/>
      <c r="AJ30" s="174"/>
      <c r="AK30" s="174"/>
      <c r="AL30" s="174"/>
      <c r="AM30" s="174"/>
      <c r="AN30" s="174"/>
      <c r="AO30" s="174"/>
      <c r="AP30" s="174"/>
      <c r="AQ30" s="174"/>
      <c r="AR30" s="174"/>
      <c r="AS30" s="174"/>
      <c r="AT30" s="174"/>
      <c r="AU30" s="174"/>
      <c r="AV30" s="174"/>
    </row>
    <row r="31" spans="1:50" ht="7.95" customHeight="1"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row>
    <row r="32" spans="1:50" s="23" customFormat="1" ht="15.6" x14ac:dyDescent="0.3">
      <c r="A32" s="15"/>
      <c r="B32" s="26"/>
      <c r="C32" s="151" t="s">
        <v>2966</v>
      </c>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2"/>
      <c r="AX32" s="12"/>
    </row>
    <row r="33" spans="1:94" ht="3" customHeight="1" x14ac:dyDescent="0.25">
      <c r="A33" s="16"/>
      <c r="B33" s="16"/>
      <c r="C33" s="16"/>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8"/>
      <c r="AX33" s="8"/>
    </row>
    <row r="34" spans="1:94" s="20" customFormat="1" ht="17.399999999999999" customHeight="1" x14ac:dyDescent="0.25">
      <c r="A34" s="117">
        <v>2</v>
      </c>
      <c r="B34" s="117"/>
      <c r="C34" s="150" t="s">
        <v>14</v>
      </c>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8"/>
      <c r="AX34" s="8"/>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row>
    <row r="35" spans="1:94" s="38" customFormat="1" ht="30" customHeight="1" x14ac:dyDescent="0.25">
      <c r="A35" s="36"/>
      <c r="B35" s="36"/>
      <c r="C35" s="149" t="s">
        <v>6186</v>
      </c>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52"/>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row>
    <row r="36" spans="1:94" s="38" customFormat="1" ht="5.25" customHeight="1" x14ac:dyDescent="0.25">
      <c r="A36" s="36"/>
      <c r="B36" s="36"/>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228" t="str">
        <f>IF(MAX(P92:AU92)&gt;Z38,"U heeft onder punt 3 meer lestijden van de meestgevolgde cursus ingevuld dan er beschikbaar zijn onder punt 2.","")</f>
        <v/>
      </c>
      <c r="AL36" s="229"/>
      <c r="AM36" s="229"/>
      <c r="AN36" s="229"/>
      <c r="AO36" s="229"/>
      <c r="AP36" s="229"/>
      <c r="AQ36" s="229"/>
      <c r="AR36" s="229"/>
      <c r="AS36" s="229"/>
      <c r="AT36" s="229"/>
      <c r="AU36" s="229"/>
      <c r="AV36" s="229"/>
      <c r="AW36" s="54"/>
      <c r="AX36" s="52"/>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row>
    <row r="37" spans="1:94" s="38" customFormat="1" ht="69.75" customHeight="1" x14ac:dyDescent="0.3">
      <c r="B37" s="37"/>
      <c r="C37" s="118" t="s">
        <v>29</v>
      </c>
      <c r="D37" s="181"/>
      <c r="E37" s="181"/>
      <c r="F37" s="181"/>
      <c r="G37" s="181"/>
      <c r="H37" s="181"/>
      <c r="I37" s="181"/>
      <c r="J37" s="181"/>
      <c r="K37" s="181"/>
      <c r="L37" s="181"/>
      <c r="M37" s="182"/>
      <c r="N37" s="118" t="s">
        <v>30</v>
      </c>
      <c r="O37" s="169"/>
      <c r="P37" s="169"/>
      <c r="Q37" s="169"/>
      <c r="R37" s="169"/>
      <c r="S37" s="169"/>
      <c r="T37" s="169"/>
      <c r="U37" s="169"/>
      <c r="V37" s="169"/>
      <c r="W37" s="169"/>
      <c r="X37" s="170"/>
      <c r="Y37" s="118" t="s">
        <v>31</v>
      </c>
      <c r="Z37" s="119"/>
      <c r="AA37" s="119"/>
      <c r="AB37" s="119"/>
      <c r="AC37" s="119"/>
      <c r="AD37" s="119"/>
      <c r="AE37" s="119"/>
      <c r="AF37" s="119"/>
      <c r="AG37" s="119"/>
      <c r="AH37" s="119"/>
      <c r="AI37" s="120"/>
      <c r="AJ37" s="40"/>
      <c r="AK37" s="229"/>
      <c r="AL37" s="229"/>
      <c r="AM37" s="229"/>
      <c r="AN37" s="229"/>
      <c r="AO37" s="229"/>
      <c r="AP37" s="229"/>
      <c r="AQ37" s="229"/>
      <c r="AR37" s="229"/>
      <c r="AS37" s="229"/>
      <c r="AT37" s="229"/>
      <c r="AU37" s="229"/>
      <c r="AV37" s="229"/>
      <c r="AW37" s="200" t="str">
        <f>IF(AND(OR(ISBLANK(E46),ISBLANK(J46)),AND((H46&lt;&gt;""),(M46&lt;&gt;""))),"Vul onder punt 3 VOOR ELKE RIJ het leerjaar én het aantal lestijden per groep in! ","")</f>
        <v/>
      </c>
      <c r="AX37" s="201"/>
      <c r="AY37" s="201"/>
      <c r="AZ37" s="201"/>
      <c r="BA37" s="201"/>
      <c r="BB37" s="201"/>
      <c r="BC37" s="201"/>
      <c r="BD37" s="201"/>
      <c r="BE37" s="201"/>
      <c r="BF37" s="201"/>
      <c r="BG37" s="201"/>
      <c r="BH37" s="201"/>
      <c r="BI37" s="201"/>
      <c r="BJ37" s="201"/>
      <c r="BK37" s="201"/>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row>
    <row r="38" spans="1:94" s="34" customFormat="1" ht="15" customHeight="1" x14ac:dyDescent="0.25">
      <c r="B38" s="41"/>
      <c r="C38" s="146"/>
      <c r="D38" s="113"/>
      <c r="E38" s="113"/>
      <c r="F38" s="113"/>
      <c r="G38" s="113"/>
      <c r="H38" s="113"/>
      <c r="I38" s="113"/>
      <c r="J38" s="113"/>
      <c r="K38" s="113"/>
      <c r="L38" s="113"/>
      <c r="M38" s="114"/>
      <c r="N38" s="95" t="s">
        <v>6</v>
      </c>
      <c r="O38" s="226"/>
      <c r="P38" s="113"/>
      <c r="Q38" s="113"/>
      <c r="R38" s="113"/>
      <c r="S38" s="113"/>
      <c r="T38" s="113"/>
      <c r="U38" s="113"/>
      <c r="V38" s="113"/>
      <c r="W38" s="113"/>
      <c r="X38" s="113"/>
      <c r="Y38" s="95" t="s">
        <v>7</v>
      </c>
      <c r="Z38" s="183" t="str">
        <f>IF(AND(ISBLANK(C38),ISBLANK(O38)),"",C38+O38)</f>
        <v/>
      </c>
      <c r="AA38" s="184"/>
      <c r="AB38" s="184"/>
      <c r="AC38" s="184"/>
      <c r="AD38" s="184"/>
      <c r="AE38" s="184"/>
      <c r="AF38" s="184"/>
      <c r="AG38" s="184"/>
      <c r="AH38" s="184"/>
      <c r="AI38" s="185"/>
      <c r="AJ38" s="42"/>
      <c r="AK38" s="229"/>
      <c r="AL38" s="229"/>
      <c r="AM38" s="229"/>
      <c r="AN38" s="229"/>
      <c r="AO38" s="229"/>
      <c r="AP38" s="229"/>
      <c r="AQ38" s="229"/>
      <c r="AR38" s="229"/>
      <c r="AS38" s="229"/>
      <c r="AT38" s="229"/>
      <c r="AU38" s="229"/>
      <c r="AV38" s="229"/>
      <c r="AW38" s="55"/>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row>
    <row r="39" spans="1:94" s="17" customFormat="1" ht="7.95" customHeight="1" x14ac:dyDescent="0.3">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25"/>
      <c r="AR39" s="25"/>
      <c r="AS39" s="25"/>
      <c r="AT39" s="25"/>
      <c r="AU39" s="25"/>
      <c r="AV39" s="25"/>
      <c r="AW39" s="12"/>
      <c r="AX39" s="12"/>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row>
    <row r="40" spans="1:94" s="20" customFormat="1" ht="17.399999999999999" customHeight="1" x14ac:dyDescent="0.3">
      <c r="A40" s="117">
        <v>3</v>
      </c>
      <c r="B40" s="117"/>
      <c r="C40" s="150" t="s">
        <v>32</v>
      </c>
      <c r="D40" s="202"/>
      <c r="E40" s="202"/>
      <c r="F40" s="202"/>
      <c r="G40" s="202"/>
      <c r="H40" s="202"/>
      <c r="I40" s="202"/>
      <c r="J40" s="202"/>
      <c r="K40" s="202"/>
      <c r="L40" s="202"/>
      <c r="M40" s="202"/>
      <c r="N40" s="202"/>
      <c r="O40" s="202"/>
      <c r="P40" s="202"/>
      <c r="Q40" s="202"/>
      <c r="R40" s="202"/>
      <c r="S40" s="202"/>
      <c r="T40" s="202"/>
      <c r="U40" s="192" t="str">
        <f>IF(AND(ISBLANK(O38),OR(C46&lt;&gt;"",E46&lt;&gt;"",C47&lt;&gt;"",E47&lt;&gt;"",C48&lt;&gt;"",E48&lt;&gt;"",C49&lt;&gt;"",E49&lt;&gt;"",C50&lt;&gt;"",E50&lt;&gt;"",C51&lt;&gt;"",E51&lt;&gt;"",C52&lt;&gt;"",E52&lt;&gt;"",C53&lt;&gt;"",E53&lt;&gt;"")),"Vul het tweede vakje onder punt 2 in, ook al is de waarde nul.","")</f>
        <v/>
      </c>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43"/>
      <c r="AV40" s="227" t="str">
        <f>IF(OR(AND(H47&lt;&gt;"",(H47=H46)),AND(H48&lt;&gt;"",(H48=H46)),AND(H48&lt;&gt;"",(H48=H47))),"Elke groep in kolom 3 heeft een uniek nummer en kan dus geen twee maal worden gebruikt!","")</f>
        <v/>
      </c>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3"/>
      <c r="CK40" s="3"/>
      <c r="CL40" s="3"/>
      <c r="CM40" s="3"/>
      <c r="CN40" s="3"/>
      <c r="CO40" s="3"/>
      <c r="CP40" s="3"/>
    </row>
    <row r="41" spans="1:94" s="20" customFormat="1" ht="15" customHeight="1" x14ac:dyDescent="0.25">
      <c r="A41" s="33"/>
      <c r="B41" s="33"/>
      <c r="C41" s="156" t="s">
        <v>7607</v>
      </c>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220"/>
      <c r="AX41" s="57" t="str">
        <f>IF(OR(AND((E46&lt;&gt;""),(H46&lt;&gt;""),ISBLANK(L46)),AND((E47&lt;&gt;""),(H47&lt;&gt;""),ISBLANK(L47))),"Vul het aantal lestijden in die per week en per groep worden georganiseerd!","")</f>
        <v/>
      </c>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row>
    <row r="42" spans="1:94" s="20" customFormat="1" ht="19.95" hidden="1" customHeight="1" x14ac:dyDescent="0.3">
      <c r="A42" s="33"/>
      <c r="B42" s="33"/>
      <c r="C42" s="194" t="s">
        <v>2944</v>
      </c>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64"/>
      <c r="AF42" s="64"/>
      <c r="AG42" s="64"/>
      <c r="AH42" s="64"/>
      <c r="AI42" s="64"/>
      <c r="AJ42" s="64"/>
      <c r="AK42" s="64"/>
      <c r="AL42" s="64"/>
      <c r="AM42" s="64"/>
      <c r="AN42" s="27"/>
      <c r="AO42" s="27"/>
      <c r="AP42" s="27"/>
      <c r="AQ42" s="27"/>
      <c r="AR42" s="27"/>
      <c r="AS42" s="27"/>
      <c r="AT42" s="27"/>
      <c r="AU42" s="44"/>
      <c r="AV42" s="44"/>
      <c r="AW42" s="58"/>
      <c r="AX42" s="8"/>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row>
    <row r="43" spans="1:94" s="17" customFormat="1" ht="18.75" customHeight="1" x14ac:dyDescent="0.3">
      <c r="A43" s="19"/>
      <c r="B43" s="19"/>
      <c r="C43" s="203" t="s">
        <v>15</v>
      </c>
      <c r="D43" s="217"/>
      <c r="E43" s="203" t="s">
        <v>16</v>
      </c>
      <c r="F43" s="204"/>
      <c r="G43" s="204"/>
      <c r="H43" s="121" t="s">
        <v>17</v>
      </c>
      <c r="I43" s="122"/>
      <c r="J43" s="123"/>
      <c r="K43" s="124"/>
      <c r="L43" s="133" t="s">
        <v>27</v>
      </c>
      <c r="M43" s="134"/>
      <c r="N43" s="134"/>
      <c r="O43" s="135"/>
      <c r="P43" s="221" t="s">
        <v>28</v>
      </c>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3"/>
      <c r="AN43" s="141" t="s">
        <v>23</v>
      </c>
      <c r="AO43" s="133"/>
      <c r="AP43" s="133"/>
      <c r="AQ43" s="142"/>
      <c r="AR43" s="141" t="s">
        <v>24</v>
      </c>
      <c r="AS43" s="133"/>
      <c r="AT43" s="133"/>
      <c r="AU43" s="142"/>
      <c r="AV43" s="159" t="str">
        <f>IF(A92&gt;0,"Vul voor elke rij bij punt 3 zowel het nummer van de vestigingsplaats, het leerjaar, het nummer van de groep en het aantal lestijden georganiseerd per week, per groep in!","")</f>
        <v/>
      </c>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23"/>
      <c r="BZ43" s="23"/>
      <c r="CA43" s="23"/>
      <c r="CB43" s="23"/>
      <c r="CC43" s="23"/>
      <c r="CD43" s="23"/>
      <c r="CE43" s="23"/>
      <c r="CF43" s="23"/>
      <c r="CG43" s="23"/>
      <c r="CH43" s="23"/>
      <c r="CI43" s="23"/>
      <c r="CJ43" s="23"/>
      <c r="CK43" s="23"/>
      <c r="CL43" s="23"/>
      <c r="CM43" s="23"/>
      <c r="CN43" s="23"/>
      <c r="CO43" s="23"/>
      <c r="CP43" s="23"/>
    </row>
    <row r="44" spans="1:94" s="17" customFormat="1" ht="56.4" customHeight="1" x14ac:dyDescent="0.3">
      <c r="A44" s="15"/>
      <c r="B44" s="15"/>
      <c r="C44" s="218"/>
      <c r="D44" s="218"/>
      <c r="E44" s="205"/>
      <c r="F44" s="205"/>
      <c r="G44" s="205"/>
      <c r="H44" s="125"/>
      <c r="I44" s="126"/>
      <c r="J44" s="127"/>
      <c r="K44" s="128"/>
      <c r="L44" s="136"/>
      <c r="M44" s="136"/>
      <c r="N44" s="136"/>
      <c r="O44" s="137"/>
      <c r="P44" s="147" t="s">
        <v>18</v>
      </c>
      <c r="Q44" s="148"/>
      <c r="R44" s="148"/>
      <c r="S44" s="148"/>
      <c r="T44" s="141" t="s">
        <v>19</v>
      </c>
      <c r="U44" s="133"/>
      <c r="V44" s="133"/>
      <c r="W44" s="142"/>
      <c r="X44" s="141" t="s">
        <v>70</v>
      </c>
      <c r="Y44" s="133"/>
      <c r="Z44" s="133"/>
      <c r="AA44" s="142"/>
      <c r="AB44" s="141" t="s">
        <v>20</v>
      </c>
      <c r="AC44" s="133"/>
      <c r="AD44" s="133"/>
      <c r="AE44" s="142"/>
      <c r="AF44" s="141" t="s">
        <v>21</v>
      </c>
      <c r="AG44" s="133"/>
      <c r="AH44" s="133"/>
      <c r="AI44" s="142"/>
      <c r="AJ44" s="147" t="s">
        <v>22</v>
      </c>
      <c r="AK44" s="148"/>
      <c r="AL44" s="148"/>
      <c r="AM44" s="148"/>
      <c r="AN44" s="189"/>
      <c r="AO44" s="190"/>
      <c r="AP44" s="190"/>
      <c r="AQ44" s="191"/>
      <c r="AR44" s="189"/>
      <c r="AS44" s="190"/>
      <c r="AT44" s="190"/>
      <c r="AU44" s="191"/>
      <c r="AV44" s="161"/>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23"/>
      <c r="BZ44" s="23"/>
      <c r="CA44" s="23"/>
      <c r="CB44" s="23"/>
      <c r="CC44" s="23"/>
      <c r="CD44" s="23"/>
      <c r="CE44" s="23"/>
      <c r="CF44" s="23"/>
      <c r="CG44" s="23"/>
      <c r="CH44" s="23"/>
      <c r="CI44" s="23"/>
      <c r="CJ44" s="23"/>
      <c r="CK44" s="23"/>
      <c r="CL44" s="23"/>
      <c r="CM44" s="23"/>
      <c r="CN44" s="23"/>
      <c r="CO44" s="23"/>
      <c r="CP44" s="23"/>
    </row>
    <row r="45" spans="1:94" s="17" customFormat="1" ht="33.75" customHeight="1" x14ac:dyDescent="0.3">
      <c r="A45" s="15"/>
      <c r="B45" s="15"/>
      <c r="C45" s="219"/>
      <c r="D45" s="219"/>
      <c r="E45" s="206"/>
      <c r="F45" s="206"/>
      <c r="G45" s="206"/>
      <c r="H45" s="129"/>
      <c r="I45" s="130"/>
      <c r="J45" s="131"/>
      <c r="K45" s="132"/>
      <c r="L45" s="138"/>
      <c r="M45" s="138"/>
      <c r="N45" s="138"/>
      <c r="O45" s="139"/>
      <c r="P45" s="148"/>
      <c r="Q45" s="148"/>
      <c r="R45" s="148"/>
      <c r="S45" s="148"/>
      <c r="T45" s="143"/>
      <c r="U45" s="144"/>
      <c r="V45" s="144"/>
      <c r="W45" s="145"/>
      <c r="X45" s="143"/>
      <c r="Y45" s="144"/>
      <c r="Z45" s="144"/>
      <c r="AA45" s="145"/>
      <c r="AB45" s="143"/>
      <c r="AC45" s="144"/>
      <c r="AD45" s="144"/>
      <c r="AE45" s="145"/>
      <c r="AF45" s="143"/>
      <c r="AG45" s="144"/>
      <c r="AH45" s="144"/>
      <c r="AI45" s="145"/>
      <c r="AJ45" s="148"/>
      <c r="AK45" s="148"/>
      <c r="AL45" s="148"/>
      <c r="AM45" s="148"/>
      <c r="AN45" s="143"/>
      <c r="AO45" s="144"/>
      <c r="AP45" s="144"/>
      <c r="AQ45" s="145"/>
      <c r="AR45" s="143"/>
      <c r="AS45" s="144"/>
      <c r="AT45" s="144"/>
      <c r="AU45" s="145"/>
      <c r="AV45" s="93" t="str">
        <f>IF(OR(AV46&lt;&gt;"",AV47&lt;&gt;"",AV48&lt;&gt;"",AV49&lt;&gt;"",AV50&lt;&gt;"",AV51&lt;&gt;"",AV52&lt;&gt;"",AV53&lt;&gt;"",AV54&lt;&gt;"",AV55&lt;&gt;"",AV56&lt;&gt;"",AV57&lt;&gt;"",AV58&lt;&gt;"",AV59&lt;&gt;"",AV60&lt;&gt;"",AV61&lt;&gt;"",AV62&lt;&gt;"",AV63&lt;&gt;"",AV64&lt;&gt;"",AV65&lt;&gt;"",AV66&lt;&gt;"",AV67&lt;&gt;"",AV68&lt;&gt;"",AV69&lt;&gt;"",AV70&lt;&gt;"",AV71&lt;&gt;"",AV72&lt;&gt;"",AV73&lt;&gt;"",AV74&lt;&gt;"",AV92&lt;&gt;""),"U mag geen lestijden cultuurbeschouwing inrichten als u andere godsdiensten of lestijden niet-confessionele zedenleer inricht!","")</f>
        <v/>
      </c>
      <c r="AW45" s="12"/>
      <c r="AX45" s="12"/>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row>
    <row r="46" spans="1:94" s="17" customFormat="1" ht="20.7" customHeight="1" x14ac:dyDescent="0.3">
      <c r="A46" s="110" t="str">
        <f>IF(AND(OR(C46="",E46="",H46="",L46=""),(P46+T46+X46+AB46+AF46+AJ46+AN46+AR46)&gt;0),"!","")</f>
        <v/>
      </c>
      <c r="B46" s="111"/>
      <c r="C46" s="106"/>
      <c r="D46" s="164"/>
      <c r="E46" s="112"/>
      <c r="F46" s="113"/>
      <c r="G46" s="114"/>
      <c r="H46" s="106"/>
      <c r="I46" s="109"/>
      <c r="J46" s="107"/>
      <c r="K46" s="108"/>
      <c r="L46" s="106"/>
      <c r="M46" s="107"/>
      <c r="N46" s="107"/>
      <c r="O46" s="108"/>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45" t="str">
        <f t="shared" ref="AV46:AV58" si="0">IF(AND(OR(P46&lt;&gt;"",T46&lt;&gt;"",X46&lt;&gt;"",AB46&lt;&gt;"",AF46&lt;&gt;"",AJ46&lt;&gt;"",AN46&lt;&gt;""),AR46&gt;0),"!!!!","")</f>
        <v/>
      </c>
      <c r="AW46" s="96" t="str">
        <f>IF(SUM(P46:AU46)=0,"",IF(AVERAGE(P46:AU46)=L46,"","Het aantal lestijden moet voor ieder levensbeschouwelijk vak gelijk zijn aan die in het vak 'aantal lestijden, georganiseerd per week, per groep'!"))</f>
        <v/>
      </c>
      <c r="AX46" s="12"/>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row>
    <row r="47" spans="1:94" s="17" customFormat="1" ht="20.7" customHeight="1" x14ac:dyDescent="0.3">
      <c r="A47" s="110" t="str">
        <f t="shared" ref="A47:A91" si="1">IF(AND(OR(C47="",E47="",H47="",L47=""),(P47+T47+X47+AB47+AF47+AJ47+AN47+AR47)&gt;0),"!","")</f>
        <v/>
      </c>
      <c r="B47" s="111"/>
      <c r="C47" s="106"/>
      <c r="D47" s="164"/>
      <c r="E47" s="112"/>
      <c r="F47" s="113"/>
      <c r="G47" s="114"/>
      <c r="H47" s="106"/>
      <c r="I47" s="109"/>
      <c r="J47" s="107"/>
      <c r="K47" s="108"/>
      <c r="L47" s="106"/>
      <c r="M47" s="107"/>
      <c r="N47" s="107"/>
      <c r="O47" s="108"/>
      <c r="P47" s="106"/>
      <c r="Q47" s="109"/>
      <c r="R47" s="109"/>
      <c r="S47" s="186"/>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65" t="str">
        <f t="shared" si="0"/>
        <v/>
      </c>
      <c r="AW47" s="96" t="str">
        <f t="shared" ref="AW47:AW91" si="2">IF(SUM(P47:AU47)=0,"",IF(AVERAGE(P47:AU47)=L47,"","Het aantal moet voor ieder levensbeschouwelijk vak gelijk zijn aan die in het vak 'aantal lestijden, georganiseerd per week, per groep'!"))</f>
        <v/>
      </c>
      <c r="AX47" s="12"/>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row>
    <row r="48" spans="1:94" s="17" customFormat="1" ht="20.7" customHeight="1" x14ac:dyDescent="0.3">
      <c r="A48" s="110" t="str">
        <f t="shared" si="1"/>
        <v/>
      </c>
      <c r="B48" s="111"/>
      <c r="C48" s="106"/>
      <c r="D48" s="164"/>
      <c r="E48" s="112"/>
      <c r="F48" s="113"/>
      <c r="G48" s="114"/>
      <c r="H48" s="106"/>
      <c r="I48" s="109"/>
      <c r="J48" s="107"/>
      <c r="K48" s="108"/>
      <c r="L48" s="106"/>
      <c r="M48" s="107"/>
      <c r="N48" s="107"/>
      <c r="O48" s="108"/>
      <c r="P48" s="106"/>
      <c r="Q48" s="109"/>
      <c r="R48" s="109"/>
      <c r="S48" s="186"/>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45" t="str">
        <f t="shared" si="0"/>
        <v/>
      </c>
      <c r="AW48" s="96" t="str">
        <f t="shared" si="2"/>
        <v/>
      </c>
      <c r="AX48" s="12"/>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row>
    <row r="49" spans="1:94" s="17" customFormat="1" ht="20.7" customHeight="1" x14ac:dyDescent="0.3">
      <c r="A49" s="110" t="str">
        <f t="shared" si="1"/>
        <v/>
      </c>
      <c r="B49" s="111"/>
      <c r="C49" s="106"/>
      <c r="D49" s="164"/>
      <c r="E49" s="112"/>
      <c r="F49" s="113"/>
      <c r="G49" s="114"/>
      <c r="H49" s="106"/>
      <c r="I49" s="109"/>
      <c r="J49" s="107"/>
      <c r="K49" s="108"/>
      <c r="L49" s="106"/>
      <c r="M49" s="107"/>
      <c r="N49" s="107"/>
      <c r="O49" s="108"/>
      <c r="P49" s="106"/>
      <c r="Q49" s="109"/>
      <c r="R49" s="109"/>
      <c r="S49" s="186"/>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45" t="str">
        <f t="shared" si="0"/>
        <v/>
      </c>
      <c r="AW49" s="96" t="str">
        <f t="shared" si="2"/>
        <v/>
      </c>
      <c r="AX49" s="12"/>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row>
    <row r="50" spans="1:94" s="17" customFormat="1" ht="20.7" customHeight="1" x14ac:dyDescent="0.3">
      <c r="A50" s="110" t="str">
        <f t="shared" si="1"/>
        <v/>
      </c>
      <c r="B50" s="111"/>
      <c r="C50" s="106"/>
      <c r="D50" s="164"/>
      <c r="E50" s="112"/>
      <c r="F50" s="113"/>
      <c r="G50" s="114"/>
      <c r="H50" s="106"/>
      <c r="I50" s="109"/>
      <c r="J50" s="107"/>
      <c r="K50" s="108"/>
      <c r="L50" s="106"/>
      <c r="M50" s="107"/>
      <c r="N50" s="107"/>
      <c r="O50" s="108"/>
      <c r="P50" s="106"/>
      <c r="Q50" s="109"/>
      <c r="R50" s="109"/>
      <c r="S50" s="186"/>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45" t="str">
        <f t="shared" si="0"/>
        <v/>
      </c>
      <c r="AW50" s="96" t="str">
        <f t="shared" si="2"/>
        <v/>
      </c>
      <c r="AX50" s="12"/>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row>
    <row r="51" spans="1:94" s="17" customFormat="1" ht="20.7" customHeight="1" x14ac:dyDescent="0.3">
      <c r="A51" s="110" t="str">
        <f t="shared" si="1"/>
        <v/>
      </c>
      <c r="B51" s="111"/>
      <c r="C51" s="106"/>
      <c r="D51" s="164"/>
      <c r="E51" s="112"/>
      <c r="F51" s="113"/>
      <c r="G51" s="114"/>
      <c r="H51" s="106"/>
      <c r="I51" s="109"/>
      <c r="J51" s="107"/>
      <c r="K51" s="108"/>
      <c r="L51" s="106"/>
      <c r="M51" s="107"/>
      <c r="N51" s="107"/>
      <c r="O51" s="108"/>
      <c r="P51" s="106"/>
      <c r="Q51" s="109"/>
      <c r="R51" s="109"/>
      <c r="S51" s="186"/>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45" t="str">
        <f t="shared" si="0"/>
        <v/>
      </c>
      <c r="AW51" s="96" t="str">
        <f t="shared" si="2"/>
        <v/>
      </c>
      <c r="AX51" s="12"/>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row>
    <row r="52" spans="1:94" s="17" customFormat="1" ht="20.7" customHeight="1" x14ac:dyDescent="0.3">
      <c r="A52" s="110" t="str">
        <f t="shared" si="1"/>
        <v/>
      </c>
      <c r="B52" s="111"/>
      <c r="C52" s="106"/>
      <c r="D52" s="164"/>
      <c r="E52" s="112"/>
      <c r="F52" s="113"/>
      <c r="G52" s="114"/>
      <c r="H52" s="106"/>
      <c r="I52" s="109"/>
      <c r="J52" s="107"/>
      <c r="K52" s="108"/>
      <c r="L52" s="106"/>
      <c r="M52" s="107"/>
      <c r="N52" s="107"/>
      <c r="O52" s="108"/>
      <c r="P52" s="106"/>
      <c r="Q52" s="109"/>
      <c r="R52" s="109"/>
      <c r="S52" s="186"/>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45" t="str">
        <f t="shared" si="0"/>
        <v/>
      </c>
      <c r="AW52" s="96" t="str">
        <f t="shared" si="2"/>
        <v/>
      </c>
      <c r="AX52" s="12"/>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row>
    <row r="53" spans="1:94" s="17" customFormat="1" ht="20.7" customHeight="1" x14ac:dyDescent="0.3">
      <c r="A53" s="110" t="str">
        <f t="shared" si="1"/>
        <v/>
      </c>
      <c r="B53" s="111"/>
      <c r="C53" s="106"/>
      <c r="D53" s="164"/>
      <c r="E53" s="112"/>
      <c r="F53" s="113"/>
      <c r="G53" s="114"/>
      <c r="H53" s="106"/>
      <c r="I53" s="109"/>
      <c r="J53" s="107"/>
      <c r="K53" s="108"/>
      <c r="L53" s="106"/>
      <c r="M53" s="107"/>
      <c r="N53" s="107"/>
      <c r="O53" s="108"/>
      <c r="P53" s="106"/>
      <c r="Q53" s="109"/>
      <c r="R53" s="109"/>
      <c r="S53" s="186"/>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45" t="str">
        <f t="shared" si="0"/>
        <v/>
      </c>
      <c r="AW53" s="96" t="str">
        <f t="shared" si="2"/>
        <v/>
      </c>
      <c r="AX53" s="12"/>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row>
    <row r="54" spans="1:94" s="17" customFormat="1" ht="20.7" customHeight="1" x14ac:dyDescent="0.3">
      <c r="A54" s="110" t="str">
        <f t="shared" si="1"/>
        <v/>
      </c>
      <c r="B54" s="111"/>
      <c r="C54" s="106"/>
      <c r="D54" s="164"/>
      <c r="E54" s="112"/>
      <c r="F54" s="113"/>
      <c r="G54" s="114"/>
      <c r="H54" s="106"/>
      <c r="I54" s="109"/>
      <c r="J54" s="107"/>
      <c r="K54" s="108"/>
      <c r="L54" s="106"/>
      <c r="M54" s="107"/>
      <c r="N54" s="107"/>
      <c r="O54" s="108"/>
      <c r="P54" s="106"/>
      <c r="Q54" s="109"/>
      <c r="R54" s="109"/>
      <c r="S54" s="186"/>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45" t="str">
        <f t="shared" si="0"/>
        <v/>
      </c>
      <c r="AW54" s="96" t="str">
        <f t="shared" si="2"/>
        <v/>
      </c>
      <c r="AX54" s="12"/>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row>
    <row r="55" spans="1:94" s="17" customFormat="1" ht="20.7" customHeight="1" x14ac:dyDescent="0.3">
      <c r="A55" s="110" t="str">
        <f t="shared" si="1"/>
        <v/>
      </c>
      <c r="B55" s="111"/>
      <c r="C55" s="106"/>
      <c r="D55" s="164"/>
      <c r="E55" s="112"/>
      <c r="F55" s="113"/>
      <c r="G55" s="114"/>
      <c r="H55" s="106"/>
      <c r="I55" s="109"/>
      <c r="J55" s="107"/>
      <c r="K55" s="108"/>
      <c r="L55" s="106"/>
      <c r="M55" s="107"/>
      <c r="N55" s="107"/>
      <c r="O55" s="108"/>
      <c r="P55" s="106"/>
      <c r="Q55" s="109"/>
      <c r="R55" s="109"/>
      <c r="S55" s="186"/>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45" t="str">
        <f t="shared" si="0"/>
        <v/>
      </c>
      <c r="AW55" s="96" t="str">
        <f t="shared" si="2"/>
        <v/>
      </c>
      <c r="AX55" s="12"/>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row>
    <row r="56" spans="1:94" s="17" customFormat="1" ht="20.7" customHeight="1" x14ac:dyDescent="0.3">
      <c r="A56" s="110" t="str">
        <f t="shared" si="1"/>
        <v/>
      </c>
      <c r="B56" s="111"/>
      <c r="C56" s="106"/>
      <c r="D56" s="164"/>
      <c r="E56" s="112"/>
      <c r="F56" s="113"/>
      <c r="G56" s="114"/>
      <c r="H56" s="106"/>
      <c r="I56" s="109"/>
      <c r="J56" s="107"/>
      <c r="K56" s="108"/>
      <c r="L56" s="106"/>
      <c r="M56" s="107"/>
      <c r="N56" s="107"/>
      <c r="O56" s="108"/>
      <c r="P56" s="106"/>
      <c r="Q56" s="109"/>
      <c r="R56" s="109"/>
      <c r="S56" s="186"/>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45" t="str">
        <f t="shared" si="0"/>
        <v/>
      </c>
      <c r="AW56" s="96" t="str">
        <f t="shared" si="2"/>
        <v/>
      </c>
      <c r="AX56" s="12"/>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row>
    <row r="57" spans="1:94" s="17" customFormat="1" ht="20.7" customHeight="1" x14ac:dyDescent="0.3">
      <c r="A57" s="110" t="str">
        <f t="shared" si="1"/>
        <v/>
      </c>
      <c r="B57" s="111"/>
      <c r="C57" s="106"/>
      <c r="D57" s="164"/>
      <c r="E57" s="112"/>
      <c r="F57" s="113"/>
      <c r="G57" s="114"/>
      <c r="H57" s="106"/>
      <c r="I57" s="109"/>
      <c r="J57" s="107"/>
      <c r="K57" s="108"/>
      <c r="L57" s="106"/>
      <c r="M57" s="107"/>
      <c r="N57" s="107"/>
      <c r="O57" s="108"/>
      <c r="P57" s="106"/>
      <c r="Q57" s="109"/>
      <c r="R57" s="109"/>
      <c r="S57" s="186"/>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45" t="str">
        <f t="shared" si="0"/>
        <v/>
      </c>
      <c r="AW57" s="96" t="str">
        <f t="shared" si="2"/>
        <v/>
      </c>
      <c r="AX57" s="12"/>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row>
    <row r="58" spans="1:94" s="17" customFormat="1" ht="20.7" customHeight="1" x14ac:dyDescent="0.3">
      <c r="A58" s="110" t="str">
        <f t="shared" si="1"/>
        <v/>
      </c>
      <c r="B58" s="111"/>
      <c r="C58" s="106"/>
      <c r="D58" s="164"/>
      <c r="E58" s="112"/>
      <c r="F58" s="113"/>
      <c r="G58" s="114"/>
      <c r="H58" s="106"/>
      <c r="I58" s="109"/>
      <c r="J58" s="107"/>
      <c r="K58" s="108"/>
      <c r="L58" s="106"/>
      <c r="M58" s="107"/>
      <c r="N58" s="107"/>
      <c r="O58" s="108"/>
      <c r="P58" s="106"/>
      <c r="Q58" s="109"/>
      <c r="R58" s="109"/>
      <c r="S58" s="186"/>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45" t="str">
        <f t="shared" si="0"/>
        <v/>
      </c>
      <c r="AW58" s="96" t="str">
        <f t="shared" si="2"/>
        <v/>
      </c>
      <c r="AX58" s="12"/>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row>
    <row r="59" spans="1:94" s="17" customFormat="1" ht="20.7" customHeight="1" x14ac:dyDescent="0.3">
      <c r="A59" s="110" t="str">
        <f t="shared" si="1"/>
        <v/>
      </c>
      <c r="B59" s="111"/>
      <c r="C59" s="106"/>
      <c r="D59" s="164"/>
      <c r="E59" s="112"/>
      <c r="F59" s="113"/>
      <c r="G59" s="114"/>
      <c r="H59" s="106"/>
      <c r="I59" s="109"/>
      <c r="J59" s="107"/>
      <c r="K59" s="108"/>
      <c r="L59" s="106"/>
      <c r="M59" s="107"/>
      <c r="N59" s="107"/>
      <c r="O59" s="108"/>
      <c r="P59" s="106"/>
      <c r="Q59" s="109"/>
      <c r="R59" s="109"/>
      <c r="S59" s="186"/>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65" t="str">
        <f t="shared" ref="AV59:AV68" si="3">IF(AND(OR(P59&lt;&gt;"",T59&lt;&gt;"",X59&lt;&gt;"",AB59&lt;&gt;"",AF59&lt;&gt;"",AJ59&lt;&gt;"",AN59&lt;&gt;""),AR59&gt;0),"!!!!","")</f>
        <v/>
      </c>
      <c r="AW59" s="96" t="str">
        <f t="shared" si="2"/>
        <v/>
      </c>
      <c r="AX59" s="12"/>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row>
    <row r="60" spans="1:94" s="17" customFormat="1" ht="20.7" customHeight="1" x14ac:dyDescent="0.3">
      <c r="A60" s="110" t="str">
        <f t="shared" si="1"/>
        <v/>
      </c>
      <c r="B60" s="111"/>
      <c r="C60" s="106"/>
      <c r="D60" s="164"/>
      <c r="E60" s="112"/>
      <c r="F60" s="113"/>
      <c r="G60" s="114"/>
      <c r="H60" s="106"/>
      <c r="I60" s="109"/>
      <c r="J60" s="107"/>
      <c r="K60" s="108"/>
      <c r="L60" s="106"/>
      <c r="M60" s="107"/>
      <c r="N60" s="107"/>
      <c r="O60" s="108"/>
      <c r="P60" s="106"/>
      <c r="Q60" s="109"/>
      <c r="R60" s="109"/>
      <c r="S60" s="186"/>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65" t="str">
        <f t="shared" si="3"/>
        <v/>
      </c>
      <c r="AW60" s="96" t="str">
        <f t="shared" si="2"/>
        <v/>
      </c>
      <c r="AX60" s="12"/>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row>
    <row r="61" spans="1:94" s="17" customFormat="1" ht="20.7" customHeight="1" x14ac:dyDescent="0.3">
      <c r="A61" s="110" t="str">
        <f t="shared" si="1"/>
        <v/>
      </c>
      <c r="B61" s="111"/>
      <c r="C61" s="106"/>
      <c r="D61" s="164"/>
      <c r="E61" s="112"/>
      <c r="F61" s="113"/>
      <c r="G61" s="114"/>
      <c r="H61" s="106"/>
      <c r="I61" s="109"/>
      <c r="J61" s="107"/>
      <c r="K61" s="108"/>
      <c r="L61" s="106"/>
      <c r="M61" s="107"/>
      <c r="N61" s="107"/>
      <c r="O61" s="108"/>
      <c r="P61" s="106"/>
      <c r="Q61" s="109"/>
      <c r="R61" s="109"/>
      <c r="S61" s="186"/>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65" t="str">
        <f t="shared" si="3"/>
        <v/>
      </c>
      <c r="AW61" s="96" t="str">
        <f t="shared" si="2"/>
        <v/>
      </c>
      <c r="AX61" s="12"/>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row>
    <row r="62" spans="1:94" s="17" customFormat="1" ht="20.7" customHeight="1" x14ac:dyDescent="0.3">
      <c r="A62" s="110" t="str">
        <f t="shared" si="1"/>
        <v/>
      </c>
      <c r="B62" s="111"/>
      <c r="C62" s="106"/>
      <c r="D62" s="164"/>
      <c r="E62" s="112"/>
      <c r="F62" s="113"/>
      <c r="G62" s="114"/>
      <c r="H62" s="106"/>
      <c r="I62" s="109"/>
      <c r="J62" s="107"/>
      <c r="K62" s="108"/>
      <c r="L62" s="106"/>
      <c r="M62" s="107"/>
      <c r="N62" s="107"/>
      <c r="O62" s="108"/>
      <c r="P62" s="106"/>
      <c r="Q62" s="109"/>
      <c r="R62" s="109"/>
      <c r="S62" s="186"/>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65" t="str">
        <f t="shared" si="3"/>
        <v/>
      </c>
      <c r="AW62" s="96" t="str">
        <f t="shared" si="2"/>
        <v/>
      </c>
      <c r="AX62" s="12"/>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row>
    <row r="63" spans="1:94" s="17" customFormat="1" ht="20.7" customHeight="1" x14ac:dyDescent="0.3">
      <c r="A63" s="110" t="str">
        <f t="shared" si="1"/>
        <v/>
      </c>
      <c r="B63" s="111"/>
      <c r="C63" s="106"/>
      <c r="D63" s="164"/>
      <c r="E63" s="112"/>
      <c r="F63" s="113"/>
      <c r="G63" s="114"/>
      <c r="H63" s="106"/>
      <c r="I63" s="109"/>
      <c r="J63" s="107"/>
      <c r="K63" s="108"/>
      <c r="L63" s="106"/>
      <c r="M63" s="107"/>
      <c r="N63" s="107"/>
      <c r="O63" s="108"/>
      <c r="P63" s="106"/>
      <c r="Q63" s="109"/>
      <c r="R63" s="109"/>
      <c r="S63" s="186"/>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65" t="str">
        <f t="shared" si="3"/>
        <v/>
      </c>
      <c r="AW63" s="96" t="str">
        <f t="shared" si="2"/>
        <v/>
      </c>
      <c r="AX63" s="12"/>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row>
    <row r="64" spans="1:94" s="17" customFormat="1" ht="20.7" customHeight="1" x14ac:dyDescent="0.3">
      <c r="A64" s="110" t="str">
        <f t="shared" si="1"/>
        <v/>
      </c>
      <c r="B64" s="111"/>
      <c r="C64" s="106"/>
      <c r="D64" s="164"/>
      <c r="E64" s="112"/>
      <c r="F64" s="113"/>
      <c r="G64" s="114"/>
      <c r="H64" s="106"/>
      <c r="I64" s="109"/>
      <c r="J64" s="107"/>
      <c r="K64" s="108"/>
      <c r="L64" s="106"/>
      <c r="M64" s="107"/>
      <c r="N64" s="107"/>
      <c r="O64" s="108"/>
      <c r="P64" s="106"/>
      <c r="Q64" s="109"/>
      <c r="R64" s="109"/>
      <c r="S64" s="186"/>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65" t="str">
        <f t="shared" si="3"/>
        <v/>
      </c>
      <c r="AW64" s="96" t="str">
        <f t="shared" si="2"/>
        <v/>
      </c>
      <c r="AX64" s="12"/>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row>
    <row r="65" spans="1:94" s="17" customFormat="1" ht="20.7" customHeight="1" x14ac:dyDescent="0.3">
      <c r="A65" s="110" t="str">
        <f t="shared" si="1"/>
        <v/>
      </c>
      <c r="B65" s="111"/>
      <c r="C65" s="106"/>
      <c r="D65" s="164"/>
      <c r="E65" s="112"/>
      <c r="F65" s="113"/>
      <c r="G65" s="114"/>
      <c r="H65" s="106"/>
      <c r="I65" s="109"/>
      <c r="J65" s="107"/>
      <c r="K65" s="108"/>
      <c r="L65" s="106"/>
      <c r="M65" s="107"/>
      <c r="N65" s="107"/>
      <c r="O65" s="108"/>
      <c r="P65" s="106"/>
      <c r="Q65" s="109"/>
      <c r="R65" s="109"/>
      <c r="S65" s="186"/>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65" t="str">
        <f t="shared" si="3"/>
        <v/>
      </c>
      <c r="AW65" s="96" t="str">
        <f t="shared" si="2"/>
        <v/>
      </c>
      <c r="AX65" s="12"/>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row>
    <row r="66" spans="1:94" s="17" customFormat="1" ht="20.7" customHeight="1" x14ac:dyDescent="0.3">
      <c r="A66" s="110" t="str">
        <f t="shared" si="1"/>
        <v/>
      </c>
      <c r="B66" s="111"/>
      <c r="C66" s="106"/>
      <c r="D66" s="164"/>
      <c r="E66" s="112"/>
      <c r="F66" s="113"/>
      <c r="G66" s="114"/>
      <c r="H66" s="106"/>
      <c r="I66" s="109"/>
      <c r="J66" s="107"/>
      <c r="K66" s="108"/>
      <c r="L66" s="106"/>
      <c r="M66" s="107"/>
      <c r="N66" s="107"/>
      <c r="O66" s="108"/>
      <c r="P66" s="106"/>
      <c r="Q66" s="109"/>
      <c r="R66" s="109"/>
      <c r="S66" s="186"/>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65" t="str">
        <f t="shared" si="3"/>
        <v/>
      </c>
      <c r="AW66" s="96" t="str">
        <f t="shared" si="2"/>
        <v/>
      </c>
      <c r="AX66" s="12"/>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row>
    <row r="67" spans="1:94" s="17" customFormat="1" ht="20.7" customHeight="1" x14ac:dyDescent="0.3">
      <c r="A67" s="110" t="str">
        <f t="shared" si="1"/>
        <v/>
      </c>
      <c r="B67" s="111"/>
      <c r="C67" s="106"/>
      <c r="D67" s="164"/>
      <c r="E67" s="112"/>
      <c r="F67" s="113"/>
      <c r="G67" s="114"/>
      <c r="H67" s="106"/>
      <c r="I67" s="109"/>
      <c r="J67" s="107"/>
      <c r="K67" s="108"/>
      <c r="L67" s="106"/>
      <c r="M67" s="107"/>
      <c r="N67" s="107"/>
      <c r="O67" s="108"/>
      <c r="P67" s="106"/>
      <c r="Q67" s="109"/>
      <c r="R67" s="109"/>
      <c r="S67" s="186"/>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65" t="str">
        <f t="shared" si="3"/>
        <v/>
      </c>
      <c r="AW67" s="96" t="str">
        <f t="shared" si="2"/>
        <v/>
      </c>
      <c r="AX67" s="12"/>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row>
    <row r="68" spans="1:94" s="17" customFormat="1" ht="20.7" customHeight="1" x14ac:dyDescent="0.3">
      <c r="A68" s="110" t="str">
        <f t="shared" si="1"/>
        <v/>
      </c>
      <c r="B68" s="111"/>
      <c r="C68" s="106"/>
      <c r="D68" s="164"/>
      <c r="E68" s="112"/>
      <c r="F68" s="113"/>
      <c r="G68" s="114"/>
      <c r="H68" s="106"/>
      <c r="I68" s="109"/>
      <c r="J68" s="107"/>
      <c r="K68" s="108"/>
      <c r="L68" s="106"/>
      <c r="M68" s="107"/>
      <c r="N68" s="107"/>
      <c r="O68" s="108"/>
      <c r="P68" s="106"/>
      <c r="Q68" s="109"/>
      <c r="R68" s="109"/>
      <c r="S68" s="186"/>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65" t="str">
        <f t="shared" si="3"/>
        <v/>
      </c>
      <c r="AW68" s="96" t="str">
        <f t="shared" si="2"/>
        <v/>
      </c>
      <c r="AX68" s="12"/>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row>
    <row r="69" spans="1:94" s="17" customFormat="1" ht="20.7" customHeight="1" x14ac:dyDescent="0.3">
      <c r="A69" s="110" t="str">
        <f t="shared" si="1"/>
        <v/>
      </c>
      <c r="B69" s="111"/>
      <c r="C69" s="106"/>
      <c r="D69" s="164"/>
      <c r="E69" s="112"/>
      <c r="F69" s="113"/>
      <c r="G69" s="114"/>
      <c r="H69" s="106"/>
      <c r="I69" s="109"/>
      <c r="J69" s="107"/>
      <c r="K69" s="108"/>
      <c r="L69" s="106"/>
      <c r="M69" s="107"/>
      <c r="N69" s="107"/>
      <c r="O69" s="108"/>
      <c r="P69" s="106"/>
      <c r="Q69" s="109"/>
      <c r="R69" s="109"/>
      <c r="S69" s="186"/>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65" t="str">
        <f t="shared" ref="AV69:AV79" si="4">IF(AND(OR(P69&lt;&gt;"",T69&lt;&gt;"",X69&lt;&gt;"",AB69&lt;&gt;"",AF69&lt;&gt;"",AJ69&lt;&gt;"",AN69&lt;&gt;""),AR69&gt;0),"!!!!","")</f>
        <v/>
      </c>
      <c r="AW69" s="96" t="str">
        <f t="shared" si="2"/>
        <v/>
      </c>
      <c r="AX69" s="12"/>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row>
    <row r="70" spans="1:94" s="17" customFormat="1" ht="20.7" customHeight="1" x14ac:dyDescent="0.3">
      <c r="A70" s="110" t="str">
        <f t="shared" si="1"/>
        <v/>
      </c>
      <c r="B70" s="111"/>
      <c r="C70" s="106"/>
      <c r="D70" s="164"/>
      <c r="E70" s="112"/>
      <c r="F70" s="113"/>
      <c r="G70" s="114"/>
      <c r="H70" s="106"/>
      <c r="I70" s="109"/>
      <c r="J70" s="107"/>
      <c r="K70" s="108"/>
      <c r="L70" s="106"/>
      <c r="M70" s="107"/>
      <c r="N70" s="107"/>
      <c r="O70" s="108"/>
      <c r="P70" s="106"/>
      <c r="Q70" s="109"/>
      <c r="R70" s="109"/>
      <c r="S70" s="186"/>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65" t="str">
        <f t="shared" si="4"/>
        <v/>
      </c>
      <c r="AW70" s="96" t="str">
        <f t="shared" si="2"/>
        <v/>
      </c>
      <c r="AX70" s="12"/>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row>
    <row r="71" spans="1:94" s="17" customFormat="1" ht="20.7" customHeight="1" x14ac:dyDescent="0.3">
      <c r="A71" s="110" t="str">
        <f t="shared" si="1"/>
        <v/>
      </c>
      <c r="B71" s="111"/>
      <c r="C71" s="106"/>
      <c r="D71" s="164"/>
      <c r="E71" s="112"/>
      <c r="F71" s="113"/>
      <c r="G71" s="114"/>
      <c r="H71" s="106"/>
      <c r="I71" s="109"/>
      <c r="J71" s="107"/>
      <c r="K71" s="108"/>
      <c r="L71" s="106"/>
      <c r="M71" s="107"/>
      <c r="N71" s="107"/>
      <c r="O71" s="108"/>
      <c r="P71" s="106"/>
      <c r="Q71" s="109"/>
      <c r="R71" s="109"/>
      <c r="S71" s="186"/>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65" t="str">
        <f t="shared" si="4"/>
        <v/>
      </c>
      <c r="AW71" s="96" t="str">
        <f t="shared" si="2"/>
        <v/>
      </c>
      <c r="AX71" s="12"/>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row>
    <row r="72" spans="1:94" s="17" customFormat="1" ht="20.7" customHeight="1" x14ac:dyDescent="0.3">
      <c r="A72" s="110" t="str">
        <f t="shared" si="1"/>
        <v/>
      </c>
      <c r="B72" s="111"/>
      <c r="C72" s="106"/>
      <c r="D72" s="164"/>
      <c r="E72" s="112"/>
      <c r="F72" s="113"/>
      <c r="G72" s="114"/>
      <c r="H72" s="106"/>
      <c r="I72" s="109"/>
      <c r="J72" s="107"/>
      <c r="K72" s="108"/>
      <c r="L72" s="106"/>
      <c r="M72" s="107"/>
      <c r="N72" s="107"/>
      <c r="O72" s="108"/>
      <c r="P72" s="106"/>
      <c r="Q72" s="109"/>
      <c r="R72" s="109"/>
      <c r="S72" s="186"/>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65" t="str">
        <f t="shared" si="4"/>
        <v/>
      </c>
      <c r="AW72" s="96" t="str">
        <f t="shared" si="2"/>
        <v/>
      </c>
      <c r="AX72" s="12"/>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row>
    <row r="73" spans="1:94" s="17" customFormat="1" ht="20.7" customHeight="1" x14ac:dyDescent="0.3">
      <c r="A73" s="110" t="str">
        <f t="shared" si="1"/>
        <v/>
      </c>
      <c r="B73" s="111"/>
      <c r="C73" s="106"/>
      <c r="D73" s="164"/>
      <c r="E73" s="112"/>
      <c r="F73" s="113"/>
      <c r="G73" s="114"/>
      <c r="H73" s="106"/>
      <c r="I73" s="109"/>
      <c r="J73" s="107"/>
      <c r="K73" s="108"/>
      <c r="L73" s="106"/>
      <c r="M73" s="107"/>
      <c r="N73" s="107"/>
      <c r="O73" s="108"/>
      <c r="P73" s="106"/>
      <c r="Q73" s="109"/>
      <c r="R73" s="109"/>
      <c r="S73" s="186"/>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65" t="str">
        <f t="shared" si="4"/>
        <v/>
      </c>
      <c r="AW73" s="96" t="str">
        <f t="shared" si="2"/>
        <v/>
      </c>
      <c r="AX73" s="12"/>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row>
    <row r="74" spans="1:94" s="17" customFormat="1" ht="20.7" customHeight="1" x14ac:dyDescent="0.3">
      <c r="A74" s="110" t="str">
        <f t="shared" si="1"/>
        <v/>
      </c>
      <c r="B74" s="111"/>
      <c r="C74" s="106"/>
      <c r="D74" s="164"/>
      <c r="E74" s="112"/>
      <c r="F74" s="113"/>
      <c r="G74" s="114"/>
      <c r="H74" s="106"/>
      <c r="I74" s="109"/>
      <c r="J74" s="107"/>
      <c r="K74" s="108"/>
      <c r="L74" s="106"/>
      <c r="M74" s="107"/>
      <c r="N74" s="107"/>
      <c r="O74" s="108"/>
      <c r="P74" s="106"/>
      <c r="Q74" s="109"/>
      <c r="R74" s="109"/>
      <c r="S74" s="186"/>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65" t="str">
        <f t="shared" si="4"/>
        <v/>
      </c>
      <c r="AW74" s="96" t="str">
        <f t="shared" si="2"/>
        <v/>
      </c>
      <c r="AX74" s="12"/>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row>
    <row r="75" spans="1:94" s="17" customFormat="1" ht="20.7" customHeight="1" x14ac:dyDescent="0.3">
      <c r="A75" s="110" t="str">
        <f t="shared" si="1"/>
        <v/>
      </c>
      <c r="B75" s="111"/>
      <c r="C75" s="106"/>
      <c r="D75" s="164"/>
      <c r="E75" s="112"/>
      <c r="F75" s="113"/>
      <c r="G75" s="114"/>
      <c r="H75" s="106"/>
      <c r="I75" s="109"/>
      <c r="J75" s="107"/>
      <c r="K75" s="108"/>
      <c r="L75" s="106"/>
      <c r="M75" s="107"/>
      <c r="N75" s="107"/>
      <c r="O75" s="108"/>
      <c r="P75" s="106"/>
      <c r="Q75" s="109"/>
      <c r="R75" s="109"/>
      <c r="S75" s="186"/>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65" t="str">
        <f t="shared" si="4"/>
        <v/>
      </c>
      <c r="AW75" s="96" t="str">
        <f t="shared" si="2"/>
        <v/>
      </c>
      <c r="AX75" s="12"/>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row>
    <row r="76" spans="1:94" s="17" customFormat="1" ht="20.7" customHeight="1" x14ac:dyDescent="0.3">
      <c r="A76" s="110" t="str">
        <f t="shared" si="1"/>
        <v/>
      </c>
      <c r="B76" s="111"/>
      <c r="C76" s="106"/>
      <c r="D76" s="164"/>
      <c r="E76" s="112"/>
      <c r="F76" s="113"/>
      <c r="G76" s="114"/>
      <c r="H76" s="106"/>
      <c r="I76" s="109"/>
      <c r="J76" s="107"/>
      <c r="K76" s="108"/>
      <c r="L76" s="106"/>
      <c r="M76" s="107"/>
      <c r="N76" s="107"/>
      <c r="O76" s="108"/>
      <c r="P76" s="106"/>
      <c r="Q76" s="109"/>
      <c r="R76" s="109"/>
      <c r="S76" s="186"/>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65" t="str">
        <f t="shared" si="4"/>
        <v/>
      </c>
      <c r="AW76" s="96" t="str">
        <f t="shared" si="2"/>
        <v/>
      </c>
      <c r="AX76" s="12"/>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row>
    <row r="77" spans="1:94" s="17" customFormat="1" ht="20.7" customHeight="1" x14ac:dyDescent="0.3">
      <c r="A77" s="110" t="str">
        <f t="shared" si="1"/>
        <v/>
      </c>
      <c r="B77" s="111"/>
      <c r="C77" s="106"/>
      <c r="D77" s="164"/>
      <c r="E77" s="112"/>
      <c r="F77" s="113"/>
      <c r="G77" s="114"/>
      <c r="H77" s="106"/>
      <c r="I77" s="109"/>
      <c r="J77" s="107"/>
      <c r="K77" s="108"/>
      <c r="L77" s="106"/>
      <c r="M77" s="107"/>
      <c r="N77" s="107"/>
      <c r="O77" s="108"/>
      <c r="P77" s="106"/>
      <c r="Q77" s="109"/>
      <c r="R77" s="109"/>
      <c r="S77" s="186"/>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65" t="str">
        <f t="shared" si="4"/>
        <v/>
      </c>
      <c r="AW77" s="96" t="str">
        <f t="shared" si="2"/>
        <v/>
      </c>
      <c r="AX77" s="12"/>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row>
    <row r="78" spans="1:94" s="17" customFormat="1" ht="20.7" customHeight="1" x14ac:dyDescent="0.3">
      <c r="A78" s="110" t="str">
        <f t="shared" si="1"/>
        <v/>
      </c>
      <c r="B78" s="111"/>
      <c r="C78" s="106"/>
      <c r="D78" s="164"/>
      <c r="E78" s="112"/>
      <c r="F78" s="113"/>
      <c r="G78" s="114"/>
      <c r="H78" s="106"/>
      <c r="I78" s="109"/>
      <c r="J78" s="107"/>
      <c r="K78" s="108"/>
      <c r="L78" s="106"/>
      <c r="M78" s="107"/>
      <c r="N78" s="107"/>
      <c r="O78" s="108"/>
      <c r="P78" s="106"/>
      <c r="Q78" s="109"/>
      <c r="R78" s="109"/>
      <c r="S78" s="186"/>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65" t="str">
        <f t="shared" si="4"/>
        <v/>
      </c>
      <c r="AW78" s="96" t="str">
        <f t="shared" si="2"/>
        <v/>
      </c>
      <c r="AX78" s="12"/>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row>
    <row r="79" spans="1:94" s="17" customFormat="1" ht="20.7" customHeight="1" x14ac:dyDescent="0.3">
      <c r="A79" s="110" t="str">
        <f t="shared" si="1"/>
        <v/>
      </c>
      <c r="B79" s="111"/>
      <c r="C79" s="106"/>
      <c r="D79" s="164"/>
      <c r="E79" s="112"/>
      <c r="F79" s="113"/>
      <c r="G79" s="114"/>
      <c r="H79" s="106"/>
      <c r="I79" s="109"/>
      <c r="J79" s="107"/>
      <c r="K79" s="108"/>
      <c r="L79" s="106"/>
      <c r="M79" s="107"/>
      <c r="N79" s="107"/>
      <c r="O79" s="108"/>
      <c r="P79" s="106"/>
      <c r="Q79" s="109"/>
      <c r="R79" s="109"/>
      <c r="S79" s="186"/>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65" t="str">
        <f t="shared" si="4"/>
        <v/>
      </c>
      <c r="AW79" s="96" t="str">
        <f t="shared" si="2"/>
        <v/>
      </c>
      <c r="AX79" s="12"/>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row>
    <row r="80" spans="1:94" s="17" customFormat="1" ht="20.7" customHeight="1" x14ac:dyDescent="0.3">
      <c r="A80" s="110" t="str">
        <f t="shared" si="1"/>
        <v/>
      </c>
      <c r="B80" s="111"/>
      <c r="C80" s="106"/>
      <c r="D80" s="164"/>
      <c r="E80" s="112"/>
      <c r="F80" s="113"/>
      <c r="G80" s="114"/>
      <c r="H80" s="106"/>
      <c r="I80" s="109"/>
      <c r="J80" s="107"/>
      <c r="K80" s="108"/>
      <c r="L80" s="106"/>
      <c r="M80" s="107"/>
      <c r="N80" s="107"/>
      <c r="O80" s="108"/>
      <c r="P80" s="106"/>
      <c r="Q80" s="109"/>
      <c r="R80" s="109"/>
      <c r="S80" s="186"/>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45" t="str">
        <f t="shared" ref="AV80:AV91" si="5">IF(AND(OR(P80&lt;&gt;"",T80&lt;&gt;"",X80&lt;&gt;"",AB80&lt;&gt;"",AF80&lt;&gt;"",AJ80&lt;&gt;"",AN80&lt;&gt;""),AR80&gt;0),"!!!!","")</f>
        <v/>
      </c>
      <c r="AW80" s="96" t="str">
        <f t="shared" si="2"/>
        <v/>
      </c>
      <c r="AX80" s="12"/>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row>
    <row r="81" spans="1:94" s="17" customFormat="1" ht="20.7" customHeight="1" x14ac:dyDescent="0.3">
      <c r="A81" s="110" t="str">
        <f t="shared" si="1"/>
        <v/>
      </c>
      <c r="B81" s="111"/>
      <c r="C81" s="106"/>
      <c r="D81" s="164"/>
      <c r="E81" s="112"/>
      <c r="F81" s="113"/>
      <c r="G81" s="114"/>
      <c r="H81" s="106"/>
      <c r="I81" s="109"/>
      <c r="J81" s="107"/>
      <c r="K81" s="108"/>
      <c r="L81" s="106"/>
      <c r="M81" s="107"/>
      <c r="N81" s="107"/>
      <c r="O81" s="108"/>
      <c r="P81" s="106"/>
      <c r="Q81" s="109"/>
      <c r="R81" s="109"/>
      <c r="S81" s="186"/>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45" t="str">
        <f t="shared" si="5"/>
        <v/>
      </c>
      <c r="AW81" s="96" t="str">
        <f t="shared" si="2"/>
        <v/>
      </c>
      <c r="AX81" s="12"/>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row>
    <row r="82" spans="1:94" s="17" customFormat="1" ht="20.7" customHeight="1" x14ac:dyDescent="0.3">
      <c r="A82" s="110" t="str">
        <f t="shared" si="1"/>
        <v/>
      </c>
      <c r="B82" s="111"/>
      <c r="C82" s="106"/>
      <c r="D82" s="164"/>
      <c r="E82" s="112"/>
      <c r="F82" s="113"/>
      <c r="G82" s="114"/>
      <c r="H82" s="106"/>
      <c r="I82" s="109"/>
      <c r="J82" s="107"/>
      <c r="K82" s="108"/>
      <c r="L82" s="106"/>
      <c r="M82" s="107"/>
      <c r="N82" s="107"/>
      <c r="O82" s="108"/>
      <c r="P82" s="106"/>
      <c r="Q82" s="109"/>
      <c r="R82" s="109"/>
      <c r="S82" s="186"/>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45" t="str">
        <f t="shared" si="5"/>
        <v/>
      </c>
      <c r="AW82" s="96" t="str">
        <f t="shared" si="2"/>
        <v/>
      </c>
      <c r="AX82" s="12"/>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row>
    <row r="83" spans="1:94" s="17" customFormat="1" ht="20.7" customHeight="1" x14ac:dyDescent="0.3">
      <c r="A83" s="110" t="str">
        <f t="shared" si="1"/>
        <v/>
      </c>
      <c r="B83" s="111"/>
      <c r="C83" s="106"/>
      <c r="D83" s="164"/>
      <c r="E83" s="112"/>
      <c r="F83" s="113"/>
      <c r="G83" s="114"/>
      <c r="H83" s="106"/>
      <c r="I83" s="109"/>
      <c r="J83" s="107"/>
      <c r="K83" s="108"/>
      <c r="L83" s="106"/>
      <c r="M83" s="107"/>
      <c r="N83" s="107"/>
      <c r="O83" s="108"/>
      <c r="P83" s="106"/>
      <c r="Q83" s="109"/>
      <c r="R83" s="109"/>
      <c r="S83" s="186"/>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65" t="str">
        <f t="shared" si="5"/>
        <v/>
      </c>
      <c r="AW83" s="96" t="str">
        <f t="shared" si="2"/>
        <v/>
      </c>
      <c r="AX83" s="12"/>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row>
    <row r="84" spans="1:94" s="17" customFormat="1" ht="20.7" customHeight="1" x14ac:dyDescent="0.3">
      <c r="A84" s="110" t="str">
        <f t="shared" si="1"/>
        <v/>
      </c>
      <c r="B84" s="111"/>
      <c r="C84" s="106"/>
      <c r="D84" s="164"/>
      <c r="E84" s="112"/>
      <c r="F84" s="113"/>
      <c r="G84" s="114"/>
      <c r="H84" s="106"/>
      <c r="I84" s="109"/>
      <c r="J84" s="107"/>
      <c r="K84" s="108"/>
      <c r="L84" s="106"/>
      <c r="M84" s="107"/>
      <c r="N84" s="107"/>
      <c r="O84" s="108"/>
      <c r="P84" s="106"/>
      <c r="Q84" s="109"/>
      <c r="R84" s="109"/>
      <c r="S84" s="186"/>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65" t="str">
        <f t="shared" si="5"/>
        <v/>
      </c>
      <c r="AW84" s="96" t="str">
        <f t="shared" si="2"/>
        <v/>
      </c>
      <c r="AX84" s="12"/>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row>
    <row r="85" spans="1:94" s="17" customFormat="1" ht="20.7" customHeight="1" x14ac:dyDescent="0.3">
      <c r="A85" s="110" t="str">
        <f t="shared" si="1"/>
        <v/>
      </c>
      <c r="B85" s="111"/>
      <c r="C85" s="106"/>
      <c r="D85" s="164"/>
      <c r="E85" s="112"/>
      <c r="F85" s="113"/>
      <c r="G85" s="114"/>
      <c r="H85" s="106"/>
      <c r="I85" s="109"/>
      <c r="J85" s="107"/>
      <c r="K85" s="108"/>
      <c r="L85" s="106"/>
      <c r="M85" s="107"/>
      <c r="N85" s="107"/>
      <c r="O85" s="108"/>
      <c r="P85" s="106"/>
      <c r="Q85" s="109"/>
      <c r="R85" s="109"/>
      <c r="S85" s="186"/>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65" t="str">
        <f t="shared" si="5"/>
        <v/>
      </c>
      <c r="AW85" s="96" t="str">
        <f t="shared" si="2"/>
        <v/>
      </c>
      <c r="AX85" s="12"/>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row>
    <row r="86" spans="1:94" s="17" customFormat="1" ht="20.7" customHeight="1" x14ac:dyDescent="0.3">
      <c r="A86" s="110" t="str">
        <f t="shared" si="1"/>
        <v/>
      </c>
      <c r="B86" s="111"/>
      <c r="C86" s="106"/>
      <c r="D86" s="164"/>
      <c r="E86" s="112"/>
      <c r="F86" s="113"/>
      <c r="G86" s="114"/>
      <c r="H86" s="106"/>
      <c r="I86" s="109"/>
      <c r="J86" s="107"/>
      <c r="K86" s="108"/>
      <c r="L86" s="106"/>
      <c r="M86" s="107"/>
      <c r="N86" s="107"/>
      <c r="O86" s="108"/>
      <c r="P86" s="106"/>
      <c r="Q86" s="109"/>
      <c r="R86" s="109"/>
      <c r="S86" s="186"/>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45" t="str">
        <f t="shared" si="5"/>
        <v/>
      </c>
      <c r="AW86" s="96" t="str">
        <f t="shared" si="2"/>
        <v/>
      </c>
      <c r="AX86" s="12"/>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row>
    <row r="87" spans="1:94" s="17" customFormat="1" ht="20.7" customHeight="1" x14ac:dyDescent="0.3">
      <c r="A87" s="110" t="str">
        <f t="shared" si="1"/>
        <v/>
      </c>
      <c r="B87" s="111"/>
      <c r="C87" s="106"/>
      <c r="D87" s="164"/>
      <c r="E87" s="112"/>
      <c r="F87" s="113"/>
      <c r="G87" s="114"/>
      <c r="H87" s="106"/>
      <c r="I87" s="109"/>
      <c r="J87" s="107"/>
      <c r="K87" s="108"/>
      <c r="L87" s="106"/>
      <c r="M87" s="107"/>
      <c r="N87" s="107"/>
      <c r="O87" s="108"/>
      <c r="P87" s="106"/>
      <c r="Q87" s="109"/>
      <c r="R87" s="109"/>
      <c r="S87" s="186"/>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45" t="str">
        <f t="shared" si="5"/>
        <v/>
      </c>
      <c r="AW87" s="96" t="str">
        <f t="shared" si="2"/>
        <v/>
      </c>
      <c r="AX87" s="12"/>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row>
    <row r="88" spans="1:94" s="17" customFormat="1" ht="20.7" customHeight="1" x14ac:dyDescent="0.3">
      <c r="A88" s="110" t="str">
        <f t="shared" si="1"/>
        <v/>
      </c>
      <c r="B88" s="111"/>
      <c r="C88" s="106"/>
      <c r="D88" s="164"/>
      <c r="E88" s="112"/>
      <c r="F88" s="113"/>
      <c r="G88" s="114"/>
      <c r="H88" s="106"/>
      <c r="I88" s="109"/>
      <c r="J88" s="107"/>
      <c r="K88" s="108"/>
      <c r="L88" s="106"/>
      <c r="M88" s="107"/>
      <c r="N88" s="107"/>
      <c r="O88" s="108"/>
      <c r="P88" s="106"/>
      <c r="Q88" s="109"/>
      <c r="R88" s="109"/>
      <c r="S88" s="186"/>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45" t="str">
        <f t="shared" si="5"/>
        <v/>
      </c>
      <c r="AW88" s="96" t="str">
        <f t="shared" si="2"/>
        <v/>
      </c>
      <c r="AX88" s="12"/>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row>
    <row r="89" spans="1:94" s="17" customFormat="1" ht="20.7" customHeight="1" x14ac:dyDescent="0.3">
      <c r="A89" s="110" t="str">
        <f t="shared" si="1"/>
        <v/>
      </c>
      <c r="B89" s="111"/>
      <c r="C89" s="106"/>
      <c r="D89" s="164"/>
      <c r="E89" s="112"/>
      <c r="F89" s="113"/>
      <c r="G89" s="114"/>
      <c r="H89" s="106"/>
      <c r="I89" s="109"/>
      <c r="J89" s="107"/>
      <c r="K89" s="108"/>
      <c r="L89" s="106"/>
      <c r="M89" s="107"/>
      <c r="N89" s="107"/>
      <c r="O89" s="108"/>
      <c r="P89" s="106"/>
      <c r="Q89" s="109"/>
      <c r="R89" s="109"/>
      <c r="S89" s="186"/>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45" t="str">
        <f t="shared" si="5"/>
        <v/>
      </c>
      <c r="AW89" s="96" t="str">
        <f t="shared" si="2"/>
        <v/>
      </c>
      <c r="AX89" s="12"/>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row>
    <row r="90" spans="1:94" s="17" customFormat="1" ht="20.7" customHeight="1" x14ac:dyDescent="0.3">
      <c r="A90" s="110" t="str">
        <f t="shared" si="1"/>
        <v/>
      </c>
      <c r="B90" s="111"/>
      <c r="C90" s="106"/>
      <c r="D90" s="164"/>
      <c r="E90" s="112"/>
      <c r="F90" s="113"/>
      <c r="G90" s="114"/>
      <c r="H90" s="106"/>
      <c r="I90" s="109"/>
      <c r="J90" s="107"/>
      <c r="K90" s="108"/>
      <c r="L90" s="106"/>
      <c r="M90" s="107"/>
      <c r="N90" s="107"/>
      <c r="O90" s="108"/>
      <c r="P90" s="106"/>
      <c r="Q90" s="109"/>
      <c r="R90" s="109"/>
      <c r="S90" s="186"/>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45" t="str">
        <f t="shared" si="5"/>
        <v/>
      </c>
      <c r="AW90" s="96" t="str">
        <f t="shared" si="2"/>
        <v/>
      </c>
      <c r="AX90" s="12"/>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row>
    <row r="91" spans="1:94" s="17" customFormat="1" ht="20.7" customHeight="1" x14ac:dyDescent="0.3">
      <c r="A91" s="110" t="str">
        <f t="shared" si="1"/>
        <v/>
      </c>
      <c r="B91" s="111"/>
      <c r="C91" s="106"/>
      <c r="D91" s="164"/>
      <c r="E91" s="112"/>
      <c r="F91" s="113"/>
      <c r="G91" s="114"/>
      <c r="H91" s="106"/>
      <c r="I91" s="109"/>
      <c r="J91" s="107"/>
      <c r="K91" s="108"/>
      <c r="L91" s="106"/>
      <c r="M91" s="107"/>
      <c r="N91" s="107"/>
      <c r="O91" s="108"/>
      <c r="P91" s="106"/>
      <c r="Q91" s="109"/>
      <c r="R91" s="109"/>
      <c r="S91" s="186"/>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45" t="str">
        <f t="shared" si="5"/>
        <v/>
      </c>
      <c r="AW91" s="96" t="str">
        <f t="shared" si="2"/>
        <v/>
      </c>
      <c r="AX91" s="12"/>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row>
    <row r="92" spans="1:94" s="35" customFormat="1" ht="20.7" customHeight="1" x14ac:dyDescent="0.3">
      <c r="A92" s="92">
        <f>COUNTIF(A46:A91,"!")</f>
        <v>0</v>
      </c>
      <c r="B92" s="82" t="str">
        <f>IF(OR(B75&lt;&gt;"",B76&lt;&gt;"",B77&lt;&gt;"",B78&lt;&gt;"",B79&lt;&gt;"",B80&lt;&gt;"",B81&lt;&gt;"",B82&lt;&gt;"",B83&lt;&gt;"",B84&lt;&gt;"",B85&lt;&gt;"",B86&lt;&gt;"",B87&lt;&gt;"",B88&lt;&gt;"",B89&lt;&gt;"",B90&lt;&gt;"",B91&lt;&gt;""),"!","")</f>
        <v/>
      </c>
      <c r="C92" s="25"/>
      <c r="D92" s="197" t="s">
        <v>68</v>
      </c>
      <c r="E92" s="198"/>
      <c r="F92" s="198"/>
      <c r="G92" s="198"/>
      <c r="H92" s="198"/>
      <c r="I92" s="198"/>
      <c r="J92" s="198"/>
      <c r="K92" s="198"/>
      <c r="L92" s="198"/>
      <c r="M92" s="198"/>
      <c r="N92" s="198"/>
      <c r="O92" s="199"/>
      <c r="P92" s="196">
        <f>SUM(P46:S91)</f>
        <v>0</v>
      </c>
      <c r="Q92" s="196"/>
      <c r="R92" s="196"/>
      <c r="S92" s="196"/>
      <c r="T92" s="196">
        <f>SUM(T46:W91)</f>
        <v>0</v>
      </c>
      <c r="U92" s="196"/>
      <c r="V92" s="196"/>
      <c r="W92" s="196"/>
      <c r="X92" s="196">
        <f>SUM(X46:AA91)</f>
        <v>0</v>
      </c>
      <c r="Y92" s="196"/>
      <c r="Z92" s="196"/>
      <c r="AA92" s="196"/>
      <c r="AB92" s="196">
        <f>SUM(AB46:AE91)</f>
        <v>0</v>
      </c>
      <c r="AC92" s="196"/>
      <c r="AD92" s="196"/>
      <c r="AE92" s="196"/>
      <c r="AF92" s="196">
        <f>SUM(AF46:AI91)</f>
        <v>0</v>
      </c>
      <c r="AG92" s="196"/>
      <c r="AH92" s="196"/>
      <c r="AI92" s="196"/>
      <c r="AJ92" s="196">
        <f>SUM(AJ46:AM91)</f>
        <v>0</v>
      </c>
      <c r="AK92" s="196"/>
      <c r="AL92" s="196"/>
      <c r="AM92" s="196"/>
      <c r="AN92" s="196">
        <f>SUM(AN46:AQ91)</f>
        <v>0</v>
      </c>
      <c r="AO92" s="196"/>
      <c r="AP92" s="196"/>
      <c r="AQ92" s="196"/>
      <c r="AR92" s="196">
        <f>SUM(AR46:AU91)</f>
        <v>0</v>
      </c>
      <c r="AS92" s="196"/>
      <c r="AT92" s="196"/>
      <c r="AU92" s="196"/>
      <c r="AV92" s="94" t="str">
        <f>IF(AND(AV75="",AV76="",AV77="",AV78="",AV79="",AV80="",AV81="",AV82="",AV83="",AV84="",AV85="",AV86="",AV87="",AV88="",AV89="",AV90="",AV91=""),"","!")</f>
        <v/>
      </c>
      <c r="AW92" s="94" t="str">
        <f>IF(AND(AW75="",AW76="",AW77="",AW78="",AW79="",AW80="",AW81="",AW82="",AW83="",AW84="",AW85="",AW86="",AW87="",AW88="",AW89="",AW90="",AW91=""),"","!")</f>
        <v/>
      </c>
      <c r="AX92" s="63"/>
      <c r="AY92" s="63"/>
      <c r="AZ92" s="63"/>
      <c r="BA92" s="63"/>
      <c r="BB92" s="63"/>
      <c r="BC92" s="63"/>
      <c r="BD92" s="63"/>
      <c r="BE92" s="63"/>
      <c r="BF92" s="63"/>
      <c r="BG92" s="63"/>
      <c r="BH92" s="63"/>
      <c r="BI92" s="63"/>
      <c r="BJ92" s="63"/>
      <c r="BK92" s="63"/>
      <c r="BL92" s="63"/>
      <c r="BM92" s="63"/>
      <c r="BN92" s="63"/>
      <c r="BO92" s="63"/>
      <c r="BP92" s="63"/>
      <c r="BQ92" s="90"/>
      <c r="BR92" s="90"/>
      <c r="BS92" s="90"/>
      <c r="BT92" s="90"/>
      <c r="BU92" s="90"/>
      <c r="BV92" s="90"/>
      <c r="BW92" s="90"/>
      <c r="BX92" s="90"/>
      <c r="BY92" s="90"/>
      <c r="BZ92" s="90"/>
      <c r="CA92" s="90"/>
      <c r="CB92" s="90"/>
      <c r="CC92" s="90"/>
      <c r="CD92" s="24"/>
      <c r="CE92" s="24"/>
      <c r="CF92" s="24"/>
      <c r="CG92" s="24"/>
      <c r="CH92" s="24"/>
      <c r="CI92" s="24"/>
      <c r="CJ92" s="24"/>
      <c r="CK92" s="24"/>
      <c r="CL92" s="24"/>
      <c r="CM92" s="24"/>
      <c r="CN92" s="24"/>
      <c r="CO92" s="24"/>
      <c r="CP92" s="24"/>
    </row>
    <row r="93" spans="1:94" s="35" customFormat="1" ht="24.75" customHeight="1" x14ac:dyDescent="0.3">
      <c r="A93" s="25"/>
      <c r="B93" s="25"/>
      <c r="C93" s="167" t="str">
        <f>IF(OR(AW46&lt;&gt;"",AW47&lt;&gt;"",AW48&lt;&gt;"",AW49&lt;&gt;"",AW50&lt;&gt;"",AW51&lt;&gt;"",AW52&lt;&gt;"",AW53&lt;&gt;"",AW54&lt;&gt;"",AW55&lt;&gt;"",AW56&lt;&gt;"",AW57&lt;&gt;"",AW58&lt;&gt;"",AW59&lt;&gt;"",AW60&lt;&gt;"",AW61&lt;&gt;"",AW62&lt;&gt;"",AW63&lt;&gt;"",AW64&lt;&gt;"",AW65&lt;&gt;"",AW66&lt;&gt;"",AW67&lt;&gt;"",AW68&lt;&gt;"",AW69&lt;&gt;"",AW70&lt;&gt;"",AW71&lt;&gt;"",AW72&lt;&gt;"",AW73&lt;&gt;"",AW74&lt;&gt;"",AW92&lt;&gt;""),"U heeft bij één of meerdere groepen meer lestijden ingericht voor één of meerdere levensbeschouwelijke vakken dan er bij die groep staan vermeld! ","")</f>
        <v/>
      </c>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21"/>
      <c r="AV93" s="91" t="str">
        <f>IF(Z38="","",IF(SUM(C46:D91)&lt;1,"U heeft voor geen enkele groep het nummer van de vestigingsplaatsnummer in de eerste kolom ingevuld!",""))</f>
        <v/>
      </c>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0"/>
      <c r="CD93" s="24"/>
      <c r="CE93" s="24"/>
      <c r="CF93" s="24"/>
      <c r="CG93" s="24"/>
      <c r="CH93" s="24"/>
      <c r="CI93" s="24"/>
      <c r="CJ93" s="24"/>
      <c r="CK93" s="24"/>
      <c r="CL93" s="24"/>
      <c r="CM93" s="24"/>
      <c r="CN93" s="24"/>
      <c r="CO93" s="24"/>
      <c r="CP93" s="24"/>
    </row>
    <row r="94" spans="1:94" s="35" customFormat="1" ht="12" customHeight="1" x14ac:dyDescent="0.3">
      <c r="A94" s="25"/>
      <c r="B94" s="25"/>
      <c r="C94" s="171" t="str">
        <f>IF(Z38="","",IF(MAX(P92:AU92)&lt;Z38,"U heeft minder lestijden meest gevolgde cursus ingevuld onder punt 3 dan het totaal aangewende lestijden in vak 3 onder punt 2!",""))</f>
        <v/>
      </c>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3"/>
      <c r="AX94" s="173"/>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row>
    <row r="95" spans="1:94" s="23" customFormat="1" ht="7.95" customHeight="1" x14ac:dyDescent="0.25">
      <c r="A95" s="28"/>
      <c r="B95" s="22"/>
      <c r="C95" s="22"/>
      <c r="D95" s="29"/>
      <c r="E95" s="29"/>
      <c r="F95" s="29"/>
      <c r="G95" s="29"/>
      <c r="H95" s="29"/>
      <c r="I95" s="29"/>
      <c r="J95" s="29"/>
      <c r="K95" s="29"/>
      <c r="L95" s="29"/>
      <c r="M95" s="29"/>
      <c r="N95" s="29"/>
      <c r="O95" s="29"/>
      <c r="P95" s="29"/>
      <c r="Q95" s="29"/>
      <c r="R95" s="22"/>
      <c r="S95" s="22"/>
      <c r="T95" s="22"/>
      <c r="U95" s="22"/>
      <c r="V95" s="22"/>
      <c r="W95" s="22"/>
      <c r="X95" s="22"/>
      <c r="Y95" s="22"/>
      <c r="Z95" s="22"/>
      <c r="AA95" s="22"/>
      <c r="AB95" s="22"/>
      <c r="AC95" s="28"/>
      <c r="AD95" s="28"/>
      <c r="AE95" s="28"/>
      <c r="AF95" s="28"/>
      <c r="AG95" s="28"/>
      <c r="AH95" s="28"/>
      <c r="AI95" s="28"/>
      <c r="AJ95" s="28"/>
      <c r="AK95" s="28"/>
      <c r="AL95" s="28"/>
      <c r="AM95" s="28"/>
      <c r="AN95" s="28"/>
      <c r="AO95" s="28"/>
      <c r="AP95" s="28"/>
      <c r="AQ95" s="28"/>
      <c r="AR95" s="28"/>
      <c r="AS95" s="28"/>
      <c r="AT95" s="28"/>
      <c r="AU95" s="28"/>
      <c r="AV95" s="30"/>
      <c r="AW95" s="28"/>
      <c r="AX95" s="28"/>
    </row>
    <row r="96" spans="1:94" s="23" customFormat="1" ht="15.6" x14ac:dyDescent="0.3">
      <c r="A96" s="15"/>
      <c r="B96" s="26"/>
      <c r="C96" s="151" t="s">
        <v>2963</v>
      </c>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2"/>
      <c r="AX96" s="12"/>
    </row>
    <row r="97" spans="1:94" s="68" customFormat="1" ht="6.6" customHeight="1" x14ac:dyDescent="0.3">
      <c r="A97" s="15"/>
      <c r="B97" s="15"/>
      <c r="C97" s="15"/>
      <c r="D97" s="15"/>
      <c r="E97" s="15"/>
      <c r="F97" s="15"/>
      <c r="G97" s="15"/>
      <c r="H97" s="15"/>
      <c r="I97" s="15"/>
      <c r="J97" s="15"/>
      <c r="K97" s="15"/>
      <c r="L97" s="15"/>
      <c r="M97" s="15"/>
      <c r="N97" s="66"/>
      <c r="O97" s="15"/>
      <c r="P97" s="15"/>
      <c r="Q97" s="15"/>
      <c r="R97" s="15"/>
      <c r="S97" s="66"/>
      <c r="T97" s="15"/>
      <c r="U97" s="69"/>
      <c r="V97" s="69"/>
      <c r="W97" s="15"/>
      <c r="X97" s="15"/>
      <c r="Y97" s="15"/>
      <c r="Z97" s="66"/>
      <c r="AA97" s="15"/>
      <c r="AB97" s="69"/>
      <c r="AC97" s="69"/>
      <c r="AD97" s="15"/>
      <c r="AE97" s="15"/>
      <c r="AF97" s="66"/>
      <c r="AG97" s="15"/>
      <c r="AH97" s="69"/>
      <c r="AI97" s="69"/>
      <c r="AJ97" s="69"/>
      <c r="AK97" s="69"/>
      <c r="AL97" s="15"/>
      <c r="AM97" s="15"/>
      <c r="AN97" s="15"/>
      <c r="AO97" s="15"/>
      <c r="AP97" s="15"/>
      <c r="AQ97" s="15"/>
      <c r="AR97" s="47"/>
      <c r="AS97" s="47"/>
      <c r="AT97" s="47"/>
      <c r="AU97" s="47"/>
      <c r="AV97" s="47"/>
      <c r="AW97" s="59"/>
      <c r="AX97" s="60"/>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row>
    <row r="98" spans="1:94" s="68" customFormat="1" ht="18.600000000000001" customHeight="1" x14ac:dyDescent="0.3">
      <c r="A98" s="117">
        <v>4</v>
      </c>
      <c r="B98" s="117"/>
      <c r="C98" s="156" t="s">
        <v>2968</v>
      </c>
      <c r="D98" s="158"/>
      <c r="E98" s="158"/>
      <c r="F98" s="158"/>
      <c r="G98" s="158"/>
      <c r="H98" s="158"/>
      <c r="I98" s="158"/>
      <c r="J98" s="158"/>
      <c r="K98" s="158"/>
      <c r="L98" s="158"/>
      <c r="M98" s="158"/>
      <c r="N98" s="158"/>
      <c r="O98" s="158"/>
      <c r="P98" s="158"/>
      <c r="Q98" s="158"/>
      <c r="R98" s="158"/>
      <c r="S98" s="158"/>
      <c r="T98" s="158"/>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3"/>
      <c r="CK98" s="3"/>
      <c r="CL98" s="3"/>
      <c r="CM98" s="3"/>
      <c r="CN98" s="3"/>
      <c r="CO98" s="3"/>
      <c r="CP98" s="3"/>
    </row>
    <row r="99" spans="1:94" s="81" customFormat="1" ht="6" customHeight="1" x14ac:dyDescent="0.3">
      <c r="A99" s="86"/>
      <c r="B99" s="86"/>
      <c r="C99" s="78"/>
      <c r="D99" s="80"/>
      <c r="E99" s="80"/>
      <c r="F99" s="80"/>
      <c r="G99" s="80"/>
      <c r="H99" s="80"/>
      <c r="I99" s="80"/>
      <c r="J99" s="80"/>
      <c r="K99" s="80"/>
      <c r="L99" s="80"/>
      <c r="M99" s="80"/>
      <c r="N99" s="80"/>
      <c r="O99" s="80"/>
      <c r="P99" s="80"/>
      <c r="Q99" s="80"/>
      <c r="R99" s="80"/>
      <c r="S99" s="80"/>
      <c r="T99" s="80"/>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3"/>
      <c r="CK99" s="3"/>
      <c r="CL99" s="3"/>
      <c r="CM99" s="3"/>
      <c r="CN99" s="3"/>
      <c r="CO99" s="3"/>
      <c r="CP99" s="3"/>
    </row>
    <row r="100" spans="1:94" s="20" customFormat="1" ht="19.95" customHeight="1" x14ac:dyDescent="0.3">
      <c r="A100" s="15"/>
      <c r="B100" s="15"/>
      <c r="C100" s="177" t="str">
        <f>IF(AND((AK36=""),(AW37=""),(AV40=""),(AX41=""),(AV43=""),(AV44=""),(AV45=""),(AV93=""),(C93=""),(C94="")),"","Er ontbreken nog gegevens of er zijn gegevens die onjuist zijn ingevuld onder punt 3!")</f>
        <v/>
      </c>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73"/>
      <c r="AV100" s="74"/>
      <c r="AW100" s="59"/>
      <c r="AX100" s="60"/>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row>
    <row r="101" spans="1:94" s="20" customFormat="1" ht="19.95" customHeight="1" x14ac:dyDescent="0.3">
      <c r="A101" s="48"/>
      <c r="B101" s="15"/>
      <c r="C101" s="179" t="str">
        <f>IF(U40="","","U heeft vak 2 onder punt 2 nog niet ingevuld!")</f>
        <v/>
      </c>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75"/>
      <c r="AV101" s="76"/>
      <c r="AW101" s="59"/>
      <c r="AX101" s="60"/>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row>
    <row r="102" spans="1:94" ht="6.15" customHeight="1" x14ac:dyDescent="0.3">
      <c r="A102" s="3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31"/>
      <c r="AS102" s="31"/>
      <c r="AT102" s="31"/>
      <c r="AU102" s="31"/>
      <c r="AV102" s="31"/>
      <c r="AW102" s="59"/>
      <c r="AX102" s="60"/>
    </row>
    <row r="103" spans="1:94" ht="43.95" customHeight="1" x14ac:dyDescent="0.3">
      <c r="A103" s="31"/>
      <c r="B103" s="2"/>
      <c r="C103" s="165" t="str">
        <f>IF(AND(ISBLANK(U23),ISBLANK(C38),ISBLANK(C46)),"","Dit formulier is een hulpmiddel om het inrichten van de lestijden levensbeschouwelijke vakken in uw school te plannen. Stuur het formulier NIET op naar uw dossierbeheerder van het schoolbeheerteam!")</f>
        <v/>
      </c>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59"/>
      <c r="AX103" s="60"/>
    </row>
    <row r="104" spans="1:94" ht="14.4" customHeight="1" x14ac:dyDescent="0.3">
      <c r="A104" s="31"/>
      <c r="B104" s="2"/>
      <c r="C104" s="83"/>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59"/>
      <c r="AX104" s="60"/>
    </row>
    <row r="105" spans="1:94" ht="31.95" customHeight="1" x14ac:dyDescent="0.25">
      <c r="C105" s="187" t="str">
        <f>$C$1&amp;", pagina 2 van 2"&amp;IF(ISBLANK($U$23),"",", instelling "&amp;$U$23)</f>
        <v>Hulpmiddel voor het plannen en inrichten van lestijden levensbeschouwelijke vakken in het gewoon basisonderwijs, pagina 2 van 2</v>
      </c>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row>
  </sheetData>
  <sheetProtection algorithmName="SHA-512" hashValue="s44rFwUqJ7torTCg0zs7mzLiHcZBpa8BfzyiGuPiYWRKySHDVg0HVPMbku/WHYFMj72oHdREY0dKrpe8uM/Jog==" saltValue="FHQ+iMUO5ww4oxGy/VMifw==" spinCount="100000" sheet="1"/>
  <mergeCells count="668">
    <mergeCell ref="C13:AV13"/>
    <mergeCell ref="E59:G59"/>
    <mergeCell ref="C60:D60"/>
    <mergeCell ref="E60:G60"/>
    <mergeCell ref="E69:G69"/>
    <mergeCell ref="E58:G58"/>
    <mergeCell ref="L67:O67"/>
    <mergeCell ref="T67:W67"/>
    <mergeCell ref="X67:AA67"/>
    <mergeCell ref="H69:K69"/>
    <mergeCell ref="L69:O69"/>
    <mergeCell ref="C61:D61"/>
    <mergeCell ref="E47:G47"/>
    <mergeCell ref="O38:X38"/>
    <mergeCell ref="AV40:CI40"/>
    <mergeCell ref="P47:S47"/>
    <mergeCell ref="P48:S48"/>
    <mergeCell ref="X48:AA48"/>
    <mergeCell ref="P49:S49"/>
    <mergeCell ref="T48:W48"/>
    <mergeCell ref="X46:AA46"/>
    <mergeCell ref="AK36:AV38"/>
    <mergeCell ref="AF44:AI45"/>
    <mergeCell ref="AN51:AQ51"/>
    <mergeCell ref="AW1:AX1"/>
    <mergeCell ref="C1:AV1"/>
    <mergeCell ref="C2:AV2"/>
    <mergeCell ref="B25:O27"/>
    <mergeCell ref="X49:AA49"/>
    <mergeCell ref="AJ69:AM69"/>
    <mergeCell ref="AN69:AQ69"/>
    <mergeCell ref="AR69:AU69"/>
    <mergeCell ref="C52:D52"/>
    <mergeCell ref="E50:G50"/>
    <mergeCell ref="C9:V9"/>
    <mergeCell ref="T69:W69"/>
    <mergeCell ref="C53:D53"/>
    <mergeCell ref="E55:G55"/>
    <mergeCell ref="E51:G51"/>
    <mergeCell ref="E49:G49"/>
    <mergeCell ref="H51:K51"/>
    <mergeCell ref="T57:W57"/>
    <mergeCell ref="C48:D48"/>
    <mergeCell ref="E48:G48"/>
    <mergeCell ref="C49:D49"/>
    <mergeCell ref="C43:D45"/>
    <mergeCell ref="C41:AW41"/>
    <mergeCell ref="P43:AM43"/>
    <mergeCell ref="P90:S90"/>
    <mergeCell ref="E86:G86"/>
    <mergeCell ref="P89:S89"/>
    <mergeCell ref="C88:D88"/>
    <mergeCell ref="C86:D86"/>
    <mergeCell ref="P72:S72"/>
    <mergeCell ref="P91:S91"/>
    <mergeCell ref="E91:G91"/>
    <mergeCell ref="E81:G81"/>
    <mergeCell ref="E82:G82"/>
    <mergeCell ref="C91:D91"/>
    <mergeCell ref="C90:D90"/>
    <mergeCell ref="C80:D80"/>
    <mergeCell ref="E83:G83"/>
    <mergeCell ref="E89:G89"/>
    <mergeCell ref="E87:G87"/>
    <mergeCell ref="E85:G85"/>
    <mergeCell ref="H83:K83"/>
    <mergeCell ref="C87:D87"/>
    <mergeCell ref="C73:D73"/>
    <mergeCell ref="E73:G73"/>
    <mergeCell ref="E88:G88"/>
    <mergeCell ref="C81:D81"/>
    <mergeCell ref="P88:S88"/>
    <mergeCell ref="AR88:AU88"/>
    <mergeCell ref="C55:D55"/>
    <mergeCell ref="E53:G53"/>
    <mergeCell ref="X71:AA71"/>
    <mergeCell ref="C77:D77"/>
    <mergeCell ref="C75:D75"/>
    <mergeCell ref="E75:G75"/>
    <mergeCell ref="C74:D74"/>
    <mergeCell ref="C78:D78"/>
    <mergeCell ref="E78:G78"/>
    <mergeCell ref="H79:K79"/>
    <mergeCell ref="C79:D79"/>
    <mergeCell ref="E79:G79"/>
    <mergeCell ref="H74:K74"/>
    <mergeCell ref="AF71:AI71"/>
    <mergeCell ref="AJ71:AM71"/>
    <mergeCell ref="AN71:AQ71"/>
    <mergeCell ref="AR71:AU71"/>
    <mergeCell ref="C72:D72"/>
    <mergeCell ref="C71:D71"/>
    <mergeCell ref="E71:G71"/>
    <mergeCell ref="P71:S71"/>
    <mergeCell ref="T71:W71"/>
    <mergeCell ref="AB71:AE71"/>
    <mergeCell ref="P86:S86"/>
    <mergeCell ref="E54:G54"/>
    <mergeCell ref="E56:G56"/>
    <mergeCell ref="X51:AA51"/>
    <mergeCell ref="C82:D82"/>
    <mergeCell ref="C56:D56"/>
    <mergeCell ref="C89:D89"/>
    <mergeCell ref="X72:AA72"/>
    <mergeCell ref="E57:G57"/>
    <mergeCell ref="E52:G52"/>
    <mergeCell ref="C51:D51"/>
    <mergeCell ref="C54:D54"/>
    <mergeCell ref="E70:G70"/>
    <mergeCell ref="X54:AA54"/>
    <mergeCell ref="C57:D57"/>
    <mergeCell ref="P69:S69"/>
    <mergeCell ref="P57:S57"/>
    <mergeCell ref="X66:AA66"/>
    <mergeCell ref="C58:D58"/>
    <mergeCell ref="C69:D69"/>
    <mergeCell ref="X69:AA69"/>
    <mergeCell ref="C59:D59"/>
    <mergeCell ref="E62:G62"/>
    <mergeCell ref="E74:G74"/>
    <mergeCell ref="AB86:AE86"/>
    <mergeCell ref="X83:AA83"/>
    <mergeCell ref="AB83:AE83"/>
    <mergeCell ref="AF83:AI83"/>
    <mergeCell ref="P60:S60"/>
    <mergeCell ref="AB60:AE60"/>
    <mergeCell ref="AF60:AI60"/>
    <mergeCell ref="T56:W56"/>
    <mergeCell ref="T55:W55"/>
    <mergeCell ref="P70:S70"/>
    <mergeCell ref="AB69:AE69"/>
    <mergeCell ref="AF69:AI69"/>
    <mergeCell ref="P56:S56"/>
    <mergeCell ref="X56:AA56"/>
    <mergeCell ref="P80:S80"/>
    <mergeCell ref="P76:S76"/>
    <mergeCell ref="AB74:AE74"/>
    <mergeCell ref="AF75:AI75"/>
    <mergeCell ref="P78:S78"/>
    <mergeCell ref="T78:W78"/>
    <mergeCell ref="T79:W79"/>
    <mergeCell ref="X79:AA79"/>
    <mergeCell ref="AB79:AE79"/>
    <mergeCell ref="AF79:AI79"/>
    <mergeCell ref="AR91:AU91"/>
    <mergeCell ref="AR90:AU90"/>
    <mergeCell ref="AJ91:AM91"/>
    <mergeCell ref="AR89:AU89"/>
    <mergeCell ref="AJ87:AM87"/>
    <mergeCell ref="AF56:AI56"/>
    <mergeCell ref="AF80:AI80"/>
    <mergeCell ref="AJ72:AM72"/>
    <mergeCell ref="AN72:AQ72"/>
    <mergeCell ref="AF89:AI89"/>
    <mergeCell ref="AF88:AI88"/>
    <mergeCell ref="AR59:AU59"/>
    <mergeCell ref="AF76:AI76"/>
    <mergeCell ref="AJ76:AM76"/>
    <mergeCell ref="AN59:AQ59"/>
    <mergeCell ref="AJ59:AM59"/>
    <mergeCell ref="AN56:AQ56"/>
    <mergeCell ref="AJ78:AM78"/>
    <mergeCell ref="AR72:AU72"/>
    <mergeCell ref="AR73:AU73"/>
    <mergeCell ref="AR70:AU70"/>
    <mergeCell ref="AR74:AU74"/>
    <mergeCell ref="AF74:AI74"/>
    <mergeCell ref="AF77:AI77"/>
    <mergeCell ref="T90:W90"/>
    <mergeCell ref="AF87:AI87"/>
    <mergeCell ref="X89:AA89"/>
    <mergeCell ref="AB89:AE89"/>
    <mergeCell ref="AF90:AI90"/>
    <mergeCell ref="AB90:AE90"/>
    <mergeCell ref="AF91:AI91"/>
    <mergeCell ref="AB91:AE91"/>
    <mergeCell ref="AN89:AQ89"/>
    <mergeCell ref="AJ89:AM89"/>
    <mergeCell ref="AJ90:AM90"/>
    <mergeCell ref="AN90:AQ90"/>
    <mergeCell ref="AB88:AE88"/>
    <mergeCell ref="T88:W88"/>
    <mergeCell ref="X90:AA90"/>
    <mergeCell ref="T92:W92"/>
    <mergeCell ref="AW37:BK37"/>
    <mergeCell ref="AB52:AE52"/>
    <mergeCell ref="C40:T40"/>
    <mergeCell ref="AF46:AI46"/>
    <mergeCell ref="X87:AA87"/>
    <mergeCell ref="AJ92:AM92"/>
    <mergeCell ref="AN88:AQ88"/>
    <mergeCell ref="T89:W89"/>
    <mergeCell ref="T86:W86"/>
    <mergeCell ref="AB48:AE48"/>
    <mergeCell ref="AJ73:AM73"/>
    <mergeCell ref="AN73:AQ73"/>
    <mergeCell ref="X73:AA73"/>
    <mergeCell ref="T72:W72"/>
    <mergeCell ref="AB70:AE70"/>
    <mergeCell ref="AB73:AE73"/>
    <mergeCell ref="AF73:AI73"/>
    <mergeCell ref="AN92:AQ92"/>
    <mergeCell ref="AF92:AI92"/>
    <mergeCell ref="T91:W91"/>
    <mergeCell ref="X91:AA91"/>
    <mergeCell ref="E43:G45"/>
    <mergeCell ref="T47:W47"/>
    <mergeCell ref="D92:O92"/>
    <mergeCell ref="E77:G77"/>
    <mergeCell ref="AR82:AU82"/>
    <mergeCell ref="AJ88:AM88"/>
    <mergeCell ref="X88:AA88"/>
    <mergeCell ref="AN87:AQ87"/>
    <mergeCell ref="C83:D83"/>
    <mergeCell ref="P83:S83"/>
    <mergeCell ref="AR75:AU75"/>
    <mergeCell ref="AN75:AQ75"/>
    <mergeCell ref="AN76:AQ76"/>
    <mergeCell ref="T76:W76"/>
    <mergeCell ref="X76:AA76"/>
    <mergeCell ref="AB76:AE76"/>
    <mergeCell ref="H76:K76"/>
    <mergeCell ref="AR76:AU76"/>
    <mergeCell ref="C76:D76"/>
    <mergeCell ref="P75:S75"/>
    <mergeCell ref="T75:W75"/>
    <mergeCell ref="X75:AA75"/>
    <mergeCell ref="AB75:AE75"/>
    <mergeCell ref="X81:AA81"/>
    <mergeCell ref="E80:G80"/>
    <mergeCell ref="E76:G76"/>
    <mergeCell ref="X92:AA92"/>
    <mergeCell ref="AB92:AE92"/>
    <mergeCell ref="P52:S52"/>
    <mergeCell ref="P55:S55"/>
    <mergeCell ref="AR87:AU87"/>
    <mergeCell ref="AB87:AE87"/>
    <mergeCell ref="AN91:AQ91"/>
    <mergeCell ref="AR55:AU55"/>
    <mergeCell ref="AJ56:AM56"/>
    <mergeCell ref="AR92:AU92"/>
    <mergeCell ref="P92:S92"/>
    <mergeCell ref="T74:W74"/>
    <mergeCell ref="X74:AA74"/>
    <mergeCell ref="AF70:AI70"/>
    <mergeCell ref="AJ70:AM70"/>
    <mergeCell ref="AN70:AQ70"/>
    <mergeCell ref="AN60:AQ60"/>
    <mergeCell ref="AN62:AQ62"/>
    <mergeCell ref="AF64:AI64"/>
    <mergeCell ref="AJ64:AM64"/>
    <mergeCell ref="AN80:AQ80"/>
    <mergeCell ref="AN58:AQ58"/>
    <mergeCell ref="AB80:AE80"/>
    <mergeCell ref="AF53:AI53"/>
    <mergeCell ref="AJ75:AM75"/>
    <mergeCell ref="T73:W73"/>
    <mergeCell ref="C62:D62"/>
    <mergeCell ref="T70:W70"/>
    <mergeCell ref="X70:AA70"/>
    <mergeCell ref="X50:AA50"/>
    <mergeCell ref="T52:W52"/>
    <mergeCell ref="H52:K52"/>
    <mergeCell ref="X52:AA52"/>
    <mergeCell ref="C70:D70"/>
    <mergeCell ref="E72:G72"/>
    <mergeCell ref="AB72:AE72"/>
    <mergeCell ref="AF72:AI72"/>
    <mergeCell ref="C50:D50"/>
    <mergeCell ref="P62:S62"/>
    <mergeCell ref="H61:K61"/>
    <mergeCell ref="L61:O61"/>
    <mergeCell ref="H62:K62"/>
    <mergeCell ref="C66:D66"/>
    <mergeCell ref="E66:G66"/>
    <mergeCell ref="X77:AA77"/>
    <mergeCell ref="AR49:AU49"/>
    <mergeCell ref="AR50:AU50"/>
    <mergeCell ref="AJ60:AM60"/>
    <mergeCell ref="T53:W53"/>
    <mergeCell ref="P51:S51"/>
    <mergeCell ref="T50:W50"/>
    <mergeCell ref="T51:W51"/>
    <mergeCell ref="T49:W49"/>
    <mergeCell ref="P53:S53"/>
    <mergeCell ref="P50:S50"/>
    <mergeCell ref="P63:S63"/>
    <mergeCell ref="T63:W63"/>
    <mergeCell ref="X63:AA63"/>
    <mergeCell ref="AB51:AE51"/>
    <mergeCell ref="AR53:AU53"/>
    <mergeCell ref="AR52:AU52"/>
    <mergeCell ref="AB66:AE66"/>
    <mergeCell ref="P66:S66"/>
    <mergeCell ref="AB65:AE65"/>
    <mergeCell ref="AN66:AQ66"/>
    <mergeCell ref="T64:W64"/>
    <mergeCell ref="X64:AA64"/>
    <mergeCell ref="AB64:AE64"/>
    <mergeCell ref="P79:S79"/>
    <mergeCell ref="X78:AA78"/>
    <mergeCell ref="AB78:AE78"/>
    <mergeCell ref="AJ79:AM79"/>
    <mergeCell ref="AN79:AQ79"/>
    <mergeCell ref="AR79:AU79"/>
    <mergeCell ref="P59:S59"/>
    <mergeCell ref="T59:W59"/>
    <mergeCell ref="X59:AA59"/>
    <mergeCell ref="AB59:AE59"/>
    <mergeCell ref="AF59:AI59"/>
    <mergeCell ref="T60:W60"/>
    <mergeCell ref="X60:AA60"/>
    <mergeCell ref="AF78:AI78"/>
    <mergeCell ref="AN78:AQ78"/>
    <mergeCell ref="AR78:AU78"/>
    <mergeCell ref="AB77:AE77"/>
    <mergeCell ref="AN77:AQ77"/>
    <mergeCell ref="AR77:AU77"/>
    <mergeCell ref="AJ74:AM74"/>
    <mergeCell ref="AN74:AQ74"/>
    <mergeCell ref="AJ77:AM77"/>
    <mergeCell ref="P74:S74"/>
    <mergeCell ref="AR66:AU66"/>
    <mergeCell ref="AR47:AU47"/>
    <mergeCell ref="AR48:AU48"/>
    <mergeCell ref="AR51:AU51"/>
    <mergeCell ref="AR54:AU54"/>
    <mergeCell ref="U40:AT40"/>
    <mergeCell ref="AB44:AE45"/>
    <mergeCell ref="AB49:AE49"/>
    <mergeCell ref="T46:W46"/>
    <mergeCell ref="AJ49:AM49"/>
    <mergeCell ref="AR43:AU45"/>
    <mergeCell ref="AJ48:AM48"/>
    <mergeCell ref="AJ47:AM47"/>
    <mergeCell ref="AN47:AQ47"/>
    <mergeCell ref="AN46:AQ46"/>
    <mergeCell ref="C42:AD42"/>
    <mergeCell ref="P44:S45"/>
    <mergeCell ref="C47:D47"/>
    <mergeCell ref="C46:D46"/>
    <mergeCell ref="E46:G46"/>
    <mergeCell ref="P46:S46"/>
    <mergeCell ref="H49:K49"/>
    <mergeCell ref="AB50:AE50"/>
    <mergeCell ref="AN52:AQ52"/>
    <mergeCell ref="AN53:AQ53"/>
    <mergeCell ref="AN65:AQ65"/>
    <mergeCell ref="AR65:AU65"/>
    <mergeCell ref="AF65:AI65"/>
    <mergeCell ref="AJ65:AM65"/>
    <mergeCell ref="AN64:AQ64"/>
    <mergeCell ref="H64:K64"/>
    <mergeCell ref="L64:O64"/>
    <mergeCell ref="H65:K65"/>
    <mergeCell ref="L65:O65"/>
    <mergeCell ref="AF63:AI63"/>
    <mergeCell ref="AJ63:AM63"/>
    <mergeCell ref="AN63:AQ63"/>
    <mergeCell ref="AR64:AU64"/>
    <mergeCell ref="AR46:AU46"/>
    <mergeCell ref="AF49:AI49"/>
    <mergeCell ref="AN43:AQ45"/>
    <mergeCell ref="AF48:AI48"/>
    <mergeCell ref="L66:O66"/>
    <mergeCell ref="P65:S65"/>
    <mergeCell ref="T65:W65"/>
    <mergeCell ref="X65:AA65"/>
    <mergeCell ref="P64:S64"/>
    <mergeCell ref="AJ62:AM62"/>
    <mergeCell ref="P58:S58"/>
    <mergeCell ref="T58:W58"/>
    <mergeCell ref="P54:S54"/>
    <mergeCell ref="AF54:AI54"/>
    <mergeCell ref="AJ54:AM54"/>
    <mergeCell ref="AF66:AI66"/>
    <mergeCell ref="X57:AA57"/>
    <mergeCell ref="X58:AA58"/>
    <mergeCell ref="AB58:AE58"/>
    <mergeCell ref="AB63:AE63"/>
    <mergeCell ref="AJ50:AM50"/>
    <mergeCell ref="AF47:AI47"/>
    <mergeCell ref="AN50:AQ50"/>
    <mergeCell ref="AN49:AQ49"/>
    <mergeCell ref="AN48:AQ48"/>
    <mergeCell ref="AN55:AQ55"/>
    <mergeCell ref="AJ51:AM51"/>
    <mergeCell ref="AJ52:AM52"/>
    <mergeCell ref="AF52:AI52"/>
    <mergeCell ref="AF55:AI55"/>
    <mergeCell ref="AJ55:AM55"/>
    <mergeCell ref="AF50:AI50"/>
    <mergeCell ref="AF51:AI51"/>
    <mergeCell ref="AN54:AQ54"/>
    <mergeCell ref="AJ53:AM53"/>
    <mergeCell ref="AR57:AU57"/>
    <mergeCell ref="AF57:AI57"/>
    <mergeCell ref="AJ57:AM57"/>
    <mergeCell ref="AF58:AI58"/>
    <mergeCell ref="AR58:AU58"/>
    <mergeCell ref="AN57:AQ57"/>
    <mergeCell ref="AJ58:AM58"/>
    <mergeCell ref="AR60:AU60"/>
    <mergeCell ref="T62:W62"/>
    <mergeCell ref="X62:AA62"/>
    <mergeCell ref="AB62:AE62"/>
    <mergeCell ref="AF62:AI62"/>
    <mergeCell ref="T61:W61"/>
    <mergeCell ref="X61:AA61"/>
    <mergeCell ref="AB61:AE61"/>
    <mergeCell ref="AF61:AI61"/>
    <mergeCell ref="AJ61:AM61"/>
    <mergeCell ref="AN61:AQ61"/>
    <mergeCell ref="C105:AV105"/>
    <mergeCell ref="AJ67:AM67"/>
    <mergeCell ref="AN67:AQ67"/>
    <mergeCell ref="AR67:AU67"/>
    <mergeCell ref="C68:D68"/>
    <mergeCell ref="E68:G68"/>
    <mergeCell ref="X84:AA84"/>
    <mergeCell ref="AB84:AE84"/>
    <mergeCell ref="AF84:AI84"/>
    <mergeCell ref="AR68:AU68"/>
    <mergeCell ref="T87:W87"/>
    <mergeCell ref="P87:S87"/>
    <mergeCell ref="X82:AA82"/>
    <mergeCell ref="P85:S85"/>
    <mergeCell ref="AJ83:AM83"/>
    <mergeCell ref="T83:W83"/>
    <mergeCell ref="AJ86:AM86"/>
    <mergeCell ref="X86:AA86"/>
    <mergeCell ref="AJ84:AM84"/>
    <mergeCell ref="P82:S82"/>
    <mergeCell ref="AB67:AE67"/>
    <mergeCell ref="X80:AA80"/>
    <mergeCell ref="P84:S84"/>
    <mergeCell ref="T84:W84"/>
    <mergeCell ref="C67:D67"/>
    <mergeCell ref="T80:W80"/>
    <mergeCell ref="AB53:AE53"/>
    <mergeCell ref="T54:W54"/>
    <mergeCell ref="AB68:AE68"/>
    <mergeCell ref="AB55:AE55"/>
    <mergeCell ref="P68:S68"/>
    <mergeCell ref="T68:W68"/>
    <mergeCell ref="X68:AA68"/>
    <mergeCell ref="H68:K68"/>
    <mergeCell ref="L68:O68"/>
    <mergeCell ref="AB57:AE57"/>
    <mergeCell ref="T66:W66"/>
    <mergeCell ref="L62:O62"/>
    <mergeCell ref="P67:S67"/>
    <mergeCell ref="E65:G65"/>
    <mergeCell ref="C64:D64"/>
    <mergeCell ref="E64:G64"/>
    <mergeCell ref="AB56:AE56"/>
    <mergeCell ref="E61:G61"/>
    <mergeCell ref="P61:S61"/>
    <mergeCell ref="P73:S73"/>
    <mergeCell ref="P77:S77"/>
    <mergeCell ref="T77:W77"/>
    <mergeCell ref="AN86:AQ86"/>
    <mergeCell ref="AB54:AE54"/>
    <mergeCell ref="X55:AA55"/>
    <mergeCell ref="X53:AA53"/>
    <mergeCell ref="AR80:AU80"/>
    <mergeCell ref="AF68:AI68"/>
    <mergeCell ref="AJ68:AM68"/>
    <mergeCell ref="AN68:AQ68"/>
    <mergeCell ref="AR56:AU56"/>
    <mergeCell ref="AN83:AQ83"/>
    <mergeCell ref="AR83:AU83"/>
    <mergeCell ref="AN81:AQ81"/>
    <mergeCell ref="AJ82:AM82"/>
    <mergeCell ref="AB81:AE81"/>
    <mergeCell ref="AN82:AQ82"/>
    <mergeCell ref="AF82:AI82"/>
    <mergeCell ref="AF81:AI81"/>
    <mergeCell ref="AN84:AQ84"/>
    <mergeCell ref="AR84:AU84"/>
    <mergeCell ref="AJ85:AM85"/>
    <mergeCell ref="AB82:AE82"/>
    <mergeCell ref="AR63:AU63"/>
    <mergeCell ref="AR62:AU62"/>
    <mergeCell ref="AR61:AU61"/>
    <mergeCell ref="AR81:AU81"/>
    <mergeCell ref="P81:S81"/>
    <mergeCell ref="AJ81:AM81"/>
    <mergeCell ref="A98:B98"/>
    <mergeCell ref="C96:AV96"/>
    <mergeCell ref="AF86:AI86"/>
    <mergeCell ref="A59:B59"/>
    <mergeCell ref="A60:B60"/>
    <mergeCell ref="A61:B61"/>
    <mergeCell ref="A62:B62"/>
    <mergeCell ref="A63:B63"/>
    <mergeCell ref="A64:B64"/>
    <mergeCell ref="A65:B65"/>
    <mergeCell ref="C84:D84"/>
    <mergeCell ref="E84:G84"/>
    <mergeCell ref="T81:W81"/>
    <mergeCell ref="AJ80:AM80"/>
    <mergeCell ref="AF67:AI67"/>
    <mergeCell ref="AJ66:AM66"/>
    <mergeCell ref="E67:G67"/>
    <mergeCell ref="H67:K67"/>
    <mergeCell ref="H66:K66"/>
    <mergeCell ref="C65:D65"/>
    <mergeCell ref="AR86:AU86"/>
    <mergeCell ref="C103:AV103"/>
    <mergeCell ref="C93:AT93"/>
    <mergeCell ref="N37:X37"/>
    <mergeCell ref="C94:AX94"/>
    <mergeCell ref="AA30:AV30"/>
    <mergeCell ref="U30:Y30"/>
    <mergeCell ref="C98:AV98"/>
    <mergeCell ref="U23:X23"/>
    <mergeCell ref="U28:AV28"/>
    <mergeCell ref="U25:AV26"/>
    <mergeCell ref="AN85:AQ85"/>
    <mergeCell ref="AR85:AU85"/>
    <mergeCell ref="C100:AT100"/>
    <mergeCell ref="C101:AT101"/>
    <mergeCell ref="X85:AA85"/>
    <mergeCell ref="C37:M37"/>
    <mergeCell ref="Z38:AI38"/>
    <mergeCell ref="C85:D85"/>
    <mergeCell ref="T85:W85"/>
    <mergeCell ref="AB85:AE85"/>
    <mergeCell ref="AF85:AI85"/>
    <mergeCell ref="H48:K48"/>
    <mergeCell ref="T82:W82"/>
    <mergeCell ref="H50:K50"/>
    <mergeCell ref="L50:O50"/>
    <mergeCell ref="H55:K55"/>
    <mergeCell ref="L55:O55"/>
    <mergeCell ref="H56:K56"/>
    <mergeCell ref="L56:O56"/>
    <mergeCell ref="H57:K57"/>
    <mergeCell ref="L57:O57"/>
    <mergeCell ref="C63:D63"/>
    <mergeCell ref="E63:G63"/>
    <mergeCell ref="L48:O48"/>
    <mergeCell ref="L52:O52"/>
    <mergeCell ref="H53:K53"/>
    <mergeCell ref="L53:O53"/>
    <mergeCell ref="H54:K54"/>
    <mergeCell ref="L54:O54"/>
    <mergeCell ref="L51:O51"/>
    <mergeCell ref="H63:K63"/>
    <mergeCell ref="W3:AV4"/>
    <mergeCell ref="W5:AV5"/>
    <mergeCell ref="C18:AV18"/>
    <mergeCell ref="C12:AT12"/>
    <mergeCell ref="C15:AV15"/>
    <mergeCell ref="C21:AV21"/>
    <mergeCell ref="AV43:BX44"/>
    <mergeCell ref="H58:K58"/>
    <mergeCell ref="L58:O58"/>
    <mergeCell ref="H59:K59"/>
    <mergeCell ref="L59:O59"/>
    <mergeCell ref="H60:K60"/>
    <mergeCell ref="L60:O60"/>
    <mergeCell ref="L63:O63"/>
    <mergeCell ref="D8:Q8"/>
    <mergeCell ref="L49:O49"/>
    <mergeCell ref="A46:B46"/>
    <mergeCell ref="A47:B47"/>
    <mergeCell ref="C16:AV16"/>
    <mergeCell ref="A40:B40"/>
    <mergeCell ref="A34:B34"/>
    <mergeCell ref="Y37:AI37"/>
    <mergeCell ref="H46:K46"/>
    <mergeCell ref="H43:K45"/>
    <mergeCell ref="L43:O45"/>
    <mergeCell ref="L46:O46"/>
    <mergeCell ref="H47:K47"/>
    <mergeCell ref="L47:O47"/>
    <mergeCell ref="X47:AA47"/>
    <mergeCell ref="X44:AA45"/>
    <mergeCell ref="AB46:AE46"/>
    <mergeCell ref="A20:B20"/>
    <mergeCell ref="AJ46:AM46"/>
    <mergeCell ref="C38:M38"/>
    <mergeCell ref="T44:W45"/>
    <mergeCell ref="AB47:AE47"/>
    <mergeCell ref="AJ44:AM45"/>
    <mergeCell ref="C35:AW35"/>
    <mergeCell ref="C34:AV34"/>
    <mergeCell ref="C32:AV32"/>
    <mergeCell ref="A76:B76"/>
    <mergeCell ref="A77:B77"/>
    <mergeCell ref="A66:B66"/>
    <mergeCell ref="A67:B67"/>
    <mergeCell ref="A68:B68"/>
    <mergeCell ref="A69:B69"/>
    <mergeCell ref="A70:B70"/>
    <mergeCell ref="A71:B71"/>
    <mergeCell ref="A48:B48"/>
    <mergeCell ref="A49:B49"/>
    <mergeCell ref="A50:B50"/>
    <mergeCell ref="A72:B72"/>
    <mergeCell ref="A73:B73"/>
    <mergeCell ref="A74:B74"/>
    <mergeCell ref="A75:B75"/>
    <mergeCell ref="A54:B54"/>
    <mergeCell ref="A51:B51"/>
    <mergeCell ref="A52:B52"/>
    <mergeCell ref="A53:B53"/>
    <mergeCell ref="A55:B55"/>
    <mergeCell ref="A56:B56"/>
    <mergeCell ref="A57:B57"/>
    <mergeCell ref="A58:B58"/>
    <mergeCell ref="H78:K78"/>
    <mergeCell ref="A90:B90"/>
    <mergeCell ref="A91:B91"/>
    <mergeCell ref="A83:B83"/>
    <mergeCell ref="A84:B84"/>
    <mergeCell ref="A85:B85"/>
    <mergeCell ref="A86:B86"/>
    <mergeCell ref="A87:B87"/>
    <mergeCell ref="A88:B88"/>
    <mergeCell ref="A78:B78"/>
    <mergeCell ref="A79:B79"/>
    <mergeCell ref="A80:B80"/>
    <mergeCell ref="A81:B81"/>
    <mergeCell ref="A82:B82"/>
    <mergeCell ref="A89:B89"/>
    <mergeCell ref="H82:K82"/>
    <mergeCell ref="E90:G90"/>
    <mergeCell ref="L74:O74"/>
    <mergeCell ref="H75:K75"/>
    <mergeCell ref="L75:O75"/>
    <mergeCell ref="L76:O76"/>
    <mergeCell ref="H77:K77"/>
    <mergeCell ref="L77:O77"/>
    <mergeCell ref="L70:O70"/>
    <mergeCell ref="H71:K71"/>
    <mergeCell ref="L71:O71"/>
    <mergeCell ref="H73:K73"/>
    <mergeCell ref="L73:O73"/>
    <mergeCell ref="H72:K72"/>
    <mergeCell ref="L72:O72"/>
    <mergeCell ref="H70:K70"/>
    <mergeCell ref="L78:O78"/>
    <mergeCell ref="L79:O79"/>
    <mergeCell ref="H80:K80"/>
    <mergeCell ref="L80:O80"/>
    <mergeCell ref="H81:K81"/>
    <mergeCell ref="H90:K90"/>
    <mergeCell ref="L90:O90"/>
    <mergeCell ref="H91:K91"/>
    <mergeCell ref="L91:O91"/>
    <mergeCell ref="H87:K87"/>
    <mergeCell ref="L87:O87"/>
    <mergeCell ref="H88:K88"/>
    <mergeCell ref="L88:O88"/>
    <mergeCell ref="H89:K89"/>
    <mergeCell ref="L89:O89"/>
    <mergeCell ref="L81:O81"/>
    <mergeCell ref="L86:O86"/>
    <mergeCell ref="L82:O82"/>
    <mergeCell ref="H84:K84"/>
    <mergeCell ref="L84:O84"/>
    <mergeCell ref="H85:K85"/>
    <mergeCell ref="L85:O85"/>
    <mergeCell ref="L83:O83"/>
    <mergeCell ref="H86:K86"/>
  </mergeCells>
  <phoneticPr fontId="0" type="noConversion"/>
  <dataValidations xWindow="102" yWindow="485" count="7">
    <dataValidation type="decimal" allowBlank="1" showInputMessage="1" showErrorMessage="1" error="Vul hier enkel het aantal lestijden per week en per groep in met een maximum van 3 lestijden per groep." sqref="L46:L91" xr:uid="{00000000-0002-0000-0000-000000000000}">
      <formula1>0.5</formula1>
      <formula2>3</formula2>
    </dataValidation>
    <dataValidation type="decimal" allowBlank="1" showInputMessage="1" showErrorMessage="1" error="U mag hier enkel het aantal lestijden vermelden met een maximum van 3 lestijden per cursus!" sqref="P46:AU91" xr:uid="{00000000-0002-0000-0000-000001000000}">
      <formula1>0.5</formula1>
      <formula2>3</formula2>
    </dataValidation>
    <dataValidation type="list" allowBlank="1" showInputMessage="1" showErrorMessage="1" error="Kies enkel een waarde uit de keuzelijst!" prompt="Vul voor ELKE groep het nummer van de vestigingsplaats in door een keuze uit de lijst te maken." sqref="C46:D91" xr:uid="{00000000-0002-0000-0000-000002000000}">
      <formula1>"1,2,3,4,5,6,7,8,9,10"</formula1>
    </dataValidation>
    <dataValidation type="list" allowBlank="1" showInputMessage="1" showErrorMessage="1" error="Kies enkel een waarde uit de keuzelijst!" prompt="Kies één van de mogelijkheden uit de keuzelijst door op het pijltje naast de cel te klikken en ZO NODIG DE VOLLEDIGE LIJST TE DOORLOPEN. Alle mogelijke combinaties zijn in principe voorzien zodat MANUEEL AANVULLEN NIET IS TOEGESTAAN." sqref="E46:G91" xr:uid="{00000000-0002-0000-0000-000003000000}">
      <formula1>" ,1,2,3,4,5,6,1A,1B,1C,1D,1E,2A,2B,2C,2D,2E,3A,3B,3C,3D,3E,4A,4B,4C,4D,4E,5A,5B,5C,5D,5E,6A,6B,6C,6D,6E,1 tot 2,1 tot 3,1 tot 4,1 tot 5,1 tot 6,2 tot 3,2 tot 4,2 tot 5,2 tot 6,3 tot 4,3 tot 5,3 tot 6,4 tot 5,4 tot 6, 5 tot 6"</formula1>
    </dataValidation>
    <dataValidation type="custom" allowBlank="1" showInputMessage="1" showErrorMessage="1" error="Deze waarde kan alleen een even getal zijn!" prompt="Vul hier het aantal lestijden van het / de meest gevolgde levensbeschouwelijke vak(ken) in. " sqref="C38:M38" xr:uid="{00000000-0002-0000-0000-000004000000}">
      <formula1>MOD(C38,2)=0</formula1>
    </dataValidation>
    <dataValidation type="list" allowBlank="1" showInputMessage="1" showErrorMessage="1" error="Kies enkel een waarde uit de keuzelijst!" prompt="Vul het nummer van de groep in door een keuze uit de lijst te maken." sqref="H46:I91" xr:uid="{00000000-0002-0000-0000-000005000000}">
      <formula1>"1,2,3,4,5,6,7,8,9,10,11,12,13,14,15,16,17,18,19,20,21,22,23,24,25,26,27,28,29,30,31,32,33,34,35,36,37,38,39,40,41,42,43,44,45,46"</formula1>
    </dataValidation>
    <dataValidation allowBlank="1" showInputMessage="1" showErrorMessage="1" prompt="Vul deze cel in ook al is de waarde nul." sqref="O38:X38" xr:uid="{00000000-0002-0000-0000-000006000000}"/>
  </dataValidations>
  <hyperlinks>
    <hyperlink ref="C16" r:id="rId1" xr:uid="{00000000-0004-0000-0000-000000000000}"/>
    <hyperlink ref="C42" r:id="rId2" xr:uid="{00000000-0004-0000-0000-000001000000}"/>
    <hyperlink ref="W5:AV5" r:id="rId3" display="http://data-onderwijs.vlaanderen.be/edulex/document.aspx?docid=13429." xr:uid="{00000000-0004-0000-0000-000002000000}"/>
  </hyperlinks>
  <printOptions horizontalCentered="1"/>
  <pageMargins left="0.35433070866141736" right="0.15748031496062992" top="0.43307086614173229" bottom="0.39370078740157483" header="0" footer="0"/>
  <pageSetup paperSize="9" scale="78" fitToHeight="0" orientation="portrait" r:id="rId4"/>
  <headerFooter differentFirst="1" alignWithMargins="0">
    <firstFooter>&amp;L&amp;G</firstFooter>
  </headerFooter>
  <rowBreaks count="1" manualBreakCount="1">
    <brk id="54" max="49" man="1"/>
  </rowBreaks>
  <drawing r:id="rId5"/>
  <legacy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3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3.2" x14ac:dyDescent="0.25"/>
  <cols>
    <col min="1" max="1" width="16.77734375" bestFit="1" customWidth="1"/>
    <col min="2" max="2" width="37.77734375" bestFit="1" customWidth="1"/>
    <col min="3" max="3" width="32.6640625" bestFit="1" customWidth="1"/>
    <col min="4" max="4" width="11.88671875" bestFit="1" customWidth="1"/>
    <col min="5" max="5" width="25.77734375" bestFit="1" customWidth="1"/>
    <col min="6" max="6" width="12.77734375" bestFit="1" customWidth="1"/>
    <col min="7" max="7" width="19.33203125" bestFit="1" customWidth="1"/>
    <col min="8" max="8" width="11.33203125" bestFit="1" customWidth="1"/>
    <col min="9" max="9" width="35.88671875" bestFit="1" customWidth="1"/>
    <col min="10" max="10" width="7" bestFit="1" customWidth="1"/>
    <col min="11" max="11" width="14.6640625" bestFit="1" customWidth="1"/>
    <col min="12" max="12" width="16.77734375" bestFit="1" customWidth="1"/>
  </cols>
  <sheetData>
    <row r="1" spans="1:12" ht="14.4" x14ac:dyDescent="0.3">
      <c r="A1" s="97" t="s">
        <v>6188</v>
      </c>
      <c r="B1" s="97" t="s">
        <v>6189</v>
      </c>
      <c r="C1" s="97" t="s">
        <v>6190</v>
      </c>
      <c r="D1" s="97" t="s">
        <v>186</v>
      </c>
      <c r="E1" s="97" t="s">
        <v>187</v>
      </c>
      <c r="F1" s="97" t="s">
        <v>1043</v>
      </c>
      <c r="G1" s="97" t="s">
        <v>6191</v>
      </c>
      <c r="H1" s="97" t="s">
        <v>6192</v>
      </c>
      <c r="I1" s="97" t="s">
        <v>6193</v>
      </c>
      <c r="J1" s="98" t="s">
        <v>6194</v>
      </c>
      <c r="K1" s="98" t="s">
        <v>6195</v>
      </c>
      <c r="L1" s="98" t="s">
        <v>6188</v>
      </c>
    </row>
    <row r="2" spans="1:12" x14ac:dyDescent="0.25">
      <c r="A2">
        <v>18</v>
      </c>
      <c r="B2" t="s">
        <v>7609</v>
      </c>
      <c r="C2" t="s">
        <v>2969</v>
      </c>
      <c r="D2">
        <v>1000</v>
      </c>
      <c r="E2" t="s">
        <v>2900</v>
      </c>
      <c r="F2" t="s">
        <v>1048</v>
      </c>
      <c r="G2" t="s">
        <v>6209</v>
      </c>
      <c r="H2" t="s">
        <v>6210</v>
      </c>
      <c r="I2" t="s">
        <v>2853</v>
      </c>
      <c r="J2">
        <v>122069</v>
      </c>
      <c r="K2">
        <v>1</v>
      </c>
      <c r="L2">
        <v>18</v>
      </c>
    </row>
    <row r="3" spans="1:12" x14ac:dyDescent="0.25">
      <c r="A3">
        <v>26</v>
      </c>
      <c r="B3" t="s">
        <v>7610</v>
      </c>
      <c r="C3" t="s">
        <v>2970</v>
      </c>
      <c r="D3">
        <v>1020</v>
      </c>
      <c r="E3" t="s">
        <v>188</v>
      </c>
      <c r="F3" t="s">
        <v>1049</v>
      </c>
      <c r="G3" t="s">
        <v>6209</v>
      </c>
      <c r="H3" t="s">
        <v>6210</v>
      </c>
      <c r="I3" t="s">
        <v>2853</v>
      </c>
      <c r="J3">
        <v>124149</v>
      </c>
      <c r="K3">
        <v>1</v>
      </c>
      <c r="L3">
        <v>26</v>
      </c>
    </row>
    <row r="4" spans="1:12" x14ac:dyDescent="0.25">
      <c r="A4">
        <v>34</v>
      </c>
      <c r="B4" t="s">
        <v>7611</v>
      </c>
      <c r="C4" t="s">
        <v>2971</v>
      </c>
      <c r="D4">
        <v>1030</v>
      </c>
      <c r="E4" t="s">
        <v>189</v>
      </c>
      <c r="F4" t="s">
        <v>1050</v>
      </c>
      <c r="G4" t="s">
        <v>6209</v>
      </c>
      <c r="H4" t="s">
        <v>6210</v>
      </c>
      <c r="I4" t="s">
        <v>2853</v>
      </c>
      <c r="J4">
        <v>124149</v>
      </c>
      <c r="K4">
        <v>1</v>
      </c>
      <c r="L4">
        <v>34</v>
      </c>
    </row>
    <row r="5" spans="1:12" x14ac:dyDescent="0.25">
      <c r="A5">
        <v>42</v>
      </c>
      <c r="B5" t="s">
        <v>7612</v>
      </c>
      <c r="C5" t="s">
        <v>2972</v>
      </c>
      <c r="D5">
        <v>1040</v>
      </c>
      <c r="E5" t="s">
        <v>190</v>
      </c>
      <c r="F5" t="s">
        <v>1051</v>
      </c>
      <c r="G5" t="s">
        <v>6209</v>
      </c>
      <c r="H5" t="s">
        <v>6210</v>
      </c>
      <c r="I5" t="s">
        <v>2853</v>
      </c>
      <c r="J5">
        <v>122069</v>
      </c>
      <c r="K5">
        <v>1</v>
      </c>
      <c r="L5">
        <v>42</v>
      </c>
    </row>
    <row r="6" spans="1:12" x14ac:dyDescent="0.25">
      <c r="A6">
        <v>59</v>
      </c>
      <c r="B6" t="s">
        <v>7613</v>
      </c>
      <c r="C6" t="s">
        <v>2973</v>
      </c>
      <c r="D6">
        <v>1040</v>
      </c>
      <c r="E6" t="s">
        <v>190</v>
      </c>
      <c r="F6" t="s">
        <v>1052</v>
      </c>
      <c r="G6" t="s">
        <v>6209</v>
      </c>
      <c r="H6" t="s">
        <v>6210</v>
      </c>
      <c r="I6" t="s">
        <v>2853</v>
      </c>
      <c r="J6">
        <v>124149</v>
      </c>
      <c r="K6">
        <v>1</v>
      </c>
      <c r="L6">
        <v>59</v>
      </c>
    </row>
    <row r="7" spans="1:12" x14ac:dyDescent="0.25">
      <c r="A7">
        <v>67</v>
      </c>
      <c r="B7" t="s">
        <v>7614</v>
      </c>
      <c r="C7" t="s">
        <v>2974</v>
      </c>
      <c r="D7">
        <v>1050</v>
      </c>
      <c r="E7" t="s">
        <v>191</v>
      </c>
      <c r="F7" t="s">
        <v>1053</v>
      </c>
      <c r="G7" t="s">
        <v>6209</v>
      </c>
      <c r="H7" t="s">
        <v>6210</v>
      </c>
      <c r="I7" t="s">
        <v>2853</v>
      </c>
      <c r="J7">
        <v>122069</v>
      </c>
      <c r="K7">
        <v>1</v>
      </c>
      <c r="L7">
        <v>67</v>
      </c>
    </row>
    <row r="8" spans="1:12" x14ac:dyDescent="0.25">
      <c r="A8">
        <v>75</v>
      </c>
      <c r="B8" t="s">
        <v>6196</v>
      </c>
      <c r="C8" t="s">
        <v>2975</v>
      </c>
      <c r="D8">
        <v>1060</v>
      </c>
      <c r="E8" t="s">
        <v>192</v>
      </c>
      <c r="F8" t="s">
        <v>1054</v>
      </c>
      <c r="G8" t="s">
        <v>6209</v>
      </c>
      <c r="H8" t="s">
        <v>6210</v>
      </c>
      <c r="I8" t="s">
        <v>2853</v>
      </c>
      <c r="J8">
        <v>129049</v>
      </c>
      <c r="K8">
        <v>1</v>
      </c>
      <c r="L8">
        <v>75</v>
      </c>
    </row>
    <row r="9" spans="1:12" x14ac:dyDescent="0.25">
      <c r="A9">
        <v>83</v>
      </c>
      <c r="B9" t="s">
        <v>2976</v>
      </c>
      <c r="C9" t="s">
        <v>2977</v>
      </c>
      <c r="D9">
        <v>1080</v>
      </c>
      <c r="E9" t="s">
        <v>193</v>
      </c>
      <c r="F9" t="s">
        <v>1055</v>
      </c>
      <c r="G9" t="s">
        <v>6209</v>
      </c>
      <c r="H9" t="s">
        <v>6210</v>
      </c>
      <c r="I9" t="s">
        <v>2853</v>
      </c>
      <c r="J9">
        <v>129049</v>
      </c>
      <c r="K9">
        <v>1</v>
      </c>
      <c r="L9">
        <v>83</v>
      </c>
    </row>
    <row r="10" spans="1:12" x14ac:dyDescent="0.25">
      <c r="A10">
        <v>91</v>
      </c>
      <c r="B10" t="s">
        <v>6197</v>
      </c>
      <c r="C10" t="s">
        <v>2978</v>
      </c>
      <c r="D10">
        <v>1083</v>
      </c>
      <c r="E10" t="s">
        <v>194</v>
      </c>
      <c r="F10" t="s">
        <v>1056</v>
      </c>
      <c r="G10" t="s">
        <v>6209</v>
      </c>
      <c r="H10" t="s">
        <v>6210</v>
      </c>
      <c r="I10" t="s">
        <v>2853</v>
      </c>
      <c r="J10">
        <v>129049</v>
      </c>
      <c r="K10">
        <v>1</v>
      </c>
      <c r="L10">
        <v>91</v>
      </c>
    </row>
    <row r="11" spans="1:12" x14ac:dyDescent="0.25">
      <c r="A11">
        <v>109</v>
      </c>
      <c r="B11" t="s">
        <v>7615</v>
      </c>
      <c r="C11" t="s">
        <v>5956</v>
      </c>
      <c r="D11">
        <v>1081</v>
      </c>
      <c r="E11" t="s">
        <v>195</v>
      </c>
      <c r="F11" t="s">
        <v>1057</v>
      </c>
      <c r="G11" t="s">
        <v>6209</v>
      </c>
      <c r="H11" t="s">
        <v>6210</v>
      </c>
      <c r="I11" t="s">
        <v>2853</v>
      </c>
      <c r="J11">
        <v>129049</v>
      </c>
      <c r="K11">
        <v>1</v>
      </c>
      <c r="L11">
        <v>109</v>
      </c>
    </row>
    <row r="12" spans="1:12" x14ac:dyDescent="0.25">
      <c r="A12">
        <v>117</v>
      </c>
      <c r="B12" t="s">
        <v>7616</v>
      </c>
      <c r="C12" t="s">
        <v>2979</v>
      </c>
      <c r="D12">
        <v>1082</v>
      </c>
      <c r="E12" t="s">
        <v>196</v>
      </c>
      <c r="F12" t="s">
        <v>1058</v>
      </c>
      <c r="G12" t="s">
        <v>6209</v>
      </c>
      <c r="H12" t="s">
        <v>6210</v>
      </c>
      <c r="I12" t="s">
        <v>2853</v>
      </c>
      <c r="J12">
        <v>138842</v>
      </c>
      <c r="K12">
        <v>1</v>
      </c>
      <c r="L12">
        <v>117</v>
      </c>
    </row>
    <row r="13" spans="1:12" x14ac:dyDescent="0.25">
      <c r="A13">
        <v>125</v>
      </c>
      <c r="B13" t="s">
        <v>5957</v>
      </c>
      <c r="C13" t="s">
        <v>2980</v>
      </c>
      <c r="D13">
        <v>1120</v>
      </c>
      <c r="E13" t="s">
        <v>197</v>
      </c>
      <c r="F13" t="s">
        <v>1059</v>
      </c>
      <c r="G13" t="s">
        <v>6209</v>
      </c>
      <c r="H13" t="s">
        <v>6210</v>
      </c>
      <c r="I13" t="s">
        <v>2853</v>
      </c>
      <c r="J13">
        <v>124149</v>
      </c>
      <c r="K13">
        <v>1</v>
      </c>
      <c r="L13">
        <v>125</v>
      </c>
    </row>
    <row r="14" spans="1:12" x14ac:dyDescent="0.25">
      <c r="A14">
        <v>133</v>
      </c>
      <c r="B14" t="s">
        <v>7617</v>
      </c>
      <c r="C14" t="s">
        <v>2981</v>
      </c>
      <c r="D14">
        <v>1140</v>
      </c>
      <c r="E14" t="s">
        <v>198</v>
      </c>
      <c r="F14" t="s">
        <v>1060</v>
      </c>
      <c r="G14" t="s">
        <v>6209</v>
      </c>
      <c r="H14" t="s">
        <v>6210</v>
      </c>
      <c r="I14" t="s">
        <v>2853</v>
      </c>
      <c r="J14">
        <v>124149</v>
      </c>
      <c r="K14">
        <v>1</v>
      </c>
      <c r="L14">
        <v>133</v>
      </c>
    </row>
    <row r="15" spans="1:12" x14ac:dyDescent="0.25">
      <c r="A15">
        <v>141</v>
      </c>
      <c r="B15" t="s">
        <v>3221</v>
      </c>
      <c r="C15" t="s">
        <v>2982</v>
      </c>
      <c r="D15">
        <v>1150</v>
      </c>
      <c r="E15" t="s">
        <v>199</v>
      </c>
      <c r="F15" t="s">
        <v>1061</v>
      </c>
      <c r="G15" t="s">
        <v>6209</v>
      </c>
      <c r="H15" t="s">
        <v>6210</v>
      </c>
      <c r="I15" t="s">
        <v>2853</v>
      </c>
      <c r="J15">
        <v>122069</v>
      </c>
      <c r="K15">
        <v>1</v>
      </c>
      <c r="L15">
        <v>141</v>
      </c>
    </row>
    <row r="16" spans="1:12" x14ac:dyDescent="0.25">
      <c r="A16">
        <v>158</v>
      </c>
      <c r="B16" t="s">
        <v>7618</v>
      </c>
      <c r="C16" t="s">
        <v>2983</v>
      </c>
      <c r="D16">
        <v>1160</v>
      </c>
      <c r="E16" t="s">
        <v>200</v>
      </c>
      <c r="F16" t="s">
        <v>1062</v>
      </c>
      <c r="G16" t="s">
        <v>6209</v>
      </c>
      <c r="H16" t="s">
        <v>6210</v>
      </c>
      <c r="I16" t="s">
        <v>2853</v>
      </c>
      <c r="J16">
        <v>122069</v>
      </c>
      <c r="K16">
        <v>1</v>
      </c>
      <c r="L16">
        <v>158</v>
      </c>
    </row>
    <row r="17" spans="1:12" x14ac:dyDescent="0.25">
      <c r="A17">
        <v>166</v>
      </c>
      <c r="B17" t="s">
        <v>7619</v>
      </c>
      <c r="C17" t="s">
        <v>2984</v>
      </c>
      <c r="D17">
        <v>1170</v>
      </c>
      <c r="E17" t="s">
        <v>201</v>
      </c>
      <c r="F17" t="s">
        <v>1063</v>
      </c>
      <c r="G17" t="s">
        <v>6209</v>
      </c>
      <c r="H17" t="s">
        <v>6210</v>
      </c>
      <c r="I17" t="s">
        <v>2853</v>
      </c>
      <c r="J17">
        <v>122069</v>
      </c>
      <c r="K17">
        <v>1</v>
      </c>
      <c r="L17">
        <v>166</v>
      </c>
    </row>
    <row r="18" spans="1:12" x14ac:dyDescent="0.25">
      <c r="A18">
        <v>174</v>
      </c>
      <c r="B18" t="s">
        <v>7620</v>
      </c>
      <c r="C18" t="s">
        <v>2985</v>
      </c>
      <c r="D18">
        <v>1180</v>
      </c>
      <c r="E18" t="s">
        <v>202</v>
      </c>
      <c r="F18" t="s">
        <v>1064</v>
      </c>
      <c r="G18" t="s">
        <v>6209</v>
      </c>
      <c r="H18" t="s">
        <v>6210</v>
      </c>
      <c r="I18" t="s">
        <v>2853</v>
      </c>
      <c r="J18">
        <v>122069</v>
      </c>
      <c r="K18">
        <v>1</v>
      </c>
      <c r="L18">
        <v>174</v>
      </c>
    </row>
    <row r="19" spans="1:12" x14ac:dyDescent="0.25">
      <c r="A19">
        <v>182</v>
      </c>
      <c r="B19" t="s">
        <v>6198</v>
      </c>
      <c r="C19" t="s">
        <v>2986</v>
      </c>
      <c r="D19">
        <v>1200</v>
      </c>
      <c r="E19" t="s">
        <v>203</v>
      </c>
      <c r="F19" t="s">
        <v>1065</v>
      </c>
      <c r="G19" t="s">
        <v>6209</v>
      </c>
      <c r="H19" t="s">
        <v>6210</v>
      </c>
      <c r="I19" t="s">
        <v>2853</v>
      </c>
      <c r="J19">
        <v>124149</v>
      </c>
      <c r="K19">
        <v>1</v>
      </c>
      <c r="L19">
        <v>182</v>
      </c>
    </row>
    <row r="20" spans="1:12" x14ac:dyDescent="0.25">
      <c r="A20">
        <v>191</v>
      </c>
      <c r="B20" t="s">
        <v>6199</v>
      </c>
      <c r="C20" t="s">
        <v>2987</v>
      </c>
      <c r="D20">
        <v>1500</v>
      </c>
      <c r="E20" t="s">
        <v>204</v>
      </c>
      <c r="F20" t="s">
        <v>1066</v>
      </c>
      <c r="G20" t="s">
        <v>6209</v>
      </c>
      <c r="H20" t="s">
        <v>6210</v>
      </c>
      <c r="I20" t="s">
        <v>2853</v>
      </c>
      <c r="J20">
        <v>119206</v>
      </c>
      <c r="K20">
        <v>1</v>
      </c>
      <c r="L20">
        <v>191</v>
      </c>
    </row>
    <row r="21" spans="1:12" x14ac:dyDescent="0.25">
      <c r="A21">
        <v>208</v>
      </c>
      <c r="B21" t="s">
        <v>6200</v>
      </c>
      <c r="C21" t="s">
        <v>2988</v>
      </c>
      <c r="D21">
        <v>1500</v>
      </c>
      <c r="E21" t="s">
        <v>204</v>
      </c>
      <c r="F21" t="s">
        <v>1067</v>
      </c>
      <c r="G21" t="s">
        <v>6209</v>
      </c>
      <c r="H21" t="s">
        <v>6210</v>
      </c>
      <c r="I21" t="s">
        <v>2853</v>
      </c>
      <c r="J21">
        <v>119206</v>
      </c>
      <c r="K21">
        <v>1</v>
      </c>
      <c r="L21">
        <v>208</v>
      </c>
    </row>
    <row r="22" spans="1:12" x14ac:dyDescent="0.25">
      <c r="A22">
        <v>216</v>
      </c>
      <c r="B22" t="s">
        <v>6201</v>
      </c>
      <c r="C22" t="s">
        <v>6202</v>
      </c>
      <c r="D22">
        <v>1540</v>
      </c>
      <c r="E22" t="s">
        <v>205</v>
      </c>
      <c r="F22" t="s">
        <v>6203</v>
      </c>
      <c r="G22" t="s">
        <v>6209</v>
      </c>
      <c r="H22" t="s">
        <v>6210</v>
      </c>
      <c r="I22" t="s">
        <v>2853</v>
      </c>
      <c r="J22">
        <v>119206</v>
      </c>
      <c r="K22">
        <v>1</v>
      </c>
      <c r="L22">
        <v>216</v>
      </c>
    </row>
    <row r="23" spans="1:12" x14ac:dyDescent="0.25">
      <c r="A23">
        <v>232</v>
      </c>
      <c r="B23" t="s">
        <v>2989</v>
      </c>
      <c r="C23" t="s">
        <v>2990</v>
      </c>
      <c r="D23">
        <v>1600</v>
      </c>
      <c r="E23" t="s">
        <v>206</v>
      </c>
      <c r="F23" t="s">
        <v>1068</v>
      </c>
      <c r="G23" t="s">
        <v>6209</v>
      </c>
      <c r="H23" t="s">
        <v>6210</v>
      </c>
      <c r="I23" t="s">
        <v>2853</v>
      </c>
      <c r="J23">
        <v>119206</v>
      </c>
      <c r="K23">
        <v>1</v>
      </c>
      <c r="L23">
        <v>232</v>
      </c>
    </row>
    <row r="24" spans="1:12" x14ac:dyDescent="0.25">
      <c r="A24">
        <v>257</v>
      </c>
      <c r="B24" t="s">
        <v>6204</v>
      </c>
      <c r="C24" t="s">
        <v>2991</v>
      </c>
      <c r="D24">
        <v>1750</v>
      </c>
      <c r="E24" t="s">
        <v>207</v>
      </c>
      <c r="F24" t="s">
        <v>1069</v>
      </c>
      <c r="G24" t="s">
        <v>6209</v>
      </c>
      <c r="H24" t="s">
        <v>6210</v>
      </c>
      <c r="I24" t="s">
        <v>2853</v>
      </c>
      <c r="J24">
        <v>119206</v>
      </c>
      <c r="K24">
        <v>1</v>
      </c>
      <c r="L24">
        <v>257</v>
      </c>
    </row>
    <row r="25" spans="1:12" x14ac:dyDescent="0.25">
      <c r="A25">
        <v>265</v>
      </c>
      <c r="B25" t="s">
        <v>6205</v>
      </c>
      <c r="C25" t="s">
        <v>6206</v>
      </c>
      <c r="D25">
        <v>1730</v>
      </c>
      <c r="E25" t="s">
        <v>208</v>
      </c>
      <c r="F25" t="s">
        <v>1070</v>
      </c>
      <c r="G25" t="s">
        <v>6209</v>
      </c>
      <c r="H25" t="s">
        <v>6210</v>
      </c>
      <c r="I25" t="s">
        <v>2853</v>
      </c>
      <c r="J25">
        <v>119206</v>
      </c>
      <c r="K25">
        <v>1</v>
      </c>
      <c r="L25">
        <v>265</v>
      </c>
    </row>
    <row r="26" spans="1:12" x14ac:dyDescent="0.25">
      <c r="A26">
        <v>273</v>
      </c>
      <c r="B26" t="s">
        <v>5958</v>
      </c>
      <c r="C26" t="s">
        <v>2992</v>
      </c>
      <c r="D26">
        <v>1700</v>
      </c>
      <c r="E26" t="s">
        <v>209</v>
      </c>
      <c r="F26" t="s">
        <v>1071</v>
      </c>
      <c r="G26" t="s">
        <v>6209</v>
      </c>
      <c r="H26" t="s">
        <v>6210</v>
      </c>
      <c r="I26" t="s">
        <v>2853</v>
      </c>
      <c r="J26">
        <v>119206</v>
      </c>
      <c r="K26">
        <v>1</v>
      </c>
      <c r="L26">
        <v>273</v>
      </c>
    </row>
    <row r="27" spans="1:12" x14ac:dyDescent="0.25">
      <c r="A27">
        <v>281</v>
      </c>
      <c r="B27" t="s">
        <v>6207</v>
      </c>
      <c r="C27" t="s">
        <v>2993</v>
      </c>
      <c r="D27">
        <v>1740</v>
      </c>
      <c r="E27" t="s">
        <v>210</v>
      </c>
      <c r="F27" t="s">
        <v>1072</v>
      </c>
      <c r="G27" t="s">
        <v>6209</v>
      </c>
      <c r="H27" t="s">
        <v>6210</v>
      </c>
      <c r="I27" t="s">
        <v>2853</v>
      </c>
      <c r="J27">
        <v>119206</v>
      </c>
      <c r="K27">
        <v>1</v>
      </c>
      <c r="L27">
        <v>281</v>
      </c>
    </row>
    <row r="28" spans="1:12" x14ac:dyDescent="0.25">
      <c r="A28">
        <v>299</v>
      </c>
      <c r="B28" t="s">
        <v>7621</v>
      </c>
      <c r="C28" t="s">
        <v>2994</v>
      </c>
      <c r="D28">
        <v>1770</v>
      </c>
      <c r="E28" t="s">
        <v>211</v>
      </c>
      <c r="F28" t="s">
        <v>6208</v>
      </c>
      <c r="G28" t="s">
        <v>8137</v>
      </c>
      <c r="H28" t="s">
        <v>8138</v>
      </c>
      <c r="I28" t="s">
        <v>8139</v>
      </c>
      <c r="J28">
        <v>121012</v>
      </c>
      <c r="K28">
        <v>1</v>
      </c>
      <c r="L28">
        <v>299</v>
      </c>
    </row>
    <row r="29" spans="1:12" x14ac:dyDescent="0.25">
      <c r="A29">
        <v>307</v>
      </c>
      <c r="B29" t="s">
        <v>6211</v>
      </c>
      <c r="C29" t="s">
        <v>2995</v>
      </c>
      <c r="D29">
        <v>1800</v>
      </c>
      <c r="E29" t="s">
        <v>212</v>
      </c>
      <c r="F29" t="s">
        <v>1073</v>
      </c>
      <c r="G29" t="s">
        <v>6209</v>
      </c>
      <c r="H29" t="s">
        <v>6210</v>
      </c>
      <c r="I29" t="s">
        <v>2853</v>
      </c>
      <c r="J29">
        <v>121947</v>
      </c>
      <c r="K29">
        <v>1</v>
      </c>
      <c r="L29">
        <v>307</v>
      </c>
    </row>
    <row r="30" spans="1:12" x14ac:dyDescent="0.25">
      <c r="A30">
        <v>315</v>
      </c>
      <c r="B30" t="s">
        <v>6212</v>
      </c>
      <c r="C30" t="s">
        <v>6213</v>
      </c>
      <c r="D30">
        <v>1800</v>
      </c>
      <c r="E30" t="s">
        <v>212</v>
      </c>
      <c r="F30" t="s">
        <v>1074</v>
      </c>
      <c r="G30" t="s">
        <v>6209</v>
      </c>
      <c r="H30" t="s">
        <v>6210</v>
      </c>
      <c r="I30" t="s">
        <v>2853</v>
      </c>
      <c r="J30">
        <v>121947</v>
      </c>
      <c r="K30">
        <v>1</v>
      </c>
      <c r="L30">
        <v>315</v>
      </c>
    </row>
    <row r="31" spans="1:12" x14ac:dyDescent="0.25">
      <c r="A31">
        <v>323</v>
      </c>
      <c r="B31" t="s">
        <v>6214</v>
      </c>
      <c r="C31" t="s">
        <v>2996</v>
      </c>
      <c r="D31">
        <v>1830</v>
      </c>
      <c r="E31" t="s">
        <v>213</v>
      </c>
      <c r="F31" t="s">
        <v>1075</v>
      </c>
      <c r="G31" t="s">
        <v>6209</v>
      </c>
      <c r="H31" t="s">
        <v>6210</v>
      </c>
      <c r="I31" t="s">
        <v>2853</v>
      </c>
      <c r="J31">
        <v>121947</v>
      </c>
      <c r="K31">
        <v>1</v>
      </c>
      <c r="L31">
        <v>323</v>
      </c>
    </row>
    <row r="32" spans="1:12" x14ac:dyDescent="0.25">
      <c r="A32">
        <v>331</v>
      </c>
      <c r="B32" t="s">
        <v>6215</v>
      </c>
      <c r="C32" t="s">
        <v>2997</v>
      </c>
      <c r="D32">
        <v>1850</v>
      </c>
      <c r="E32" t="s">
        <v>214</v>
      </c>
      <c r="F32" t="s">
        <v>1076</v>
      </c>
      <c r="G32" t="s">
        <v>6209</v>
      </c>
      <c r="H32" t="s">
        <v>6210</v>
      </c>
      <c r="I32" t="s">
        <v>2853</v>
      </c>
      <c r="J32">
        <v>121947</v>
      </c>
      <c r="K32">
        <v>1</v>
      </c>
      <c r="L32">
        <v>331</v>
      </c>
    </row>
    <row r="33" spans="1:12" x14ac:dyDescent="0.25">
      <c r="A33">
        <v>349</v>
      </c>
      <c r="B33" t="s">
        <v>7625</v>
      </c>
      <c r="C33" t="s">
        <v>2998</v>
      </c>
      <c r="D33">
        <v>1861</v>
      </c>
      <c r="E33" t="s">
        <v>215</v>
      </c>
      <c r="F33" t="s">
        <v>1077</v>
      </c>
      <c r="G33" t="s">
        <v>6209</v>
      </c>
      <c r="H33" t="s">
        <v>6210</v>
      </c>
      <c r="I33" t="s">
        <v>2853</v>
      </c>
      <c r="J33">
        <v>119206</v>
      </c>
      <c r="K33">
        <v>1</v>
      </c>
      <c r="L33">
        <v>349</v>
      </c>
    </row>
    <row r="34" spans="1:12" x14ac:dyDescent="0.25">
      <c r="A34">
        <v>356</v>
      </c>
      <c r="B34" t="s">
        <v>6216</v>
      </c>
      <c r="C34" t="s">
        <v>2999</v>
      </c>
      <c r="D34">
        <v>1745</v>
      </c>
      <c r="E34" t="s">
        <v>216</v>
      </c>
      <c r="F34" t="s">
        <v>1078</v>
      </c>
      <c r="G34" t="s">
        <v>6209</v>
      </c>
      <c r="H34" t="s">
        <v>6210</v>
      </c>
      <c r="I34" t="s">
        <v>2853</v>
      </c>
      <c r="J34">
        <v>119206</v>
      </c>
      <c r="K34">
        <v>1</v>
      </c>
      <c r="L34">
        <v>356</v>
      </c>
    </row>
    <row r="35" spans="1:12" x14ac:dyDescent="0.25">
      <c r="A35">
        <v>364</v>
      </c>
      <c r="B35" t="s">
        <v>6217</v>
      </c>
      <c r="C35" t="s">
        <v>3000</v>
      </c>
      <c r="D35">
        <v>3090</v>
      </c>
      <c r="E35" t="s">
        <v>217</v>
      </c>
      <c r="F35" t="s">
        <v>1079</v>
      </c>
      <c r="G35" t="s">
        <v>6209</v>
      </c>
      <c r="H35" t="s">
        <v>6210</v>
      </c>
      <c r="I35" t="s">
        <v>2853</v>
      </c>
      <c r="J35">
        <v>121947</v>
      </c>
      <c r="K35">
        <v>1</v>
      </c>
      <c r="L35">
        <v>364</v>
      </c>
    </row>
    <row r="36" spans="1:12" x14ac:dyDescent="0.25">
      <c r="A36">
        <v>372</v>
      </c>
      <c r="B36" t="s">
        <v>5959</v>
      </c>
      <c r="C36" t="s">
        <v>3001</v>
      </c>
      <c r="D36">
        <v>1930</v>
      </c>
      <c r="E36" t="s">
        <v>218</v>
      </c>
      <c r="F36" t="s">
        <v>1080</v>
      </c>
      <c r="G36" t="s">
        <v>6209</v>
      </c>
      <c r="H36" t="s">
        <v>6210</v>
      </c>
      <c r="I36" t="s">
        <v>2853</v>
      </c>
      <c r="J36">
        <v>121947</v>
      </c>
      <c r="K36">
        <v>1</v>
      </c>
      <c r="L36">
        <v>372</v>
      </c>
    </row>
    <row r="37" spans="1:12" x14ac:dyDescent="0.25">
      <c r="A37">
        <v>381</v>
      </c>
      <c r="B37" t="s">
        <v>7626</v>
      </c>
      <c r="C37" t="s">
        <v>3002</v>
      </c>
      <c r="D37">
        <v>3080</v>
      </c>
      <c r="E37" t="s">
        <v>219</v>
      </c>
      <c r="F37" t="s">
        <v>1081</v>
      </c>
      <c r="G37" t="s">
        <v>6209</v>
      </c>
      <c r="H37" t="s">
        <v>6210</v>
      </c>
      <c r="I37" t="s">
        <v>2853</v>
      </c>
      <c r="J37">
        <v>121947</v>
      </c>
      <c r="K37">
        <v>1</v>
      </c>
      <c r="L37">
        <v>381</v>
      </c>
    </row>
    <row r="38" spans="1:12" x14ac:dyDescent="0.25">
      <c r="A38">
        <v>398</v>
      </c>
      <c r="B38" t="s">
        <v>6218</v>
      </c>
      <c r="C38" t="s">
        <v>3003</v>
      </c>
      <c r="D38">
        <v>1560</v>
      </c>
      <c r="E38" t="s">
        <v>220</v>
      </c>
      <c r="F38" t="s">
        <v>1082</v>
      </c>
      <c r="G38" t="s">
        <v>6209</v>
      </c>
      <c r="H38" t="s">
        <v>6210</v>
      </c>
      <c r="I38" t="s">
        <v>2853</v>
      </c>
      <c r="J38">
        <v>121947</v>
      </c>
      <c r="K38">
        <v>1</v>
      </c>
      <c r="L38">
        <v>398</v>
      </c>
    </row>
    <row r="39" spans="1:12" x14ac:dyDescent="0.25">
      <c r="A39">
        <v>406</v>
      </c>
      <c r="B39" t="s">
        <v>7627</v>
      </c>
      <c r="C39" t="s">
        <v>3004</v>
      </c>
      <c r="D39">
        <v>2060</v>
      </c>
      <c r="E39" t="s">
        <v>2901</v>
      </c>
      <c r="F39" t="s">
        <v>1083</v>
      </c>
      <c r="G39" t="s">
        <v>6219</v>
      </c>
      <c r="H39" t="s">
        <v>6220</v>
      </c>
      <c r="I39" t="s">
        <v>2851</v>
      </c>
      <c r="J39">
        <v>121831</v>
      </c>
      <c r="K39">
        <v>1</v>
      </c>
      <c r="L39">
        <v>406</v>
      </c>
    </row>
    <row r="40" spans="1:12" x14ac:dyDescent="0.25">
      <c r="A40">
        <v>414</v>
      </c>
      <c r="B40" t="s">
        <v>7628</v>
      </c>
      <c r="C40" t="s">
        <v>3005</v>
      </c>
      <c r="D40">
        <v>2050</v>
      </c>
      <c r="E40" t="s">
        <v>2901</v>
      </c>
      <c r="F40" t="s">
        <v>6221</v>
      </c>
      <c r="G40" t="s">
        <v>6219</v>
      </c>
      <c r="H40" t="s">
        <v>6220</v>
      </c>
      <c r="I40" t="s">
        <v>2851</v>
      </c>
      <c r="J40">
        <v>138784</v>
      </c>
      <c r="K40">
        <v>1</v>
      </c>
      <c r="L40">
        <v>414</v>
      </c>
    </row>
    <row r="41" spans="1:12" x14ac:dyDescent="0.25">
      <c r="A41">
        <v>422</v>
      </c>
      <c r="B41" t="s">
        <v>7629</v>
      </c>
      <c r="C41" t="s">
        <v>3006</v>
      </c>
      <c r="D41">
        <v>2170</v>
      </c>
      <c r="E41" t="s">
        <v>221</v>
      </c>
      <c r="F41" t="s">
        <v>1084</v>
      </c>
      <c r="G41" t="s">
        <v>6219</v>
      </c>
      <c r="H41" t="s">
        <v>6220</v>
      </c>
      <c r="I41" t="s">
        <v>2851</v>
      </c>
      <c r="J41">
        <v>121831</v>
      </c>
      <c r="K41">
        <v>1</v>
      </c>
      <c r="L41">
        <v>422</v>
      </c>
    </row>
    <row r="42" spans="1:12" x14ac:dyDescent="0.25">
      <c r="A42">
        <v>431</v>
      </c>
      <c r="B42" t="s">
        <v>6222</v>
      </c>
      <c r="C42" t="s">
        <v>3007</v>
      </c>
      <c r="D42">
        <v>2180</v>
      </c>
      <c r="E42" t="s">
        <v>222</v>
      </c>
      <c r="F42" t="s">
        <v>1085</v>
      </c>
      <c r="G42" t="s">
        <v>6219</v>
      </c>
      <c r="H42" t="s">
        <v>6220</v>
      </c>
      <c r="I42" t="s">
        <v>2851</v>
      </c>
      <c r="J42">
        <v>121723</v>
      </c>
      <c r="K42">
        <v>1</v>
      </c>
      <c r="L42">
        <v>431</v>
      </c>
    </row>
    <row r="43" spans="1:12" x14ac:dyDescent="0.25">
      <c r="A43">
        <v>448</v>
      </c>
      <c r="B43" t="s">
        <v>5960</v>
      </c>
      <c r="C43" t="s">
        <v>3008</v>
      </c>
      <c r="D43">
        <v>2950</v>
      </c>
      <c r="E43" t="s">
        <v>223</v>
      </c>
      <c r="F43" t="s">
        <v>1086</v>
      </c>
      <c r="G43" t="s">
        <v>6219</v>
      </c>
      <c r="H43" t="s">
        <v>6220</v>
      </c>
      <c r="I43" t="s">
        <v>2851</v>
      </c>
      <c r="J43">
        <v>121723</v>
      </c>
      <c r="K43">
        <v>1</v>
      </c>
      <c r="L43">
        <v>448</v>
      </c>
    </row>
    <row r="44" spans="1:12" x14ac:dyDescent="0.25">
      <c r="A44">
        <v>455</v>
      </c>
      <c r="B44" t="s">
        <v>5961</v>
      </c>
      <c r="C44" t="s">
        <v>3009</v>
      </c>
      <c r="D44">
        <v>2940</v>
      </c>
      <c r="E44" t="s">
        <v>224</v>
      </c>
      <c r="F44" t="s">
        <v>1087</v>
      </c>
      <c r="G44" t="s">
        <v>6219</v>
      </c>
      <c r="H44" t="s">
        <v>6220</v>
      </c>
      <c r="I44" t="s">
        <v>2851</v>
      </c>
      <c r="J44">
        <v>121723</v>
      </c>
      <c r="K44">
        <v>1</v>
      </c>
      <c r="L44">
        <v>455</v>
      </c>
    </row>
    <row r="45" spans="1:12" x14ac:dyDescent="0.25">
      <c r="A45">
        <v>463</v>
      </c>
      <c r="B45" t="s">
        <v>5962</v>
      </c>
      <c r="C45" t="s">
        <v>3010</v>
      </c>
      <c r="D45">
        <v>2110</v>
      </c>
      <c r="E45" t="s">
        <v>225</v>
      </c>
      <c r="F45" t="s">
        <v>1088</v>
      </c>
      <c r="G45" t="s">
        <v>6219</v>
      </c>
      <c r="H45" t="s">
        <v>6220</v>
      </c>
      <c r="I45" t="s">
        <v>2851</v>
      </c>
      <c r="J45">
        <v>121831</v>
      </c>
      <c r="K45">
        <v>1</v>
      </c>
      <c r="L45">
        <v>463</v>
      </c>
    </row>
    <row r="46" spans="1:12" x14ac:dyDescent="0.25">
      <c r="A46">
        <v>471</v>
      </c>
      <c r="B46" t="s">
        <v>8140</v>
      </c>
      <c r="C46" t="s">
        <v>8141</v>
      </c>
      <c r="D46">
        <v>2900</v>
      </c>
      <c r="E46" t="s">
        <v>226</v>
      </c>
      <c r="F46" t="s">
        <v>1089</v>
      </c>
      <c r="G46" t="s">
        <v>6219</v>
      </c>
      <c r="H46" t="s">
        <v>6220</v>
      </c>
      <c r="I46" t="s">
        <v>2851</v>
      </c>
      <c r="J46">
        <v>122093</v>
      </c>
      <c r="K46">
        <v>1</v>
      </c>
      <c r="L46">
        <v>471</v>
      </c>
    </row>
    <row r="47" spans="1:12" x14ac:dyDescent="0.25">
      <c r="A47">
        <v>489</v>
      </c>
      <c r="B47" t="s">
        <v>6223</v>
      </c>
      <c r="C47" t="s">
        <v>3011</v>
      </c>
      <c r="D47">
        <v>2960</v>
      </c>
      <c r="E47" t="s">
        <v>227</v>
      </c>
      <c r="F47" t="s">
        <v>1090</v>
      </c>
      <c r="G47" t="s">
        <v>6219</v>
      </c>
      <c r="H47" t="s">
        <v>6220</v>
      </c>
      <c r="I47" t="s">
        <v>2851</v>
      </c>
      <c r="J47">
        <v>122093</v>
      </c>
      <c r="K47">
        <v>1</v>
      </c>
      <c r="L47">
        <v>489</v>
      </c>
    </row>
    <row r="48" spans="1:12" x14ac:dyDescent="0.25">
      <c r="A48">
        <v>497</v>
      </c>
      <c r="B48" t="s">
        <v>6148</v>
      </c>
      <c r="C48" t="s">
        <v>3012</v>
      </c>
      <c r="D48">
        <v>2930</v>
      </c>
      <c r="E48" t="s">
        <v>228</v>
      </c>
      <c r="F48" t="s">
        <v>6224</v>
      </c>
      <c r="G48" t="s">
        <v>6219</v>
      </c>
      <c r="H48" t="s">
        <v>6220</v>
      </c>
      <c r="I48" t="s">
        <v>2851</v>
      </c>
      <c r="J48">
        <v>122093</v>
      </c>
      <c r="K48">
        <v>1</v>
      </c>
      <c r="L48">
        <v>497</v>
      </c>
    </row>
    <row r="49" spans="1:12" x14ac:dyDescent="0.25">
      <c r="A49">
        <v>505</v>
      </c>
      <c r="B49" t="s">
        <v>6225</v>
      </c>
      <c r="C49" t="s">
        <v>3013</v>
      </c>
      <c r="D49">
        <v>2390</v>
      </c>
      <c r="E49" t="s">
        <v>229</v>
      </c>
      <c r="F49" t="s">
        <v>1091</v>
      </c>
      <c r="G49" t="s">
        <v>6219</v>
      </c>
      <c r="H49" t="s">
        <v>6220</v>
      </c>
      <c r="I49" t="s">
        <v>2851</v>
      </c>
      <c r="J49">
        <v>122093</v>
      </c>
      <c r="K49">
        <v>1</v>
      </c>
      <c r="L49">
        <v>505</v>
      </c>
    </row>
    <row r="50" spans="1:12" x14ac:dyDescent="0.25">
      <c r="A50">
        <v>513</v>
      </c>
      <c r="B50" t="s">
        <v>6226</v>
      </c>
      <c r="C50" t="s">
        <v>3014</v>
      </c>
      <c r="D50">
        <v>2980</v>
      </c>
      <c r="E50" t="s">
        <v>230</v>
      </c>
      <c r="F50" t="s">
        <v>1092</v>
      </c>
      <c r="G50" t="s">
        <v>6219</v>
      </c>
      <c r="H50" t="s">
        <v>6220</v>
      </c>
      <c r="I50" t="s">
        <v>2851</v>
      </c>
      <c r="J50">
        <v>122093</v>
      </c>
      <c r="K50">
        <v>1</v>
      </c>
      <c r="L50">
        <v>513</v>
      </c>
    </row>
    <row r="51" spans="1:12" x14ac:dyDescent="0.25">
      <c r="A51">
        <v>521</v>
      </c>
      <c r="B51" t="s">
        <v>7630</v>
      </c>
      <c r="C51" t="s">
        <v>5963</v>
      </c>
      <c r="D51">
        <v>2990</v>
      </c>
      <c r="E51" t="s">
        <v>231</v>
      </c>
      <c r="F51" t="s">
        <v>1093</v>
      </c>
      <c r="G51" t="s">
        <v>6219</v>
      </c>
      <c r="H51" t="s">
        <v>6220</v>
      </c>
      <c r="I51" t="s">
        <v>2851</v>
      </c>
      <c r="J51">
        <v>121723</v>
      </c>
      <c r="K51">
        <v>1</v>
      </c>
      <c r="L51">
        <v>521</v>
      </c>
    </row>
    <row r="52" spans="1:12" x14ac:dyDescent="0.25">
      <c r="A52">
        <v>539</v>
      </c>
      <c r="B52" t="s">
        <v>5964</v>
      </c>
      <c r="C52" t="s">
        <v>3015</v>
      </c>
      <c r="D52">
        <v>2920</v>
      </c>
      <c r="E52" t="s">
        <v>232</v>
      </c>
      <c r="F52" t="s">
        <v>5965</v>
      </c>
      <c r="G52" t="s">
        <v>6219</v>
      </c>
      <c r="H52" t="s">
        <v>6220</v>
      </c>
      <c r="I52" t="s">
        <v>2851</v>
      </c>
      <c r="J52">
        <v>121723</v>
      </c>
      <c r="K52">
        <v>1</v>
      </c>
      <c r="L52">
        <v>539</v>
      </c>
    </row>
    <row r="53" spans="1:12" x14ac:dyDescent="0.25">
      <c r="A53">
        <v>547</v>
      </c>
      <c r="B53" t="s">
        <v>7394</v>
      </c>
      <c r="C53" t="s">
        <v>3016</v>
      </c>
      <c r="D53">
        <v>2910</v>
      </c>
      <c r="E53" t="s">
        <v>233</v>
      </c>
      <c r="F53" t="s">
        <v>1094</v>
      </c>
      <c r="G53" t="s">
        <v>6219</v>
      </c>
      <c r="H53" t="s">
        <v>6220</v>
      </c>
      <c r="I53" t="s">
        <v>2851</v>
      </c>
      <c r="J53">
        <v>121723</v>
      </c>
      <c r="K53">
        <v>1</v>
      </c>
      <c r="L53">
        <v>547</v>
      </c>
    </row>
    <row r="54" spans="1:12" x14ac:dyDescent="0.25">
      <c r="A54">
        <v>554</v>
      </c>
      <c r="B54" t="s">
        <v>5966</v>
      </c>
      <c r="C54" t="s">
        <v>3017</v>
      </c>
      <c r="D54">
        <v>2140</v>
      </c>
      <c r="E54" t="s">
        <v>234</v>
      </c>
      <c r="F54" t="s">
        <v>1095</v>
      </c>
      <c r="G54" t="s">
        <v>6219</v>
      </c>
      <c r="H54" t="s">
        <v>6220</v>
      </c>
      <c r="I54" t="s">
        <v>2851</v>
      </c>
      <c r="J54">
        <v>121831</v>
      </c>
      <c r="K54">
        <v>1</v>
      </c>
      <c r="L54">
        <v>554</v>
      </c>
    </row>
    <row r="55" spans="1:12" x14ac:dyDescent="0.25">
      <c r="A55">
        <v>562</v>
      </c>
      <c r="B55" t="s">
        <v>6227</v>
      </c>
      <c r="C55" t="s">
        <v>3018</v>
      </c>
      <c r="D55">
        <v>2160</v>
      </c>
      <c r="E55" t="s">
        <v>235</v>
      </c>
      <c r="F55" t="s">
        <v>1096</v>
      </c>
      <c r="G55" t="s">
        <v>6219</v>
      </c>
      <c r="H55" t="s">
        <v>6220</v>
      </c>
      <c r="I55" t="s">
        <v>2851</v>
      </c>
      <c r="J55">
        <v>120543</v>
      </c>
      <c r="K55">
        <v>1</v>
      </c>
      <c r="L55">
        <v>562</v>
      </c>
    </row>
    <row r="56" spans="1:12" x14ac:dyDescent="0.25">
      <c r="A56">
        <v>571</v>
      </c>
      <c r="B56" t="s">
        <v>5967</v>
      </c>
      <c r="C56" t="s">
        <v>3019</v>
      </c>
      <c r="D56">
        <v>2970</v>
      </c>
      <c r="E56" t="s">
        <v>236</v>
      </c>
      <c r="F56" t="s">
        <v>1097</v>
      </c>
      <c r="G56" t="s">
        <v>6219</v>
      </c>
      <c r="H56" t="s">
        <v>6220</v>
      </c>
      <c r="I56" t="s">
        <v>2851</v>
      </c>
      <c r="J56">
        <v>122093</v>
      </c>
      <c r="K56">
        <v>1</v>
      </c>
      <c r="L56">
        <v>571</v>
      </c>
    </row>
    <row r="57" spans="1:12" x14ac:dyDescent="0.25">
      <c r="A57">
        <v>588</v>
      </c>
      <c r="B57" t="s">
        <v>7631</v>
      </c>
      <c r="C57" t="s">
        <v>3020</v>
      </c>
      <c r="D57">
        <v>2240</v>
      </c>
      <c r="E57" t="s">
        <v>237</v>
      </c>
      <c r="F57" t="s">
        <v>1098</v>
      </c>
      <c r="G57" t="s">
        <v>6219</v>
      </c>
      <c r="H57" t="s">
        <v>6220</v>
      </c>
      <c r="I57" t="s">
        <v>2851</v>
      </c>
      <c r="J57">
        <v>122093</v>
      </c>
      <c r="K57">
        <v>1</v>
      </c>
      <c r="L57">
        <v>588</v>
      </c>
    </row>
    <row r="58" spans="1:12" x14ac:dyDescent="0.25">
      <c r="A58">
        <v>596</v>
      </c>
      <c r="B58" t="s">
        <v>6228</v>
      </c>
      <c r="C58" t="s">
        <v>3021</v>
      </c>
      <c r="D58">
        <v>2560</v>
      </c>
      <c r="E58" t="s">
        <v>238</v>
      </c>
      <c r="F58" t="s">
        <v>1099</v>
      </c>
      <c r="G58" t="s">
        <v>6219</v>
      </c>
      <c r="H58" t="s">
        <v>6220</v>
      </c>
      <c r="I58" t="s">
        <v>2851</v>
      </c>
      <c r="J58">
        <v>120543</v>
      </c>
      <c r="K58">
        <v>1</v>
      </c>
      <c r="L58">
        <v>596</v>
      </c>
    </row>
    <row r="59" spans="1:12" x14ac:dyDescent="0.25">
      <c r="A59">
        <v>604</v>
      </c>
      <c r="B59" t="s">
        <v>5968</v>
      </c>
      <c r="C59" t="s">
        <v>3022</v>
      </c>
      <c r="D59">
        <v>2270</v>
      </c>
      <c r="E59" t="s">
        <v>239</v>
      </c>
      <c r="F59" t="s">
        <v>1100</v>
      </c>
      <c r="G59" t="s">
        <v>6244</v>
      </c>
      <c r="H59" t="s">
        <v>7396</v>
      </c>
      <c r="I59" t="s">
        <v>5971</v>
      </c>
      <c r="J59">
        <v>120031</v>
      </c>
      <c r="K59">
        <v>1</v>
      </c>
      <c r="L59">
        <v>604</v>
      </c>
    </row>
    <row r="60" spans="1:12" x14ac:dyDescent="0.25">
      <c r="A60">
        <v>612</v>
      </c>
      <c r="B60" t="s">
        <v>7395</v>
      </c>
      <c r="C60" t="s">
        <v>3023</v>
      </c>
      <c r="D60">
        <v>2280</v>
      </c>
      <c r="E60" t="s">
        <v>240</v>
      </c>
      <c r="F60" t="s">
        <v>1101</v>
      </c>
      <c r="G60" t="s">
        <v>6244</v>
      </c>
      <c r="H60" t="s">
        <v>7396</v>
      </c>
      <c r="I60" t="s">
        <v>5971</v>
      </c>
      <c r="J60">
        <v>120031</v>
      </c>
      <c r="K60">
        <v>1</v>
      </c>
      <c r="L60">
        <v>612</v>
      </c>
    </row>
    <row r="61" spans="1:12" x14ac:dyDescent="0.25">
      <c r="A61">
        <v>621</v>
      </c>
      <c r="B61" t="s">
        <v>6229</v>
      </c>
      <c r="C61" t="s">
        <v>3024</v>
      </c>
      <c r="D61">
        <v>2300</v>
      </c>
      <c r="E61" t="s">
        <v>241</v>
      </c>
      <c r="F61" t="s">
        <v>1102</v>
      </c>
      <c r="G61" t="s">
        <v>6244</v>
      </c>
      <c r="H61" t="s">
        <v>7396</v>
      </c>
      <c r="I61" t="s">
        <v>5971</v>
      </c>
      <c r="J61">
        <v>120031</v>
      </c>
      <c r="K61">
        <v>1</v>
      </c>
      <c r="L61">
        <v>621</v>
      </c>
    </row>
    <row r="62" spans="1:12" x14ac:dyDescent="0.25">
      <c r="A62">
        <v>638</v>
      </c>
      <c r="B62" t="s">
        <v>6230</v>
      </c>
      <c r="C62" t="s">
        <v>3025</v>
      </c>
      <c r="D62">
        <v>2300</v>
      </c>
      <c r="E62" t="s">
        <v>241</v>
      </c>
      <c r="F62" t="s">
        <v>1103</v>
      </c>
      <c r="G62" t="s">
        <v>6244</v>
      </c>
      <c r="H62" t="s">
        <v>7396</v>
      </c>
      <c r="I62" t="s">
        <v>5971</v>
      </c>
      <c r="J62">
        <v>120031</v>
      </c>
      <c r="K62">
        <v>1</v>
      </c>
      <c r="L62">
        <v>638</v>
      </c>
    </row>
    <row r="63" spans="1:12" x14ac:dyDescent="0.25">
      <c r="A63">
        <v>653</v>
      </c>
      <c r="B63" t="s">
        <v>6231</v>
      </c>
      <c r="C63" t="s">
        <v>3026</v>
      </c>
      <c r="D63">
        <v>2340</v>
      </c>
      <c r="E63" t="s">
        <v>242</v>
      </c>
      <c r="F63" t="s">
        <v>1104</v>
      </c>
      <c r="G63" t="s">
        <v>6244</v>
      </c>
      <c r="H63" t="s">
        <v>7396</v>
      </c>
      <c r="I63" t="s">
        <v>5971</v>
      </c>
      <c r="J63">
        <v>120031</v>
      </c>
      <c r="K63">
        <v>1</v>
      </c>
      <c r="L63">
        <v>653</v>
      </c>
    </row>
    <row r="64" spans="1:12" x14ac:dyDescent="0.25">
      <c r="A64">
        <v>679</v>
      </c>
      <c r="B64" t="s">
        <v>6232</v>
      </c>
      <c r="C64" t="s">
        <v>3027</v>
      </c>
      <c r="D64">
        <v>2380</v>
      </c>
      <c r="E64" t="s">
        <v>244</v>
      </c>
      <c r="F64" t="s">
        <v>1106</v>
      </c>
      <c r="G64" t="s">
        <v>6244</v>
      </c>
      <c r="H64" t="s">
        <v>7396</v>
      </c>
      <c r="I64" t="s">
        <v>5971</v>
      </c>
      <c r="J64">
        <v>120031</v>
      </c>
      <c r="K64">
        <v>1</v>
      </c>
      <c r="L64">
        <v>679</v>
      </c>
    </row>
    <row r="65" spans="1:12" x14ac:dyDescent="0.25">
      <c r="A65">
        <v>687</v>
      </c>
      <c r="B65" t="s">
        <v>3028</v>
      </c>
      <c r="C65" t="s">
        <v>3029</v>
      </c>
      <c r="D65">
        <v>2400</v>
      </c>
      <c r="E65" t="s">
        <v>245</v>
      </c>
      <c r="F65" t="s">
        <v>1107</v>
      </c>
      <c r="G65" t="s">
        <v>6244</v>
      </c>
      <c r="H65" t="s">
        <v>7396</v>
      </c>
      <c r="I65" t="s">
        <v>5971</v>
      </c>
      <c r="J65">
        <v>120031</v>
      </c>
      <c r="K65">
        <v>1</v>
      </c>
      <c r="L65">
        <v>687</v>
      </c>
    </row>
    <row r="66" spans="1:12" x14ac:dyDescent="0.25">
      <c r="A66">
        <v>703</v>
      </c>
      <c r="B66" t="s">
        <v>6233</v>
      </c>
      <c r="C66" t="s">
        <v>3030</v>
      </c>
      <c r="D66">
        <v>2200</v>
      </c>
      <c r="E66" t="s">
        <v>246</v>
      </c>
      <c r="F66" t="s">
        <v>1108</v>
      </c>
      <c r="G66" t="s">
        <v>6244</v>
      </c>
      <c r="H66" t="s">
        <v>7396</v>
      </c>
      <c r="I66" t="s">
        <v>5971</v>
      </c>
      <c r="J66">
        <v>120031</v>
      </c>
      <c r="K66">
        <v>1</v>
      </c>
      <c r="L66">
        <v>703</v>
      </c>
    </row>
    <row r="67" spans="1:12" x14ac:dyDescent="0.25">
      <c r="A67">
        <v>711</v>
      </c>
      <c r="B67" t="s">
        <v>7632</v>
      </c>
      <c r="C67" t="s">
        <v>3031</v>
      </c>
      <c r="D67">
        <v>2275</v>
      </c>
      <c r="E67" t="s">
        <v>247</v>
      </c>
      <c r="F67" t="s">
        <v>1109</v>
      </c>
      <c r="G67" t="s">
        <v>6244</v>
      </c>
      <c r="H67" t="s">
        <v>7396</v>
      </c>
      <c r="I67" t="s">
        <v>5971</v>
      </c>
      <c r="J67">
        <v>120031</v>
      </c>
      <c r="K67">
        <v>1</v>
      </c>
      <c r="L67">
        <v>711</v>
      </c>
    </row>
    <row r="68" spans="1:12" x14ac:dyDescent="0.25">
      <c r="A68">
        <v>729</v>
      </c>
      <c r="B68" t="s">
        <v>6234</v>
      </c>
      <c r="C68" t="s">
        <v>3032</v>
      </c>
      <c r="D68">
        <v>2250</v>
      </c>
      <c r="E68" t="s">
        <v>248</v>
      </c>
      <c r="F68" t="s">
        <v>1110</v>
      </c>
      <c r="G68" t="s">
        <v>6244</v>
      </c>
      <c r="H68" t="s">
        <v>7396</v>
      </c>
      <c r="I68" t="s">
        <v>5971</v>
      </c>
      <c r="J68">
        <v>120031</v>
      </c>
      <c r="K68">
        <v>1</v>
      </c>
      <c r="L68">
        <v>729</v>
      </c>
    </row>
    <row r="69" spans="1:12" x14ac:dyDescent="0.25">
      <c r="A69">
        <v>737</v>
      </c>
      <c r="B69" t="s">
        <v>6235</v>
      </c>
      <c r="C69" t="s">
        <v>3033</v>
      </c>
      <c r="D69">
        <v>2440</v>
      </c>
      <c r="E69" t="s">
        <v>249</v>
      </c>
      <c r="F69" t="s">
        <v>1111</v>
      </c>
      <c r="G69" t="s">
        <v>6244</v>
      </c>
      <c r="H69" t="s">
        <v>7396</v>
      </c>
      <c r="I69" t="s">
        <v>5971</v>
      </c>
      <c r="J69">
        <v>120031</v>
      </c>
      <c r="K69">
        <v>1</v>
      </c>
      <c r="L69">
        <v>737</v>
      </c>
    </row>
    <row r="70" spans="1:12" x14ac:dyDescent="0.25">
      <c r="A70">
        <v>752</v>
      </c>
      <c r="B70" t="s">
        <v>6228</v>
      </c>
      <c r="C70" t="s">
        <v>3034</v>
      </c>
      <c r="D70">
        <v>2480</v>
      </c>
      <c r="E70" t="s">
        <v>250</v>
      </c>
      <c r="F70" t="s">
        <v>1112</v>
      </c>
      <c r="G70" t="s">
        <v>6244</v>
      </c>
      <c r="H70" t="s">
        <v>7396</v>
      </c>
      <c r="I70" t="s">
        <v>5971</v>
      </c>
      <c r="J70">
        <v>120031</v>
      </c>
      <c r="K70">
        <v>1</v>
      </c>
      <c r="L70">
        <v>752</v>
      </c>
    </row>
    <row r="71" spans="1:12" x14ac:dyDescent="0.25">
      <c r="A71">
        <v>761</v>
      </c>
      <c r="B71" t="s">
        <v>7633</v>
      </c>
      <c r="C71" t="s">
        <v>3035</v>
      </c>
      <c r="D71">
        <v>2490</v>
      </c>
      <c r="E71" t="s">
        <v>251</v>
      </c>
      <c r="F71" t="s">
        <v>1113</v>
      </c>
      <c r="G71" t="s">
        <v>6244</v>
      </c>
      <c r="H71" t="s">
        <v>7396</v>
      </c>
      <c r="I71" t="s">
        <v>5971</v>
      </c>
      <c r="J71">
        <v>120031</v>
      </c>
      <c r="K71">
        <v>1</v>
      </c>
      <c r="L71">
        <v>761</v>
      </c>
    </row>
    <row r="72" spans="1:12" x14ac:dyDescent="0.25">
      <c r="A72">
        <v>794</v>
      </c>
      <c r="B72" t="s">
        <v>6236</v>
      </c>
      <c r="C72" t="s">
        <v>3036</v>
      </c>
      <c r="D72">
        <v>2500</v>
      </c>
      <c r="E72" t="s">
        <v>252</v>
      </c>
      <c r="F72" t="s">
        <v>1114</v>
      </c>
      <c r="G72" t="s">
        <v>6219</v>
      </c>
      <c r="H72" t="s">
        <v>6220</v>
      </c>
      <c r="I72" t="s">
        <v>2851</v>
      </c>
      <c r="J72">
        <v>120543</v>
      </c>
      <c r="K72">
        <v>1</v>
      </c>
      <c r="L72">
        <v>794</v>
      </c>
    </row>
    <row r="73" spans="1:12" x14ac:dyDescent="0.25">
      <c r="A73">
        <v>802</v>
      </c>
      <c r="B73" t="s">
        <v>6237</v>
      </c>
      <c r="C73" t="s">
        <v>3037</v>
      </c>
      <c r="D73">
        <v>2500</v>
      </c>
      <c r="E73" t="s">
        <v>252</v>
      </c>
      <c r="F73" t="s">
        <v>1115</v>
      </c>
      <c r="G73" t="s">
        <v>6219</v>
      </c>
      <c r="H73" t="s">
        <v>6220</v>
      </c>
      <c r="I73" t="s">
        <v>2851</v>
      </c>
      <c r="J73">
        <v>120543</v>
      </c>
      <c r="K73">
        <v>1</v>
      </c>
      <c r="L73">
        <v>802</v>
      </c>
    </row>
    <row r="74" spans="1:12" x14ac:dyDescent="0.25">
      <c r="A74">
        <v>811</v>
      </c>
      <c r="B74" t="s">
        <v>6238</v>
      </c>
      <c r="C74" t="s">
        <v>3038</v>
      </c>
      <c r="D74">
        <v>2560</v>
      </c>
      <c r="E74" t="s">
        <v>253</v>
      </c>
      <c r="F74" t="s">
        <v>1116</v>
      </c>
      <c r="G74" t="s">
        <v>6219</v>
      </c>
      <c r="H74" t="s">
        <v>6220</v>
      </c>
      <c r="I74" t="s">
        <v>2851</v>
      </c>
      <c r="J74">
        <v>120543</v>
      </c>
      <c r="K74">
        <v>1</v>
      </c>
      <c r="L74">
        <v>811</v>
      </c>
    </row>
    <row r="75" spans="1:12" x14ac:dyDescent="0.25">
      <c r="A75">
        <v>828</v>
      </c>
      <c r="B75" t="s">
        <v>6239</v>
      </c>
      <c r="C75" t="s">
        <v>3039</v>
      </c>
      <c r="D75">
        <v>2640</v>
      </c>
      <c r="E75" t="s">
        <v>254</v>
      </c>
      <c r="F75" t="s">
        <v>1117</v>
      </c>
      <c r="G75" t="s">
        <v>6219</v>
      </c>
      <c r="H75" t="s">
        <v>6220</v>
      </c>
      <c r="I75" t="s">
        <v>2851</v>
      </c>
      <c r="J75">
        <v>120543</v>
      </c>
      <c r="K75">
        <v>1</v>
      </c>
      <c r="L75">
        <v>828</v>
      </c>
    </row>
    <row r="76" spans="1:12" x14ac:dyDescent="0.25">
      <c r="A76">
        <v>836</v>
      </c>
      <c r="B76" t="s">
        <v>5969</v>
      </c>
      <c r="C76" t="s">
        <v>3040</v>
      </c>
      <c r="D76">
        <v>2650</v>
      </c>
      <c r="E76" t="s">
        <v>255</v>
      </c>
      <c r="F76" t="s">
        <v>1118</v>
      </c>
      <c r="G76" t="s">
        <v>6219</v>
      </c>
      <c r="H76" t="s">
        <v>6220</v>
      </c>
      <c r="I76" t="s">
        <v>2851</v>
      </c>
      <c r="J76">
        <v>120543</v>
      </c>
      <c r="K76">
        <v>1</v>
      </c>
      <c r="L76">
        <v>836</v>
      </c>
    </row>
    <row r="77" spans="1:12" x14ac:dyDescent="0.25">
      <c r="A77">
        <v>844</v>
      </c>
      <c r="B77" t="s">
        <v>6240</v>
      </c>
      <c r="C77" t="s">
        <v>6241</v>
      </c>
      <c r="D77">
        <v>2540</v>
      </c>
      <c r="E77" t="s">
        <v>256</v>
      </c>
      <c r="F77" t="s">
        <v>1119</v>
      </c>
      <c r="G77" t="s">
        <v>6219</v>
      </c>
      <c r="H77" t="s">
        <v>6220</v>
      </c>
      <c r="I77" t="s">
        <v>2851</v>
      </c>
      <c r="J77">
        <v>120543</v>
      </c>
      <c r="K77">
        <v>1</v>
      </c>
      <c r="L77">
        <v>844</v>
      </c>
    </row>
    <row r="78" spans="1:12" x14ac:dyDescent="0.25">
      <c r="A78">
        <v>851</v>
      </c>
      <c r="B78" t="s">
        <v>6242</v>
      </c>
      <c r="C78" t="s">
        <v>3041</v>
      </c>
      <c r="D78">
        <v>2550</v>
      </c>
      <c r="E78" t="s">
        <v>257</v>
      </c>
      <c r="F78" t="s">
        <v>1120</v>
      </c>
      <c r="G78" t="s">
        <v>6219</v>
      </c>
      <c r="H78" t="s">
        <v>6220</v>
      </c>
      <c r="I78" t="s">
        <v>2851</v>
      </c>
      <c r="J78">
        <v>120543</v>
      </c>
      <c r="K78">
        <v>1</v>
      </c>
      <c r="L78">
        <v>851</v>
      </c>
    </row>
    <row r="79" spans="1:12" x14ac:dyDescent="0.25">
      <c r="A79">
        <v>869</v>
      </c>
      <c r="B79" t="s">
        <v>5970</v>
      </c>
      <c r="C79" t="s">
        <v>3042</v>
      </c>
      <c r="D79">
        <v>2570</v>
      </c>
      <c r="E79" t="s">
        <v>258</v>
      </c>
      <c r="F79" t="s">
        <v>1121</v>
      </c>
      <c r="G79" t="s">
        <v>6219</v>
      </c>
      <c r="H79" t="s">
        <v>6220</v>
      </c>
      <c r="I79" t="s">
        <v>2851</v>
      </c>
      <c r="J79">
        <v>120543</v>
      </c>
      <c r="K79">
        <v>1</v>
      </c>
      <c r="L79">
        <v>869</v>
      </c>
    </row>
    <row r="80" spans="1:12" x14ac:dyDescent="0.25">
      <c r="A80">
        <v>877</v>
      </c>
      <c r="B80" t="s">
        <v>7634</v>
      </c>
      <c r="C80" t="s">
        <v>3043</v>
      </c>
      <c r="D80">
        <v>2500</v>
      </c>
      <c r="E80" t="s">
        <v>529</v>
      </c>
      <c r="F80" t="s">
        <v>3044</v>
      </c>
      <c r="G80" t="s">
        <v>6219</v>
      </c>
      <c r="H80" t="s">
        <v>6220</v>
      </c>
      <c r="I80" t="s">
        <v>2851</v>
      </c>
      <c r="J80">
        <v>120543</v>
      </c>
      <c r="K80">
        <v>1</v>
      </c>
      <c r="L80">
        <v>877</v>
      </c>
    </row>
    <row r="81" spans="1:12" x14ac:dyDescent="0.25">
      <c r="A81">
        <v>885</v>
      </c>
      <c r="B81" t="s">
        <v>6243</v>
      </c>
      <c r="C81" t="s">
        <v>3045</v>
      </c>
      <c r="D81">
        <v>2610</v>
      </c>
      <c r="E81" t="s">
        <v>260</v>
      </c>
      <c r="F81" t="s">
        <v>1123</v>
      </c>
      <c r="G81" t="s">
        <v>6219</v>
      </c>
      <c r="H81" t="s">
        <v>6220</v>
      </c>
      <c r="I81" t="s">
        <v>2851</v>
      </c>
      <c r="J81">
        <v>138784</v>
      </c>
      <c r="K81">
        <v>1</v>
      </c>
      <c r="L81">
        <v>885</v>
      </c>
    </row>
    <row r="82" spans="1:12" x14ac:dyDescent="0.25">
      <c r="A82">
        <v>893</v>
      </c>
      <c r="B82" t="s">
        <v>7635</v>
      </c>
      <c r="C82" t="s">
        <v>3046</v>
      </c>
      <c r="D82">
        <v>9150</v>
      </c>
      <c r="E82" t="s">
        <v>261</v>
      </c>
      <c r="F82" t="s">
        <v>1124</v>
      </c>
      <c r="G82" t="s">
        <v>6244</v>
      </c>
      <c r="H82" t="s">
        <v>7396</v>
      </c>
      <c r="I82" t="s">
        <v>5971</v>
      </c>
      <c r="J82">
        <v>121384</v>
      </c>
      <c r="K82">
        <v>1</v>
      </c>
      <c r="L82">
        <v>893</v>
      </c>
    </row>
    <row r="83" spans="1:12" x14ac:dyDescent="0.25">
      <c r="A83">
        <v>901</v>
      </c>
      <c r="B83" t="s">
        <v>6245</v>
      </c>
      <c r="C83" t="s">
        <v>3047</v>
      </c>
      <c r="D83">
        <v>2630</v>
      </c>
      <c r="E83" t="s">
        <v>262</v>
      </c>
      <c r="F83" t="s">
        <v>1125</v>
      </c>
      <c r="G83" t="s">
        <v>6219</v>
      </c>
      <c r="H83" t="s">
        <v>6220</v>
      </c>
      <c r="I83" t="s">
        <v>2851</v>
      </c>
      <c r="J83">
        <v>120485</v>
      </c>
      <c r="K83">
        <v>1</v>
      </c>
      <c r="L83">
        <v>901</v>
      </c>
    </row>
    <row r="84" spans="1:12" x14ac:dyDescent="0.25">
      <c r="A84">
        <v>919</v>
      </c>
      <c r="B84" t="s">
        <v>6246</v>
      </c>
      <c r="C84" t="s">
        <v>3048</v>
      </c>
      <c r="D84">
        <v>2850</v>
      </c>
      <c r="E84" t="s">
        <v>263</v>
      </c>
      <c r="F84" t="s">
        <v>1126</v>
      </c>
      <c r="G84" t="s">
        <v>6219</v>
      </c>
      <c r="H84" t="s">
        <v>6220</v>
      </c>
      <c r="I84" t="s">
        <v>2851</v>
      </c>
      <c r="J84">
        <v>120485</v>
      </c>
      <c r="K84">
        <v>1</v>
      </c>
      <c r="L84">
        <v>919</v>
      </c>
    </row>
    <row r="85" spans="1:12" x14ac:dyDescent="0.25">
      <c r="A85">
        <v>927</v>
      </c>
      <c r="B85" t="s">
        <v>6247</v>
      </c>
      <c r="C85" t="s">
        <v>3049</v>
      </c>
      <c r="D85">
        <v>2850</v>
      </c>
      <c r="E85" t="s">
        <v>263</v>
      </c>
      <c r="F85" t="s">
        <v>1127</v>
      </c>
      <c r="G85" t="s">
        <v>6219</v>
      </c>
      <c r="H85" t="s">
        <v>6220</v>
      </c>
      <c r="I85" t="s">
        <v>2851</v>
      </c>
      <c r="J85">
        <v>120485</v>
      </c>
      <c r="K85">
        <v>1</v>
      </c>
      <c r="L85">
        <v>927</v>
      </c>
    </row>
    <row r="86" spans="1:12" x14ac:dyDescent="0.25">
      <c r="A86">
        <v>935</v>
      </c>
      <c r="B86" t="s">
        <v>6217</v>
      </c>
      <c r="C86" t="s">
        <v>3050</v>
      </c>
      <c r="D86">
        <v>2870</v>
      </c>
      <c r="E86" t="s">
        <v>6248</v>
      </c>
      <c r="F86" t="s">
        <v>1128</v>
      </c>
      <c r="G86" t="s">
        <v>6219</v>
      </c>
      <c r="H86" t="s">
        <v>6220</v>
      </c>
      <c r="I86" t="s">
        <v>2851</v>
      </c>
      <c r="J86">
        <v>120485</v>
      </c>
      <c r="K86">
        <v>1</v>
      </c>
      <c r="L86">
        <v>935</v>
      </c>
    </row>
    <row r="87" spans="1:12" x14ac:dyDescent="0.25">
      <c r="A87">
        <v>943</v>
      </c>
      <c r="B87" t="s">
        <v>3051</v>
      </c>
      <c r="C87" t="s">
        <v>43</v>
      </c>
      <c r="D87">
        <v>2880</v>
      </c>
      <c r="E87" t="s">
        <v>264</v>
      </c>
      <c r="F87" t="s">
        <v>1129</v>
      </c>
      <c r="G87" t="s">
        <v>6219</v>
      </c>
      <c r="H87" t="s">
        <v>6220</v>
      </c>
      <c r="I87" t="s">
        <v>2851</v>
      </c>
      <c r="J87">
        <v>120485</v>
      </c>
      <c r="K87">
        <v>1</v>
      </c>
      <c r="L87">
        <v>943</v>
      </c>
    </row>
    <row r="88" spans="1:12" x14ac:dyDescent="0.25">
      <c r="A88">
        <v>951</v>
      </c>
      <c r="B88" t="s">
        <v>7397</v>
      </c>
      <c r="C88" t="s">
        <v>3052</v>
      </c>
      <c r="D88">
        <v>2890</v>
      </c>
      <c r="E88" t="s">
        <v>6248</v>
      </c>
      <c r="F88" t="s">
        <v>1130</v>
      </c>
      <c r="G88" t="s">
        <v>6219</v>
      </c>
      <c r="H88" t="s">
        <v>6220</v>
      </c>
      <c r="I88" t="s">
        <v>2851</v>
      </c>
      <c r="J88">
        <v>120485</v>
      </c>
      <c r="K88">
        <v>1</v>
      </c>
      <c r="L88">
        <v>951</v>
      </c>
    </row>
    <row r="89" spans="1:12" x14ac:dyDescent="0.25">
      <c r="A89">
        <v>968</v>
      </c>
      <c r="B89" t="s">
        <v>7636</v>
      </c>
      <c r="C89" t="s">
        <v>3053</v>
      </c>
      <c r="D89">
        <v>9140</v>
      </c>
      <c r="E89" t="s">
        <v>265</v>
      </c>
      <c r="F89" t="s">
        <v>1131</v>
      </c>
      <c r="G89" t="s">
        <v>6244</v>
      </c>
      <c r="H89" t="s">
        <v>7396</v>
      </c>
      <c r="I89" t="s">
        <v>5971</v>
      </c>
      <c r="J89">
        <v>121384</v>
      </c>
      <c r="K89">
        <v>1</v>
      </c>
      <c r="L89">
        <v>968</v>
      </c>
    </row>
    <row r="90" spans="1:12" x14ac:dyDescent="0.25">
      <c r="A90">
        <v>976</v>
      </c>
      <c r="B90" t="s">
        <v>7637</v>
      </c>
      <c r="C90" t="s">
        <v>3054</v>
      </c>
      <c r="D90">
        <v>9100</v>
      </c>
      <c r="E90" t="s">
        <v>266</v>
      </c>
      <c r="F90" t="s">
        <v>1132</v>
      </c>
      <c r="G90" t="s">
        <v>6244</v>
      </c>
      <c r="H90" t="s">
        <v>7396</v>
      </c>
      <c r="I90" t="s">
        <v>5971</v>
      </c>
      <c r="J90">
        <v>121384</v>
      </c>
      <c r="K90">
        <v>1</v>
      </c>
      <c r="L90">
        <v>976</v>
      </c>
    </row>
    <row r="91" spans="1:12" x14ac:dyDescent="0.25">
      <c r="A91">
        <v>984</v>
      </c>
      <c r="B91" t="s">
        <v>7638</v>
      </c>
      <c r="C91" t="s">
        <v>3055</v>
      </c>
      <c r="D91">
        <v>9100</v>
      </c>
      <c r="E91" t="s">
        <v>266</v>
      </c>
      <c r="F91" t="s">
        <v>1133</v>
      </c>
      <c r="G91" t="s">
        <v>6244</v>
      </c>
      <c r="H91" t="s">
        <v>7396</v>
      </c>
      <c r="I91" t="s">
        <v>5971</v>
      </c>
      <c r="J91">
        <v>121384</v>
      </c>
      <c r="K91">
        <v>1</v>
      </c>
      <c r="L91">
        <v>984</v>
      </c>
    </row>
    <row r="92" spans="1:12" x14ac:dyDescent="0.25">
      <c r="A92">
        <v>1008</v>
      </c>
      <c r="B92" t="s">
        <v>5972</v>
      </c>
      <c r="C92" t="s">
        <v>3056</v>
      </c>
      <c r="D92">
        <v>2070</v>
      </c>
      <c r="E92" t="s">
        <v>267</v>
      </c>
      <c r="F92" t="s">
        <v>1134</v>
      </c>
      <c r="G92" t="s">
        <v>6219</v>
      </c>
      <c r="H92" t="s">
        <v>6220</v>
      </c>
      <c r="I92" t="s">
        <v>2851</v>
      </c>
      <c r="J92">
        <v>138784</v>
      </c>
      <c r="K92">
        <v>1</v>
      </c>
      <c r="L92">
        <v>1008</v>
      </c>
    </row>
    <row r="93" spans="1:12" x14ac:dyDescent="0.25">
      <c r="A93">
        <v>1016</v>
      </c>
      <c r="B93" t="s">
        <v>7639</v>
      </c>
      <c r="C93" t="s">
        <v>3057</v>
      </c>
      <c r="D93">
        <v>9120</v>
      </c>
      <c r="E93" t="s">
        <v>268</v>
      </c>
      <c r="F93" t="s">
        <v>1135</v>
      </c>
      <c r="G93" t="s">
        <v>6244</v>
      </c>
      <c r="H93" t="s">
        <v>7396</v>
      </c>
      <c r="I93" t="s">
        <v>5971</v>
      </c>
      <c r="J93">
        <v>121384</v>
      </c>
      <c r="K93">
        <v>1</v>
      </c>
      <c r="L93">
        <v>1016</v>
      </c>
    </row>
    <row r="94" spans="1:12" x14ac:dyDescent="0.25">
      <c r="A94">
        <v>1024</v>
      </c>
      <c r="B94" t="s">
        <v>7640</v>
      </c>
      <c r="C94" t="s">
        <v>3058</v>
      </c>
      <c r="D94">
        <v>9150</v>
      </c>
      <c r="E94" t="s">
        <v>269</v>
      </c>
      <c r="F94" t="s">
        <v>1136</v>
      </c>
      <c r="G94" t="s">
        <v>6244</v>
      </c>
      <c r="H94" t="s">
        <v>7396</v>
      </c>
      <c r="I94" t="s">
        <v>5971</v>
      </c>
      <c r="J94">
        <v>121384</v>
      </c>
      <c r="K94">
        <v>1</v>
      </c>
      <c r="L94">
        <v>1024</v>
      </c>
    </row>
    <row r="95" spans="1:12" x14ac:dyDescent="0.25">
      <c r="A95">
        <v>1032</v>
      </c>
      <c r="B95" t="s">
        <v>7641</v>
      </c>
      <c r="C95" t="s">
        <v>3059</v>
      </c>
      <c r="D95">
        <v>9170</v>
      </c>
      <c r="E95" t="s">
        <v>270</v>
      </c>
      <c r="F95" t="s">
        <v>1137</v>
      </c>
      <c r="G95" t="s">
        <v>6244</v>
      </c>
      <c r="H95" t="s">
        <v>7396</v>
      </c>
      <c r="I95" t="s">
        <v>5971</v>
      </c>
      <c r="J95">
        <v>121384</v>
      </c>
      <c r="K95">
        <v>1</v>
      </c>
      <c r="L95">
        <v>1032</v>
      </c>
    </row>
    <row r="96" spans="1:12" x14ac:dyDescent="0.25">
      <c r="A96">
        <v>1041</v>
      </c>
      <c r="B96" t="s">
        <v>3221</v>
      </c>
      <c r="C96" t="s">
        <v>3060</v>
      </c>
      <c r="D96">
        <v>9130</v>
      </c>
      <c r="E96" t="s">
        <v>271</v>
      </c>
      <c r="F96" t="s">
        <v>1138</v>
      </c>
      <c r="G96" t="s">
        <v>6244</v>
      </c>
      <c r="H96" t="s">
        <v>7396</v>
      </c>
      <c r="I96" t="s">
        <v>5971</v>
      </c>
      <c r="J96">
        <v>121384</v>
      </c>
      <c r="K96">
        <v>1</v>
      </c>
      <c r="L96">
        <v>1041</v>
      </c>
    </row>
    <row r="97" spans="1:12" x14ac:dyDescent="0.25">
      <c r="A97">
        <v>1057</v>
      </c>
      <c r="B97" t="s">
        <v>5973</v>
      </c>
      <c r="C97" t="s">
        <v>3061</v>
      </c>
      <c r="D97">
        <v>2800</v>
      </c>
      <c r="E97" t="s">
        <v>272</v>
      </c>
      <c r="F97" t="s">
        <v>1139</v>
      </c>
      <c r="G97" t="s">
        <v>6244</v>
      </c>
      <c r="H97" t="s">
        <v>7396</v>
      </c>
      <c r="I97" t="s">
        <v>5971</v>
      </c>
      <c r="J97">
        <v>129155</v>
      </c>
      <c r="K97">
        <v>1</v>
      </c>
      <c r="L97">
        <v>1057</v>
      </c>
    </row>
    <row r="98" spans="1:12" x14ac:dyDescent="0.25">
      <c r="A98">
        <v>1065</v>
      </c>
      <c r="B98" t="s">
        <v>5974</v>
      </c>
      <c r="C98" t="s">
        <v>8142</v>
      </c>
      <c r="D98">
        <v>2800</v>
      </c>
      <c r="E98" t="s">
        <v>272</v>
      </c>
      <c r="F98" t="s">
        <v>1140</v>
      </c>
      <c r="G98" t="s">
        <v>6244</v>
      </c>
      <c r="H98" t="s">
        <v>7396</v>
      </c>
      <c r="I98" t="s">
        <v>5971</v>
      </c>
      <c r="J98">
        <v>129155</v>
      </c>
      <c r="K98">
        <v>1</v>
      </c>
      <c r="L98">
        <v>1065</v>
      </c>
    </row>
    <row r="99" spans="1:12" x14ac:dyDescent="0.25">
      <c r="A99">
        <v>1073</v>
      </c>
      <c r="B99" t="s">
        <v>6249</v>
      </c>
      <c r="C99" t="s">
        <v>6250</v>
      </c>
      <c r="D99">
        <v>2800</v>
      </c>
      <c r="E99" t="s">
        <v>272</v>
      </c>
      <c r="F99" t="s">
        <v>6251</v>
      </c>
      <c r="G99" t="s">
        <v>6244</v>
      </c>
      <c r="H99" t="s">
        <v>7396</v>
      </c>
      <c r="I99" t="s">
        <v>5971</v>
      </c>
      <c r="J99">
        <v>129155</v>
      </c>
      <c r="K99">
        <v>1</v>
      </c>
      <c r="L99">
        <v>1073</v>
      </c>
    </row>
    <row r="100" spans="1:12" x14ac:dyDescent="0.25">
      <c r="A100">
        <v>1081</v>
      </c>
      <c r="B100" t="s">
        <v>6252</v>
      </c>
      <c r="C100" t="s">
        <v>3063</v>
      </c>
      <c r="D100">
        <v>3140</v>
      </c>
      <c r="E100" t="s">
        <v>274</v>
      </c>
      <c r="F100" t="s">
        <v>1141</v>
      </c>
      <c r="G100" t="s">
        <v>6219</v>
      </c>
      <c r="H100" t="s">
        <v>6220</v>
      </c>
      <c r="I100" t="s">
        <v>2851</v>
      </c>
      <c r="J100">
        <v>122119</v>
      </c>
      <c r="K100">
        <v>1</v>
      </c>
      <c r="L100">
        <v>1081</v>
      </c>
    </row>
    <row r="101" spans="1:12" x14ac:dyDescent="0.25">
      <c r="A101">
        <v>1099</v>
      </c>
      <c r="B101" t="s">
        <v>5976</v>
      </c>
      <c r="C101" t="s">
        <v>3064</v>
      </c>
      <c r="D101">
        <v>2580</v>
      </c>
      <c r="E101" t="s">
        <v>275</v>
      </c>
      <c r="F101" t="s">
        <v>1142</v>
      </c>
      <c r="G101" t="s">
        <v>6219</v>
      </c>
      <c r="H101" t="s">
        <v>6220</v>
      </c>
      <c r="I101" t="s">
        <v>2851</v>
      </c>
      <c r="J101">
        <v>122119</v>
      </c>
      <c r="K101">
        <v>1</v>
      </c>
      <c r="L101">
        <v>1099</v>
      </c>
    </row>
    <row r="102" spans="1:12" x14ac:dyDescent="0.25">
      <c r="A102">
        <v>1107</v>
      </c>
      <c r="B102" t="s">
        <v>5977</v>
      </c>
      <c r="C102" t="s">
        <v>3065</v>
      </c>
      <c r="D102">
        <v>2580</v>
      </c>
      <c r="E102" t="s">
        <v>276</v>
      </c>
      <c r="F102" t="s">
        <v>1143</v>
      </c>
      <c r="G102" t="s">
        <v>6219</v>
      </c>
      <c r="H102" t="s">
        <v>6220</v>
      </c>
      <c r="I102" t="s">
        <v>2851</v>
      </c>
      <c r="J102">
        <v>122119</v>
      </c>
      <c r="K102">
        <v>1</v>
      </c>
      <c r="L102">
        <v>1107</v>
      </c>
    </row>
    <row r="103" spans="1:12" x14ac:dyDescent="0.25">
      <c r="A103">
        <v>1123</v>
      </c>
      <c r="B103" t="s">
        <v>5978</v>
      </c>
      <c r="C103" t="s">
        <v>3066</v>
      </c>
      <c r="D103">
        <v>1981</v>
      </c>
      <c r="E103" t="s">
        <v>277</v>
      </c>
      <c r="F103" t="s">
        <v>1144</v>
      </c>
      <c r="G103" t="s">
        <v>6244</v>
      </c>
      <c r="H103" t="s">
        <v>7396</v>
      </c>
      <c r="I103" t="s">
        <v>5971</v>
      </c>
      <c r="J103">
        <v>129155</v>
      </c>
      <c r="K103">
        <v>1</v>
      </c>
      <c r="L103">
        <v>1123</v>
      </c>
    </row>
    <row r="104" spans="1:12" x14ac:dyDescent="0.25">
      <c r="A104">
        <v>1149</v>
      </c>
      <c r="B104" t="s">
        <v>7642</v>
      </c>
      <c r="C104" t="s">
        <v>3067</v>
      </c>
      <c r="D104">
        <v>3012</v>
      </c>
      <c r="E104" t="s">
        <v>278</v>
      </c>
      <c r="F104" t="s">
        <v>1145</v>
      </c>
      <c r="G104" t="s">
        <v>6209</v>
      </c>
      <c r="H104" t="s">
        <v>6210</v>
      </c>
      <c r="I104" t="s">
        <v>2853</v>
      </c>
      <c r="J104">
        <v>120841</v>
      </c>
      <c r="K104">
        <v>1</v>
      </c>
      <c r="L104">
        <v>1149</v>
      </c>
    </row>
    <row r="105" spans="1:12" x14ac:dyDescent="0.25">
      <c r="A105">
        <v>1156</v>
      </c>
      <c r="B105" t="s">
        <v>6253</v>
      </c>
      <c r="C105" t="s">
        <v>3068</v>
      </c>
      <c r="D105">
        <v>3000</v>
      </c>
      <c r="E105" t="s">
        <v>572</v>
      </c>
      <c r="F105" t="s">
        <v>2852</v>
      </c>
      <c r="G105" t="s">
        <v>6209</v>
      </c>
      <c r="H105" t="s">
        <v>6210</v>
      </c>
      <c r="I105" t="s">
        <v>2853</v>
      </c>
      <c r="J105">
        <v>120841</v>
      </c>
      <c r="K105">
        <v>1</v>
      </c>
      <c r="L105">
        <v>1156</v>
      </c>
    </row>
    <row r="106" spans="1:12" x14ac:dyDescent="0.25">
      <c r="A106">
        <v>1164</v>
      </c>
      <c r="B106" t="s">
        <v>3069</v>
      </c>
      <c r="C106" t="s">
        <v>3070</v>
      </c>
      <c r="D106">
        <v>3001</v>
      </c>
      <c r="E106" t="s">
        <v>280</v>
      </c>
      <c r="F106" t="s">
        <v>1147</v>
      </c>
      <c r="G106" t="s">
        <v>6209</v>
      </c>
      <c r="H106" t="s">
        <v>6210</v>
      </c>
      <c r="I106" t="s">
        <v>2853</v>
      </c>
      <c r="J106">
        <v>120841</v>
      </c>
      <c r="K106">
        <v>1</v>
      </c>
      <c r="L106">
        <v>1164</v>
      </c>
    </row>
    <row r="107" spans="1:12" x14ac:dyDescent="0.25">
      <c r="A107">
        <v>1172</v>
      </c>
      <c r="B107" t="s">
        <v>6254</v>
      </c>
      <c r="C107" t="s">
        <v>3071</v>
      </c>
      <c r="D107">
        <v>3070</v>
      </c>
      <c r="E107" t="s">
        <v>281</v>
      </c>
      <c r="F107" t="s">
        <v>1148</v>
      </c>
      <c r="G107" t="s">
        <v>6209</v>
      </c>
      <c r="H107" t="s">
        <v>6210</v>
      </c>
      <c r="I107" t="s">
        <v>2853</v>
      </c>
      <c r="J107">
        <v>121947</v>
      </c>
      <c r="K107">
        <v>1</v>
      </c>
      <c r="L107">
        <v>1172</v>
      </c>
    </row>
    <row r="108" spans="1:12" x14ac:dyDescent="0.25">
      <c r="A108">
        <v>1181</v>
      </c>
      <c r="B108" t="s">
        <v>3072</v>
      </c>
      <c r="C108" t="s">
        <v>3073</v>
      </c>
      <c r="D108">
        <v>1910</v>
      </c>
      <c r="E108" t="s">
        <v>282</v>
      </c>
      <c r="F108" t="s">
        <v>1149</v>
      </c>
      <c r="G108" t="s">
        <v>6209</v>
      </c>
      <c r="H108" t="s">
        <v>6210</v>
      </c>
      <c r="I108" t="s">
        <v>2853</v>
      </c>
      <c r="J108">
        <v>121947</v>
      </c>
      <c r="K108">
        <v>1</v>
      </c>
      <c r="L108">
        <v>1181</v>
      </c>
    </row>
    <row r="109" spans="1:12" x14ac:dyDescent="0.25">
      <c r="A109">
        <v>1198</v>
      </c>
      <c r="B109" t="s">
        <v>5979</v>
      </c>
      <c r="C109" t="s">
        <v>3074</v>
      </c>
      <c r="D109">
        <v>2220</v>
      </c>
      <c r="E109" t="s">
        <v>283</v>
      </c>
      <c r="F109" t="s">
        <v>3075</v>
      </c>
      <c r="G109" t="s">
        <v>6219</v>
      </c>
      <c r="H109" t="s">
        <v>6220</v>
      </c>
      <c r="I109" t="s">
        <v>2851</v>
      </c>
      <c r="J109">
        <v>122119</v>
      </c>
      <c r="K109">
        <v>1</v>
      </c>
      <c r="L109">
        <v>1198</v>
      </c>
    </row>
    <row r="110" spans="1:12" x14ac:dyDescent="0.25">
      <c r="A110">
        <v>1206</v>
      </c>
      <c r="B110" t="s">
        <v>6255</v>
      </c>
      <c r="C110" t="s">
        <v>3076</v>
      </c>
      <c r="D110">
        <v>3120</v>
      </c>
      <c r="E110" t="s">
        <v>284</v>
      </c>
      <c r="F110" t="s">
        <v>1150</v>
      </c>
      <c r="G110" t="s">
        <v>6219</v>
      </c>
      <c r="H110" t="s">
        <v>6220</v>
      </c>
      <c r="I110" t="s">
        <v>2851</v>
      </c>
      <c r="J110">
        <v>122119</v>
      </c>
      <c r="K110">
        <v>1</v>
      </c>
      <c r="L110">
        <v>1206</v>
      </c>
    </row>
    <row r="111" spans="1:12" x14ac:dyDescent="0.25">
      <c r="A111">
        <v>1222</v>
      </c>
      <c r="B111" t="s">
        <v>7643</v>
      </c>
      <c r="C111" t="s">
        <v>3077</v>
      </c>
      <c r="D111">
        <v>2230</v>
      </c>
      <c r="E111" t="s">
        <v>285</v>
      </c>
      <c r="F111" t="s">
        <v>1151</v>
      </c>
      <c r="G111" t="s">
        <v>6244</v>
      </c>
      <c r="H111" t="s">
        <v>7396</v>
      </c>
      <c r="I111" t="s">
        <v>5971</v>
      </c>
      <c r="J111">
        <v>120031</v>
      </c>
      <c r="K111">
        <v>1</v>
      </c>
      <c r="L111">
        <v>1222</v>
      </c>
    </row>
    <row r="112" spans="1:12" x14ac:dyDescent="0.25">
      <c r="A112">
        <v>1231</v>
      </c>
      <c r="B112" t="s">
        <v>7644</v>
      </c>
      <c r="C112" t="s">
        <v>3078</v>
      </c>
      <c r="D112">
        <v>2260</v>
      </c>
      <c r="E112" t="s">
        <v>286</v>
      </c>
      <c r="F112" t="s">
        <v>7645</v>
      </c>
      <c r="G112" t="s">
        <v>6244</v>
      </c>
      <c r="H112" t="s">
        <v>7396</v>
      </c>
      <c r="I112" t="s">
        <v>5971</v>
      </c>
      <c r="J112">
        <v>120031</v>
      </c>
      <c r="K112">
        <v>1</v>
      </c>
      <c r="L112">
        <v>1231</v>
      </c>
    </row>
    <row r="113" spans="1:12" x14ac:dyDescent="0.25">
      <c r="A113">
        <v>1248</v>
      </c>
      <c r="B113" t="s">
        <v>7646</v>
      </c>
      <c r="C113" t="s">
        <v>3079</v>
      </c>
      <c r="D113">
        <v>3010</v>
      </c>
      <c r="E113" t="s">
        <v>287</v>
      </c>
      <c r="F113" t="s">
        <v>1152</v>
      </c>
      <c r="G113" t="s">
        <v>6209</v>
      </c>
      <c r="H113" t="s">
        <v>6210</v>
      </c>
      <c r="I113" t="s">
        <v>2853</v>
      </c>
      <c r="J113">
        <v>120841</v>
      </c>
      <c r="K113">
        <v>1</v>
      </c>
      <c r="L113">
        <v>1248</v>
      </c>
    </row>
    <row r="114" spans="1:12" x14ac:dyDescent="0.25">
      <c r="A114">
        <v>1255</v>
      </c>
      <c r="B114" t="s">
        <v>7647</v>
      </c>
      <c r="C114" t="s">
        <v>3080</v>
      </c>
      <c r="D114">
        <v>3390</v>
      </c>
      <c r="E114" t="s">
        <v>288</v>
      </c>
      <c r="F114" t="s">
        <v>1153</v>
      </c>
      <c r="G114" t="s">
        <v>6209</v>
      </c>
      <c r="H114" t="s">
        <v>6210</v>
      </c>
      <c r="I114" t="s">
        <v>2853</v>
      </c>
      <c r="J114">
        <v>122176</v>
      </c>
      <c r="K114">
        <v>1</v>
      </c>
      <c r="L114">
        <v>1255</v>
      </c>
    </row>
    <row r="115" spans="1:12" x14ac:dyDescent="0.25">
      <c r="A115">
        <v>1263</v>
      </c>
      <c r="B115" t="s">
        <v>7648</v>
      </c>
      <c r="C115" t="s">
        <v>3081</v>
      </c>
      <c r="D115">
        <v>3200</v>
      </c>
      <c r="E115" t="s">
        <v>289</v>
      </c>
      <c r="F115" t="s">
        <v>8143</v>
      </c>
      <c r="G115" t="s">
        <v>6209</v>
      </c>
      <c r="H115" t="s">
        <v>6210</v>
      </c>
      <c r="I115" t="s">
        <v>2853</v>
      </c>
      <c r="J115">
        <v>122176</v>
      </c>
      <c r="K115">
        <v>1</v>
      </c>
      <c r="L115">
        <v>1263</v>
      </c>
    </row>
    <row r="116" spans="1:12" x14ac:dyDescent="0.25">
      <c r="A116">
        <v>1271</v>
      </c>
      <c r="B116" t="s">
        <v>7649</v>
      </c>
      <c r="C116" t="s">
        <v>3082</v>
      </c>
      <c r="D116">
        <v>3200</v>
      </c>
      <c r="E116" t="s">
        <v>289</v>
      </c>
      <c r="F116" t="s">
        <v>1154</v>
      </c>
      <c r="G116" t="s">
        <v>6209</v>
      </c>
      <c r="H116" t="s">
        <v>6210</v>
      </c>
      <c r="I116" t="s">
        <v>2853</v>
      </c>
      <c r="J116">
        <v>122176</v>
      </c>
      <c r="K116">
        <v>1</v>
      </c>
      <c r="L116">
        <v>1271</v>
      </c>
    </row>
    <row r="117" spans="1:12" x14ac:dyDescent="0.25">
      <c r="A117">
        <v>1289</v>
      </c>
      <c r="B117" t="s">
        <v>7650</v>
      </c>
      <c r="C117" t="s">
        <v>3083</v>
      </c>
      <c r="D117">
        <v>3202</v>
      </c>
      <c r="E117" t="s">
        <v>290</v>
      </c>
      <c r="F117" t="s">
        <v>1155</v>
      </c>
      <c r="G117" t="s">
        <v>6209</v>
      </c>
      <c r="H117" t="s">
        <v>6210</v>
      </c>
      <c r="I117" t="s">
        <v>2853</v>
      </c>
      <c r="J117">
        <v>122176</v>
      </c>
      <c r="K117">
        <v>1</v>
      </c>
      <c r="L117">
        <v>1289</v>
      </c>
    </row>
    <row r="118" spans="1:12" x14ac:dyDescent="0.25">
      <c r="A118">
        <v>1297</v>
      </c>
      <c r="B118" t="s">
        <v>7651</v>
      </c>
      <c r="C118" t="s">
        <v>3084</v>
      </c>
      <c r="D118">
        <v>3290</v>
      </c>
      <c r="E118" t="s">
        <v>291</v>
      </c>
      <c r="F118" t="s">
        <v>8144</v>
      </c>
      <c r="G118" t="s">
        <v>6209</v>
      </c>
      <c r="H118" t="s">
        <v>6210</v>
      </c>
      <c r="I118" t="s">
        <v>2853</v>
      </c>
      <c r="J118">
        <v>122176</v>
      </c>
      <c r="K118">
        <v>1</v>
      </c>
      <c r="L118">
        <v>1297</v>
      </c>
    </row>
    <row r="119" spans="1:12" x14ac:dyDescent="0.25">
      <c r="A119">
        <v>1305</v>
      </c>
      <c r="B119" t="s">
        <v>6256</v>
      </c>
      <c r="C119" t="s">
        <v>5980</v>
      </c>
      <c r="D119">
        <v>3290</v>
      </c>
      <c r="E119" t="s">
        <v>291</v>
      </c>
      <c r="F119" t="s">
        <v>5981</v>
      </c>
      <c r="G119" t="s">
        <v>6209</v>
      </c>
      <c r="H119" t="s">
        <v>6210</v>
      </c>
      <c r="I119" t="s">
        <v>2853</v>
      </c>
      <c r="J119">
        <v>122176</v>
      </c>
      <c r="K119">
        <v>1</v>
      </c>
      <c r="L119">
        <v>1305</v>
      </c>
    </row>
    <row r="120" spans="1:12" x14ac:dyDescent="0.25">
      <c r="A120">
        <v>1313</v>
      </c>
      <c r="B120" t="s">
        <v>7652</v>
      </c>
      <c r="C120" t="s">
        <v>3085</v>
      </c>
      <c r="D120">
        <v>3300</v>
      </c>
      <c r="E120" t="s">
        <v>292</v>
      </c>
      <c r="F120" t="s">
        <v>1156</v>
      </c>
      <c r="G120" t="s">
        <v>6209</v>
      </c>
      <c r="H120" t="s">
        <v>6210</v>
      </c>
      <c r="I120" t="s">
        <v>2853</v>
      </c>
      <c r="J120">
        <v>120841</v>
      </c>
      <c r="K120">
        <v>1</v>
      </c>
      <c r="L120">
        <v>1313</v>
      </c>
    </row>
    <row r="121" spans="1:12" x14ac:dyDescent="0.25">
      <c r="A121">
        <v>1339</v>
      </c>
      <c r="B121" t="s">
        <v>6196</v>
      </c>
      <c r="C121" t="s">
        <v>3086</v>
      </c>
      <c r="D121">
        <v>3000</v>
      </c>
      <c r="E121" t="s">
        <v>572</v>
      </c>
      <c r="F121" t="s">
        <v>2882</v>
      </c>
      <c r="G121" t="s">
        <v>6209</v>
      </c>
      <c r="H121" t="s">
        <v>6210</v>
      </c>
      <c r="I121" t="s">
        <v>2853</v>
      </c>
      <c r="J121">
        <v>120841</v>
      </c>
      <c r="K121">
        <v>1</v>
      </c>
      <c r="L121">
        <v>1339</v>
      </c>
    </row>
    <row r="122" spans="1:12" x14ac:dyDescent="0.25">
      <c r="A122">
        <v>1354</v>
      </c>
      <c r="B122" t="s">
        <v>6257</v>
      </c>
      <c r="C122" t="s">
        <v>3087</v>
      </c>
      <c r="D122">
        <v>3400</v>
      </c>
      <c r="E122" t="s">
        <v>294</v>
      </c>
      <c r="F122" t="s">
        <v>1158</v>
      </c>
      <c r="G122" t="s">
        <v>6209</v>
      </c>
      <c r="H122" t="s">
        <v>6210</v>
      </c>
      <c r="I122" t="s">
        <v>2853</v>
      </c>
      <c r="J122">
        <v>120841</v>
      </c>
      <c r="K122">
        <v>1</v>
      </c>
      <c r="L122">
        <v>1354</v>
      </c>
    </row>
    <row r="123" spans="1:12" x14ac:dyDescent="0.25">
      <c r="A123">
        <v>1362</v>
      </c>
      <c r="B123" t="s">
        <v>7653</v>
      </c>
      <c r="C123" t="s">
        <v>3088</v>
      </c>
      <c r="D123">
        <v>3890</v>
      </c>
      <c r="E123" t="s">
        <v>295</v>
      </c>
      <c r="F123" t="s">
        <v>1159</v>
      </c>
      <c r="G123" t="s">
        <v>7622</v>
      </c>
      <c r="H123" t="s">
        <v>7623</v>
      </c>
      <c r="I123" t="s">
        <v>7624</v>
      </c>
      <c r="J123">
        <v>138966</v>
      </c>
      <c r="K123">
        <v>1</v>
      </c>
      <c r="L123">
        <v>1362</v>
      </c>
    </row>
    <row r="124" spans="1:12" x14ac:dyDescent="0.25">
      <c r="A124">
        <v>1388</v>
      </c>
      <c r="B124" t="s">
        <v>7654</v>
      </c>
      <c r="C124" t="s">
        <v>3089</v>
      </c>
      <c r="D124">
        <v>3500</v>
      </c>
      <c r="E124" t="s">
        <v>296</v>
      </c>
      <c r="F124" t="s">
        <v>1160</v>
      </c>
      <c r="G124" t="s">
        <v>7622</v>
      </c>
      <c r="H124" t="s">
        <v>7623</v>
      </c>
      <c r="I124" t="s">
        <v>7624</v>
      </c>
      <c r="J124">
        <v>120147</v>
      </c>
      <c r="K124">
        <v>1</v>
      </c>
      <c r="L124">
        <v>1388</v>
      </c>
    </row>
    <row r="125" spans="1:12" x14ac:dyDescent="0.25">
      <c r="A125">
        <v>1396</v>
      </c>
      <c r="B125" t="s">
        <v>5982</v>
      </c>
      <c r="C125" t="s">
        <v>3090</v>
      </c>
      <c r="D125">
        <v>3500</v>
      </c>
      <c r="E125" t="s">
        <v>296</v>
      </c>
      <c r="F125" t="s">
        <v>1161</v>
      </c>
      <c r="G125" t="s">
        <v>7622</v>
      </c>
      <c r="H125" t="s">
        <v>7623</v>
      </c>
      <c r="I125" t="s">
        <v>7624</v>
      </c>
      <c r="J125">
        <v>120147</v>
      </c>
      <c r="K125">
        <v>1</v>
      </c>
      <c r="L125">
        <v>1396</v>
      </c>
    </row>
    <row r="126" spans="1:12" x14ac:dyDescent="0.25">
      <c r="A126">
        <v>1404</v>
      </c>
      <c r="B126" t="s">
        <v>7655</v>
      </c>
      <c r="C126" t="s">
        <v>3091</v>
      </c>
      <c r="D126">
        <v>3500</v>
      </c>
      <c r="E126" t="s">
        <v>296</v>
      </c>
      <c r="F126" t="s">
        <v>1162</v>
      </c>
      <c r="G126" t="s">
        <v>7622</v>
      </c>
      <c r="H126" t="s">
        <v>7623</v>
      </c>
      <c r="I126" t="s">
        <v>7624</v>
      </c>
      <c r="J126">
        <v>120147</v>
      </c>
      <c r="K126">
        <v>1</v>
      </c>
      <c r="L126">
        <v>1404</v>
      </c>
    </row>
    <row r="127" spans="1:12" x14ac:dyDescent="0.25">
      <c r="A127">
        <v>1412</v>
      </c>
      <c r="B127" t="s">
        <v>6258</v>
      </c>
      <c r="C127" t="s">
        <v>3092</v>
      </c>
      <c r="D127">
        <v>3520</v>
      </c>
      <c r="E127" t="s">
        <v>297</v>
      </c>
      <c r="F127" t="s">
        <v>1163</v>
      </c>
      <c r="G127" t="s">
        <v>7622</v>
      </c>
      <c r="H127" t="s">
        <v>7623</v>
      </c>
      <c r="I127" t="s">
        <v>7624</v>
      </c>
      <c r="J127">
        <v>120147</v>
      </c>
      <c r="K127">
        <v>1</v>
      </c>
      <c r="L127">
        <v>1412</v>
      </c>
    </row>
    <row r="128" spans="1:12" x14ac:dyDescent="0.25">
      <c r="A128">
        <v>1421</v>
      </c>
      <c r="B128" t="s">
        <v>6259</v>
      </c>
      <c r="C128" t="s">
        <v>3093</v>
      </c>
      <c r="D128">
        <v>3530</v>
      </c>
      <c r="E128" t="s">
        <v>298</v>
      </c>
      <c r="F128" t="s">
        <v>1164</v>
      </c>
      <c r="G128" t="s">
        <v>7622</v>
      </c>
      <c r="H128" t="s">
        <v>7623</v>
      </c>
      <c r="I128" t="s">
        <v>7624</v>
      </c>
      <c r="J128">
        <v>120147</v>
      </c>
      <c r="K128">
        <v>1</v>
      </c>
      <c r="L128">
        <v>1421</v>
      </c>
    </row>
    <row r="129" spans="1:12" x14ac:dyDescent="0.25">
      <c r="A129">
        <v>1438</v>
      </c>
      <c r="B129" t="s">
        <v>7656</v>
      </c>
      <c r="C129" t="s">
        <v>3094</v>
      </c>
      <c r="D129">
        <v>3530</v>
      </c>
      <c r="E129" t="s">
        <v>298</v>
      </c>
      <c r="F129" t="s">
        <v>1165</v>
      </c>
      <c r="G129" t="s">
        <v>7622</v>
      </c>
      <c r="H129" t="s">
        <v>7623</v>
      </c>
      <c r="I129" t="s">
        <v>7624</v>
      </c>
      <c r="J129">
        <v>139089</v>
      </c>
      <c r="K129">
        <v>1</v>
      </c>
      <c r="L129">
        <v>1438</v>
      </c>
    </row>
    <row r="130" spans="1:12" x14ac:dyDescent="0.25">
      <c r="A130">
        <v>1446</v>
      </c>
      <c r="B130" t="s">
        <v>7657</v>
      </c>
      <c r="C130" t="s">
        <v>3095</v>
      </c>
      <c r="D130">
        <v>3550</v>
      </c>
      <c r="E130" t="s">
        <v>299</v>
      </c>
      <c r="F130" t="s">
        <v>1166</v>
      </c>
      <c r="G130" t="s">
        <v>7622</v>
      </c>
      <c r="H130" t="s">
        <v>7623</v>
      </c>
      <c r="I130" t="s">
        <v>7624</v>
      </c>
      <c r="J130">
        <v>120147</v>
      </c>
      <c r="K130">
        <v>1</v>
      </c>
      <c r="L130">
        <v>1446</v>
      </c>
    </row>
    <row r="131" spans="1:12" x14ac:dyDescent="0.25">
      <c r="A131">
        <v>1453</v>
      </c>
      <c r="B131" t="s">
        <v>7658</v>
      </c>
      <c r="C131" t="s">
        <v>3096</v>
      </c>
      <c r="D131">
        <v>3500</v>
      </c>
      <c r="E131" t="s">
        <v>296</v>
      </c>
      <c r="F131" t="s">
        <v>2299</v>
      </c>
      <c r="G131" t="s">
        <v>7622</v>
      </c>
      <c r="H131" t="s">
        <v>7623</v>
      </c>
      <c r="I131" t="s">
        <v>7624</v>
      </c>
      <c r="J131">
        <v>120147</v>
      </c>
      <c r="K131">
        <v>1</v>
      </c>
      <c r="L131">
        <v>1453</v>
      </c>
    </row>
    <row r="132" spans="1:12" x14ac:dyDescent="0.25">
      <c r="A132">
        <v>1461</v>
      </c>
      <c r="B132" t="s">
        <v>7659</v>
      </c>
      <c r="C132" t="s">
        <v>3097</v>
      </c>
      <c r="D132">
        <v>3582</v>
      </c>
      <c r="E132" t="s">
        <v>301</v>
      </c>
      <c r="F132" t="s">
        <v>1167</v>
      </c>
      <c r="G132" t="s">
        <v>7622</v>
      </c>
      <c r="H132" t="s">
        <v>7623</v>
      </c>
      <c r="I132" t="s">
        <v>7624</v>
      </c>
      <c r="J132">
        <v>118828</v>
      </c>
      <c r="K132">
        <v>1</v>
      </c>
      <c r="L132">
        <v>1461</v>
      </c>
    </row>
    <row r="133" spans="1:12" x14ac:dyDescent="0.25">
      <c r="A133">
        <v>1479</v>
      </c>
      <c r="B133" t="s">
        <v>7660</v>
      </c>
      <c r="C133" t="s">
        <v>7661</v>
      </c>
      <c r="D133">
        <v>3900</v>
      </c>
      <c r="E133" t="s">
        <v>6262</v>
      </c>
      <c r="F133" t="s">
        <v>7662</v>
      </c>
      <c r="G133" t="s">
        <v>7622</v>
      </c>
      <c r="H133" t="s">
        <v>7623</v>
      </c>
      <c r="I133" t="s">
        <v>7624</v>
      </c>
      <c r="J133">
        <v>118828</v>
      </c>
      <c r="K133">
        <v>1</v>
      </c>
      <c r="L133">
        <v>1479</v>
      </c>
    </row>
    <row r="134" spans="1:12" x14ac:dyDescent="0.25">
      <c r="A134">
        <v>1487</v>
      </c>
      <c r="B134" t="s">
        <v>7663</v>
      </c>
      <c r="C134" t="s">
        <v>3099</v>
      </c>
      <c r="D134">
        <v>3990</v>
      </c>
      <c r="E134" t="s">
        <v>303</v>
      </c>
      <c r="F134" t="s">
        <v>1169</v>
      </c>
      <c r="G134" t="s">
        <v>7622</v>
      </c>
      <c r="H134" t="s">
        <v>7623</v>
      </c>
      <c r="I134" t="s">
        <v>7624</v>
      </c>
      <c r="J134">
        <v>118828</v>
      </c>
      <c r="K134">
        <v>1</v>
      </c>
      <c r="L134">
        <v>1487</v>
      </c>
    </row>
    <row r="135" spans="1:12" x14ac:dyDescent="0.25">
      <c r="A135">
        <v>1495</v>
      </c>
      <c r="B135" t="s">
        <v>7398</v>
      </c>
      <c r="C135" t="s">
        <v>3100</v>
      </c>
      <c r="D135">
        <v>3670</v>
      </c>
      <c r="E135" t="s">
        <v>6261</v>
      </c>
      <c r="F135" t="s">
        <v>1170</v>
      </c>
      <c r="G135" t="s">
        <v>7622</v>
      </c>
      <c r="H135" t="s">
        <v>7623</v>
      </c>
      <c r="I135" t="s">
        <v>7624</v>
      </c>
      <c r="J135">
        <v>139089</v>
      </c>
      <c r="K135">
        <v>1</v>
      </c>
      <c r="L135">
        <v>1495</v>
      </c>
    </row>
    <row r="136" spans="1:12" x14ac:dyDescent="0.25">
      <c r="A136">
        <v>1503</v>
      </c>
      <c r="B136" t="s">
        <v>5983</v>
      </c>
      <c r="C136" t="s">
        <v>3101</v>
      </c>
      <c r="D136">
        <v>3900</v>
      </c>
      <c r="E136" t="s">
        <v>6262</v>
      </c>
      <c r="F136" t="s">
        <v>5984</v>
      </c>
      <c r="G136" t="s">
        <v>7622</v>
      </c>
      <c r="H136" t="s">
        <v>7623</v>
      </c>
      <c r="I136" t="s">
        <v>7624</v>
      </c>
      <c r="J136">
        <v>118828</v>
      </c>
      <c r="K136">
        <v>1</v>
      </c>
      <c r="L136">
        <v>1503</v>
      </c>
    </row>
    <row r="137" spans="1:12" x14ac:dyDescent="0.25">
      <c r="A137">
        <v>1511</v>
      </c>
      <c r="B137" t="s">
        <v>7399</v>
      </c>
      <c r="C137" t="s">
        <v>3102</v>
      </c>
      <c r="D137">
        <v>3930</v>
      </c>
      <c r="E137" t="s">
        <v>304</v>
      </c>
      <c r="F137" t="s">
        <v>1171</v>
      </c>
      <c r="G137" t="s">
        <v>7622</v>
      </c>
      <c r="H137" t="s">
        <v>7623</v>
      </c>
      <c r="I137" t="s">
        <v>7624</v>
      </c>
      <c r="J137">
        <v>118828</v>
      </c>
      <c r="K137">
        <v>1</v>
      </c>
      <c r="L137">
        <v>1511</v>
      </c>
    </row>
    <row r="138" spans="1:12" x14ac:dyDescent="0.25">
      <c r="A138">
        <v>1529</v>
      </c>
      <c r="B138" t="s">
        <v>6263</v>
      </c>
      <c r="C138" t="s">
        <v>5985</v>
      </c>
      <c r="D138">
        <v>3950</v>
      </c>
      <c r="E138" t="s">
        <v>305</v>
      </c>
      <c r="F138" t="s">
        <v>1172</v>
      </c>
      <c r="G138" t="s">
        <v>7622</v>
      </c>
      <c r="H138" t="s">
        <v>7623</v>
      </c>
      <c r="I138" t="s">
        <v>7624</v>
      </c>
      <c r="J138">
        <v>118828</v>
      </c>
      <c r="K138">
        <v>1</v>
      </c>
      <c r="L138">
        <v>1529</v>
      </c>
    </row>
    <row r="139" spans="1:12" x14ac:dyDescent="0.25">
      <c r="A139">
        <v>1537</v>
      </c>
      <c r="B139" t="s">
        <v>6264</v>
      </c>
      <c r="C139" t="s">
        <v>6265</v>
      </c>
      <c r="D139">
        <v>3600</v>
      </c>
      <c r="E139" t="s">
        <v>306</v>
      </c>
      <c r="F139" t="s">
        <v>1173</v>
      </c>
      <c r="G139" t="s">
        <v>7622</v>
      </c>
      <c r="H139" t="s">
        <v>7623</v>
      </c>
      <c r="I139" t="s">
        <v>7624</v>
      </c>
      <c r="J139">
        <v>139089</v>
      </c>
      <c r="K139">
        <v>1</v>
      </c>
      <c r="L139">
        <v>1537</v>
      </c>
    </row>
    <row r="140" spans="1:12" x14ac:dyDescent="0.25">
      <c r="A140">
        <v>1545</v>
      </c>
      <c r="B140" t="s">
        <v>6266</v>
      </c>
      <c r="C140" t="s">
        <v>3103</v>
      </c>
      <c r="D140">
        <v>3600</v>
      </c>
      <c r="E140" t="s">
        <v>306</v>
      </c>
      <c r="F140" t="s">
        <v>1174</v>
      </c>
      <c r="G140" t="s">
        <v>7622</v>
      </c>
      <c r="H140" t="s">
        <v>7623</v>
      </c>
      <c r="I140" t="s">
        <v>7624</v>
      </c>
      <c r="J140">
        <v>139089</v>
      </c>
      <c r="K140">
        <v>1</v>
      </c>
      <c r="L140">
        <v>1545</v>
      </c>
    </row>
    <row r="141" spans="1:12" x14ac:dyDescent="0.25">
      <c r="A141">
        <v>1552</v>
      </c>
      <c r="B141" t="s">
        <v>7664</v>
      </c>
      <c r="C141" t="s">
        <v>3104</v>
      </c>
      <c r="D141">
        <v>3600</v>
      </c>
      <c r="E141" t="s">
        <v>306</v>
      </c>
      <c r="F141" t="s">
        <v>1175</v>
      </c>
      <c r="G141" t="s">
        <v>7622</v>
      </c>
      <c r="H141" t="s">
        <v>7623</v>
      </c>
      <c r="I141" t="s">
        <v>7624</v>
      </c>
      <c r="J141">
        <v>139089</v>
      </c>
      <c r="K141">
        <v>1</v>
      </c>
      <c r="L141">
        <v>1552</v>
      </c>
    </row>
    <row r="142" spans="1:12" x14ac:dyDescent="0.25">
      <c r="A142">
        <v>1561</v>
      </c>
      <c r="B142" t="s">
        <v>7665</v>
      </c>
      <c r="C142" t="s">
        <v>3105</v>
      </c>
      <c r="D142">
        <v>3600</v>
      </c>
      <c r="E142" t="s">
        <v>306</v>
      </c>
      <c r="F142" t="s">
        <v>1176</v>
      </c>
      <c r="G142" t="s">
        <v>7622</v>
      </c>
      <c r="H142" t="s">
        <v>7623</v>
      </c>
      <c r="I142" t="s">
        <v>7624</v>
      </c>
      <c r="J142">
        <v>139089</v>
      </c>
      <c r="K142">
        <v>1</v>
      </c>
      <c r="L142">
        <v>1561</v>
      </c>
    </row>
    <row r="143" spans="1:12" x14ac:dyDescent="0.25">
      <c r="A143">
        <v>1578</v>
      </c>
      <c r="B143" t="s">
        <v>7666</v>
      </c>
      <c r="C143" t="s">
        <v>3106</v>
      </c>
      <c r="D143">
        <v>3600</v>
      </c>
      <c r="E143" t="s">
        <v>306</v>
      </c>
      <c r="F143" t="s">
        <v>1177</v>
      </c>
      <c r="G143" t="s">
        <v>7622</v>
      </c>
      <c r="H143" t="s">
        <v>7623</v>
      </c>
      <c r="I143" t="s">
        <v>7624</v>
      </c>
      <c r="J143">
        <v>139089</v>
      </c>
      <c r="K143">
        <v>1</v>
      </c>
      <c r="L143">
        <v>1578</v>
      </c>
    </row>
    <row r="144" spans="1:12" x14ac:dyDescent="0.25">
      <c r="A144">
        <v>1602</v>
      </c>
      <c r="B144" t="s">
        <v>6267</v>
      </c>
      <c r="C144" t="s">
        <v>3107</v>
      </c>
      <c r="D144">
        <v>3630</v>
      </c>
      <c r="E144" t="s">
        <v>308</v>
      </c>
      <c r="F144" t="s">
        <v>1178</v>
      </c>
      <c r="G144" t="s">
        <v>7622</v>
      </c>
      <c r="H144" t="s">
        <v>7623</v>
      </c>
      <c r="I144" t="s">
        <v>7624</v>
      </c>
      <c r="J144">
        <v>139089</v>
      </c>
      <c r="K144">
        <v>1</v>
      </c>
      <c r="L144">
        <v>1602</v>
      </c>
    </row>
    <row r="145" spans="1:12" x14ac:dyDescent="0.25">
      <c r="A145">
        <v>1611</v>
      </c>
      <c r="B145" t="s">
        <v>7667</v>
      </c>
      <c r="C145" t="s">
        <v>3108</v>
      </c>
      <c r="D145">
        <v>3630</v>
      </c>
      <c r="E145" t="s">
        <v>309</v>
      </c>
      <c r="F145" t="s">
        <v>1179</v>
      </c>
      <c r="G145" t="s">
        <v>7622</v>
      </c>
      <c r="H145" t="s">
        <v>7623</v>
      </c>
      <c r="I145" t="s">
        <v>7624</v>
      </c>
      <c r="J145">
        <v>139089</v>
      </c>
      <c r="K145">
        <v>1</v>
      </c>
      <c r="L145">
        <v>1611</v>
      </c>
    </row>
    <row r="146" spans="1:12" x14ac:dyDescent="0.25">
      <c r="A146">
        <v>1628</v>
      </c>
      <c r="B146" t="s">
        <v>7668</v>
      </c>
      <c r="C146" t="s">
        <v>3109</v>
      </c>
      <c r="D146">
        <v>3630</v>
      </c>
      <c r="E146" t="s">
        <v>308</v>
      </c>
      <c r="F146" t="s">
        <v>1180</v>
      </c>
      <c r="G146" t="s">
        <v>7622</v>
      </c>
      <c r="H146" t="s">
        <v>7623</v>
      </c>
      <c r="I146" t="s">
        <v>7624</v>
      </c>
      <c r="J146">
        <v>139089</v>
      </c>
      <c r="K146">
        <v>1</v>
      </c>
      <c r="L146">
        <v>1628</v>
      </c>
    </row>
    <row r="147" spans="1:12" x14ac:dyDescent="0.25">
      <c r="A147">
        <v>1636</v>
      </c>
      <c r="B147" t="s">
        <v>7669</v>
      </c>
      <c r="C147" t="s">
        <v>3110</v>
      </c>
      <c r="D147">
        <v>3650</v>
      </c>
      <c r="E147" t="s">
        <v>310</v>
      </c>
      <c r="F147" t="s">
        <v>1181</v>
      </c>
      <c r="G147" t="s">
        <v>7622</v>
      </c>
      <c r="H147" t="s">
        <v>7623</v>
      </c>
      <c r="I147" t="s">
        <v>7624</v>
      </c>
      <c r="J147">
        <v>139089</v>
      </c>
      <c r="K147">
        <v>1</v>
      </c>
      <c r="L147">
        <v>1636</v>
      </c>
    </row>
    <row r="148" spans="1:12" x14ac:dyDescent="0.25">
      <c r="A148">
        <v>1644</v>
      </c>
      <c r="B148" t="s">
        <v>7670</v>
      </c>
      <c r="C148" t="s">
        <v>3111</v>
      </c>
      <c r="D148">
        <v>3660</v>
      </c>
      <c r="E148" t="s">
        <v>6261</v>
      </c>
      <c r="F148" t="s">
        <v>1182</v>
      </c>
      <c r="G148" t="s">
        <v>7622</v>
      </c>
      <c r="H148" t="s">
        <v>7623</v>
      </c>
      <c r="I148" t="s">
        <v>7624</v>
      </c>
      <c r="J148">
        <v>139089</v>
      </c>
      <c r="K148">
        <v>1</v>
      </c>
      <c r="L148">
        <v>1644</v>
      </c>
    </row>
    <row r="149" spans="1:12" x14ac:dyDescent="0.25">
      <c r="A149">
        <v>1651</v>
      </c>
      <c r="B149" t="s">
        <v>7671</v>
      </c>
      <c r="C149" t="s">
        <v>3112</v>
      </c>
      <c r="D149">
        <v>3665</v>
      </c>
      <c r="E149" t="s">
        <v>311</v>
      </c>
      <c r="F149" t="s">
        <v>1183</v>
      </c>
      <c r="G149" t="s">
        <v>7622</v>
      </c>
      <c r="H149" t="s">
        <v>7623</v>
      </c>
      <c r="I149" t="s">
        <v>7624</v>
      </c>
      <c r="J149">
        <v>139089</v>
      </c>
      <c r="K149">
        <v>1</v>
      </c>
      <c r="L149">
        <v>1651</v>
      </c>
    </row>
    <row r="150" spans="1:12" x14ac:dyDescent="0.25">
      <c r="A150">
        <v>1669</v>
      </c>
      <c r="B150" t="s">
        <v>6269</v>
      </c>
      <c r="C150" t="s">
        <v>3113</v>
      </c>
      <c r="D150">
        <v>3680</v>
      </c>
      <c r="E150" t="s">
        <v>312</v>
      </c>
      <c r="F150" t="s">
        <v>1184</v>
      </c>
      <c r="G150" t="s">
        <v>7622</v>
      </c>
      <c r="H150" t="s">
        <v>7623</v>
      </c>
      <c r="I150" t="s">
        <v>7624</v>
      </c>
      <c r="J150">
        <v>139089</v>
      </c>
      <c r="K150">
        <v>1</v>
      </c>
      <c r="L150">
        <v>1669</v>
      </c>
    </row>
    <row r="151" spans="1:12" x14ac:dyDescent="0.25">
      <c r="A151">
        <v>1677</v>
      </c>
      <c r="B151" t="s">
        <v>7672</v>
      </c>
      <c r="C151" t="s">
        <v>3114</v>
      </c>
      <c r="D151">
        <v>3680</v>
      </c>
      <c r="E151" t="s">
        <v>312</v>
      </c>
      <c r="F151" t="s">
        <v>1185</v>
      </c>
      <c r="G151" t="s">
        <v>7622</v>
      </c>
      <c r="H151" t="s">
        <v>7623</v>
      </c>
      <c r="I151" t="s">
        <v>7624</v>
      </c>
      <c r="J151">
        <v>139089</v>
      </c>
      <c r="K151">
        <v>1</v>
      </c>
      <c r="L151">
        <v>1677</v>
      </c>
    </row>
    <row r="152" spans="1:12" x14ac:dyDescent="0.25">
      <c r="A152">
        <v>1685</v>
      </c>
      <c r="B152" t="s">
        <v>6270</v>
      </c>
      <c r="C152" t="s">
        <v>3115</v>
      </c>
      <c r="D152">
        <v>3960</v>
      </c>
      <c r="E152" t="s">
        <v>313</v>
      </c>
      <c r="F152" t="s">
        <v>1186</v>
      </c>
      <c r="G152" t="s">
        <v>7622</v>
      </c>
      <c r="H152" t="s">
        <v>7623</v>
      </c>
      <c r="I152" t="s">
        <v>7624</v>
      </c>
      <c r="J152">
        <v>139089</v>
      </c>
      <c r="K152">
        <v>1</v>
      </c>
      <c r="L152">
        <v>1685</v>
      </c>
    </row>
    <row r="153" spans="1:12" x14ac:dyDescent="0.25">
      <c r="A153">
        <v>1693</v>
      </c>
      <c r="B153" t="s">
        <v>6271</v>
      </c>
      <c r="C153" t="s">
        <v>3116</v>
      </c>
      <c r="D153">
        <v>3700</v>
      </c>
      <c r="E153" t="s">
        <v>314</v>
      </c>
      <c r="F153" t="s">
        <v>1187</v>
      </c>
      <c r="G153" t="s">
        <v>7622</v>
      </c>
      <c r="H153" t="s">
        <v>7623</v>
      </c>
      <c r="I153" t="s">
        <v>7624</v>
      </c>
      <c r="J153">
        <v>138941</v>
      </c>
      <c r="K153">
        <v>1</v>
      </c>
      <c r="L153">
        <v>1693</v>
      </c>
    </row>
    <row r="154" spans="1:12" x14ac:dyDescent="0.25">
      <c r="A154">
        <v>1701</v>
      </c>
      <c r="B154" t="s">
        <v>6272</v>
      </c>
      <c r="C154" t="s">
        <v>3117</v>
      </c>
      <c r="D154">
        <v>3700</v>
      </c>
      <c r="E154" t="s">
        <v>314</v>
      </c>
      <c r="F154" t="s">
        <v>1188</v>
      </c>
      <c r="G154" t="s">
        <v>7622</v>
      </c>
      <c r="H154" t="s">
        <v>7623</v>
      </c>
      <c r="I154" t="s">
        <v>7624</v>
      </c>
      <c r="J154">
        <v>138941</v>
      </c>
      <c r="K154">
        <v>1</v>
      </c>
      <c r="L154">
        <v>1701</v>
      </c>
    </row>
    <row r="155" spans="1:12" x14ac:dyDescent="0.25">
      <c r="A155">
        <v>1719</v>
      </c>
      <c r="B155" t="s">
        <v>7673</v>
      </c>
      <c r="C155" t="s">
        <v>3118</v>
      </c>
      <c r="D155">
        <v>3700</v>
      </c>
      <c r="E155" t="s">
        <v>314</v>
      </c>
      <c r="F155" t="s">
        <v>1189</v>
      </c>
      <c r="G155" t="s">
        <v>7622</v>
      </c>
      <c r="H155" t="s">
        <v>7623</v>
      </c>
      <c r="I155" t="s">
        <v>7624</v>
      </c>
      <c r="J155">
        <v>138941</v>
      </c>
      <c r="K155">
        <v>1</v>
      </c>
      <c r="L155">
        <v>1719</v>
      </c>
    </row>
    <row r="156" spans="1:12" x14ac:dyDescent="0.25">
      <c r="A156">
        <v>1727</v>
      </c>
      <c r="B156" t="s">
        <v>6273</v>
      </c>
      <c r="C156" t="s">
        <v>3119</v>
      </c>
      <c r="D156">
        <v>3740</v>
      </c>
      <c r="E156" t="s">
        <v>315</v>
      </c>
      <c r="F156" t="s">
        <v>1190</v>
      </c>
      <c r="G156" t="s">
        <v>7622</v>
      </c>
      <c r="H156" t="s">
        <v>7623</v>
      </c>
      <c r="I156" t="s">
        <v>7624</v>
      </c>
      <c r="J156">
        <v>138941</v>
      </c>
      <c r="K156">
        <v>1</v>
      </c>
      <c r="L156">
        <v>1727</v>
      </c>
    </row>
    <row r="157" spans="1:12" x14ac:dyDescent="0.25">
      <c r="A157">
        <v>1751</v>
      </c>
      <c r="B157" t="s">
        <v>6274</v>
      </c>
      <c r="C157" t="s">
        <v>3120</v>
      </c>
      <c r="D157">
        <v>3800</v>
      </c>
      <c r="E157" t="s">
        <v>316</v>
      </c>
      <c r="F157" t="s">
        <v>1191</v>
      </c>
      <c r="G157" t="s">
        <v>7622</v>
      </c>
      <c r="H157" t="s">
        <v>7623</v>
      </c>
      <c r="I157" t="s">
        <v>7624</v>
      </c>
      <c r="J157">
        <v>138966</v>
      </c>
      <c r="K157">
        <v>1</v>
      </c>
      <c r="L157">
        <v>1751</v>
      </c>
    </row>
    <row r="158" spans="1:12" x14ac:dyDescent="0.25">
      <c r="A158">
        <v>1768</v>
      </c>
      <c r="B158" t="s">
        <v>7674</v>
      </c>
      <c r="C158" t="s">
        <v>3121</v>
      </c>
      <c r="D158">
        <v>3800</v>
      </c>
      <c r="E158" t="s">
        <v>316</v>
      </c>
      <c r="F158" t="s">
        <v>1192</v>
      </c>
      <c r="G158" t="s">
        <v>7622</v>
      </c>
      <c r="H158" t="s">
        <v>7623</v>
      </c>
      <c r="I158" t="s">
        <v>7624</v>
      </c>
      <c r="J158">
        <v>138966</v>
      </c>
      <c r="K158">
        <v>1</v>
      </c>
      <c r="L158">
        <v>1768</v>
      </c>
    </row>
    <row r="159" spans="1:12" x14ac:dyDescent="0.25">
      <c r="A159">
        <v>1792</v>
      </c>
      <c r="B159" t="s">
        <v>7675</v>
      </c>
      <c r="C159" t="s">
        <v>3122</v>
      </c>
      <c r="D159">
        <v>3830</v>
      </c>
      <c r="E159" t="s">
        <v>317</v>
      </c>
      <c r="F159" t="s">
        <v>1193</v>
      </c>
      <c r="G159" t="s">
        <v>7622</v>
      </c>
      <c r="H159" t="s">
        <v>7623</v>
      </c>
      <c r="I159" t="s">
        <v>7624</v>
      </c>
      <c r="J159">
        <v>120147</v>
      </c>
      <c r="K159">
        <v>1</v>
      </c>
      <c r="L159">
        <v>1792</v>
      </c>
    </row>
    <row r="160" spans="1:12" x14ac:dyDescent="0.25">
      <c r="A160">
        <v>1818</v>
      </c>
      <c r="B160" t="s">
        <v>6275</v>
      </c>
      <c r="C160" t="s">
        <v>3123</v>
      </c>
      <c r="D160">
        <v>3870</v>
      </c>
      <c r="E160" t="s">
        <v>318</v>
      </c>
      <c r="F160" t="s">
        <v>1194</v>
      </c>
      <c r="G160" t="s">
        <v>7622</v>
      </c>
      <c r="H160" t="s">
        <v>7623</v>
      </c>
      <c r="I160" t="s">
        <v>7624</v>
      </c>
      <c r="J160">
        <v>138941</v>
      </c>
      <c r="K160">
        <v>1</v>
      </c>
      <c r="L160">
        <v>1818</v>
      </c>
    </row>
    <row r="161" spans="1:12" x14ac:dyDescent="0.25">
      <c r="A161">
        <v>1842</v>
      </c>
      <c r="B161" t="s">
        <v>5986</v>
      </c>
      <c r="C161" t="s">
        <v>3124</v>
      </c>
      <c r="D161">
        <v>3540</v>
      </c>
      <c r="E161" t="s">
        <v>320</v>
      </c>
      <c r="F161" t="s">
        <v>1196</v>
      </c>
      <c r="G161" t="s">
        <v>7622</v>
      </c>
      <c r="H161" t="s">
        <v>7623</v>
      </c>
      <c r="I161" t="s">
        <v>7624</v>
      </c>
      <c r="J161">
        <v>120147</v>
      </c>
      <c r="K161">
        <v>1</v>
      </c>
      <c r="L161">
        <v>1842</v>
      </c>
    </row>
    <row r="162" spans="1:12" x14ac:dyDescent="0.25">
      <c r="A162">
        <v>1867</v>
      </c>
      <c r="B162" t="s">
        <v>7676</v>
      </c>
      <c r="C162" t="s">
        <v>3125</v>
      </c>
      <c r="D162">
        <v>3583</v>
      </c>
      <c r="E162" t="s">
        <v>322</v>
      </c>
      <c r="F162" t="s">
        <v>1198</v>
      </c>
      <c r="G162" t="s">
        <v>6209</v>
      </c>
      <c r="H162" t="s">
        <v>6210</v>
      </c>
      <c r="I162" t="s">
        <v>2853</v>
      </c>
      <c r="J162">
        <v>122176</v>
      </c>
      <c r="K162">
        <v>1</v>
      </c>
      <c r="L162">
        <v>1867</v>
      </c>
    </row>
    <row r="163" spans="1:12" x14ac:dyDescent="0.25">
      <c r="A163">
        <v>1875</v>
      </c>
      <c r="B163" t="s">
        <v>6276</v>
      </c>
      <c r="C163" t="s">
        <v>3126</v>
      </c>
      <c r="D163">
        <v>3945</v>
      </c>
      <c r="E163" t="s">
        <v>323</v>
      </c>
      <c r="F163" t="s">
        <v>1199</v>
      </c>
      <c r="G163" t="s">
        <v>6209</v>
      </c>
      <c r="H163" t="s">
        <v>6210</v>
      </c>
      <c r="I163" t="s">
        <v>2853</v>
      </c>
      <c r="J163">
        <v>122176</v>
      </c>
      <c r="K163">
        <v>1</v>
      </c>
      <c r="L163">
        <v>1875</v>
      </c>
    </row>
    <row r="164" spans="1:12" x14ac:dyDescent="0.25">
      <c r="A164">
        <v>1883</v>
      </c>
      <c r="B164" t="s">
        <v>7677</v>
      </c>
      <c r="C164" t="s">
        <v>3127</v>
      </c>
      <c r="D164">
        <v>3970</v>
      </c>
      <c r="E164" t="s">
        <v>324</v>
      </c>
      <c r="F164" t="s">
        <v>6277</v>
      </c>
      <c r="G164" t="s">
        <v>7622</v>
      </c>
      <c r="H164" t="s">
        <v>7623</v>
      </c>
      <c r="I164" t="s">
        <v>7624</v>
      </c>
      <c r="J164">
        <v>118828</v>
      </c>
      <c r="K164">
        <v>1</v>
      </c>
      <c r="L164">
        <v>1883</v>
      </c>
    </row>
    <row r="165" spans="1:12" x14ac:dyDescent="0.25">
      <c r="A165">
        <v>1909</v>
      </c>
      <c r="B165" t="s">
        <v>7678</v>
      </c>
      <c r="C165" t="s">
        <v>3128</v>
      </c>
      <c r="D165">
        <v>3980</v>
      </c>
      <c r="E165" t="s">
        <v>325</v>
      </c>
      <c r="F165" t="s">
        <v>1200</v>
      </c>
      <c r="G165" t="s">
        <v>6209</v>
      </c>
      <c r="H165" t="s">
        <v>6210</v>
      </c>
      <c r="I165" t="s">
        <v>2853</v>
      </c>
      <c r="J165">
        <v>122176</v>
      </c>
      <c r="K165">
        <v>1</v>
      </c>
      <c r="L165">
        <v>1909</v>
      </c>
    </row>
    <row r="166" spans="1:12" x14ac:dyDescent="0.25">
      <c r="A166">
        <v>1917</v>
      </c>
      <c r="B166" t="s">
        <v>6278</v>
      </c>
      <c r="C166" t="s">
        <v>3129</v>
      </c>
      <c r="D166">
        <v>2431</v>
      </c>
      <c r="E166" t="s">
        <v>326</v>
      </c>
      <c r="F166" t="s">
        <v>1201</v>
      </c>
      <c r="G166" t="s">
        <v>6244</v>
      </c>
      <c r="H166" t="s">
        <v>7396</v>
      </c>
      <c r="I166" t="s">
        <v>5971</v>
      </c>
      <c r="J166">
        <v>120031</v>
      </c>
      <c r="K166">
        <v>1</v>
      </c>
      <c r="L166">
        <v>1917</v>
      </c>
    </row>
    <row r="167" spans="1:12" x14ac:dyDescent="0.25">
      <c r="A167">
        <v>1925</v>
      </c>
      <c r="B167" t="s">
        <v>7679</v>
      </c>
      <c r="C167" t="s">
        <v>3130</v>
      </c>
      <c r="D167">
        <v>2450</v>
      </c>
      <c r="E167" t="s">
        <v>327</v>
      </c>
      <c r="F167" t="s">
        <v>1202</v>
      </c>
      <c r="G167" t="s">
        <v>6244</v>
      </c>
      <c r="H167" t="s">
        <v>7396</v>
      </c>
      <c r="I167" t="s">
        <v>5971</v>
      </c>
      <c r="J167">
        <v>120031</v>
      </c>
      <c r="K167">
        <v>1</v>
      </c>
      <c r="L167">
        <v>1925</v>
      </c>
    </row>
    <row r="168" spans="1:12" x14ac:dyDescent="0.25">
      <c r="A168">
        <v>1941</v>
      </c>
      <c r="B168" t="s">
        <v>7680</v>
      </c>
      <c r="C168" t="s">
        <v>7400</v>
      </c>
      <c r="D168">
        <v>7780</v>
      </c>
      <c r="E168" t="s">
        <v>328</v>
      </c>
      <c r="F168" t="s">
        <v>1203</v>
      </c>
      <c r="G168" t="s">
        <v>6244</v>
      </c>
      <c r="H168" t="s">
        <v>7396</v>
      </c>
      <c r="I168" t="s">
        <v>5971</v>
      </c>
      <c r="J168">
        <v>120873</v>
      </c>
      <c r="K168">
        <v>1</v>
      </c>
      <c r="L168">
        <v>1941</v>
      </c>
    </row>
    <row r="169" spans="1:12" x14ac:dyDescent="0.25">
      <c r="A169">
        <v>1958</v>
      </c>
      <c r="B169" t="s">
        <v>7681</v>
      </c>
      <c r="C169" t="s">
        <v>3131</v>
      </c>
      <c r="D169">
        <v>8000</v>
      </c>
      <c r="E169" t="s">
        <v>329</v>
      </c>
      <c r="F169" t="s">
        <v>1204</v>
      </c>
      <c r="G169" t="s">
        <v>8145</v>
      </c>
      <c r="H169" t="s">
        <v>8146</v>
      </c>
      <c r="I169" t="s">
        <v>8147</v>
      </c>
      <c r="J169">
        <v>120634</v>
      </c>
      <c r="K169">
        <v>1</v>
      </c>
      <c r="L169">
        <v>1958</v>
      </c>
    </row>
    <row r="170" spans="1:12" x14ac:dyDescent="0.25">
      <c r="A170">
        <v>1974</v>
      </c>
      <c r="B170" t="s">
        <v>6269</v>
      </c>
      <c r="C170" t="s">
        <v>6279</v>
      </c>
      <c r="D170">
        <v>8000</v>
      </c>
      <c r="E170" t="s">
        <v>329</v>
      </c>
      <c r="F170" t="s">
        <v>1205</v>
      </c>
      <c r="G170" t="s">
        <v>8145</v>
      </c>
      <c r="H170" t="s">
        <v>8146</v>
      </c>
      <c r="I170" t="s">
        <v>8147</v>
      </c>
      <c r="J170">
        <v>120634</v>
      </c>
      <c r="K170">
        <v>1</v>
      </c>
      <c r="L170">
        <v>1974</v>
      </c>
    </row>
    <row r="171" spans="1:12" x14ac:dyDescent="0.25">
      <c r="A171">
        <v>1982</v>
      </c>
      <c r="B171" t="s">
        <v>7682</v>
      </c>
      <c r="C171" t="s">
        <v>3132</v>
      </c>
      <c r="D171">
        <v>8020</v>
      </c>
      <c r="E171" t="s">
        <v>330</v>
      </c>
      <c r="F171" t="s">
        <v>1206</v>
      </c>
      <c r="G171" t="s">
        <v>8145</v>
      </c>
      <c r="H171" t="s">
        <v>8146</v>
      </c>
      <c r="I171" t="s">
        <v>8147</v>
      </c>
      <c r="J171">
        <v>120634</v>
      </c>
      <c r="K171">
        <v>1</v>
      </c>
      <c r="L171">
        <v>1982</v>
      </c>
    </row>
    <row r="172" spans="1:12" x14ac:dyDescent="0.25">
      <c r="A172">
        <v>1991</v>
      </c>
      <c r="B172" t="s">
        <v>7683</v>
      </c>
      <c r="C172" t="s">
        <v>3133</v>
      </c>
      <c r="D172">
        <v>8730</v>
      </c>
      <c r="E172" t="s">
        <v>331</v>
      </c>
      <c r="F172" t="s">
        <v>1207</v>
      </c>
      <c r="G172" t="s">
        <v>8145</v>
      </c>
      <c r="H172" t="s">
        <v>8146</v>
      </c>
      <c r="I172" t="s">
        <v>8147</v>
      </c>
      <c r="J172">
        <v>120634</v>
      </c>
      <c r="K172">
        <v>1</v>
      </c>
      <c r="L172">
        <v>1991</v>
      </c>
    </row>
    <row r="173" spans="1:12" x14ac:dyDescent="0.25">
      <c r="A173">
        <v>2006</v>
      </c>
      <c r="B173" t="s">
        <v>7684</v>
      </c>
      <c r="C173" t="s">
        <v>7401</v>
      </c>
      <c r="D173">
        <v>8310</v>
      </c>
      <c r="E173" t="s">
        <v>345</v>
      </c>
      <c r="F173" t="s">
        <v>7402</v>
      </c>
      <c r="G173" t="s">
        <v>8145</v>
      </c>
      <c r="H173" t="s">
        <v>8146</v>
      </c>
      <c r="I173" t="s">
        <v>8147</v>
      </c>
      <c r="J173">
        <v>120634</v>
      </c>
      <c r="K173">
        <v>1</v>
      </c>
      <c r="L173">
        <v>2006</v>
      </c>
    </row>
    <row r="174" spans="1:12" x14ac:dyDescent="0.25">
      <c r="A174">
        <v>2014</v>
      </c>
      <c r="B174" t="s">
        <v>7403</v>
      </c>
      <c r="C174" t="s">
        <v>3134</v>
      </c>
      <c r="D174">
        <v>8810</v>
      </c>
      <c r="E174" t="s">
        <v>333</v>
      </c>
      <c r="F174" t="s">
        <v>1208</v>
      </c>
      <c r="G174" t="s">
        <v>8145</v>
      </c>
      <c r="H174" t="s">
        <v>8146</v>
      </c>
      <c r="I174" t="s">
        <v>8147</v>
      </c>
      <c r="J174">
        <v>120634</v>
      </c>
      <c r="K174">
        <v>1</v>
      </c>
      <c r="L174">
        <v>2014</v>
      </c>
    </row>
    <row r="175" spans="1:12" x14ac:dyDescent="0.25">
      <c r="A175">
        <v>2022</v>
      </c>
      <c r="B175" t="s">
        <v>7685</v>
      </c>
      <c r="C175" t="s">
        <v>3135</v>
      </c>
      <c r="D175">
        <v>8820</v>
      </c>
      <c r="E175" t="s">
        <v>334</v>
      </c>
      <c r="F175" t="s">
        <v>1209</v>
      </c>
      <c r="G175" t="s">
        <v>8145</v>
      </c>
      <c r="H175" t="s">
        <v>8146</v>
      </c>
      <c r="I175" t="s">
        <v>8147</v>
      </c>
      <c r="J175">
        <v>120634</v>
      </c>
      <c r="K175">
        <v>1</v>
      </c>
      <c r="L175">
        <v>2022</v>
      </c>
    </row>
    <row r="176" spans="1:12" x14ac:dyDescent="0.25">
      <c r="A176">
        <v>2031</v>
      </c>
      <c r="B176" t="s">
        <v>7686</v>
      </c>
      <c r="C176" t="s">
        <v>3136</v>
      </c>
      <c r="D176">
        <v>8840</v>
      </c>
      <c r="E176" t="s">
        <v>335</v>
      </c>
      <c r="F176" t="s">
        <v>1210</v>
      </c>
      <c r="G176" t="s">
        <v>8145</v>
      </c>
      <c r="H176" t="s">
        <v>8146</v>
      </c>
      <c r="I176" t="s">
        <v>8147</v>
      </c>
      <c r="J176">
        <v>120881</v>
      </c>
      <c r="K176">
        <v>1</v>
      </c>
      <c r="L176">
        <v>2031</v>
      </c>
    </row>
    <row r="177" spans="1:12" x14ac:dyDescent="0.25">
      <c r="A177">
        <v>2048</v>
      </c>
      <c r="B177" t="s">
        <v>7687</v>
      </c>
      <c r="C177" t="s">
        <v>3137</v>
      </c>
      <c r="D177">
        <v>8600</v>
      </c>
      <c r="E177" t="s">
        <v>336</v>
      </c>
      <c r="F177" t="s">
        <v>1211</v>
      </c>
      <c r="G177" t="s">
        <v>8145</v>
      </c>
      <c r="H177" t="s">
        <v>8146</v>
      </c>
      <c r="I177" t="s">
        <v>8147</v>
      </c>
      <c r="J177">
        <v>119826</v>
      </c>
      <c r="K177">
        <v>1</v>
      </c>
      <c r="L177">
        <v>2048</v>
      </c>
    </row>
    <row r="178" spans="1:12" x14ac:dyDescent="0.25">
      <c r="A178">
        <v>2071</v>
      </c>
      <c r="B178" t="s">
        <v>6280</v>
      </c>
      <c r="C178" t="s">
        <v>3138</v>
      </c>
      <c r="D178">
        <v>8200</v>
      </c>
      <c r="E178" t="s">
        <v>337</v>
      </c>
      <c r="F178" t="s">
        <v>1212</v>
      </c>
      <c r="G178" t="s">
        <v>8145</v>
      </c>
      <c r="H178" t="s">
        <v>8146</v>
      </c>
      <c r="I178" t="s">
        <v>8147</v>
      </c>
      <c r="J178">
        <v>120634</v>
      </c>
      <c r="K178">
        <v>1</v>
      </c>
      <c r="L178">
        <v>2071</v>
      </c>
    </row>
    <row r="179" spans="1:12" x14ac:dyDescent="0.25">
      <c r="A179">
        <v>2089</v>
      </c>
      <c r="B179" t="s">
        <v>7688</v>
      </c>
      <c r="C179" t="s">
        <v>3139</v>
      </c>
      <c r="D179">
        <v>8210</v>
      </c>
      <c r="E179" t="s">
        <v>338</v>
      </c>
      <c r="F179" t="s">
        <v>1213</v>
      </c>
      <c r="G179" t="s">
        <v>8145</v>
      </c>
      <c r="H179" t="s">
        <v>8146</v>
      </c>
      <c r="I179" t="s">
        <v>8147</v>
      </c>
      <c r="J179">
        <v>120634</v>
      </c>
      <c r="K179">
        <v>1</v>
      </c>
      <c r="L179">
        <v>2089</v>
      </c>
    </row>
    <row r="180" spans="1:12" x14ac:dyDescent="0.25">
      <c r="A180">
        <v>2097</v>
      </c>
      <c r="B180" t="s">
        <v>7689</v>
      </c>
      <c r="C180" t="s">
        <v>3140</v>
      </c>
      <c r="D180">
        <v>8490</v>
      </c>
      <c r="E180" t="s">
        <v>339</v>
      </c>
      <c r="F180" t="s">
        <v>1214</v>
      </c>
      <c r="G180" t="s">
        <v>8145</v>
      </c>
      <c r="H180" t="s">
        <v>8146</v>
      </c>
      <c r="I180" t="s">
        <v>8147</v>
      </c>
      <c r="J180">
        <v>120634</v>
      </c>
      <c r="K180">
        <v>1</v>
      </c>
      <c r="L180">
        <v>2097</v>
      </c>
    </row>
    <row r="181" spans="1:12" x14ac:dyDescent="0.25">
      <c r="A181">
        <v>2105</v>
      </c>
      <c r="B181" t="s">
        <v>7690</v>
      </c>
      <c r="C181" t="s">
        <v>3141</v>
      </c>
      <c r="D181">
        <v>8460</v>
      </c>
      <c r="E181" t="s">
        <v>340</v>
      </c>
      <c r="F181" t="s">
        <v>1215</v>
      </c>
      <c r="G181" t="s">
        <v>6244</v>
      </c>
      <c r="H181" t="s">
        <v>7396</v>
      </c>
      <c r="I181" t="s">
        <v>5971</v>
      </c>
      <c r="J181">
        <v>119834</v>
      </c>
      <c r="K181">
        <v>1</v>
      </c>
      <c r="L181">
        <v>2105</v>
      </c>
    </row>
    <row r="182" spans="1:12" x14ac:dyDescent="0.25">
      <c r="A182">
        <v>2113</v>
      </c>
      <c r="B182" t="s">
        <v>7691</v>
      </c>
      <c r="C182" t="s">
        <v>3142</v>
      </c>
      <c r="D182">
        <v>8470</v>
      </c>
      <c r="E182" t="s">
        <v>341</v>
      </c>
      <c r="F182" t="s">
        <v>1216</v>
      </c>
      <c r="G182" t="s">
        <v>6244</v>
      </c>
      <c r="H182" t="s">
        <v>7396</v>
      </c>
      <c r="I182" t="s">
        <v>5971</v>
      </c>
      <c r="J182">
        <v>119834</v>
      </c>
      <c r="K182">
        <v>1</v>
      </c>
      <c r="L182">
        <v>2113</v>
      </c>
    </row>
    <row r="183" spans="1:12" x14ac:dyDescent="0.25">
      <c r="A183">
        <v>2139</v>
      </c>
      <c r="B183" t="s">
        <v>6268</v>
      </c>
      <c r="C183" t="s">
        <v>3143</v>
      </c>
      <c r="D183">
        <v>8680</v>
      </c>
      <c r="E183" t="s">
        <v>342</v>
      </c>
      <c r="F183" t="s">
        <v>1217</v>
      </c>
      <c r="G183" t="s">
        <v>6244</v>
      </c>
      <c r="H183" t="s">
        <v>7396</v>
      </c>
      <c r="I183" t="s">
        <v>5971</v>
      </c>
      <c r="J183">
        <v>119834</v>
      </c>
      <c r="K183">
        <v>1</v>
      </c>
      <c r="L183">
        <v>2139</v>
      </c>
    </row>
    <row r="184" spans="1:12" x14ac:dyDescent="0.25">
      <c r="A184">
        <v>2147</v>
      </c>
      <c r="B184" t="s">
        <v>3144</v>
      </c>
      <c r="C184" t="s">
        <v>3145</v>
      </c>
      <c r="D184">
        <v>8300</v>
      </c>
      <c r="E184" t="s">
        <v>343</v>
      </c>
      <c r="F184" t="s">
        <v>1218</v>
      </c>
      <c r="G184" t="s">
        <v>8145</v>
      </c>
      <c r="H184" t="s">
        <v>8146</v>
      </c>
      <c r="I184" t="s">
        <v>8147</v>
      </c>
      <c r="J184">
        <v>120634</v>
      </c>
      <c r="K184">
        <v>1</v>
      </c>
      <c r="L184">
        <v>2147</v>
      </c>
    </row>
    <row r="185" spans="1:12" x14ac:dyDescent="0.25">
      <c r="A185">
        <v>2154</v>
      </c>
      <c r="B185" t="s">
        <v>8148</v>
      </c>
      <c r="C185" t="s">
        <v>3146</v>
      </c>
      <c r="D185">
        <v>8310</v>
      </c>
      <c r="E185" t="s">
        <v>344</v>
      </c>
      <c r="F185" t="s">
        <v>1219</v>
      </c>
      <c r="G185" t="s">
        <v>8145</v>
      </c>
      <c r="H185" t="s">
        <v>8146</v>
      </c>
      <c r="I185" t="s">
        <v>8147</v>
      </c>
      <c r="J185">
        <v>120634</v>
      </c>
      <c r="K185">
        <v>1</v>
      </c>
      <c r="L185">
        <v>2154</v>
      </c>
    </row>
    <row r="186" spans="1:12" x14ac:dyDescent="0.25">
      <c r="A186">
        <v>2162</v>
      </c>
      <c r="B186" t="s">
        <v>7692</v>
      </c>
      <c r="C186" t="s">
        <v>7404</v>
      </c>
      <c r="D186">
        <v>8310</v>
      </c>
      <c r="E186" t="s">
        <v>345</v>
      </c>
      <c r="F186" t="s">
        <v>1220</v>
      </c>
      <c r="G186" t="s">
        <v>8145</v>
      </c>
      <c r="H186" t="s">
        <v>8146</v>
      </c>
      <c r="I186" t="s">
        <v>8147</v>
      </c>
      <c r="J186">
        <v>120634</v>
      </c>
      <c r="K186">
        <v>1</v>
      </c>
      <c r="L186">
        <v>2162</v>
      </c>
    </row>
    <row r="187" spans="1:12" x14ac:dyDescent="0.25">
      <c r="A187">
        <v>2171</v>
      </c>
      <c r="B187" t="s">
        <v>7693</v>
      </c>
      <c r="C187" t="s">
        <v>3147</v>
      </c>
      <c r="D187">
        <v>8370</v>
      </c>
      <c r="E187" t="s">
        <v>346</v>
      </c>
      <c r="F187" t="s">
        <v>1221</v>
      </c>
      <c r="G187" t="s">
        <v>8145</v>
      </c>
      <c r="H187" t="s">
        <v>8146</v>
      </c>
      <c r="I187" t="s">
        <v>8147</v>
      </c>
      <c r="J187">
        <v>120634</v>
      </c>
      <c r="K187">
        <v>1</v>
      </c>
      <c r="L187">
        <v>2171</v>
      </c>
    </row>
    <row r="188" spans="1:12" x14ac:dyDescent="0.25">
      <c r="A188">
        <v>2188</v>
      </c>
      <c r="B188" t="s">
        <v>7694</v>
      </c>
      <c r="C188" t="s">
        <v>3148</v>
      </c>
      <c r="D188">
        <v>8370</v>
      </c>
      <c r="E188" t="s">
        <v>346</v>
      </c>
      <c r="F188" t="s">
        <v>1222</v>
      </c>
      <c r="G188" t="s">
        <v>8145</v>
      </c>
      <c r="H188" t="s">
        <v>8146</v>
      </c>
      <c r="I188" t="s">
        <v>8147</v>
      </c>
      <c r="J188">
        <v>120634</v>
      </c>
      <c r="K188">
        <v>1</v>
      </c>
      <c r="L188">
        <v>2188</v>
      </c>
    </row>
    <row r="189" spans="1:12" x14ac:dyDescent="0.25">
      <c r="A189">
        <v>2204</v>
      </c>
      <c r="B189" t="s">
        <v>7695</v>
      </c>
      <c r="C189" t="s">
        <v>3149</v>
      </c>
      <c r="D189">
        <v>8400</v>
      </c>
      <c r="E189" t="s">
        <v>347</v>
      </c>
      <c r="F189" t="s">
        <v>1223</v>
      </c>
      <c r="G189" t="s">
        <v>6244</v>
      </c>
      <c r="H189" t="s">
        <v>7396</v>
      </c>
      <c r="I189" t="s">
        <v>5971</v>
      </c>
      <c r="J189">
        <v>119834</v>
      </c>
      <c r="K189">
        <v>1</v>
      </c>
      <c r="L189">
        <v>2204</v>
      </c>
    </row>
    <row r="190" spans="1:12" x14ac:dyDescent="0.25">
      <c r="A190">
        <v>2212</v>
      </c>
      <c r="B190" t="s">
        <v>7696</v>
      </c>
      <c r="C190" t="s">
        <v>3150</v>
      </c>
      <c r="D190">
        <v>8400</v>
      </c>
      <c r="E190" t="s">
        <v>347</v>
      </c>
      <c r="F190" t="s">
        <v>1224</v>
      </c>
      <c r="G190" t="s">
        <v>6244</v>
      </c>
      <c r="H190" t="s">
        <v>7396</v>
      </c>
      <c r="I190" t="s">
        <v>5971</v>
      </c>
      <c r="J190">
        <v>119834</v>
      </c>
      <c r="K190">
        <v>1</v>
      </c>
      <c r="L190">
        <v>2212</v>
      </c>
    </row>
    <row r="191" spans="1:12" x14ac:dyDescent="0.25">
      <c r="A191">
        <v>2221</v>
      </c>
      <c r="B191" t="s">
        <v>7697</v>
      </c>
      <c r="C191" t="s">
        <v>3151</v>
      </c>
      <c r="D191">
        <v>8400</v>
      </c>
      <c r="E191" t="s">
        <v>347</v>
      </c>
      <c r="F191" t="s">
        <v>1225</v>
      </c>
      <c r="G191" t="s">
        <v>6244</v>
      </c>
      <c r="H191" t="s">
        <v>7396</v>
      </c>
      <c r="I191" t="s">
        <v>5971</v>
      </c>
      <c r="J191">
        <v>119834</v>
      </c>
      <c r="K191">
        <v>1</v>
      </c>
      <c r="L191">
        <v>2221</v>
      </c>
    </row>
    <row r="192" spans="1:12" x14ac:dyDescent="0.25">
      <c r="A192">
        <v>2246</v>
      </c>
      <c r="B192" t="s">
        <v>7698</v>
      </c>
      <c r="C192" t="s">
        <v>3152</v>
      </c>
      <c r="D192">
        <v>8420</v>
      </c>
      <c r="E192" t="s">
        <v>348</v>
      </c>
      <c r="F192" t="s">
        <v>1226</v>
      </c>
      <c r="G192" t="s">
        <v>8145</v>
      </c>
      <c r="H192" t="s">
        <v>8146</v>
      </c>
      <c r="I192" t="s">
        <v>8147</v>
      </c>
      <c r="J192">
        <v>120634</v>
      </c>
      <c r="K192">
        <v>1</v>
      </c>
      <c r="L192">
        <v>2246</v>
      </c>
    </row>
    <row r="193" spans="1:12" x14ac:dyDescent="0.25">
      <c r="A193">
        <v>2261</v>
      </c>
      <c r="B193" t="s">
        <v>8149</v>
      </c>
      <c r="C193" t="s">
        <v>3153</v>
      </c>
      <c r="D193">
        <v>8620</v>
      </c>
      <c r="E193" t="s">
        <v>349</v>
      </c>
      <c r="F193" t="s">
        <v>1227</v>
      </c>
      <c r="G193" t="s">
        <v>8145</v>
      </c>
      <c r="H193" t="s">
        <v>8146</v>
      </c>
      <c r="I193" t="s">
        <v>8147</v>
      </c>
      <c r="J193">
        <v>119826</v>
      </c>
      <c r="K193">
        <v>1</v>
      </c>
      <c r="L193">
        <v>2261</v>
      </c>
    </row>
    <row r="194" spans="1:12" x14ac:dyDescent="0.25">
      <c r="A194">
        <v>2279</v>
      </c>
      <c r="B194" t="s">
        <v>7405</v>
      </c>
      <c r="C194" t="s">
        <v>3154</v>
      </c>
      <c r="D194">
        <v>8670</v>
      </c>
      <c r="E194" t="s">
        <v>350</v>
      </c>
      <c r="F194" t="s">
        <v>1228</v>
      </c>
      <c r="G194" t="s">
        <v>8145</v>
      </c>
      <c r="H194" t="s">
        <v>8146</v>
      </c>
      <c r="I194" t="s">
        <v>8147</v>
      </c>
      <c r="J194">
        <v>119826</v>
      </c>
      <c r="K194">
        <v>1</v>
      </c>
      <c r="L194">
        <v>2279</v>
      </c>
    </row>
    <row r="195" spans="1:12" x14ac:dyDescent="0.25">
      <c r="A195">
        <v>2287</v>
      </c>
      <c r="B195" t="s">
        <v>8150</v>
      </c>
      <c r="C195" t="s">
        <v>3155</v>
      </c>
      <c r="D195">
        <v>8660</v>
      </c>
      <c r="E195" t="s">
        <v>351</v>
      </c>
      <c r="F195" t="s">
        <v>1229</v>
      </c>
      <c r="G195" t="s">
        <v>8145</v>
      </c>
      <c r="H195" t="s">
        <v>8146</v>
      </c>
      <c r="I195" t="s">
        <v>8147</v>
      </c>
      <c r="J195">
        <v>119826</v>
      </c>
      <c r="K195">
        <v>1</v>
      </c>
      <c r="L195">
        <v>2287</v>
      </c>
    </row>
    <row r="196" spans="1:12" x14ac:dyDescent="0.25">
      <c r="A196">
        <v>2295</v>
      </c>
      <c r="B196" t="s">
        <v>7699</v>
      </c>
      <c r="C196" t="s">
        <v>6281</v>
      </c>
      <c r="D196">
        <v>8630</v>
      </c>
      <c r="E196" t="s">
        <v>352</v>
      </c>
      <c r="F196" t="s">
        <v>1230</v>
      </c>
      <c r="G196" t="s">
        <v>8145</v>
      </c>
      <c r="H196" t="s">
        <v>8146</v>
      </c>
      <c r="I196" t="s">
        <v>8147</v>
      </c>
      <c r="J196">
        <v>119826</v>
      </c>
      <c r="K196">
        <v>1</v>
      </c>
      <c r="L196">
        <v>2295</v>
      </c>
    </row>
    <row r="197" spans="1:12" x14ac:dyDescent="0.25">
      <c r="A197">
        <v>2303</v>
      </c>
      <c r="B197" t="s">
        <v>6282</v>
      </c>
      <c r="C197" t="s">
        <v>3156</v>
      </c>
      <c r="D197">
        <v>8500</v>
      </c>
      <c r="E197" t="s">
        <v>353</v>
      </c>
      <c r="F197" t="s">
        <v>1231</v>
      </c>
      <c r="G197" t="s">
        <v>6244</v>
      </c>
      <c r="H197" t="s">
        <v>7396</v>
      </c>
      <c r="I197" t="s">
        <v>5971</v>
      </c>
      <c r="J197">
        <v>120873</v>
      </c>
      <c r="K197">
        <v>1</v>
      </c>
      <c r="L197">
        <v>2303</v>
      </c>
    </row>
    <row r="198" spans="1:12" x14ac:dyDescent="0.25">
      <c r="A198">
        <v>2311</v>
      </c>
      <c r="B198" t="s">
        <v>8151</v>
      </c>
      <c r="C198" t="s">
        <v>3157</v>
      </c>
      <c r="D198">
        <v>8510</v>
      </c>
      <c r="E198" t="s">
        <v>354</v>
      </c>
      <c r="F198" t="s">
        <v>1232</v>
      </c>
      <c r="G198" t="s">
        <v>6244</v>
      </c>
      <c r="H198" t="s">
        <v>7396</v>
      </c>
      <c r="I198" t="s">
        <v>5971</v>
      </c>
      <c r="J198">
        <v>120873</v>
      </c>
      <c r="K198">
        <v>1</v>
      </c>
      <c r="L198">
        <v>2311</v>
      </c>
    </row>
    <row r="199" spans="1:12" x14ac:dyDescent="0.25">
      <c r="A199">
        <v>2329</v>
      </c>
      <c r="B199" t="s">
        <v>8152</v>
      </c>
      <c r="C199" t="s">
        <v>3158</v>
      </c>
      <c r="D199">
        <v>8930</v>
      </c>
      <c r="E199" t="s">
        <v>355</v>
      </c>
      <c r="F199" t="s">
        <v>1233</v>
      </c>
      <c r="G199" t="s">
        <v>6244</v>
      </c>
      <c r="H199" t="s">
        <v>7396</v>
      </c>
      <c r="I199" t="s">
        <v>5971</v>
      </c>
      <c r="J199">
        <v>120873</v>
      </c>
      <c r="K199">
        <v>1</v>
      </c>
      <c r="L199">
        <v>2329</v>
      </c>
    </row>
    <row r="200" spans="1:12" x14ac:dyDescent="0.25">
      <c r="A200">
        <v>2345</v>
      </c>
      <c r="B200" t="s">
        <v>8153</v>
      </c>
      <c r="C200" t="s">
        <v>3159</v>
      </c>
      <c r="D200">
        <v>8550</v>
      </c>
      <c r="E200" t="s">
        <v>357</v>
      </c>
      <c r="F200" t="s">
        <v>1234</v>
      </c>
      <c r="G200" t="s">
        <v>6244</v>
      </c>
      <c r="H200" t="s">
        <v>7396</v>
      </c>
      <c r="I200" t="s">
        <v>5971</v>
      </c>
      <c r="J200">
        <v>120873</v>
      </c>
      <c r="K200">
        <v>1</v>
      </c>
      <c r="L200">
        <v>2345</v>
      </c>
    </row>
    <row r="201" spans="1:12" x14ac:dyDescent="0.25">
      <c r="A201">
        <v>2352</v>
      </c>
      <c r="B201" t="s">
        <v>8154</v>
      </c>
      <c r="C201" t="s">
        <v>3160</v>
      </c>
      <c r="D201">
        <v>8540</v>
      </c>
      <c r="E201" t="s">
        <v>358</v>
      </c>
      <c r="F201" t="s">
        <v>1235</v>
      </c>
      <c r="G201" t="s">
        <v>6244</v>
      </c>
      <c r="H201" t="s">
        <v>7396</v>
      </c>
      <c r="I201" t="s">
        <v>5971</v>
      </c>
      <c r="J201">
        <v>129031</v>
      </c>
      <c r="K201">
        <v>1</v>
      </c>
      <c r="L201">
        <v>2352</v>
      </c>
    </row>
    <row r="202" spans="1:12" x14ac:dyDescent="0.25">
      <c r="A202">
        <v>2361</v>
      </c>
      <c r="B202" t="s">
        <v>8155</v>
      </c>
      <c r="C202" t="s">
        <v>3161</v>
      </c>
      <c r="D202">
        <v>8580</v>
      </c>
      <c r="E202" t="s">
        <v>359</v>
      </c>
      <c r="F202" t="s">
        <v>1236</v>
      </c>
      <c r="G202" t="s">
        <v>8145</v>
      </c>
      <c r="H202" t="s">
        <v>8146</v>
      </c>
      <c r="I202" t="s">
        <v>8147</v>
      </c>
      <c r="J202">
        <v>121061</v>
      </c>
      <c r="K202">
        <v>1</v>
      </c>
      <c r="L202">
        <v>2361</v>
      </c>
    </row>
    <row r="203" spans="1:12" x14ac:dyDescent="0.25">
      <c r="A203">
        <v>2394</v>
      </c>
      <c r="B203" t="s">
        <v>8156</v>
      </c>
      <c r="C203" t="s">
        <v>3162</v>
      </c>
      <c r="D203">
        <v>8560</v>
      </c>
      <c r="E203" t="s">
        <v>360</v>
      </c>
      <c r="F203" t="s">
        <v>1237</v>
      </c>
      <c r="G203" t="s">
        <v>6244</v>
      </c>
      <c r="H203" t="s">
        <v>7396</v>
      </c>
      <c r="I203" t="s">
        <v>5971</v>
      </c>
      <c r="J203">
        <v>120873</v>
      </c>
      <c r="K203">
        <v>1</v>
      </c>
      <c r="L203">
        <v>2394</v>
      </c>
    </row>
    <row r="204" spans="1:12" x14ac:dyDescent="0.25">
      <c r="A204">
        <v>2402</v>
      </c>
      <c r="B204" t="s">
        <v>7700</v>
      </c>
      <c r="C204" t="s">
        <v>3163</v>
      </c>
      <c r="D204">
        <v>8940</v>
      </c>
      <c r="E204" t="s">
        <v>361</v>
      </c>
      <c r="F204" t="s">
        <v>1238</v>
      </c>
      <c r="G204" t="s">
        <v>6244</v>
      </c>
      <c r="H204" t="s">
        <v>7396</v>
      </c>
      <c r="I204" t="s">
        <v>5971</v>
      </c>
      <c r="J204">
        <v>120873</v>
      </c>
      <c r="K204">
        <v>1</v>
      </c>
      <c r="L204">
        <v>2402</v>
      </c>
    </row>
    <row r="205" spans="1:12" x14ac:dyDescent="0.25">
      <c r="A205">
        <v>2411</v>
      </c>
      <c r="B205" t="s">
        <v>8157</v>
      </c>
      <c r="C205" t="s">
        <v>3164</v>
      </c>
      <c r="D205">
        <v>8920</v>
      </c>
      <c r="E205" t="s">
        <v>362</v>
      </c>
      <c r="F205" t="s">
        <v>1239</v>
      </c>
      <c r="G205" t="s">
        <v>8145</v>
      </c>
      <c r="H205" t="s">
        <v>8146</v>
      </c>
      <c r="I205" t="s">
        <v>8147</v>
      </c>
      <c r="J205">
        <v>119826</v>
      </c>
      <c r="K205">
        <v>1</v>
      </c>
      <c r="L205">
        <v>2411</v>
      </c>
    </row>
    <row r="206" spans="1:12" x14ac:dyDescent="0.25">
      <c r="A206">
        <v>2428</v>
      </c>
      <c r="B206" t="s">
        <v>7701</v>
      </c>
      <c r="C206" t="s">
        <v>3165</v>
      </c>
      <c r="D206">
        <v>8880</v>
      </c>
      <c r="E206" t="s">
        <v>363</v>
      </c>
      <c r="F206" t="s">
        <v>1240</v>
      </c>
      <c r="G206" t="s">
        <v>8145</v>
      </c>
      <c r="H206" t="s">
        <v>8146</v>
      </c>
      <c r="I206" t="s">
        <v>8147</v>
      </c>
      <c r="J206">
        <v>120881</v>
      </c>
      <c r="K206">
        <v>1</v>
      </c>
      <c r="L206">
        <v>2428</v>
      </c>
    </row>
    <row r="207" spans="1:12" x14ac:dyDescent="0.25">
      <c r="A207">
        <v>2436</v>
      </c>
      <c r="B207" t="s">
        <v>8158</v>
      </c>
      <c r="C207" t="s">
        <v>3166</v>
      </c>
      <c r="D207">
        <v>8870</v>
      </c>
      <c r="E207" t="s">
        <v>364</v>
      </c>
      <c r="F207" t="s">
        <v>1241</v>
      </c>
      <c r="G207" t="s">
        <v>8145</v>
      </c>
      <c r="H207" t="s">
        <v>8146</v>
      </c>
      <c r="I207" t="s">
        <v>8147</v>
      </c>
      <c r="J207">
        <v>120881</v>
      </c>
      <c r="K207">
        <v>1</v>
      </c>
      <c r="L207">
        <v>2436</v>
      </c>
    </row>
    <row r="208" spans="1:12" x14ac:dyDescent="0.25">
      <c r="A208">
        <v>2444</v>
      </c>
      <c r="B208" t="s">
        <v>6283</v>
      </c>
      <c r="C208" t="s">
        <v>3167</v>
      </c>
      <c r="D208">
        <v>8501</v>
      </c>
      <c r="E208" t="s">
        <v>365</v>
      </c>
      <c r="F208" t="s">
        <v>1242</v>
      </c>
      <c r="G208" t="s">
        <v>6244</v>
      </c>
      <c r="H208" t="s">
        <v>7396</v>
      </c>
      <c r="I208" t="s">
        <v>5971</v>
      </c>
      <c r="J208">
        <v>120873</v>
      </c>
      <c r="K208">
        <v>1</v>
      </c>
      <c r="L208">
        <v>2444</v>
      </c>
    </row>
    <row r="209" spans="1:12" x14ac:dyDescent="0.25">
      <c r="A209">
        <v>2451</v>
      </c>
      <c r="B209" t="s">
        <v>8159</v>
      </c>
      <c r="C209" t="s">
        <v>3168</v>
      </c>
      <c r="D209">
        <v>8520</v>
      </c>
      <c r="E209" t="s">
        <v>366</v>
      </c>
      <c r="F209" t="s">
        <v>1243</v>
      </c>
      <c r="G209" t="s">
        <v>8145</v>
      </c>
      <c r="H209" t="s">
        <v>8146</v>
      </c>
      <c r="I209" t="s">
        <v>8147</v>
      </c>
      <c r="J209">
        <v>120881</v>
      </c>
      <c r="K209">
        <v>1</v>
      </c>
      <c r="L209">
        <v>2451</v>
      </c>
    </row>
    <row r="210" spans="1:12" x14ac:dyDescent="0.25">
      <c r="A210">
        <v>2469</v>
      </c>
      <c r="B210" t="s">
        <v>8160</v>
      </c>
      <c r="C210" t="s">
        <v>3169</v>
      </c>
      <c r="D210">
        <v>8530</v>
      </c>
      <c r="E210" t="s">
        <v>367</v>
      </c>
      <c r="F210" t="s">
        <v>1244</v>
      </c>
      <c r="G210" t="s">
        <v>6244</v>
      </c>
      <c r="H210" t="s">
        <v>7396</v>
      </c>
      <c r="I210" t="s">
        <v>5971</v>
      </c>
      <c r="J210">
        <v>120873</v>
      </c>
      <c r="K210">
        <v>1</v>
      </c>
      <c r="L210">
        <v>2469</v>
      </c>
    </row>
    <row r="211" spans="1:12" x14ac:dyDescent="0.25">
      <c r="A211">
        <v>2485</v>
      </c>
      <c r="B211" t="s">
        <v>8161</v>
      </c>
      <c r="C211" t="s">
        <v>3170</v>
      </c>
      <c r="D211">
        <v>8770</v>
      </c>
      <c r="E211" t="s">
        <v>368</v>
      </c>
      <c r="F211" t="s">
        <v>1245</v>
      </c>
      <c r="G211" t="s">
        <v>8145</v>
      </c>
      <c r="H211" t="s">
        <v>8146</v>
      </c>
      <c r="I211" t="s">
        <v>8147</v>
      </c>
      <c r="J211">
        <v>120881</v>
      </c>
      <c r="K211">
        <v>1</v>
      </c>
      <c r="L211">
        <v>2485</v>
      </c>
    </row>
    <row r="212" spans="1:12" x14ac:dyDescent="0.25">
      <c r="A212">
        <v>2501</v>
      </c>
      <c r="B212" t="s">
        <v>7702</v>
      </c>
      <c r="C212" t="s">
        <v>8162</v>
      </c>
      <c r="D212">
        <v>8790</v>
      </c>
      <c r="E212" t="s">
        <v>369</v>
      </c>
      <c r="F212" t="s">
        <v>1246</v>
      </c>
      <c r="G212" t="s">
        <v>6244</v>
      </c>
      <c r="H212" t="s">
        <v>7396</v>
      </c>
      <c r="I212" t="s">
        <v>5971</v>
      </c>
      <c r="J212">
        <v>129031</v>
      </c>
      <c r="K212">
        <v>1</v>
      </c>
      <c r="L212">
        <v>2501</v>
      </c>
    </row>
    <row r="213" spans="1:12" x14ac:dyDescent="0.25">
      <c r="A213">
        <v>2519</v>
      </c>
      <c r="B213" t="s">
        <v>8163</v>
      </c>
      <c r="C213" t="s">
        <v>3171</v>
      </c>
      <c r="D213">
        <v>8800</v>
      </c>
      <c r="E213" t="s">
        <v>370</v>
      </c>
      <c r="F213" t="s">
        <v>1247</v>
      </c>
      <c r="G213" t="s">
        <v>8145</v>
      </c>
      <c r="H213" t="s">
        <v>8146</v>
      </c>
      <c r="I213" t="s">
        <v>8147</v>
      </c>
      <c r="J213">
        <v>120881</v>
      </c>
      <c r="K213">
        <v>1</v>
      </c>
      <c r="L213">
        <v>2519</v>
      </c>
    </row>
    <row r="214" spans="1:12" x14ac:dyDescent="0.25">
      <c r="A214">
        <v>2527</v>
      </c>
      <c r="B214" t="s">
        <v>7703</v>
      </c>
      <c r="C214" t="s">
        <v>3172</v>
      </c>
      <c r="D214">
        <v>8800</v>
      </c>
      <c r="E214" t="s">
        <v>370</v>
      </c>
      <c r="F214" t="s">
        <v>1248</v>
      </c>
      <c r="G214" t="s">
        <v>8145</v>
      </c>
      <c r="H214" t="s">
        <v>8146</v>
      </c>
      <c r="I214" t="s">
        <v>8147</v>
      </c>
      <c r="J214">
        <v>120881</v>
      </c>
      <c r="K214">
        <v>1</v>
      </c>
      <c r="L214">
        <v>2527</v>
      </c>
    </row>
    <row r="215" spans="1:12" x14ac:dyDescent="0.25">
      <c r="A215">
        <v>2535</v>
      </c>
      <c r="B215" t="s">
        <v>8164</v>
      </c>
      <c r="C215" t="s">
        <v>3173</v>
      </c>
      <c r="D215">
        <v>8800</v>
      </c>
      <c r="E215" t="s">
        <v>371</v>
      </c>
      <c r="F215" t="s">
        <v>1249</v>
      </c>
      <c r="G215" t="s">
        <v>8145</v>
      </c>
      <c r="H215" t="s">
        <v>8146</v>
      </c>
      <c r="I215" t="s">
        <v>8147</v>
      </c>
      <c r="J215">
        <v>120881</v>
      </c>
      <c r="K215">
        <v>1</v>
      </c>
      <c r="L215">
        <v>2535</v>
      </c>
    </row>
    <row r="216" spans="1:12" x14ac:dyDescent="0.25">
      <c r="A216">
        <v>2543</v>
      </c>
      <c r="B216" t="s">
        <v>7704</v>
      </c>
      <c r="C216" t="s">
        <v>3174</v>
      </c>
      <c r="D216">
        <v>8700</v>
      </c>
      <c r="E216" t="s">
        <v>372</v>
      </c>
      <c r="F216" t="s">
        <v>1250</v>
      </c>
      <c r="G216" t="s">
        <v>6244</v>
      </c>
      <c r="H216" t="s">
        <v>7396</v>
      </c>
      <c r="I216" t="s">
        <v>5971</v>
      </c>
      <c r="J216">
        <v>129031</v>
      </c>
      <c r="K216">
        <v>1</v>
      </c>
      <c r="L216">
        <v>2543</v>
      </c>
    </row>
    <row r="217" spans="1:12" x14ac:dyDescent="0.25">
      <c r="A217">
        <v>2551</v>
      </c>
      <c r="B217" t="s">
        <v>8165</v>
      </c>
      <c r="C217" t="s">
        <v>6284</v>
      </c>
      <c r="D217">
        <v>8900</v>
      </c>
      <c r="E217" t="s">
        <v>373</v>
      </c>
      <c r="F217" t="s">
        <v>1251</v>
      </c>
      <c r="G217" t="s">
        <v>8145</v>
      </c>
      <c r="H217" t="s">
        <v>8146</v>
      </c>
      <c r="I217" t="s">
        <v>8147</v>
      </c>
      <c r="J217">
        <v>119826</v>
      </c>
      <c r="K217">
        <v>1</v>
      </c>
      <c r="L217">
        <v>2551</v>
      </c>
    </row>
    <row r="218" spans="1:12" x14ac:dyDescent="0.25">
      <c r="A218">
        <v>2576</v>
      </c>
      <c r="B218" t="s">
        <v>7705</v>
      </c>
      <c r="C218" t="s">
        <v>3175</v>
      </c>
      <c r="D218">
        <v>8953</v>
      </c>
      <c r="E218" t="s">
        <v>374</v>
      </c>
      <c r="F218" t="s">
        <v>1252</v>
      </c>
      <c r="G218" t="s">
        <v>8145</v>
      </c>
      <c r="H218" t="s">
        <v>8146</v>
      </c>
      <c r="I218" t="s">
        <v>8147</v>
      </c>
      <c r="J218">
        <v>119826</v>
      </c>
      <c r="K218">
        <v>1</v>
      </c>
      <c r="L218">
        <v>2576</v>
      </c>
    </row>
    <row r="219" spans="1:12" x14ac:dyDescent="0.25">
      <c r="A219">
        <v>2584</v>
      </c>
      <c r="B219" t="s">
        <v>7706</v>
      </c>
      <c r="C219" t="s">
        <v>3176</v>
      </c>
      <c r="D219">
        <v>8908</v>
      </c>
      <c r="E219" t="s">
        <v>375</v>
      </c>
      <c r="F219" t="s">
        <v>1253</v>
      </c>
      <c r="G219" t="s">
        <v>8145</v>
      </c>
      <c r="H219" t="s">
        <v>8146</v>
      </c>
      <c r="I219" t="s">
        <v>8147</v>
      </c>
      <c r="J219">
        <v>119826</v>
      </c>
      <c r="K219">
        <v>1</v>
      </c>
      <c r="L219">
        <v>2584</v>
      </c>
    </row>
    <row r="220" spans="1:12" x14ac:dyDescent="0.25">
      <c r="A220">
        <v>2592</v>
      </c>
      <c r="B220" t="s">
        <v>7406</v>
      </c>
      <c r="C220" t="s">
        <v>7407</v>
      </c>
      <c r="D220">
        <v>8970</v>
      </c>
      <c r="E220" t="s">
        <v>376</v>
      </c>
      <c r="F220" t="s">
        <v>1254</v>
      </c>
      <c r="G220" t="s">
        <v>8145</v>
      </c>
      <c r="H220" t="s">
        <v>8146</v>
      </c>
      <c r="I220" t="s">
        <v>8147</v>
      </c>
      <c r="J220">
        <v>119826</v>
      </c>
      <c r="K220">
        <v>1</v>
      </c>
      <c r="L220">
        <v>2592</v>
      </c>
    </row>
    <row r="221" spans="1:12" x14ac:dyDescent="0.25">
      <c r="A221">
        <v>2601</v>
      </c>
      <c r="B221" t="s">
        <v>8166</v>
      </c>
      <c r="C221" t="s">
        <v>3177</v>
      </c>
      <c r="D221">
        <v>9000</v>
      </c>
      <c r="E221" t="s">
        <v>377</v>
      </c>
      <c r="F221" t="s">
        <v>1255</v>
      </c>
      <c r="G221" t="s">
        <v>8137</v>
      </c>
      <c r="H221" t="s">
        <v>8138</v>
      </c>
      <c r="I221" t="s">
        <v>8139</v>
      </c>
      <c r="J221">
        <v>125526</v>
      </c>
      <c r="K221">
        <v>1</v>
      </c>
      <c r="L221">
        <v>2601</v>
      </c>
    </row>
    <row r="222" spans="1:12" x14ac:dyDescent="0.25">
      <c r="A222">
        <v>2618</v>
      </c>
      <c r="B222" t="s">
        <v>8167</v>
      </c>
      <c r="C222" t="s">
        <v>3178</v>
      </c>
      <c r="D222">
        <v>9000</v>
      </c>
      <c r="E222" t="s">
        <v>377</v>
      </c>
      <c r="F222" t="s">
        <v>7707</v>
      </c>
      <c r="G222" t="s">
        <v>8137</v>
      </c>
      <c r="H222" t="s">
        <v>8138</v>
      </c>
      <c r="I222" t="s">
        <v>8139</v>
      </c>
      <c r="J222">
        <v>125526</v>
      </c>
      <c r="K222">
        <v>1</v>
      </c>
      <c r="L222">
        <v>2618</v>
      </c>
    </row>
    <row r="223" spans="1:12" x14ac:dyDescent="0.25">
      <c r="A223">
        <v>2626</v>
      </c>
      <c r="B223" t="s">
        <v>7708</v>
      </c>
      <c r="C223" t="s">
        <v>3179</v>
      </c>
      <c r="D223">
        <v>9041</v>
      </c>
      <c r="E223" t="s">
        <v>378</v>
      </c>
      <c r="F223" t="s">
        <v>1256</v>
      </c>
      <c r="G223" t="s">
        <v>8137</v>
      </c>
      <c r="H223" t="s">
        <v>8138</v>
      </c>
      <c r="I223" t="s">
        <v>8139</v>
      </c>
      <c r="J223">
        <v>125526</v>
      </c>
      <c r="K223">
        <v>1</v>
      </c>
      <c r="L223">
        <v>2626</v>
      </c>
    </row>
    <row r="224" spans="1:12" x14ac:dyDescent="0.25">
      <c r="A224">
        <v>2642</v>
      </c>
      <c r="B224" t="s">
        <v>3180</v>
      </c>
      <c r="C224" t="s">
        <v>8168</v>
      </c>
      <c r="D224">
        <v>9940</v>
      </c>
      <c r="E224" t="s">
        <v>379</v>
      </c>
      <c r="F224" t="s">
        <v>6285</v>
      </c>
      <c r="G224" t="s">
        <v>8137</v>
      </c>
      <c r="H224" t="s">
        <v>8138</v>
      </c>
      <c r="I224" t="s">
        <v>8139</v>
      </c>
      <c r="J224">
        <v>125526</v>
      </c>
      <c r="K224">
        <v>1</v>
      </c>
      <c r="L224">
        <v>2642</v>
      </c>
    </row>
    <row r="225" spans="1:12" x14ac:dyDescent="0.25">
      <c r="A225">
        <v>2659</v>
      </c>
      <c r="B225" t="s">
        <v>8169</v>
      </c>
      <c r="C225" t="s">
        <v>3181</v>
      </c>
      <c r="D225">
        <v>9060</v>
      </c>
      <c r="E225" t="s">
        <v>380</v>
      </c>
      <c r="F225" t="s">
        <v>1257</v>
      </c>
      <c r="G225" t="s">
        <v>8137</v>
      </c>
      <c r="H225" t="s">
        <v>8138</v>
      </c>
      <c r="I225" t="s">
        <v>8139</v>
      </c>
      <c r="J225">
        <v>121301</v>
      </c>
      <c r="K225">
        <v>1</v>
      </c>
      <c r="L225">
        <v>2659</v>
      </c>
    </row>
    <row r="226" spans="1:12" x14ac:dyDescent="0.25">
      <c r="A226">
        <v>2667</v>
      </c>
      <c r="B226" t="s">
        <v>8170</v>
      </c>
      <c r="C226" t="s">
        <v>5</v>
      </c>
      <c r="D226">
        <v>9940</v>
      </c>
      <c r="E226" t="s">
        <v>381</v>
      </c>
      <c r="F226" t="s">
        <v>1258</v>
      </c>
      <c r="G226" t="s">
        <v>8137</v>
      </c>
      <c r="H226" t="s">
        <v>8138</v>
      </c>
      <c r="I226" t="s">
        <v>8139</v>
      </c>
      <c r="J226">
        <v>121301</v>
      </c>
      <c r="K226">
        <v>1</v>
      </c>
      <c r="L226">
        <v>2667</v>
      </c>
    </row>
    <row r="227" spans="1:12" x14ac:dyDescent="0.25">
      <c r="A227">
        <v>2675</v>
      </c>
      <c r="B227" t="s">
        <v>8171</v>
      </c>
      <c r="C227" t="s">
        <v>3182</v>
      </c>
      <c r="D227">
        <v>9185</v>
      </c>
      <c r="E227" t="s">
        <v>382</v>
      </c>
      <c r="F227" t="s">
        <v>1259</v>
      </c>
      <c r="G227" t="s">
        <v>8137</v>
      </c>
      <c r="H227" t="s">
        <v>8138</v>
      </c>
      <c r="I227" t="s">
        <v>8139</v>
      </c>
      <c r="J227">
        <v>121301</v>
      </c>
      <c r="K227">
        <v>1</v>
      </c>
      <c r="L227">
        <v>2675</v>
      </c>
    </row>
    <row r="228" spans="1:12" x14ac:dyDescent="0.25">
      <c r="A228">
        <v>2683</v>
      </c>
      <c r="B228" t="s">
        <v>6286</v>
      </c>
      <c r="C228" t="s">
        <v>77</v>
      </c>
      <c r="D228">
        <v>9190</v>
      </c>
      <c r="E228" t="s">
        <v>383</v>
      </c>
      <c r="F228" t="s">
        <v>1260</v>
      </c>
      <c r="G228" t="s">
        <v>6244</v>
      </c>
      <c r="H228" t="s">
        <v>7396</v>
      </c>
      <c r="I228" t="s">
        <v>5971</v>
      </c>
      <c r="J228">
        <v>121384</v>
      </c>
      <c r="K228">
        <v>1</v>
      </c>
      <c r="L228">
        <v>2683</v>
      </c>
    </row>
    <row r="229" spans="1:12" x14ac:dyDescent="0.25">
      <c r="A229">
        <v>2691</v>
      </c>
      <c r="B229" t="s">
        <v>6287</v>
      </c>
      <c r="C229" t="s">
        <v>7408</v>
      </c>
      <c r="D229">
        <v>9160</v>
      </c>
      <c r="E229" t="s">
        <v>384</v>
      </c>
      <c r="F229" t="s">
        <v>1261</v>
      </c>
      <c r="G229" t="s">
        <v>8137</v>
      </c>
      <c r="H229" t="s">
        <v>8138</v>
      </c>
      <c r="I229" t="s">
        <v>8139</v>
      </c>
      <c r="J229">
        <v>121251</v>
      </c>
      <c r="K229">
        <v>1</v>
      </c>
      <c r="L229">
        <v>2691</v>
      </c>
    </row>
    <row r="230" spans="1:12" x14ac:dyDescent="0.25">
      <c r="A230">
        <v>2709</v>
      </c>
      <c r="B230" t="s">
        <v>6269</v>
      </c>
      <c r="C230" t="s">
        <v>3183</v>
      </c>
      <c r="D230">
        <v>9160</v>
      </c>
      <c r="E230" t="s">
        <v>384</v>
      </c>
      <c r="F230" t="s">
        <v>1262</v>
      </c>
      <c r="G230" t="s">
        <v>8137</v>
      </c>
      <c r="H230" t="s">
        <v>8138</v>
      </c>
      <c r="I230" t="s">
        <v>8139</v>
      </c>
      <c r="J230">
        <v>121251</v>
      </c>
      <c r="K230">
        <v>1</v>
      </c>
      <c r="L230">
        <v>2709</v>
      </c>
    </row>
    <row r="231" spans="1:12" x14ac:dyDescent="0.25">
      <c r="A231">
        <v>2717</v>
      </c>
      <c r="B231" t="s">
        <v>7709</v>
      </c>
      <c r="C231" t="s">
        <v>3184</v>
      </c>
      <c r="D231">
        <v>9080</v>
      </c>
      <c r="E231" t="s">
        <v>385</v>
      </c>
      <c r="F231" t="s">
        <v>1263</v>
      </c>
      <c r="G231" t="s">
        <v>8137</v>
      </c>
      <c r="H231" t="s">
        <v>8138</v>
      </c>
      <c r="I231" t="s">
        <v>8139</v>
      </c>
      <c r="J231">
        <v>125526</v>
      </c>
      <c r="K231">
        <v>1</v>
      </c>
      <c r="L231">
        <v>2717</v>
      </c>
    </row>
    <row r="232" spans="1:12" x14ac:dyDescent="0.25">
      <c r="A232">
        <v>2725</v>
      </c>
      <c r="B232" t="s">
        <v>3185</v>
      </c>
      <c r="C232" t="s">
        <v>3186</v>
      </c>
      <c r="D232">
        <v>9040</v>
      </c>
      <c r="E232" t="s">
        <v>386</v>
      </c>
      <c r="F232" t="s">
        <v>1264</v>
      </c>
      <c r="G232" t="s">
        <v>8137</v>
      </c>
      <c r="H232" t="s">
        <v>8138</v>
      </c>
      <c r="I232" t="s">
        <v>8139</v>
      </c>
      <c r="J232">
        <v>125526</v>
      </c>
      <c r="K232">
        <v>1</v>
      </c>
      <c r="L232">
        <v>2725</v>
      </c>
    </row>
    <row r="233" spans="1:12" x14ac:dyDescent="0.25">
      <c r="A233">
        <v>2741</v>
      </c>
      <c r="B233" t="s">
        <v>6519</v>
      </c>
      <c r="C233" t="s">
        <v>6288</v>
      </c>
      <c r="D233">
        <v>9160</v>
      </c>
      <c r="E233" t="s">
        <v>384</v>
      </c>
      <c r="F233" t="s">
        <v>6289</v>
      </c>
      <c r="G233" t="s">
        <v>8137</v>
      </c>
      <c r="H233" t="s">
        <v>8138</v>
      </c>
      <c r="I233" t="s">
        <v>8139</v>
      </c>
      <c r="J233">
        <v>121251</v>
      </c>
      <c r="K233">
        <v>1</v>
      </c>
      <c r="L233">
        <v>2741</v>
      </c>
    </row>
    <row r="234" spans="1:12" x14ac:dyDescent="0.25">
      <c r="A234">
        <v>2758</v>
      </c>
      <c r="B234" t="s">
        <v>7710</v>
      </c>
      <c r="C234" t="s">
        <v>3188</v>
      </c>
      <c r="D234">
        <v>9220</v>
      </c>
      <c r="E234" t="s">
        <v>388</v>
      </c>
      <c r="F234" t="s">
        <v>1266</v>
      </c>
      <c r="G234" t="s">
        <v>8137</v>
      </c>
      <c r="H234" t="s">
        <v>8138</v>
      </c>
      <c r="I234" t="s">
        <v>8139</v>
      </c>
      <c r="J234">
        <v>121251</v>
      </c>
      <c r="K234">
        <v>1</v>
      </c>
      <c r="L234">
        <v>2758</v>
      </c>
    </row>
    <row r="235" spans="1:12" x14ac:dyDescent="0.25">
      <c r="A235">
        <v>2766</v>
      </c>
      <c r="B235" t="s">
        <v>8172</v>
      </c>
      <c r="C235" t="s">
        <v>3189</v>
      </c>
      <c r="D235">
        <v>9250</v>
      </c>
      <c r="E235" t="s">
        <v>389</v>
      </c>
      <c r="F235" t="s">
        <v>2945</v>
      </c>
      <c r="G235" t="s">
        <v>6244</v>
      </c>
      <c r="H235" t="s">
        <v>7396</v>
      </c>
      <c r="I235" t="s">
        <v>5971</v>
      </c>
      <c r="J235">
        <v>121384</v>
      </c>
      <c r="K235">
        <v>1</v>
      </c>
      <c r="L235">
        <v>2766</v>
      </c>
    </row>
    <row r="236" spans="1:12" x14ac:dyDescent="0.25">
      <c r="A236">
        <v>2774</v>
      </c>
      <c r="B236" t="s">
        <v>5987</v>
      </c>
      <c r="C236" t="s">
        <v>3190</v>
      </c>
      <c r="D236">
        <v>9230</v>
      </c>
      <c r="E236" t="s">
        <v>390</v>
      </c>
      <c r="F236" t="s">
        <v>1267</v>
      </c>
      <c r="G236" t="s">
        <v>8137</v>
      </c>
      <c r="H236" t="s">
        <v>8138</v>
      </c>
      <c r="I236" t="s">
        <v>8139</v>
      </c>
      <c r="J236">
        <v>121251</v>
      </c>
      <c r="K236">
        <v>1</v>
      </c>
      <c r="L236">
        <v>2774</v>
      </c>
    </row>
    <row r="237" spans="1:12" x14ac:dyDescent="0.25">
      <c r="A237">
        <v>2782</v>
      </c>
      <c r="B237" t="s">
        <v>8173</v>
      </c>
      <c r="C237" t="s">
        <v>3191</v>
      </c>
      <c r="D237">
        <v>9070</v>
      </c>
      <c r="E237" t="s">
        <v>391</v>
      </c>
      <c r="F237" t="s">
        <v>1268</v>
      </c>
      <c r="G237" t="s">
        <v>8137</v>
      </c>
      <c r="H237" t="s">
        <v>8138</v>
      </c>
      <c r="I237" t="s">
        <v>8139</v>
      </c>
      <c r="J237">
        <v>125526</v>
      </c>
      <c r="K237">
        <v>1</v>
      </c>
      <c r="L237">
        <v>2782</v>
      </c>
    </row>
    <row r="238" spans="1:12" x14ac:dyDescent="0.25">
      <c r="A238">
        <v>2791</v>
      </c>
      <c r="B238" t="s">
        <v>7711</v>
      </c>
      <c r="C238" t="s">
        <v>3192</v>
      </c>
      <c r="D238">
        <v>9050</v>
      </c>
      <c r="E238" t="s">
        <v>392</v>
      </c>
      <c r="F238" t="s">
        <v>1269</v>
      </c>
      <c r="G238" t="s">
        <v>8137</v>
      </c>
      <c r="H238" t="s">
        <v>8138</v>
      </c>
      <c r="I238" t="s">
        <v>8139</v>
      </c>
      <c r="J238">
        <v>125526</v>
      </c>
      <c r="K238">
        <v>1</v>
      </c>
      <c r="L238">
        <v>2791</v>
      </c>
    </row>
    <row r="239" spans="1:12" x14ac:dyDescent="0.25">
      <c r="A239">
        <v>2808</v>
      </c>
      <c r="B239" t="s">
        <v>7712</v>
      </c>
      <c r="C239" t="s">
        <v>3193</v>
      </c>
      <c r="D239">
        <v>9820</v>
      </c>
      <c r="E239" t="s">
        <v>393</v>
      </c>
      <c r="F239" t="s">
        <v>1270</v>
      </c>
      <c r="G239" t="s">
        <v>8137</v>
      </c>
      <c r="H239" t="s">
        <v>8138</v>
      </c>
      <c r="I239" t="s">
        <v>8139</v>
      </c>
      <c r="J239">
        <v>125526</v>
      </c>
      <c r="K239">
        <v>1</v>
      </c>
      <c r="L239">
        <v>2808</v>
      </c>
    </row>
    <row r="240" spans="1:12" x14ac:dyDescent="0.25">
      <c r="A240">
        <v>2824</v>
      </c>
      <c r="B240" t="s">
        <v>8174</v>
      </c>
      <c r="C240" t="s">
        <v>3194</v>
      </c>
      <c r="D240">
        <v>9860</v>
      </c>
      <c r="E240" t="s">
        <v>394</v>
      </c>
      <c r="F240" t="s">
        <v>1271</v>
      </c>
      <c r="G240" t="s">
        <v>8137</v>
      </c>
      <c r="H240" t="s">
        <v>8138</v>
      </c>
      <c r="I240" t="s">
        <v>8139</v>
      </c>
      <c r="J240">
        <v>121251</v>
      </c>
      <c r="K240">
        <v>1</v>
      </c>
      <c r="L240">
        <v>2824</v>
      </c>
    </row>
    <row r="241" spans="1:12" x14ac:dyDescent="0.25">
      <c r="A241">
        <v>2841</v>
      </c>
      <c r="B241" t="s">
        <v>8175</v>
      </c>
      <c r="C241" t="s">
        <v>7409</v>
      </c>
      <c r="D241">
        <v>9230</v>
      </c>
      <c r="E241" t="s">
        <v>390</v>
      </c>
      <c r="F241" t="s">
        <v>7410</v>
      </c>
      <c r="G241" t="s">
        <v>8137</v>
      </c>
      <c r="H241" t="s">
        <v>8138</v>
      </c>
      <c r="I241" t="s">
        <v>8139</v>
      </c>
      <c r="J241">
        <v>121251</v>
      </c>
      <c r="K241">
        <v>1</v>
      </c>
      <c r="L241">
        <v>2841</v>
      </c>
    </row>
    <row r="242" spans="1:12" x14ac:dyDescent="0.25">
      <c r="A242">
        <v>2857</v>
      </c>
      <c r="B242" t="s">
        <v>3196</v>
      </c>
      <c r="C242" t="s">
        <v>3197</v>
      </c>
      <c r="D242">
        <v>9290</v>
      </c>
      <c r="E242" t="s">
        <v>396</v>
      </c>
      <c r="F242" t="s">
        <v>1273</v>
      </c>
      <c r="G242" t="s">
        <v>8137</v>
      </c>
      <c r="H242" t="s">
        <v>8138</v>
      </c>
      <c r="I242" t="s">
        <v>8139</v>
      </c>
      <c r="J242">
        <v>121012</v>
      </c>
      <c r="K242">
        <v>1</v>
      </c>
      <c r="L242">
        <v>2857</v>
      </c>
    </row>
    <row r="243" spans="1:12" x14ac:dyDescent="0.25">
      <c r="A243">
        <v>2865</v>
      </c>
      <c r="B243" t="s">
        <v>7713</v>
      </c>
      <c r="C243" t="s">
        <v>3198</v>
      </c>
      <c r="D243">
        <v>9300</v>
      </c>
      <c r="E243" t="s">
        <v>397</v>
      </c>
      <c r="F243" t="s">
        <v>1274</v>
      </c>
      <c r="G243" t="s">
        <v>8137</v>
      </c>
      <c r="H243" t="s">
        <v>8138</v>
      </c>
      <c r="I243" t="s">
        <v>8139</v>
      </c>
      <c r="J243">
        <v>121012</v>
      </c>
      <c r="K243">
        <v>1</v>
      </c>
      <c r="L243">
        <v>2865</v>
      </c>
    </row>
    <row r="244" spans="1:12" x14ac:dyDescent="0.25">
      <c r="A244">
        <v>2873</v>
      </c>
      <c r="B244" t="s">
        <v>7714</v>
      </c>
      <c r="C244" t="s">
        <v>3199</v>
      </c>
      <c r="D244">
        <v>9300</v>
      </c>
      <c r="E244" t="s">
        <v>397</v>
      </c>
      <c r="F244" t="s">
        <v>6290</v>
      </c>
      <c r="G244" t="s">
        <v>8137</v>
      </c>
      <c r="H244" t="s">
        <v>8138</v>
      </c>
      <c r="I244" t="s">
        <v>8139</v>
      </c>
      <c r="J244">
        <v>121012</v>
      </c>
      <c r="K244">
        <v>1</v>
      </c>
      <c r="L244">
        <v>2873</v>
      </c>
    </row>
    <row r="245" spans="1:12" x14ac:dyDescent="0.25">
      <c r="A245">
        <v>2881</v>
      </c>
      <c r="B245" t="s">
        <v>7715</v>
      </c>
      <c r="C245" t="s">
        <v>3200</v>
      </c>
      <c r="D245">
        <v>9300</v>
      </c>
      <c r="E245" t="s">
        <v>397</v>
      </c>
      <c r="F245" t="s">
        <v>1275</v>
      </c>
      <c r="G245" t="s">
        <v>8137</v>
      </c>
      <c r="H245" t="s">
        <v>8138</v>
      </c>
      <c r="I245" t="s">
        <v>8139</v>
      </c>
      <c r="J245">
        <v>121012</v>
      </c>
      <c r="K245">
        <v>1</v>
      </c>
      <c r="L245">
        <v>2881</v>
      </c>
    </row>
    <row r="246" spans="1:12" x14ac:dyDescent="0.25">
      <c r="A246">
        <v>2907</v>
      </c>
      <c r="B246" t="s">
        <v>6256</v>
      </c>
      <c r="C246" t="s">
        <v>3201</v>
      </c>
      <c r="D246">
        <v>9340</v>
      </c>
      <c r="E246" t="s">
        <v>398</v>
      </c>
      <c r="F246" t="s">
        <v>6291</v>
      </c>
      <c r="G246" t="s">
        <v>8137</v>
      </c>
      <c r="H246" t="s">
        <v>8138</v>
      </c>
      <c r="I246" t="s">
        <v>8139</v>
      </c>
      <c r="J246">
        <v>121012</v>
      </c>
      <c r="K246">
        <v>1</v>
      </c>
      <c r="L246">
        <v>2907</v>
      </c>
    </row>
    <row r="247" spans="1:12" x14ac:dyDescent="0.25">
      <c r="A247">
        <v>2923</v>
      </c>
      <c r="B247" t="s">
        <v>5975</v>
      </c>
      <c r="C247" t="s">
        <v>3202</v>
      </c>
      <c r="D247">
        <v>9200</v>
      </c>
      <c r="E247" t="s">
        <v>399</v>
      </c>
      <c r="F247" t="s">
        <v>6292</v>
      </c>
      <c r="G247" t="s">
        <v>8137</v>
      </c>
      <c r="H247" t="s">
        <v>8138</v>
      </c>
      <c r="I247" t="s">
        <v>8139</v>
      </c>
      <c r="J247">
        <v>121251</v>
      </c>
      <c r="K247">
        <v>1</v>
      </c>
      <c r="L247">
        <v>2923</v>
      </c>
    </row>
    <row r="248" spans="1:12" x14ac:dyDescent="0.25">
      <c r="A248">
        <v>2931</v>
      </c>
      <c r="B248" t="s">
        <v>5988</v>
      </c>
      <c r="C248" t="s">
        <v>3203</v>
      </c>
      <c r="D248">
        <v>9200</v>
      </c>
      <c r="E248" t="s">
        <v>400</v>
      </c>
      <c r="F248" t="s">
        <v>1276</v>
      </c>
      <c r="G248" t="s">
        <v>8137</v>
      </c>
      <c r="H248" t="s">
        <v>8138</v>
      </c>
      <c r="I248" t="s">
        <v>8139</v>
      </c>
      <c r="J248">
        <v>121251</v>
      </c>
      <c r="K248">
        <v>1</v>
      </c>
      <c r="L248">
        <v>2931</v>
      </c>
    </row>
    <row r="249" spans="1:12" x14ac:dyDescent="0.25">
      <c r="A249">
        <v>2949</v>
      </c>
      <c r="B249" t="s">
        <v>5989</v>
      </c>
      <c r="C249" t="s">
        <v>3204</v>
      </c>
      <c r="D249">
        <v>9255</v>
      </c>
      <c r="E249" t="s">
        <v>401</v>
      </c>
      <c r="F249" t="s">
        <v>1277</v>
      </c>
      <c r="G249" t="s">
        <v>8137</v>
      </c>
      <c r="H249" t="s">
        <v>8138</v>
      </c>
      <c r="I249" t="s">
        <v>8139</v>
      </c>
      <c r="J249">
        <v>121251</v>
      </c>
      <c r="K249">
        <v>1</v>
      </c>
      <c r="L249">
        <v>2949</v>
      </c>
    </row>
    <row r="250" spans="1:12" x14ac:dyDescent="0.25">
      <c r="A250">
        <v>2956</v>
      </c>
      <c r="B250" t="s">
        <v>6293</v>
      </c>
      <c r="C250" t="s">
        <v>3205</v>
      </c>
      <c r="D250">
        <v>9280</v>
      </c>
      <c r="E250" t="s">
        <v>402</v>
      </c>
      <c r="F250" t="s">
        <v>1278</v>
      </c>
      <c r="G250" t="s">
        <v>8137</v>
      </c>
      <c r="H250" t="s">
        <v>8138</v>
      </c>
      <c r="I250" t="s">
        <v>8139</v>
      </c>
      <c r="J250">
        <v>121251</v>
      </c>
      <c r="K250">
        <v>1</v>
      </c>
      <c r="L250">
        <v>2956</v>
      </c>
    </row>
    <row r="251" spans="1:12" x14ac:dyDescent="0.25">
      <c r="A251">
        <v>2964</v>
      </c>
      <c r="B251" t="s">
        <v>8176</v>
      </c>
      <c r="C251" t="s">
        <v>3206</v>
      </c>
      <c r="D251">
        <v>9310</v>
      </c>
      <c r="E251" t="s">
        <v>403</v>
      </c>
      <c r="F251" t="s">
        <v>1279</v>
      </c>
      <c r="G251" t="s">
        <v>8137</v>
      </c>
      <c r="H251" t="s">
        <v>8138</v>
      </c>
      <c r="I251" t="s">
        <v>8139</v>
      </c>
      <c r="J251">
        <v>121012</v>
      </c>
      <c r="K251">
        <v>1</v>
      </c>
      <c r="L251">
        <v>2964</v>
      </c>
    </row>
    <row r="252" spans="1:12" x14ac:dyDescent="0.25">
      <c r="A252">
        <v>2972</v>
      </c>
      <c r="B252" t="s">
        <v>7716</v>
      </c>
      <c r="C252" t="s">
        <v>3207</v>
      </c>
      <c r="D252">
        <v>9400</v>
      </c>
      <c r="E252" t="s">
        <v>404</v>
      </c>
      <c r="F252" t="s">
        <v>1280</v>
      </c>
      <c r="G252" t="s">
        <v>8137</v>
      </c>
      <c r="H252" t="s">
        <v>8138</v>
      </c>
      <c r="I252" t="s">
        <v>8139</v>
      </c>
      <c r="J252">
        <v>121012</v>
      </c>
      <c r="K252">
        <v>1</v>
      </c>
      <c r="L252">
        <v>2972</v>
      </c>
    </row>
    <row r="253" spans="1:12" x14ac:dyDescent="0.25">
      <c r="A253">
        <v>2981</v>
      </c>
      <c r="B253" t="s">
        <v>7717</v>
      </c>
      <c r="C253" t="s">
        <v>3208</v>
      </c>
      <c r="D253">
        <v>9402</v>
      </c>
      <c r="E253" t="s">
        <v>405</v>
      </c>
      <c r="F253" t="s">
        <v>1281</v>
      </c>
      <c r="G253" t="s">
        <v>8137</v>
      </c>
      <c r="H253" t="s">
        <v>8138</v>
      </c>
      <c r="I253" t="s">
        <v>8139</v>
      </c>
      <c r="J253">
        <v>121012</v>
      </c>
      <c r="K253">
        <v>1</v>
      </c>
      <c r="L253">
        <v>2981</v>
      </c>
    </row>
    <row r="254" spans="1:12" x14ac:dyDescent="0.25">
      <c r="A254">
        <v>3004</v>
      </c>
      <c r="B254" t="s">
        <v>7718</v>
      </c>
      <c r="C254" t="s">
        <v>3209</v>
      </c>
      <c r="D254">
        <v>9320</v>
      </c>
      <c r="E254" t="s">
        <v>406</v>
      </c>
      <c r="F254" t="s">
        <v>6294</v>
      </c>
      <c r="G254" t="s">
        <v>8137</v>
      </c>
      <c r="H254" t="s">
        <v>8138</v>
      </c>
      <c r="I254" t="s">
        <v>8139</v>
      </c>
      <c r="J254">
        <v>121012</v>
      </c>
      <c r="K254">
        <v>1</v>
      </c>
      <c r="L254">
        <v>3004</v>
      </c>
    </row>
    <row r="255" spans="1:12" x14ac:dyDescent="0.25">
      <c r="A255">
        <v>3012</v>
      </c>
      <c r="B255" t="s">
        <v>6295</v>
      </c>
      <c r="C255" t="s">
        <v>3210</v>
      </c>
      <c r="D255">
        <v>9450</v>
      </c>
      <c r="E255" t="s">
        <v>407</v>
      </c>
      <c r="F255" t="s">
        <v>1282</v>
      </c>
      <c r="G255" t="s">
        <v>8137</v>
      </c>
      <c r="H255" t="s">
        <v>8138</v>
      </c>
      <c r="I255" t="s">
        <v>8139</v>
      </c>
      <c r="J255">
        <v>121012</v>
      </c>
      <c r="K255">
        <v>1</v>
      </c>
      <c r="L255">
        <v>3012</v>
      </c>
    </row>
    <row r="256" spans="1:12" x14ac:dyDescent="0.25">
      <c r="A256">
        <v>3021</v>
      </c>
      <c r="B256" t="s">
        <v>5990</v>
      </c>
      <c r="C256" t="s">
        <v>3211</v>
      </c>
      <c r="D256">
        <v>9470</v>
      </c>
      <c r="E256" t="s">
        <v>408</v>
      </c>
      <c r="F256" t="s">
        <v>7411</v>
      </c>
      <c r="G256" t="s">
        <v>8137</v>
      </c>
      <c r="H256" t="s">
        <v>8138</v>
      </c>
      <c r="I256" t="s">
        <v>8139</v>
      </c>
      <c r="J256">
        <v>121012</v>
      </c>
      <c r="K256">
        <v>1</v>
      </c>
      <c r="L256">
        <v>3021</v>
      </c>
    </row>
    <row r="257" spans="1:12" x14ac:dyDescent="0.25">
      <c r="A257">
        <v>3038</v>
      </c>
      <c r="B257" t="s">
        <v>6296</v>
      </c>
      <c r="C257" t="s">
        <v>3212</v>
      </c>
      <c r="D257">
        <v>9450</v>
      </c>
      <c r="E257" t="s">
        <v>409</v>
      </c>
      <c r="F257" t="s">
        <v>1283</v>
      </c>
      <c r="G257" t="s">
        <v>8137</v>
      </c>
      <c r="H257" t="s">
        <v>8138</v>
      </c>
      <c r="I257" t="s">
        <v>8139</v>
      </c>
      <c r="J257">
        <v>121012</v>
      </c>
      <c r="K257">
        <v>1</v>
      </c>
      <c r="L257">
        <v>3038</v>
      </c>
    </row>
    <row r="258" spans="1:12" x14ac:dyDescent="0.25">
      <c r="A258">
        <v>3046</v>
      </c>
      <c r="B258" t="s">
        <v>7719</v>
      </c>
      <c r="C258" t="s">
        <v>3213</v>
      </c>
      <c r="D258">
        <v>9500</v>
      </c>
      <c r="E258" t="s">
        <v>410</v>
      </c>
      <c r="F258" t="s">
        <v>1284</v>
      </c>
      <c r="G258" t="s">
        <v>8137</v>
      </c>
      <c r="H258" t="s">
        <v>8138</v>
      </c>
      <c r="I258" t="s">
        <v>8139</v>
      </c>
      <c r="J258">
        <v>121327</v>
      </c>
      <c r="K258">
        <v>1</v>
      </c>
      <c r="L258">
        <v>3046</v>
      </c>
    </row>
    <row r="259" spans="1:12" x14ac:dyDescent="0.25">
      <c r="A259">
        <v>3053</v>
      </c>
      <c r="B259" t="s">
        <v>7720</v>
      </c>
      <c r="C259" t="s">
        <v>3214</v>
      </c>
      <c r="D259">
        <v>9500</v>
      </c>
      <c r="E259" t="s">
        <v>410</v>
      </c>
      <c r="F259" t="s">
        <v>1285</v>
      </c>
      <c r="G259" t="s">
        <v>8137</v>
      </c>
      <c r="H259" t="s">
        <v>8138</v>
      </c>
      <c r="I259" t="s">
        <v>8139</v>
      </c>
      <c r="J259">
        <v>121327</v>
      </c>
      <c r="K259">
        <v>1</v>
      </c>
      <c r="L259">
        <v>3053</v>
      </c>
    </row>
    <row r="260" spans="1:12" x14ac:dyDescent="0.25">
      <c r="A260">
        <v>3061</v>
      </c>
      <c r="B260" t="s">
        <v>6297</v>
      </c>
      <c r="C260" t="s">
        <v>3215</v>
      </c>
      <c r="D260">
        <v>9520</v>
      </c>
      <c r="E260" t="s">
        <v>411</v>
      </c>
      <c r="F260" t="s">
        <v>1286</v>
      </c>
      <c r="G260" t="s">
        <v>8137</v>
      </c>
      <c r="H260" t="s">
        <v>8138</v>
      </c>
      <c r="I260" t="s">
        <v>8139</v>
      </c>
      <c r="J260">
        <v>121327</v>
      </c>
      <c r="K260">
        <v>1</v>
      </c>
      <c r="L260">
        <v>3061</v>
      </c>
    </row>
    <row r="261" spans="1:12" x14ac:dyDescent="0.25">
      <c r="A261">
        <v>3079</v>
      </c>
      <c r="B261" t="s">
        <v>7721</v>
      </c>
      <c r="C261" t="s">
        <v>3216</v>
      </c>
      <c r="D261">
        <v>9550</v>
      </c>
      <c r="E261" t="s">
        <v>412</v>
      </c>
      <c r="F261" t="s">
        <v>3217</v>
      </c>
      <c r="G261" t="s">
        <v>8137</v>
      </c>
      <c r="H261" t="s">
        <v>8138</v>
      </c>
      <c r="I261" t="s">
        <v>8139</v>
      </c>
      <c r="J261">
        <v>121327</v>
      </c>
      <c r="K261">
        <v>1</v>
      </c>
      <c r="L261">
        <v>3079</v>
      </c>
    </row>
    <row r="262" spans="1:12" x14ac:dyDescent="0.25">
      <c r="A262">
        <v>3087</v>
      </c>
      <c r="B262" t="s">
        <v>7722</v>
      </c>
      <c r="C262" t="s">
        <v>3218</v>
      </c>
      <c r="D262">
        <v>9506</v>
      </c>
      <c r="E262" t="s">
        <v>413</v>
      </c>
      <c r="F262" t="s">
        <v>1287</v>
      </c>
      <c r="G262" t="s">
        <v>8137</v>
      </c>
      <c r="H262" t="s">
        <v>8138</v>
      </c>
      <c r="I262" t="s">
        <v>8139</v>
      </c>
      <c r="J262">
        <v>121327</v>
      </c>
      <c r="K262">
        <v>1</v>
      </c>
      <c r="L262">
        <v>3087</v>
      </c>
    </row>
    <row r="263" spans="1:12" x14ac:dyDescent="0.25">
      <c r="A263">
        <v>3095</v>
      </c>
      <c r="B263" t="s">
        <v>7723</v>
      </c>
      <c r="C263" t="s">
        <v>3219</v>
      </c>
      <c r="D263">
        <v>9600</v>
      </c>
      <c r="E263" t="s">
        <v>414</v>
      </c>
      <c r="F263" t="s">
        <v>1288</v>
      </c>
      <c r="G263" t="s">
        <v>8145</v>
      </c>
      <c r="H263" t="s">
        <v>8146</v>
      </c>
      <c r="I263" t="s">
        <v>8147</v>
      </c>
      <c r="J263">
        <v>121061</v>
      </c>
      <c r="K263">
        <v>1</v>
      </c>
      <c r="L263">
        <v>3095</v>
      </c>
    </row>
    <row r="264" spans="1:12" x14ac:dyDescent="0.25">
      <c r="A264">
        <v>3103</v>
      </c>
      <c r="B264" t="s">
        <v>5991</v>
      </c>
      <c r="C264" t="s">
        <v>5992</v>
      </c>
      <c r="D264">
        <v>9620</v>
      </c>
      <c r="E264" t="s">
        <v>415</v>
      </c>
      <c r="F264" t="s">
        <v>7724</v>
      </c>
      <c r="G264" t="s">
        <v>8137</v>
      </c>
      <c r="H264" t="s">
        <v>8138</v>
      </c>
      <c r="I264" t="s">
        <v>8139</v>
      </c>
      <c r="J264">
        <v>121327</v>
      </c>
      <c r="K264">
        <v>1</v>
      </c>
      <c r="L264">
        <v>3103</v>
      </c>
    </row>
    <row r="265" spans="1:12" x14ac:dyDescent="0.25">
      <c r="A265">
        <v>3111</v>
      </c>
      <c r="B265" t="s">
        <v>7725</v>
      </c>
      <c r="C265" t="s">
        <v>3220</v>
      </c>
      <c r="D265">
        <v>9620</v>
      </c>
      <c r="E265" t="s">
        <v>415</v>
      </c>
      <c r="F265" t="s">
        <v>1289</v>
      </c>
      <c r="G265" t="s">
        <v>8137</v>
      </c>
      <c r="H265" t="s">
        <v>8138</v>
      </c>
      <c r="I265" t="s">
        <v>8139</v>
      </c>
      <c r="J265">
        <v>121327</v>
      </c>
      <c r="K265">
        <v>1</v>
      </c>
      <c r="L265">
        <v>3111</v>
      </c>
    </row>
    <row r="266" spans="1:12" x14ac:dyDescent="0.25">
      <c r="A266">
        <v>3129</v>
      </c>
      <c r="B266" t="s">
        <v>3221</v>
      </c>
      <c r="C266" t="s">
        <v>3222</v>
      </c>
      <c r="D266">
        <v>9630</v>
      </c>
      <c r="E266" t="s">
        <v>416</v>
      </c>
      <c r="F266" t="s">
        <v>1290</v>
      </c>
      <c r="G266" t="s">
        <v>8137</v>
      </c>
      <c r="H266" t="s">
        <v>8138</v>
      </c>
      <c r="I266" t="s">
        <v>8139</v>
      </c>
      <c r="J266">
        <v>121327</v>
      </c>
      <c r="K266">
        <v>1</v>
      </c>
      <c r="L266">
        <v>3129</v>
      </c>
    </row>
    <row r="267" spans="1:12" x14ac:dyDescent="0.25">
      <c r="A267">
        <v>3137</v>
      </c>
      <c r="B267" t="s">
        <v>7726</v>
      </c>
      <c r="C267" t="s">
        <v>3223</v>
      </c>
      <c r="D267">
        <v>9660</v>
      </c>
      <c r="E267" t="s">
        <v>417</v>
      </c>
      <c r="F267" t="s">
        <v>1291</v>
      </c>
      <c r="G267" t="s">
        <v>8137</v>
      </c>
      <c r="H267" t="s">
        <v>8138</v>
      </c>
      <c r="I267" t="s">
        <v>8139</v>
      </c>
      <c r="J267">
        <v>121327</v>
      </c>
      <c r="K267">
        <v>1</v>
      </c>
      <c r="L267">
        <v>3137</v>
      </c>
    </row>
    <row r="268" spans="1:12" x14ac:dyDescent="0.25">
      <c r="A268">
        <v>3145</v>
      </c>
      <c r="B268" t="s">
        <v>7727</v>
      </c>
      <c r="C268" t="s">
        <v>3079</v>
      </c>
      <c r="D268">
        <v>9688</v>
      </c>
      <c r="E268" t="s">
        <v>418</v>
      </c>
      <c r="F268" t="s">
        <v>1292</v>
      </c>
      <c r="G268" t="s">
        <v>8145</v>
      </c>
      <c r="H268" t="s">
        <v>8146</v>
      </c>
      <c r="I268" t="s">
        <v>8147</v>
      </c>
      <c r="J268">
        <v>121061</v>
      </c>
      <c r="K268">
        <v>1</v>
      </c>
      <c r="L268">
        <v>3145</v>
      </c>
    </row>
    <row r="269" spans="1:12" x14ac:dyDescent="0.25">
      <c r="A269">
        <v>3152</v>
      </c>
      <c r="B269" t="s">
        <v>6298</v>
      </c>
      <c r="C269" t="s">
        <v>3224</v>
      </c>
      <c r="D269">
        <v>9700</v>
      </c>
      <c r="E269" t="s">
        <v>419</v>
      </c>
      <c r="F269" t="s">
        <v>1293</v>
      </c>
      <c r="G269" t="s">
        <v>8145</v>
      </c>
      <c r="H269" t="s">
        <v>8146</v>
      </c>
      <c r="I269" t="s">
        <v>8147</v>
      </c>
      <c r="J269">
        <v>121061</v>
      </c>
      <c r="K269">
        <v>1</v>
      </c>
      <c r="L269">
        <v>3152</v>
      </c>
    </row>
    <row r="270" spans="1:12" x14ac:dyDescent="0.25">
      <c r="A270">
        <v>3161</v>
      </c>
      <c r="B270" t="s">
        <v>7728</v>
      </c>
      <c r="C270" t="s">
        <v>3225</v>
      </c>
      <c r="D270">
        <v>9840</v>
      </c>
      <c r="E270" t="s">
        <v>420</v>
      </c>
      <c r="F270" t="s">
        <v>1294</v>
      </c>
      <c r="G270" t="s">
        <v>6244</v>
      </c>
      <c r="H270" t="s">
        <v>7396</v>
      </c>
      <c r="I270" t="s">
        <v>5971</v>
      </c>
      <c r="J270">
        <v>129031</v>
      </c>
      <c r="K270">
        <v>1</v>
      </c>
      <c r="L270">
        <v>3161</v>
      </c>
    </row>
    <row r="271" spans="1:12" x14ac:dyDescent="0.25">
      <c r="A271">
        <v>3178</v>
      </c>
      <c r="B271" t="s">
        <v>7729</v>
      </c>
      <c r="C271" t="s">
        <v>3226</v>
      </c>
      <c r="D271">
        <v>9810</v>
      </c>
      <c r="E271" t="s">
        <v>421</v>
      </c>
      <c r="F271" t="s">
        <v>1295</v>
      </c>
      <c r="G271" t="s">
        <v>6244</v>
      </c>
      <c r="H271" t="s">
        <v>7396</v>
      </c>
      <c r="I271" t="s">
        <v>5971</v>
      </c>
      <c r="J271">
        <v>129031</v>
      </c>
      <c r="K271">
        <v>1</v>
      </c>
      <c r="L271">
        <v>3178</v>
      </c>
    </row>
    <row r="272" spans="1:12" x14ac:dyDescent="0.25">
      <c r="A272">
        <v>3194</v>
      </c>
      <c r="B272" t="s">
        <v>7730</v>
      </c>
      <c r="C272" t="s">
        <v>3227</v>
      </c>
      <c r="D272">
        <v>9770</v>
      </c>
      <c r="E272" t="s">
        <v>6299</v>
      </c>
      <c r="F272" t="s">
        <v>1296</v>
      </c>
      <c r="G272" t="s">
        <v>6244</v>
      </c>
      <c r="H272" t="s">
        <v>7396</v>
      </c>
      <c r="I272" t="s">
        <v>5971</v>
      </c>
      <c r="J272">
        <v>129031</v>
      </c>
      <c r="K272">
        <v>1</v>
      </c>
      <c r="L272">
        <v>3194</v>
      </c>
    </row>
    <row r="273" spans="1:12" x14ac:dyDescent="0.25">
      <c r="A273">
        <v>3211</v>
      </c>
      <c r="B273" t="s">
        <v>7731</v>
      </c>
      <c r="C273" t="s">
        <v>3228</v>
      </c>
      <c r="D273">
        <v>9800</v>
      </c>
      <c r="E273" t="s">
        <v>422</v>
      </c>
      <c r="F273" t="s">
        <v>1297</v>
      </c>
      <c r="G273" t="s">
        <v>6244</v>
      </c>
      <c r="H273" t="s">
        <v>7396</v>
      </c>
      <c r="I273" t="s">
        <v>5971</v>
      </c>
      <c r="J273">
        <v>129031</v>
      </c>
      <c r="K273">
        <v>1</v>
      </c>
      <c r="L273">
        <v>3211</v>
      </c>
    </row>
    <row r="274" spans="1:12" x14ac:dyDescent="0.25">
      <c r="A274">
        <v>3228</v>
      </c>
      <c r="B274" t="s">
        <v>7732</v>
      </c>
      <c r="C274" t="s">
        <v>3229</v>
      </c>
      <c r="D274">
        <v>9031</v>
      </c>
      <c r="E274" t="s">
        <v>423</v>
      </c>
      <c r="F274" t="s">
        <v>1298</v>
      </c>
      <c r="G274" t="s">
        <v>8137</v>
      </c>
      <c r="H274" t="s">
        <v>8138</v>
      </c>
      <c r="I274" t="s">
        <v>8139</v>
      </c>
      <c r="J274">
        <v>125526</v>
      </c>
      <c r="K274">
        <v>1</v>
      </c>
      <c r="L274">
        <v>3228</v>
      </c>
    </row>
    <row r="275" spans="1:12" x14ac:dyDescent="0.25">
      <c r="A275">
        <v>3244</v>
      </c>
      <c r="B275" t="s">
        <v>7733</v>
      </c>
      <c r="C275" t="s">
        <v>8177</v>
      </c>
      <c r="D275">
        <v>9880</v>
      </c>
      <c r="E275" t="s">
        <v>424</v>
      </c>
      <c r="F275" t="s">
        <v>1299</v>
      </c>
      <c r="G275" t="s">
        <v>6244</v>
      </c>
      <c r="H275" t="s">
        <v>7396</v>
      </c>
      <c r="I275" t="s">
        <v>5971</v>
      </c>
      <c r="J275">
        <v>129031</v>
      </c>
      <c r="K275">
        <v>1</v>
      </c>
      <c r="L275">
        <v>3244</v>
      </c>
    </row>
    <row r="276" spans="1:12" x14ac:dyDescent="0.25">
      <c r="A276">
        <v>3251</v>
      </c>
      <c r="B276" t="s">
        <v>7734</v>
      </c>
      <c r="C276" t="s">
        <v>3230</v>
      </c>
      <c r="D276">
        <v>9910</v>
      </c>
      <c r="E276" t="s">
        <v>424</v>
      </c>
      <c r="F276" t="s">
        <v>1300</v>
      </c>
      <c r="G276" t="s">
        <v>8137</v>
      </c>
      <c r="H276" t="s">
        <v>8138</v>
      </c>
      <c r="I276" t="s">
        <v>8139</v>
      </c>
      <c r="J276">
        <v>121301</v>
      </c>
      <c r="K276">
        <v>1</v>
      </c>
      <c r="L276">
        <v>3251</v>
      </c>
    </row>
    <row r="277" spans="1:12" x14ac:dyDescent="0.25">
      <c r="A277">
        <v>3269</v>
      </c>
      <c r="B277" t="s">
        <v>6300</v>
      </c>
      <c r="C277" t="s">
        <v>3231</v>
      </c>
      <c r="D277">
        <v>9900</v>
      </c>
      <c r="E277" t="s">
        <v>425</v>
      </c>
      <c r="F277" t="s">
        <v>1301</v>
      </c>
      <c r="G277" t="s">
        <v>8137</v>
      </c>
      <c r="H277" t="s">
        <v>8138</v>
      </c>
      <c r="I277" t="s">
        <v>8139</v>
      </c>
      <c r="J277">
        <v>121301</v>
      </c>
      <c r="K277">
        <v>1</v>
      </c>
      <c r="L277">
        <v>3269</v>
      </c>
    </row>
    <row r="278" spans="1:12" x14ac:dyDescent="0.25">
      <c r="A278">
        <v>3277</v>
      </c>
      <c r="B278" t="s">
        <v>5993</v>
      </c>
      <c r="C278" t="s">
        <v>3232</v>
      </c>
      <c r="D278">
        <v>9030</v>
      </c>
      <c r="E278" t="s">
        <v>426</v>
      </c>
      <c r="F278" t="s">
        <v>1302</v>
      </c>
      <c r="G278" t="s">
        <v>8137</v>
      </c>
      <c r="H278" t="s">
        <v>8138</v>
      </c>
      <c r="I278" t="s">
        <v>8139</v>
      </c>
      <c r="J278">
        <v>125526</v>
      </c>
      <c r="K278">
        <v>1</v>
      </c>
      <c r="L278">
        <v>3277</v>
      </c>
    </row>
    <row r="279" spans="1:12" x14ac:dyDescent="0.25">
      <c r="A279">
        <v>3285</v>
      </c>
      <c r="B279" t="s">
        <v>7735</v>
      </c>
      <c r="C279" t="s">
        <v>3233</v>
      </c>
      <c r="D279">
        <v>9930</v>
      </c>
      <c r="E279" t="s">
        <v>6301</v>
      </c>
      <c r="F279" t="s">
        <v>1303</v>
      </c>
      <c r="G279" t="s">
        <v>8137</v>
      </c>
      <c r="H279" t="s">
        <v>8138</v>
      </c>
      <c r="I279" t="s">
        <v>8139</v>
      </c>
      <c r="J279">
        <v>121301</v>
      </c>
      <c r="K279">
        <v>1</v>
      </c>
      <c r="L279">
        <v>3285</v>
      </c>
    </row>
    <row r="280" spans="1:12" x14ac:dyDescent="0.25">
      <c r="A280">
        <v>3293</v>
      </c>
      <c r="B280" t="s">
        <v>7736</v>
      </c>
      <c r="C280" t="s">
        <v>3234</v>
      </c>
      <c r="D280">
        <v>9990</v>
      </c>
      <c r="E280" t="s">
        <v>427</v>
      </c>
      <c r="F280" t="s">
        <v>1304</v>
      </c>
      <c r="G280" t="s">
        <v>8137</v>
      </c>
      <c r="H280" t="s">
        <v>8138</v>
      </c>
      <c r="I280" t="s">
        <v>8139</v>
      </c>
      <c r="J280">
        <v>121301</v>
      </c>
      <c r="K280">
        <v>1</v>
      </c>
      <c r="L280">
        <v>3293</v>
      </c>
    </row>
    <row r="281" spans="1:12" x14ac:dyDescent="0.25">
      <c r="A281">
        <v>3301</v>
      </c>
      <c r="B281" t="s">
        <v>7737</v>
      </c>
      <c r="C281" t="s">
        <v>6302</v>
      </c>
      <c r="D281">
        <v>1120</v>
      </c>
      <c r="E281" t="s">
        <v>197</v>
      </c>
      <c r="F281" t="s">
        <v>6303</v>
      </c>
      <c r="G281" t="s">
        <v>6308</v>
      </c>
      <c r="H281" t="s">
        <v>6309</v>
      </c>
      <c r="I281" t="s">
        <v>2850</v>
      </c>
      <c r="J281">
        <v>129049</v>
      </c>
      <c r="K281">
        <v>2</v>
      </c>
      <c r="L281">
        <v>3301</v>
      </c>
    </row>
    <row r="282" spans="1:12" x14ac:dyDescent="0.25">
      <c r="A282">
        <v>3319</v>
      </c>
      <c r="B282" t="s">
        <v>7738</v>
      </c>
      <c r="C282" t="s">
        <v>6304</v>
      </c>
      <c r="D282">
        <v>1750</v>
      </c>
      <c r="E282" t="s">
        <v>207</v>
      </c>
      <c r="F282" t="s">
        <v>7739</v>
      </c>
      <c r="G282" t="s">
        <v>6308</v>
      </c>
      <c r="H282" t="s">
        <v>6309</v>
      </c>
      <c r="I282" t="s">
        <v>2850</v>
      </c>
      <c r="J282">
        <v>119206</v>
      </c>
      <c r="K282">
        <v>2</v>
      </c>
      <c r="L282">
        <v>3319</v>
      </c>
    </row>
    <row r="283" spans="1:12" x14ac:dyDescent="0.25">
      <c r="A283">
        <v>3327</v>
      </c>
      <c r="B283" t="s">
        <v>8178</v>
      </c>
      <c r="C283" t="s">
        <v>7740</v>
      </c>
      <c r="D283">
        <v>1780</v>
      </c>
      <c r="E283" t="s">
        <v>428</v>
      </c>
      <c r="F283" t="s">
        <v>6305</v>
      </c>
      <c r="G283" t="s">
        <v>6308</v>
      </c>
      <c r="H283" t="s">
        <v>6309</v>
      </c>
      <c r="I283" t="s">
        <v>2850</v>
      </c>
      <c r="J283">
        <v>119206</v>
      </c>
      <c r="K283">
        <v>2</v>
      </c>
      <c r="L283">
        <v>3327</v>
      </c>
    </row>
    <row r="284" spans="1:12" x14ac:dyDescent="0.25">
      <c r="A284">
        <v>3335</v>
      </c>
      <c r="B284" t="s">
        <v>7741</v>
      </c>
      <c r="C284" t="s">
        <v>6306</v>
      </c>
      <c r="D284">
        <v>2920</v>
      </c>
      <c r="E284" t="s">
        <v>232</v>
      </c>
      <c r="F284" t="s">
        <v>6307</v>
      </c>
      <c r="G284" t="s">
        <v>7742</v>
      </c>
      <c r="H284" t="s">
        <v>7743</v>
      </c>
      <c r="I284" t="s">
        <v>7744</v>
      </c>
      <c r="J284">
        <v>121723</v>
      </c>
      <c r="K284">
        <v>2</v>
      </c>
      <c r="L284">
        <v>3335</v>
      </c>
    </row>
    <row r="285" spans="1:12" x14ac:dyDescent="0.25">
      <c r="A285">
        <v>3343</v>
      </c>
      <c r="B285" t="s">
        <v>7745</v>
      </c>
      <c r="C285" t="s">
        <v>6310</v>
      </c>
      <c r="D285">
        <v>2970</v>
      </c>
      <c r="E285" t="s">
        <v>429</v>
      </c>
      <c r="F285" t="s">
        <v>6311</v>
      </c>
      <c r="G285" t="s">
        <v>7742</v>
      </c>
      <c r="H285" t="s">
        <v>7743</v>
      </c>
      <c r="I285" t="s">
        <v>7744</v>
      </c>
      <c r="J285">
        <v>122093</v>
      </c>
      <c r="K285">
        <v>2</v>
      </c>
      <c r="L285">
        <v>3343</v>
      </c>
    </row>
    <row r="286" spans="1:12" x14ac:dyDescent="0.25">
      <c r="A286">
        <v>3368</v>
      </c>
      <c r="B286" t="s">
        <v>7746</v>
      </c>
      <c r="C286" t="s">
        <v>6312</v>
      </c>
      <c r="D286">
        <v>2460</v>
      </c>
      <c r="E286" t="s">
        <v>430</v>
      </c>
      <c r="F286" t="s">
        <v>6313</v>
      </c>
      <c r="G286" t="s">
        <v>7742</v>
      </c>
      <c r="H286" t="s">
        <v>7743</v>
      </c>
      <c r="I286" t="s">
        <v>7744</v>
      </c>
      <c r="J286">
        <v>120031</v>
      </c>
      <c r="K286">
        <v>2</v>
      </c>
      <c r="L286">
        <v>3368</v>
      </c>
    </row>
    <row r="287" spans="1:12" x14ac:dyDescent="0.25">
      <c r="A287">
        <v>3384</v>
      </c>
      <c r="B287" t="s">
        <v>7747</v>
      </c>
      <c r="C287" t="s">
        <v>6314</v>
      </c>
      <c r="D287">
        <v>2840</v>
      </c>
      <c r="E287" t="s">
        <v>431</v>
      </c>
      <c r="F287" t="s">
        <v>6315</v>
      </c>
      <c r="G287" t="s">
        <v>7742</v>
      </c>
      <c r="H287" t="s">
        <v>7743</v>
      </c>
      <c r="I287" t="s">
        <v>7744</v>
      </c>
      <c r="J287">
        <v>120485</v>
      </c>
      <c r="K287">
        <v>2</v>
      </c>
      <c r="L287">
        <v>3384</v>
      </c>
    </row>
    <row r="288" spans="1:12" x14ac:dyDescent="0.25">
      <c r="A288">
        <v>3392</v>
      </c>
      <c r="B288" t="s">
        <v>7748</v>
      </c>
      <c r="C288" t="s">
        <v>8179</v>
      </c>
      <c r="D288">
        <v>9100</v>
      </c>
      <c r="E288" t="s">
        <v>266</v>
      </c>
      <c r="F288" t="s">
        <v>6316</v>
      </c>
      <c r="G288" t="s">
        <v>6308</v>
      </c>
      <c r="H288" t="s">
        <v>6309</v>
      </c>
      <c r="I288" t="s">
        <v>2850</v>
      </c>
      <c r="J288">
        <v>121384</v>
      </c>
      <c r="K288">
        <v>2</v>
      </c>
      <c r="L288">
        <v>3392</v>
      </c>
    </row>
    <row r="289" spans="1:12" x14ac:dyDescent="0.25">
      <c r="A289">
        <v>3401</v>
      </c>
      <c r="B289" t="s">
        <v>6317</v>
      </c>
      <c r="C289" t="s">
        <v>6318</v>
      </c>
      <c r="D289">
        <v>3001</v>
      </c>
      <c r="E289" t="s">
        <v>280</v>
      </c>
      <c r="F289" t="s">
        <v>6319</v>
      </c>
      <c r="G289" t="s">
        <v>6308</v>
      </c>
      <c r="H289" t="s">
        <v>6309</v>
      </c>
      <c r="I289" t="s">
        <v>2850</v>
      </c>
      <c r="J289">
        <v>120841</v>
      </c>
      <c r="K289">
        <v>2</v>
      </c>
      <c r="L289">
        <v>3401</v>
      </c>
    </row>
    <row r="290" spans="1:12" x14ac:dyDescent="0.25">
      <c r="A290">
        <v>3426</v>
      </c>
      <c r="B290" t="s">
        <v>7749</v>
      </c>
      <c r="C290" t="s">
        <v>6320</v>
      </c>
      <c r="D290">
        <v>3800</v>
      </c>
      <c r="E290" t="s">
        <v>316</v>
      </c>
      <c r="F290" t="s">
        <v>6321</v>
      </c>
      <c r="G290" t="s">
        <v>6308</v>
      </c>
      <c r="H290" t="s">
        <v>6309</v>
      </c>
      <c r="I290" t="s">
        <v>2850</v>
      </c>
      <c r="J290">
        <v>138966</v>
      </c>
      <c r="K290">
        <v>2</v>
      </c>
      <c r="L290">
        <v>3426</v>
      </c>
    </row>
    <row r="291" spans="1:12" x14ac:dyDescent="0.25">
      <c r="A291">
        <v>3434</v>
      </c>
      <c r="B291" t="s">
        <v>6322</v>
      </c>
      <c r="C291" t="s">
        <v>6323</v>
      </c>
      <c r="D291">
        <v>3550</v>
      </c>
      <c r="E291" t="s">
        <v>299</v>
      </c>
      <c r="F291" t="s">
        <v>6324</v>
      </c>
      <c r="G291" t="s">
        <v>6308</v>
      </c>
      <c r="H291" t="s">
        <v>6309</v>
      </c>
      <c r="I291" t="s">
        <v>2850</v>
      </c>
      <c r="J291">
        <v>120147</v>
      </c>
      <c r="K291">
        <v>2</v>
      </c>
      <c r="L291">
        <v>3434</v>
      </c>
    </row>
    <row r="292" spans="1:12" x14ac:dyDescent="0.25">
      <c r="A292">
        <v>3442</v>
      </c>
      <c r="B292" t="s">
        <v>8180</v>
      </c>
      <c r="C292" t="s">
        <v>6325</v>
      </c>
      <c r="D292">
        <v>3600</v>
      </c>
      <c r="E292" t="s">
        <v>306</v>
      </c>
      <c r="F292" t="s">
        <v>6326</v>
      </c>
      <c r="G292" t="s">
        <v>6308</v>
      </c>
      <c r="H292" t="s">
        <v>6309</v>
      </c>
      <c r="I292" t="s">
        <v>2850</v>
      </c>
      <c r="J292">
        <v>139089</v>
      </c>
      <c r="K292">
        <v>2</v>
      </c>
      <c r="L292">
        <v>3442</v>
      </c>
    </row>
    <row r="293" spans="1:12" x14ac:dyDescent="0.25">
      <c r="A293">
        <v>3459</v>
      </c>
      <c r="B293" t="s">
        <v>7750</v>
      </c>
      <c r="C293" t="s">
        <v>6327</v>
      </c>
      <c r="D293">
        <v>3630</v>
      </c>
      <c r="E293" t="s">
        <v>308</v>
      </c>
      <c r="F293" t="s">
        <v>6328</v>
      </c>
      <c r="G293" t="s">
        <v>6308</v>
      </c>
      <c r="H293" t="s">
        <v>6309</v>
      </c>
      <c r="I293" t="s">
        <v>2850</v>
      </c>
      <c r="J293">
        <v>139089</v>
      </c>
      <c r="K293">
        <v>2</v>
      </c>
      <c r="L293">
        <v>3459</v>
      </c>
    </row>
    <row r="294" spans="1:12" x14ac:dyDescent="0.25">
      <c r="A294">
        <v>3467</v>
      </c>
      <c r="B294" t="s">
        <v>6329</v>
      </c>
      <c r="C294" t="s">
        <v>6330</v>
      </c>
      <c r="D294">
        <v>3720</v>
      </c>
      <c r="E294" t="s">
        <v>6331</v>
      </c>
      <c r="F294" t="s">
        <v>6332</v>
      </c>
      <c r="G294" t="s">
        <v>6308</v>
      </c>
      <c r="H294" t="s">
        <v>6309</v>
      </c>
      <c r="I294" t="s">
        <v>2850</v>
      </c>
      <c r="J294">
        <v>120147</v>
      </c>
      <c r="K294">
        <v>2</v>
      </c>
      <c r="L294">
        <v>3467</v>
      </c>
    </row>
    <row r="295" spans="1:12" x14ac:dyDescent="0.25">
      <c r="A295">
        <v>3475</v>
      </c>
      <c r="B295" t="s">
        <v>6333</v>
      </c>
      <c r="C295" t="s">
        <v>6334</v>
      </c>
      <c r="D295">
        <v>3920</v>
      </c>
      <c r="E295" t="s">
        <v>319</v>
      </c>
      <c r="F295" t="s">
        <v>6335</v>
      </c>
      <c r="G295" t="s">
        <v>6308</v>
      </c>
      <c r="H295" t="s">
        <v>6309</v>
      </c>
      <c r="I295" t="s">
        <v>2850</v>
      </c>
      <c r="J295">
        <v>118828</v>
      </c>
      <c r="K295">
        <v>2</v>
      </c>
      <c r="L295">
        <v>3475</v>
      </c>
    </row>
    <row r="296" spans="1:12" x14ac:dyDescent="0.25">
      <c r="A296">
        <v>3491</v>
      </c>
      <c r="B296" t="s">
        <v>7751</v>
      </c>
      <c r="C296" t="s">
        <v>6336</v>
      </c>
      <c r="D296">
        <v>8670</v>
      </c>
      <c r="E296" t="s">
        <v>350</v>
      </c>
      <c r="F296" t="s">
        <v>6337</v>
      </c>
      <c r="G296" t="s">
        <v>7742</v>
      </c>
      <c r="H296" t="s">
        <v>7743</v>
      </c>
      <c r="I296" t="s">
        <v>7744</v>
      </c>
      <c r="J296">
        <v>119826</v>
      </c>
      <c r="K296">
        <v>2</v>
      </c>
      <c r="L296">
        <v>3491</v>
      </c>
    </row>
    <row r="297" spans="1:12" x14ac:dyDescent="0.25">
      <c r="A297">
        <v>3509</v>
      </c>
      <c r="B297" t="s">
        <v>7752</v>
      </c>
      <c r="C297" t="s">
        <v>6338</v>
      </c>
      <c r="D297">
        <v>8200</v>
      </c>
      <c r="E297" t="s">
        <v>432</v>
      </c>
      <c r="F297" t="s">
        <v>6339</v>
      </c>
      <c r="G297" t="s">
        <v>7742</v>
      </c>
      <c r="H297" t="s">
        <v>7743</v>
      </c>
      <c r="I297" t="s">
        <v>7744</v>
      </c>
      <c r="J297">
        <v>120634</v>
      </c>
      <c r="K297">
        <v>2</v>
      </c>
      <c r="L297">
        <v>3509</v>
      </c>
    </row>
    <row r="298" spans="1:12" x14ac:dyDescent="0.25">
      <c r="A298">
        <v>3517</v>
      </c>
      <c r="B298" t="s">
        <v>7753</v>
      </c>
      <c r="C298" t="s">
        <v>6340</v>
      </c>
      <c r="D298">
        <v>8730</v>
      </c>
      <c r="E298" t="s">
        <v>433</v>
      </c>
      <c r="F298" t="s">
        <v>6341</v>
      </c>
      <c r="G298" t="s">
        <v>7742</v>
      </c>
      <c r="H298" t="s">
        <v>7743</v>
      </c>
      <c r="I298" t="s">
        <v>7744</v>
      </c>
      <c r="J298">
        <v>120634</v>
      </c>
      <c r="K298">
        <v>2</v>
      </c>
      <c r="L298">
        <v>3517</v>
      </c>
    </row>
    <row r="299" spans="1:12" x14ac:dyDescent="0.25">
      <c r="A299">
        <v>3525</v>
      </c>
      <c r="B299" t="s">
        <v>8181</v>
      </c>
      <c r="C299" t="s">
        <v>6342</v>
      </c>
      <c r="D299">
        <v>8400</v>
      </c>
      <c r="E299" t="s">
        <v>347</v>
      </c>
      <c r="F299" t="s">
        <v>6343</v>
      </c>
      <c r="G299" t="s">
        <v>7742</v>
      </c>
      <c r="H299" t="s">
        <v>7743</v>
      </c>
      <c r="I299" t="s">
        <v>7744</v>
      </c>
      <c r="J299">
        <v>119834</v>
      </c>
      <c r="K299">
        <v>2</v>
      </c>
      <c r="L299">
        <v>3525</v>
      </c>
    </row>
    <row r="300" spans="1:12" x14ac:dyDescent="0.25">
      <c r="A300">
        <v>3558</v>
      </c>
      <c r="B300" t="s">
        <v>7754</v>
      </c>
      <c r="C300" t="s">
        <v>6344</v>
      </c>
      <c r="D300">
        <v>8500</v>
      </c>
      <c r="E300" t="s">
        <v>353</v>
      </c>
      <c r="F300" t="s">
        <v>6345</v>
      </c>
      <c r="G300" t="s">
        <v>7742</v>
      </c>
      <c r="H300" t="s">
        <v>7743</v>
      </c>
      <c r="I300" t="s">
        <v>7744</v>
      </c>
      <c r="J300">
        <v>120873</v>
      </c>
      <c r="K300">
        <v>2</v>
      </c>
      <c r="L300">
        <v>3558</v>
      </c>
    </row>
    <row r="301" spans="1:12" x14ac:dyDescent="0.25">
      <c r="A301">
        <v>3566</v>
      </c>
      <c r="B301" t="s">
        <v>7755</v>
      </c>
      <c r="C301" t="s">
        <v>6346</v>
      </c>
      <c r="D301">
        <v>8940</v>
      </c>
      <c r="E301" t="s">
        <v>361</v>
      </c>
      <c r="F301" t="s">
        <v>6347</v>
      </c>
      <c r="G301" t="s">
        <v>7742</v>
      </c>
      <c r="H301" t="s">
        <v>7743</v>
      </c>
      <c r="I301" t="s">
        <v>7744</v>
      </c>
      <c r="J301">
        <v>120873</v>
      </c>
      <c r="K301">
        <v>2</v>
      </c>
      <c r="L301">
        <v>3566</v>
      </c>
    </row>
    <row r="302" spans="1:12" x14ac:dyDescent="0.25">
      <c r="A302">
        <v>3574</v>
      </c>
      <c r="B302" t="s">
        <v>7756</v>
      </c>
      <c r="C302" t="s">
        <v>6348</v>
      </c>
      <c r="D302">
        <v>8800</v>
      </c>
      <c r="E302" t="s">
        <v>371</v>
      </c>
      <c r="F302" t="s">
        <v>6349</v>
      </c>
      <c r="G302" t="s">
        <v>7742</v>
      </c>
      <c r="H302" t="s">
        <v>7743</v>
      </c>
      <c r="I302" t="s">
        <v>7744</v>
      </c>
      <c r="J302">
        <v>120881</v>
      </c>
      <c r="K302">
        <v>2</v>
      </c>
      <c r="L302">
        <v>3574</v>
      </c>
    </row>
    <row r="303" spans="1:12" x14ac:dyDescent="0.25">
      <c r="A303">
        <v>3582</v>
      </c>
      <c r="B303" t="s">
        <v>7757</v>
      </c>
      <c r="C303" t="s">
        <v>6350</v>
      </c>
      <c r="D303">
        <v>9000</v>
      </c>
      <c r="E303" t="s">
        <v>377</v>
      </c>
      <c r="F303" t="s">
        <v>6351</v>
      </c>
      <c r="G303" t="s">
        <v>6308</v>
      </c>
      <c r="H303" t="s">
        <v>6309</v>
      </c>
      <c r="I303" t="s">
        <v>2850</v>
      </c>
      <c r="J303">
        <v>125526</v>
      </c>
      <c r="K303">
        <v>2</v>
      </c>
      <c r="L303">
        <v>3582</v>
      </c>
    </row>
    <row r="304" spans="1:12" x14ac:dyDescent="0.25">
      <c r="A304">
        <v>3591</v>
      </c>
      <c r="B304" t="s">
        <v>7758</v>
      </c>
      <c r="C304" t="s">
        <v>6352</v>
      </c>
      <c r="D304">
        <v>9940</v>
      </c>
      <c r="E304" t="s">
        <v>379</v>
      </c>
      <c r="F304" t="s">
        <v>6353</v>
      </c>
      <c r="G304" t="s">
        <v>6308</v>
      </c>
      <c r="H304" t="s">
        <v>6309</v>
      </c>
      <c r="I304" t="s">
        <v>2850</v>
      </c>
      <c r="J304">
        <v>121301</v>
      </c>
      <c r="K304">
        <v>2</v>
      </c>
      <c r="L304">
        <v>3591</v>
      </c>
    </row>
    <row r="305" spans="1:12" x14ac:dyDescent="0.25">
      <c r="A305">
        <v>3608</v>
      </c>
      <c r="B305" t="s">
        <v>6354</v>
      </c>
      <c r="C305" t="s">
        <v>6355</v>
      </c>
      <c r="D305">
        <v>9160</v>
      </c>
      <c r="E305" t="s">
        <v>384</v>
      </c>
      <c r="F305" t="s">
        <v>6356</v>
      </c>
      <c r="G305" t="s">
        <v>6308</v>
      </c>
      <c r="H305" t="s">
        <v>6309</v>
      </c>
      <c r="I305" t="s">
        <v>2850</v>
      </c>
      <c r="J305">
        <v>121251</v>
      </c>
      <c r="K305">
        <v>2</v>
      </c>
      <c r="L305">
        <v>3608</v>
      </c>
    </row>
    <row r="306" spans="1:12" x14ac:dyDescent="0.25">
      <c r="A306">
        <v>3616</v>
      </c>
      <c r="B306" t="s">
        <v>7759</v>
      </c>
      <c r="C306" t="s">
        <v>6357</v>
      </c>
      <c r="D306">
        <v>9300</v>
      </c>
      <c r="E306" t="s">
        <v>397</v>
      </c>
      <c r="F306" t="s">
        <v>6358</v>
      </c>
      <c r="G306" t="s">
        <v>6308</v>
      </c>
      <c r="H306" t="s">
        <v>6309</v>
      </c>
      <c r="I306" t="s">
        <v>2850</v>
      </c>
      <c r="J306">
        <v>121012</v>
      </c>
      <c r="K306">
        <v>2</v>
      </c>
      <c r="L306">
        <v>3616</v>
      </c>
    </row>
    <row r="307" spans="1:12" x14ac:dyDescent="0.25">
      <c r="A307">
        <v>3624</v>
      </c>
      <c r="B307" t="s">
        <v>7760</v>
      </c>
      <c r="C307" t="s">
        <v>6359</v>
      </c>
      <c r="D307">
        <v>9420</v>
      </c>
      <c r="E307" t="s">
        <v>434</v>
      </c>
      <c r="F307" t="s">
        <v>6360</v>
      </c>
      <c r="G307" t="s">
        <v>6308</v>
      </c>
      <c r="H307" t="s">
        <v>6309</v>
      </c>
      <c r="I307" t="s">
        <v>2850</v>
      </c>
      <c r="J307">
        <v>121012</v>
      </c>
      <c r="K307">
        <v>2</v>
      </c>
      <c r="L307">
        <v>3624</v>
      </c>
    </row>
    <row r="308" spans="1:12" x14ac:dyDescent="0.25">
      <c r="A308">
        <v>3632</v>
      </c>
      <c r="B308" t="s">
        <v>7761</v>
      </c>
      <c r="C308" t="s">
        <v>6361</v>
      </c>
      <c r="D308">
        <v>9500</v>
      </c>
      <c r="E308" t="s">
        <v>410</v>
      </c>
      <c r="F308" t="s">
        <v>6362</v>
      </c>
      <c r="G308" t="s">
        <v>6308</v>
      </c>
      <c r="H308" t="s">
        <v>6309</v>
      </c>
      <c r="I308" t="s">
        <v>2850</v>
      </c>
      <c r="J308">
        <v>121327</v>
      </c>
      <c r="K308">
        <v>2</v>
      </c>
      <c r="L308">
        <v>3632</v>
      </c>
    </row>
    <row r="309" spans="1:12" x14ac:dyDescent="0.25">
      <c r="A309">
        <v>3641</v>
      </c>
      <c r="B309" t="s">
        <v>7762</v>
      </c>
      <c r="C309" t="s">
        <v>6363</v>
      </c>
      <c r="D309">
        <v>9700</v>
      </c>
      <c r="E309" t="s">
        <v>419</v>
      </c>
      <c r="F309" t="s">
        <v>6364</v>
      </c>
      <c r="G309" t="s">
        <v>6308</v>
      </c>
      <c r="H309" t="s">
        <v>6309</v>
      </c>
      <c r="I309" t="s">
        <v>2850</v>
      </c>
      <c r="J309">
        <v>121061</v>
      </c>
      <c r="K309">
        <v>2</v>
      </c>
      <c r="L309">
        <v>3641</v>
      </c>
    </row>
    <row r="310" spans="1:12" x14ac:dyDescent="0.25">
      <c r="A310">
        <v>3657</v>
      </c>
      <c r="B310" t="s">
        <v>7412</v>
      </c>
      <c r="C310" t="s">
        <v>3235</v>
      </c>
      <c r="D310">
        <v>1000</v>
      </c>
      <c r="E310" t="s">
        <v>2900</v>
      </c>
      <c r="F310" t="s">
        <v>2642</v>
      </c>
      <c r="G310" t="s">
        <v>6209</v>
      </c>
      <c r="H310" t="s">
        <v>6210</v>
      </c>
      <c r="I310" t="s">
        <v>2853</v>
      </c>
      <c r="J310">
        <v>119339</v>
      </c>
      <c r="K310">
        <v>1</v>
      </c>
      <c r="L310">
        <v>3657</v>
      </c>
    </row>
    <row r="311" spans="1:12" x14ac:dyDescent="0.25">
      <c r="A311">
        <v>3673</v>
      </c>
      <c r="B311" t="s">
        <v>6365</v>
      </c>
      <c r="C311" t="s">
        <v>3236</v>
      </c>
      <c r="D311">
        <v>1000</v>
      </c>
      <c r="E311" t="s">
        <v>2900</v>
      </c>
      <c r="F311" t="s">
        <v>1305</v>
      </c>
      <c r="G311" t="s">
        <v>6209</v>
      </c>
      <c r="H311" t="s">
        <v>6210</v>
      </c>
      <c r="I311" t="s">
        <v>2853</v>
      </c>
      <c r="J311">
        <v>122184</v>
      </c>
      <c r="K311">
        <v>1</v>
      </c>
      <c r="L311">
        <v>3673</v>
      </c>
    </row>
    <row r="312" spans="1:12" x14ac:dyDescent="0.25">
      <c r="A312">
        <v>3681</v>
      </c>
      <c r="B312" t="s">
        <v>6366</v>
      </c>
      <c r="C312" t="s">
        <v>3238</v>
      </c>
      <c r="D312">
        <v>1000</v>
      </c>
      <c r="E312" t="s">
        <v>2900</v>
      </c>
      <c r="F312" t="s">
        <v>1306</v>
      </c>
      <c r="G312" t="s">
        <v>6209</v>
      </c>
      <c r="H312" t="s">
        <v>6210</v>
      </c>
      <c r="I312" t="s">
        <v>2853</v>
      </c>
      <c r="J312">
        <v>121988</v>
      </c>
      <c r="K312">
        <v>1</v>
      </c>
      <c r="L312">
        <v>3681</v>
      </c>
    </row>
    <row r="313" spans="1:12" x14ac:dyDescent="0.25">
      <c r="A313">
        <v>3699</v>
      </c>
      <c r="B313" t="s">
        <v>3239</v>
      </c>
      <c r="C313" t="s">
        <v>3240</v>
      </c>
      <c r="D313">
        <v>1000</v>
      </c>
      <c r="E313" t="s">
        <v>2900</v>
      </c>
      <c r="F313" t="s">
        <v>6367</v>
      </c>
      <c r="G313" t="s">
        <v>6209</v>
      </c>
      <c r="H313" t="s">
        <v>6210</v>
      </c>
      <c r="I313" t="s">
        <v>2853</v>
      </c>
      <c r="J313">
        <v>121988</v>
      </c>
      <c r="K313">
        <v>1</v>
      </c>
      <c r="L313">
        <v>3699</v>
      </c>
    </row>
    <row r="314" spans="1:12" x14ac:dyDescent="0.25">
      <c r="A314">
        <v>3707</v>
      </c>
      <c r="B314" t="s">
        <v>7413</v>
      </c>
      <c r="C314" t="s">
        <v>3241</v>
      </c>
      <c r="D314">
        <v>1120</v>
      </c>
      <c r="E314" t="s">
        <v>197</v>
      </c>
      <c r="F314" t="s">
        <v>1307</v>
      </c>
      <c r="G314" t="s">
        <v>6209</v>
      </c>
      <c r="H314" t="s">
        <v>6210</v>
      </c>
      <c r="I314" t="s">
        <v>2853</v>
      </c>
      <c r="J314">
        <v>119214</v>
      </c>
      <c r="K314">
        <v>1</v>
      </c>
      <c r="L314">
        <v>3707</v>
      </c>
    </row>
    <row r="315" spans="1:12" x14ac:dyDescent="0.25">
      <c r="A315">
        <v>3715</v>
      </c>
      <c r="B315" t="s">
        <v>3242</v>
      </c>
      <c r="C315" t="s">
        <v>3243</v>
      </c>
      <c r="D315">
        <v>1020</v>
      </c>
      <c r="E315" t="s">
        <v>188</v>
      </c>
      <c r="F315" t="s">
        <v>1308</v>
      </c>
      <c r="G315" t="s">
        <v>6209</v>
      </c>
      <c r="H315" t="s">
        <v>6210</v>
      </c>
      <c r="I315" t="s">
        <v>2853</v>
      </c>
      <c r="J315">
        <v>119214</v>
      </c>
      <c r="K315">
        <v>1</v>
      </c>
      <c r="L315">
        <v>3715</v>
      </c>
    </row>
    <row r="316" spans="1:12" x14ac:dyDescent="0.25">
      <c r="A316">
        <v>3756</v>
      </c>
      <c r="B316" t="s">
        <v>3244</v>
      </c>
      <c r="C316" t="s">
        <v>3245</v>
      </c>
      <c r="D316">
        <v>1080</v>
      </c>
      <c r="E316" t="s">
        <v>193</v>
      </c>
      <c r="F316" t="s">
        <v>1309</v>
      </c>
      <c r="G316" t="s">
        <v>6209</v>
      </c>
      <c r="H316" t="s">
        <v>6210</v>
      </c>
      <c r="I316" t="s">
        <v>2853</v>
      </c>
      <c r="J316">
        <v>129171</v>
      </c>
      <c r="K316">
        <v>1</v>
      </c>
      <c r="L316">
        <v>3756</v>
      </c>
    </row>
    <row r="317" spans="1:12" x14ac:dyDescent="0.25">
      <c r="A317">
        <v>3764</v>
      </c>
      <c r="B317" t="s">
        <v>6368</v>
      </c>
      <c r="C317" t="s">
        <v>3246</v>
      </c>
      <c r="D317">
        <v>1020</v>
      </c>
      <c r="E317" t="s">
        <v>188</v>
      </c>
      <c r="F317" t="s">
        <v>2529</v>
      </c>
      <c r="G317" t="s">
        <v>6209</v>
      </c>
      <c r="H317" t="s">
        <v>6210</v>
      </c>
      <c r="I317" t="s">
        <v>2853</v>
      </c>
      <c r="J317">
        <v>122184</v>
      </c>
      <c r="K317">
        <v>1</v>
      </c>
      <c r="L317">
        <v>3764</v>
      </c>
    </row>
    <row r="318" spans="1:12" x14ac:dyDescent="0.25">
      <c r="A318">
        <v>3772</v>
      </c>
      <c r="B318" t="s">
        <v>6369</v>
      </c>
      <c r="C318" t="s">
        <v>3247</v>
      </c>
      <c r="D318">
        <v>1020</v>
      </c>
      <c r="E318" t="s">
        <v>188</v>
      </c>
      <c r="F318" t="s">
        <v>1310</v>
      </c>
      <c r="G318" t="s">
        <v>6209</v>
      </c>
      <c r="H318" t="s">
        <v>6210</v>
      </c>
      <c r="I318" t="s">
        <v>2853</v>
      </c>
      <c r="J318">
        <v>122184</v>
      </c>
      <c r="K318">
        <v>1</v>
      </c>
      <c r="L318">
        <v>3772</v>
      </c>
    </row>
    <row r="319" spans="1:12" x14ac:dyDescent="0.25">
      <c r="A319">
        <v>3781</v>
      </c>
      <c r="B319" t="s">
        <v>6370</v>
      </c>
      <c r="C319" t="s">
        <v>3248</v>
      </c>
      <c r="D319">
        <v>1130</v>
      </c>
      <c r="E319" t="s">
        <v>435</v>
      </c>
      <c r="F319" t="s">
        <v>1311</v>
      </c>
      <c r="G319" t="s">
        <v>6209</v>
      </c>
      <c r="H319" t="s">
        <v>6210</v>
      </c>
      <c r="I319" t="s">
        <v>2853</v>
      </c>
      <c r="J319">
        <v>122184</v>
      </c>
      <c r="K319">
        <v>1</v>
      </c>
      <c r="L319">
        <v>3781</v>
      </c>
    </row>
    <row r="320" spans="1:12" x14ac:dyDescent="0.25">
      <c r="A320">
        <v>3798</v>
      </c>
      <c r="B320" t="s">
        <v>3249</v>
      </c>
      <c r="C320" t="s">
        <v>3250</v>
      </c>
      <c r="D320">
        <v>1080</v>
      </c>
      <c r="E320" t="s">
        <v>193</v>
      </c>
      <c r="F320" t="s">
        <v>1312</v>
      </c>
      <c r="G320" t="s">
        <v>6209</v>
      </c>
      <c r="H320" t="s">
        <v>6210</v>
      </c>
      <c r="I320" t="s">
        <v>2853</v>
      </c>
      <c r="J320">
        <v>122051</v>
      </c>
      <c r="K320">
        <v>1</v>
      </c>
      <c r="L320">
        <v>3798</v>
      </c>
    </row>
    <row r="321" spans="1:12" x14ac:dyDescent="0.25">
      <c r="A321">
        <v>3831</v>
      </c>
      <c r="B321" t="s">
        <v>3251</v>
      </c>
      <c r="C321" t="s">
        <v>3252</v>
      </c>
      <c r="D321">
        <v>1210</v>
      </c>
      <c r="E321" t="s">
        <v>436</v>
      </c>
      <c r="F321" t="s">
        <v>6371</v>
      </c>
      <c r="G321" t="s">
        <v>6209</v>
      </c>
      <c r="H321" t="s">
        <v>6210</v>
      </c>
      <c r="I321" t="s">
        <v>2853</v>
      </c>
      <c r="J321">
        <v>119693</v>
      </c>
      <c r="K321">
        <v>1</v>
      </c>
      <c r="L321">
        <v>3831</v>
      </c>
    </row>
    <row r="322" spans="1:12" x14ac:dyDescent="0.25">
      <c r="A322">
        <v>3848</v>
      </c>
      <c r="B322" t="s">
        <v>7414</v>
      </c>
      <c r="C322" t="s">
        <v>3253</v>
      </c>
      <c r="D322">
        <v>1030</v>
      </c>
      <c r="E322" t="s">
        <v>189</v>
      </c>
      <c r="F322" t="s">
        <v>1313</v>
      </c>
      <c r="G322" t="s">
        <v>6209</v>
      </c>
      <c r="H322" t="s">
        <v>6210</v>
      </c>
      <c r="I322" t="s">
        <v>2853</v>
      </c>
      <c r="J322">
        <v>121913</v>
      </c>
      <c r="K322">
        <v>1</v>
      </c>
      <c r="L322">
        <v>3848</v>
      </c>
    </row>
    <row r="323" spans="1:12" x14ac:dyDescent="0.25">
      <c r="A323">
        <v>3855</v>
      </c>
      <c r="B323" t="s">
        <v>6372</v>
      </c>
      <c r="C323" t="s">
        <v>6373</v>
      </c>
      <c r="D323">
        <v>1030</v>
      </c>
      <c r="E323" t="s">
        <v>189</v>
      </c>
      <c r="F323" t="s">
        <v>1314</v>
      </c>
      <c r="G323" t="s">
        <v>6209</v>
      </c>
      <c r="H323" t="s">
        <v>6210</v>
      </c>
      <c r="I323" t="s">
        <v>2853</v>
      </c>
      <c r="J323">
        <v>121988</v>
      </c>
      <c r="K323">
        <v>1</v>
      </c>
      <c r="L323">
        <v>3855</v>
      </c>
    </row>
    <row r="324" spans="1:12" x14ac:dyDescent="0.25">
      <c r="A324">
        <v>3863</v>
      </c>
      <c r="B324" t="s">
        <v>7415</v>
      </c>
      <c r="C324" t="s">
        <v>3254</v>
      </c>
      <c r="D324">
        <v>1030</v>
      </c>
      <c r="E324" t="s">
        <v>189</v>
      </c>
      <c r="F324" t="s">
        <v>1315</v>
      </c>
      <c r="G324" t="s">
        <v>6209</v>
      </c>
      <c r="H324" t="s">
        <v>6210</v>
      </c>
      <c r="I324" t="s">
        <v>2853</v>
      </c>
      <c r="J324">
        <v>121913</v>
      </c>
      <c r="K324">
        <v>1</v>
      </c>
      <c r="L324">
        <v>3863</v>
      </c>
    </row>
    <row r="325" spans="1:12" x14ac:dyDescent="0.25">
      <c r="A325">
        <v>3871</v>
      </c>
      <c r="B325" t="s">
        <v>3255</v>
      </c>
      <c r="C325" t="s">
        <v>3256</v>
      </c>
      <c r="D325">
        <v>1030</v>
      </c>
      <c r="E325" t="s">
        <v>189</v>
      </c>
      <c r="F325" t="s">
        <v>1316</v>
      </c>
      <c r="G325" t="s">
        <v>6209</v>
      </c>
      <c r="H325" t="s">
        <v>6210</v>
      </c>
      <c r="I325" t="s">
        <v>2853</v>
      </c>
      <c r="J325">
        <v>121913</v>
      </c>
      <c r="K325">
        <v>1</v>
      </c>
      <c r="L325">
        <v>3871</v>
      </c>
    </row>
    <row r="326" spans="1:12" x14ac:dyDescent="0.25">
      <c r="A326">
        <v>3889</v>
      </c>
      <c r="B326" t="s">
        <v>7416</v>
      </c>
      <c r="C326" t="s">
        <v>3257</v>
      </c>
      <c r="D326">
        <v>1000</v>
      </c>
      <c r="E326" t="s">
        <v>2900</v>
      </c>
      <c r="F326" t="s">
        <v>1317</v>
      </c>
      <c r="G326" t="s">
        <v>6209</v>
      </c>
      <c r="H326" t="s">
        <v>6210</v>
      </c>
      <c r="I326" t="s">
        <v>2853</v>
      </c>
      <c r="J326">
        <v>121913</v>
      </c>
      <c r="K326">
        <v>1</v>
      </c>
      <c r="L326">
        <v>3889</v>
      </c>
    </row>
    <row r="327" spans="1:12" x14ac:dyDescent="0.25">
      <c r="A327">
        <v>3897</v>
      </c>
      <c r="B327" t="s">
        <v>3258</v>
      </c>
      <c r="C327" t="s">
        <v>3259</v>
      </c>
      <c r="D327">
        <v>1040</v>
      </c>
      <c r="E327" t="s">
        <v>190</v>
      </c>
      <c r="F327" t="s">
        <v>1318</v>
      </c>
      <c r="G327" t="s">
        <v>6209</v>
      </c>
      <c r="H327" t="s">
        <v>6210</v>
      </c>
      <c r="I327" t="s">
        <v>2853</v>
      </c>
      <c r="J327">
        <v>122002</v>
      </c>
      <c r="K327">
        <v>1</v>
      </c>
      <c r="L327">
        <v>3897</v>
      </c>
    </row>
    <row r="328" spans="1:12" x14ac:dyDescent="0.25">
      <c r="A328">
        <v>3905</v>
      </c>
      <c r="B328" t="s">
        <v>7417</v>
      </c>
      <c r="C328" t="s">
        <v>3260</v>
      </c>
      <c r="D328">
        <v>1050</v>
      </c>
      <c r="E328" t="s">
        <v>191</v>
      </c>
      <c r="F328" t="s">
        <v>1319</v>
      </c>
      <c r="G328" t="s">
        <v>6209</v>
      </c>
      <c r="H328" t="s">
        <v>6210</v>
      </c>
      <c r="I328" t="s">
        <v>2853</v>
      </c>
      <c r="J328">
        <v>121988</v>
      </c>
      <c r="K328">
        <v>1</v>
      </c>
      <c r="L328">
        <v>3905</v>
      </c>
    </row>
    <row r="329" spans="1:12" x14ac:dyDescent="0.25">
      <c r="A329">
        <v>3913</v>
      </c>
      <c r="B329" t="s">
        <v>7418</v>
      </c>
      <c r="C329" t="s">
        <v>3261</v>
      </c>
      <c r="D329">
        <v>1060</v>
      </c>
      <c r="E329" t="s">
        <v>192</v>
      </c>
      <c r="F329" t="s">
        <v>1320</v>
      </c>
      <c r="G329" t="s">
        <v>6209</v>
      </c>
      <c r="H329" t="s">
        <v>6210</v>
      </c>
      <c r="I329" t="s">
        <v>2853</v>
      </c>
      <c r="J329">
        <v>119222</v>
      </c>
      <c r="K329">
        <v>1</v>
      </c>
      <c r="L329">
        <v>3913</v>
      </c>
    </row>
    <row r="330" spans="1:12" x14ac:dyDescent="0.25">
      <c r="A330">
        <v>3921</v>
      </c>
      <c r="B330" t="s">
        <v>3262</v>
      </c>
      <c r="C330" t="s">
        <v>3263</v>
      </c>
      <c r="D330">
        <v>1080</v>
      </c>
      <c r="E330" t="s">
        <v>193</v>
      </c>
      <c r="F330" t="s">
        <v>1332</v>
      </c>
      <c r="G330" t="s">
        <v>6209</v>
      </c>
      <c r="H330" t="s">
        <v>6210</v>
      </c>
      <c r="I330" t="s">
        <v>2853</v>
      </c>
      <c r="J330">
        <v>121988</v>
      </c>
      <c r="K330">
        <v>1</v>
      </c>
      <c r="L330">
        <v>3921</v>
      </c>
    </row>
    <row r="331" spans="1:12" x14ac:dyDescent="0.25">
      <c r="A331">
        <v>3939</v>
      </c>
      <c r="B331" t="s">
        <v>8182</v>
      </c>
      <c r="C331" t="s">
        <v>3265</v>
      </c>
      <c r="D331">
        <v>1070</v>
      </c>
      <c r="E331" t="s">
        <v>437</v>
      </c>
      <c r="F331" t="s">
        <v>1321</v>
      </c>
      <c r="G331" t="s">
        <v>6209</v>
      </c>
      <c r="H331" t="s">
        <v>6210</v>
      </c>
      <c r="I331" t="s">
        <v>2853</v>
      </c>
      <c r="J331">
        <v>119222</v>
      </c>
      <c r="K331">
        <v>1</v>
      </c>
      <c r="L331">
        <v>3939</v>
      </c>
    </row>
    <row r="332" spans="1:12" x14ac:dyDescent="0.25">
      <c r="A332">
        <v>3947</v>
      </c>
      <c r="B332" t="s">
        <v>3266</v>
      </c>
      <c r="C332" t="s">
        <v>3267</v>
      </c>
      <c r="D332">
        <v>1070</v>
      </c>
      <c r="E332" t="s">
        <v>437</v>
      </c>
      <c r="F332" t="s">
        <v>1322</v>
      </c>
      <c r="G332" t="s">
        <v>6209</v>
      </c>
      <c r="H332" t="s">
        <v>6210</v>
      </c>
      <c r="I332" t="s">
        <v>2853</v>
      </c>
      <c r="J332">
        <v>119222</v>
      </c>
      <c r="K332">
        <v>1</v>
      </c>
      <c r="L332">
        <v>3947</v>
      </c>
    </row>
    <row r="333" spans="1:12" x14ac:dyDescent="0.25">
      <c r="A333">
        <v>3954</v>
      </c>
      <c r="B333" t="s">
        <v>3268</v>
      </c>
      <c r="C333" t="s">
        <v>3269</v>
      </c>
      <c r="D333">
        <v>1070</v>
      </c>
      <c r="E333" t="s">
        <v>437</v>
      </c>
      <c r="F333" t="s">
        <v>1328</v>
      </c>
      <c r="G333" t="s">
        <v>6209</v>
      </c>
      <c r="H333" t="s">
        <v>6210</v>
      </c>
      <c r="I333" t="s">
        <v>2853</v>
      </c>
      <c r="J333">
        <v>129171</v>
      </c>
      <c r="K333">
        <v>1</v>
      </c>
      <c r="L333">
        <v>3954</v>
      </c>
    </row>
    <row r="334" spans="1:12" x14ac:dyDescent="0.25">
      <c r="A334">
        <v>3962</v>
      </c>
      <c r="B334" t="s">
        <v>3270</v>
      </c>
      <c r="C334" t="s">
        <v>3271</v>
      </c>
      <c r="D334">
        <v>1070</v>
      </c>
      <c r="E334" t="s">
        <v>437</v>
      </c>
      <c r="F334" t="s">
        <v>1323</v>
      </c>
      <c r="G334" t="s">
        <v>6209</v>
      </c>
      <c r="H334" t="s">
        <v>6210</v>
      </c>
      <c r="I334" t="s">
        <v>2853</v>
      </c>
      <c r="J334">
        <v>120329</v>
      </c>
      <c r="K334">
        <v>1</v>
      </c>
      <c r="L334">
        <v>3962</v>
      </c>
    </row>
    <row r="335" spans="1:12" x14ac:dyDescent="0.25">
      <c r="A335">
        <v>3971</v>
      </c>
      <c r="B335" t="s">
        <v>3272</v>
      </c>
      <c r="C335" t="s">
        <v>3273</v>
      </c>
      <c r="D335">
        <v>1070</v>
      </c>
      <c r="E335" t="s">
        <v>437</v>
      </c>
      <c r="F335" t="s">
        <v>1324</v>
      </c>
      <c r="G335" t="s">
        <v>6209</v>
      </c>
      <c r="H335" t="s">
        <v>6210</v>
      </c>
      <c r="I335" t="s">
        <v>2853</v>
      </c>
      <c r="J335">
        <v>120329</v>
      </c>
      <c r="K335">
        <v>1</v>
      </c>
      <c r="L335">
        <v>3971</v>
      </c>
    </row>
    <row r="336" spans="1:12" x14ac:dyDescent="0.25">
      <c r="A336">
        <v>3988</v>
      </c>
      <c r="B336" t="s">
        <v>3274</v>
      </c>
      <c r="C336" t="s">
        <v>3275</v>
      </c>
      <c r="D336">
        <v>1070</v>
      </c>
      <c r="E336" t="s">
        <v>437</v>
      </c>
      <c r="F336" t="s">
        <v>8183</v>
      </c>
      <c r="G336" t="s">
        <v>6209</v>
      </c>
      <c r="H336" t="s">
        <v>6210</v>
      </c>
      <c r="I336" t="s">
        <v>2853</v>
      </c>
      <c r="J336">
        <v>120329</v>
      </c>
      <c r="K336">
        <v>1</v>
      </c>
      <c r="L336">
        <v>3988</v>
      </c>
    </row>
    <row r="337" spans="1:12" x14ac:dyDescent="0.25">
      <c r="A337">
        <v>3996</v>
      </c>
      <c r="B337" t="s">
        <v>3276</v>
      </c>
      <c r="C337" t="s">
        <v>3277</v>
      </c>
      <c r="D337">
        <v>1070</v>
      </c>
      <c r="E337" t="s">
        <v>437</v>
      </c>
      <c r="F337" t="s">
        <v>1325</v>
      </c>
      <c r="G337" t="s">
        <v>6209</v>
      </c>
      <c r="H337" t="s">
        <v>6210</v>
      </c>
      <c r="I337" t="s">
        <v>2853</v>
      </c>
      <c r="J337">
        <v>120329</v>
      </c>
      <c r="K337">
        <v>1</v>
      </c>
      <c r="L337">
        <v>3996</v>
      </c>
    </row>
    <row r="338" spans="1:12" x14ac:dyDescent="0.25">
      <c r="A338">
        <v>4002</v>
      </c>
      <c r="B338" t="s">
        <v>3278</v>
      </c>
      <c r="C338" t="s">
        <v>3279</v>
      </c>
      <c r="D338">
        <v>1070</v>
      </c>
      <c r="E338" t="s">
        <v>437</v>
      </c>
      <c r="F338" t="s">
        <v>1326</v>
      </c>
      <c r="G338" t="s">
        <v>6209</v>
      </c>
      <c r="H338" t="s">
        <v>6210</v>
      </c>
      <c r="I338" t="s">
        <v>2853</v>
      </c>
      <c r="J338">
        <v>120329</v>
      </c>
      <c r="K338">
        <v>1</v>
      </c>
      <c r="L338">
        <v>4002</v>
      </c>
    </row>
    <row r="339" spans="1:12" x14ac:dyDescent="0.25">
      <c r="A339">
        <v>4011</v>
      </c>
      <c r="B339" t="s">
        <v>3280</v>
      </c>
      <c r="C339" t="s">
        <v>3281</v>
      </c>
      <c r="D339">
        <v>1070</v>
      </c>
      <c r="E339" t="s">
        <v>437</v>
      </c>
      <c r="F339" t="s">
        <v>1327</v>
      </c>
      <c r="G339" t="s">
        <v>6209</v>
      </c>
      <c r="H339" t="s">
        <v>6210</v>
      </c>
      <c r="I339" t="s">
        <v>2853</v>
      </c>
      <c r="J339">
        <v>119222</v>
      </c>
      <c r="K339">
        <v>1</v>
      </c>
      <c r="L339">
        <v>4011</v>
      </c>
    </row>
    <row r="340" spans="1:12" x14ac:dyDescent="0.25">
      <c r="A340">
        <v>4028</v>
      </c>
      <c r="B340" t="s">
        <v>3282</v>
      </c>
      <c r="C340" t="s">
        <v>3283</v>
      </c>
      <c r="D340">
        <v>1070</v>
      </c>
      <c r="E340" t="s">
        <v>437</v>
      </c>
      <c r="F340" t="s">
        <v>1328</v>
      </c>
      <c r="G340" t="s">
        <v>6209</v>
      </c>
      <c r="H340" t="s">
        <v>6210</v>
      </c>
      <c r="I340" t="s">
        <v>2853</v>
      </c>
      <c r="J340">
        <v>129171</v>
      </c>
      <c r="K340">
        <v>1</v>
      </c>
      <c r="L340">
        <v>4028</v>
      </c>
    </row>
    <row r="341" spans="1:12" x14ac:dyDescent="0.25">
      <c r="A341">
        <v>4036</v>
      </c>
      <c r="B341" t="s">
        <v>3284</v>
      </c>
      <c r="C341" t="s">
        <v>3285</v>
      </c>
      <c r="D341">
        <v>1070</v>
      </c>
      <c r="E341" t="s">
        <v>437</v>
      </c>
      <c r="F341" t="s">
        <v>1329</v>
      </c>
      <c r="G341" t="s">
        <v>6209</v>
      </c>
      <c r="H341" t="s">
        <v>6210</v>
      </c>
      <c r="I341" t="s">
        <v>2853</v>
      </c>
      <c r="J341">
        <v>119222</v>
      </c>
      <c r="K341">
        <v>1</v>
      </c>
      <c r="L341">
        <v>4036</v>
      </c>
    </row>
    <row r="342" spans="1:12" x14ac:dyDescent="0.25">
      <c r="A342">
        <v>4044</v>
      </c>
      <c r="B342" t="s">
        <v>3286</v>
      </c>
      <c r="C342" t="s">
        <v>3287</v>
      </c>
      <c r="D342">
        <v>1070</v>
      </c>
      <c r="E342" t="s">
        <v>437</v>
      </c>
      <c r="F342" t="s">
        <v>2722</v>
      </c>
      <c r="G342" t="s">
        <v>6209</v>
      </c>
      <c r="H342" t="s">
        <v>6210</v>
      </c>
      <c r="I342" t="s">
        <v>2853</v>
      </c>
      <c r="J342">
        <v>119339</v>
      </c>
      <c r="K342">
        <v>1</v>
      </c>
      <c r="L342">
        <v>4044</v>
      </c>
    </row>
    <row r="343" spans="1:12" x14ac:dyDescent="0.25">
      <c r="A343">
        <v>4051</v>
      </c>
      <c r="B343" t="s">
        <v>3288</v>
      </c>
      <c r="C343" t="s">
        <v>3289</v>
      </c>
      <c r="D343">
        <v>1070</v>
      </c>
      <c r="E343" t="s">
        <v>437</v>
      </c>
      <c r="F343" t="s">
        <v>1330</v>
      </c>
      <c r="G343" t="s">
        <v>6209</v>
      </c>
      <c r="H343" t="s">
        <v>6210</v>
      </c>
      <c r="I343" t="s">
        <v>2853</v>
      </c>
      <c r="J343">
        <v>129171</v>
      </c>
      <c r="K343">
        <v>1</v>
      </c>
      <c r="L343">
        <v>4051</v>
      </c>
    </row>
    <row r="344" spans="1:12" x14ac:dyDescent="0.25">
      <c r="A344">
        <v>4069</v>
      </c>
      <c r="B344" t="s">
        <v>3290</v>
      </c>
      <c r="C344" t="s">
        <v>3291</v>
      </c>
      <c r="D344">
        <v>1082</v>
      </c>
      <c r="E344" t="s">
        <v>196</v>
      </c>
      <c r="F344" t="s">
        <v>1331</v>
      </c>
      <c r="G344" t="s">
        <v>6209</v>
      </c>
      <c r="H344" t="s">
        <v>6210</v>
      </c>
      <c r="I344" t="s">
        <v>2853</v>
      </c>
      <c r="J344">
        <v>119339</v>
      </c>
      <c r="K344">
        <v>1</v>
      </c>
      <c r="L344">
        <v>4069</v>
      </c>
    </row>
    <row r="345" spans="1:12" x14ac:dyDescent="0.25">
      <c r="A345">
        <v>4077</v>
      </c>
      <c r="B345" t="s">
        <v>3292</v>
      </c>
      <c r="C345" t="s">
        <v>3293</v>
      </c>
      <c r="D345">
        <v>1082</v>
      </c>
      <c r="E345" t="s">
        <v>196</v>
      </c>
      <c r="F345" t="s">
        <v>1331</v>
      </c>
      <c r="G345" t="s">
        <v>6209</v>
      </c>
      <c r="H345" t="s">
        <v>6210</v>
      </c>
      <c r="I345" t="s">
        <v>2853</v>
      </c>
      <c r="J345">
        <v>119339</v>
      </c>
      <c r="K345">
        <v>1</v>
      </c>
      <c r="L345">
        <v>4077</v>
      </c>
    </row>
    <row r="346" spans="1:12" x14ac:dyDescent="0.25">
      <c r="A346">
        <v>4101</v>
      </c>
      <c r="B346" t="s">
        <v>7419</v>
      </c>
      <c r="C346" t="s">
        <v>3294</v>
      </c>
      <c r="D346">
        <v>1080</v>
      </c>
      <c r="E346" t="s">
        <v>193</v>
      </c>
      <c r="F346" t="s">
        <v>1332</v>
      </c>
      <c r="G346" t="s">
        <v>6209</v>
      </c>
      <c r="H346" t="s">
        <v>6210</v>
      </c>
      <c r="I346" t="s">
        <v>2853</v>
      </c>
      <c r="J346">
        <v>121988</v>
      </c>
      <c r="K346">
        <v>1</v>
      </c>
      <c r="L346">
        <v>4101</v>
      </c>
    </row>
    <row r="347" spans="1:12" x14ac:dyDescent="0.25">
      <c r="A347">
        <v>4119</v>
      </c>
      <c r="B347" t="s">
        <v>3295</v>
      </c>
      <c r="C347" t="s">
        <v>3296</v>
      </c>
      <c r="D347">
        <v>1080</v>
      </c>
      <c r="E347" t="s">
        <v>193</v>
      </c>
      <c r="F347" t="s">
        <v>1333</v>
      </c>
      <c r="G347" t="s">
        <v>6209</v>
      </c>
      <c r="H347" t="s">
        <v>6210</v>
      </c>
      <c r="I347" t="s">
        <v>2853</v>
      </c>
      <c r="J347">
        <v>129171</v>
      </c>
      <c r="K347">
        <v>1</v>
      </c>
      <c r="L347">
        <v>4119</v>
      </c>
    </row>
    <row r="348" spans="1:12" x14ac:dyDescent="0.25">
      <c r="A348">
        <v>4127</v>
      </c>
      <c r="B348" t="s">
        <v>3297</v>
      </c>
      <c r="C348" t="s">
        <v>3298</v>
      </c>
      <c r="D348">
        <v>1080</v>
      </c>
      <c r="E348" t="s">
        <v>193</v>
      </c>
      <c r="F348" t="s">
        <v>1334</v>
      </c>
      <c r="G348" t="s">
        <v>6209</v>
      </c>
      <c r="H348" t="s">
        <v>6210</v>
      </c>
      <c r="I348" t="s">
        <v>2853</v>
      </c>
      <c r="J348">
        <v>121988</v>
      </c>
      <c r="K348">
        <v>1</v>
      </c>
      <c r="L348">
        <v>4127</v>
      </c>
    </row>
    <row r="349" spans="1:12" x14ac:dyDescent="0.25">
      <c r="A349">
        <v>4135</v>
      </c>
      <c r="B349" t="s">
        <v>6374</v>
      </c>
      <c r="C349" t="s">
        <v>3299</v>
      </c>
      <c r="D349">
        <v>1080</v>
      </c>
      <c r="E349" t="s">
        <v>193</v>
      </c>
      <c r="F349" t="s">
        <v>6375</v>
      </c>
      <c r="G349" t="s">
        <v>6209</v>
      </c>
      <c r="H349" t="s">
        <v>6210</v>
      </c>
      <c r="I349" t="s">
        <v>2853</v>
      </c>
      <c r="J349">
        <v>122051</v>
      </c>
      <c r="K349">
        <v>1</v>
      </c>
      <c r="L349">
        <v>4135</v>
      </c>
    </row>
    <row r="350" spans="1:12" x14ac:dyDescent="0.25">
      <c r="A350">
        <v>4143</v>
      </c>
      <c r="B350" t="s">
        <v>3300</v>
      </c>
      <c r="C350" t="s">
        <v>3301</v>
      </c>
      <c r="D350">
        <v>1080</v>
      </c>
      <c r="E350" t="s">
        <v>193</v>
      </c>
      <c r="F350" t="s">
        <v>1335</v>
      </c>
      <c r="G350" t="s">
        <v>6209</v>
      </c>
      <c r="H350" t="s">
        <v>6210</v>
      </c>
      <c r="I350" t="s">
        <v>2853</v>
      </c>
      <c r="J350">
        <v>122051</v>
      </c>
      <c r="K350">
        <v>1</v>
      </c>
      <c r="L350">
        <v>4143</v>
      </c>
    </row>
    <row r="351" spans="1:12" x14ac:dyDescent="0.25">
      <c r="A351">
        <v>4151</v>
      </c>
      <c r="B351" t="s">
        <v>3302</v>
      </c>
      <c r="C351" t="s">
        <v>3303</v>
      </c>
      <c r="D351">
        <v>1080</v>
      </c>
      <c r="E351" t="s">
        <v>193</v>
      </c>
      <c r="F351" t="s">
        <v>1336</v>
      </c>
      <c r="G351" t="s">
        <v>6209</v>
      </c>
      <c r="H351" t="s">
        <v>6210</v>
      </c>
      <c r="I351" t="s">
        <v>2853</v>
      </c>
      <c r="J351">
        <v>122051</v>
      </c>
      <c r="K351">
        <v>1</v>
      </c>
      <c r="L351">
        <v>4151</v>
      </c>
    </row>
    <row r="352" spans="1:12" x14ac:dyDescent="0.25">
      <c r="A352">
        <v>4168</v>
      </c>
      <c r="B352" t="s">
        <v>3304</v>
      </c>
      <c r="C352" t="s">
        <v>3305</v>
      </c>
      <c r="D352">
        <v>1082</v>
      </c>
      <c r="E352" t="s">
        <v>196</v>
      </c>
      <c r="F352" t="s">
        <v>1337</v>
      </c>
      <c r="G352" t="s">
        <v>6209</v>
      </c>
      <c r="H352" t="s">
        <v>6210</v>
      </c>
      <c r="I352" t="s">
        <v>2853</v>
      </c>
      <c r="J352">
        <v>120221</v>
      </c>
      <c r="K352">
        <v>1</v>
      </c>
      <c r="L352">
        <v>4168</v>
      </c>
    </row>
    <row r="353" spans="1:12" x14ac:dyDescent="0.25">
      <c r="A353">
        <v>4176</v>
      </c>
      <c r="B353" t="s">
        <v>3306</v>
      </c>
      <c r="C353" t="s">
        <v>3307</v>
      </c>
      <c r="D353">
        <v>1081</v>
      </c>
      <c r="E353" t="s">
        <v>195</v>
      </c>
      <c r="F353" t="s">
        <v>1338</v>
      </c>
      <c r="G353" t="s">
        <v>6209</v>
      </c>
      <c r="H353" t="s">
        <v>6210</v>
      </c>
      <c r="I353" t="s">
        <v>2853</v>
      </c>
      <c r="J353">
        <v>121988</v>
      </c>
      <c r="K353">
        <v>1</v>
      </c>
      <c r="L353">
        <v>4176</v>
      </c>
    </row>
    <row r="354" spans="1:12" x14ac:dyDescent="0.25">
      <c r="A354">
        <v>4184</v>
      </c>
      <c r="B354" t="s">
        <v>3308</v>
      </c>
      <c r="C354" t="s">
        <v>3309</v>
      </c>
      <c r="D354">
        <v>1081</v>
      </c>
      <c r="E354" t="s">
        <v>195</v>
      </c>
      <c r="F354" t="s">
        <v>1339</v>
      </c>
      <c r="G354" t="s">
        <v>6209</v>
      </c>
      <c r="H354" t="s">
        <v>6210</v>
      </c>
      <c r="I354" t="s">
        <v>2853</v>
      </c>
      <c r="J354">
        <v>120221</v>
      </c>
      <c r="K354">
        <v>1</v>
      </c>
      <c r="L354">
        <v>4184</v>
      </c>
    </row>
    <row r="355" spans="1:12" x14ac:dyDescent="0.25">
      <c r="A355">
        <v>4201</v>
      </c>
      <c r="B355" t="s">
        <v>3310</v>
      </c>
      <c r="C355" t="s">
        <v>3311</v>
      </c>
      <c r="D355">
        <v>1083</v>
      </c>
      <c r="E355" t="s">
        <v>194</v>
      </c>
      <c r="F355" t="s">
        <v>1340</v>
      </c>
      <c r="G355" t="s">
        <v>6209</v>
      </c>
      <c r="H355" t="s">
        <v>6210</v>
      </c>
      <c r="I355" t="s">
        <v>2853</v>
      </c>
      <c r="J355">
        <v>129171</v>
      </c>
      <c r="K355">
        <v>1</v>
      </c>
      <c r="L355">
        <v>4201</v>
      </c>
    </row>
    <row r="356" spans="1:12" x14ac:dyDescent="0.25">
      <c r="A356">
        <v>4218</v>
      </c>
      <c r="B356" t="s">
        <v>3312</v>
      </c>
      <c r="C356" t="s">
        <v>8184</v>
      </c>
      <c r="D356">
        <v>1083</v>
      </c>
      <c r="E356" t="s">
        <v>194</v>
      </c>
      <c r="F356" t="s">
        <v>1341</v>
      </c>
      <c r="G356" t="s">
        <v>6209</v>
      </c>
      <c r="H356" t="s">
        <v>6210</v>
      </c>
      <c r="I356" t="s">
        <v>2853</v>
      </c>
      <c r="J356">
        <v>129171</v>
      </c>
      <c r="K356">
        <v>1</v>
      </c>
      <c r="L356">
        <v>4218</v>
      </c>
    </row>
    <row r="357" spans="1:12" x14ac:dyDescent="0.25">
      <c r="A357">
        <v>4226</v>
      </c>
      <c r="B357" t="s">
        <v>3313</v>
      </c>
      <c r="C357" t="s">
        <v>3314</v>
      </c>
      <c r="D357">
        <v>1080</v>
      </c>
      <c r="E357" t="s">
        <v>193</v>
      </c>
      <c r="F357" t="s">
        <v>7420</v>
      </c>
      <c r="G357" t="s">
        <v>6209</v>
      </c>
      <c r="H357" t="s">
        <v>6210</v>
      </c>
      <c r="I357" t="s">
        <v>2853</v>
      </c>
      <c r="J357">
        <v>121913</v>
      </c>
      <c r="K357">
        <v>1</v>
      </c>
      <c r="L357">
        <v>4226</v>
      </c>
    </row>
    <row r="358" spans="1:12" x14ac:dyDescent="0.25">
      <c r="A358">
        <v>4234</v>
      </c>
      <c r="B358" t="s">
        <v>6376</v>
      </c>
      <c r="C358" t="s">
        <v>3315</v>
      </c>
      <c r="D358">
        <v>1090</v>
      </c>
      <c r="E358" t="s">
        <v>438</v>
      </c>
      <c r="F358" t="s">
        <v>2902</v>
      </c>
      <c r="G358" t="s">
        <v>6209</v>
      </c>
      <c r="H358" t="s">
        <v>6210</v>
      </c>
      <c r="I358" t="s">
        <v>2853</v>
      </c>
      <c r="J358">
        <v>120221</v>
      </c>
      <c r="K358">
        <v>1</v>
      </c>
      <c r="L358">
        <v>4234</v>
      </c>
    </row>
    <row r="359" spans="1:12" x14ac:dyDescent="0.25">
      <c r="A359">
        <v>4242</v>
      </c>
      <c r="B359" t="s">
        <v>3316</v>
      </c>
      <c r="C359" t="s">
        <v>3317</v>
      </c>
      <c r="D359">
        <v>1090</v>
      </c>
      <c r="E359" t="s">
        <v>438</v>
      </c>
      <c r="F359" t="s">
        <v>1342</v>
      </c>
      <c r="G359" t="s">
        <v>6209</v>
      </c>
      <c r="H359" t="s">
        <v>6210</v>
      </c>
      <c r="I359" t="s">
        <v>2853</v>
      </c>
      <c r="J359">
        <v>120221</v>
      </c>
      <c r="K359">
        <v>1</v>
      </c>
      <c r="L359">
        <v>4242</v>
      </c>
    </row>
    <row r="360" spans="1:12" x14ac:dyDescent="0.25">
      <c r="A360">
        <v>4259</v>
      </c>
      <c r="B360" t="s">
        <v>7421</v>
      </c>
      <c r="C360" t="s">
        <v>3318</v>
      </c>
      <c r="D360">
        <v>1090</v>
      </c>
      <c r="E360" t="s">
        <v>438</v>
      </c>
      <c r="F360" t="s">
        <v>1343</v>
      </c>
      <c r="G360" t="s">
        <v>6209</v>
      </c>
      <c r="H360" t="s">
        <v>6210</v>
      </c>
      <c r="I360" t="s">
        <v>2853</v>
      </c>
      <c r="J360">
        <v>122002</v>
      </c>
      <c r="K360">
        <v>1</v>
      </c>
      <c r="L360">
        <v>4259</v>
      </c>
    </row>
    <row r="361" spans="1:12" x14ac:dyDescent="0.25">
      <c r="A361">
        <v>4275</v>
      </c>
      <c r="B361" t="s">
        <v>3319</v>
      </c>
      <c r="C361" t="s">
        <v>3320</v>
      </c>
      <c r="D361">
        <v>1090</v>
      </c>
      <c r="E361" t="s">
        <v>438</v>
      </c>
      <c r="F361" t="s">
        <v>1344</v>
      </c>
      <c r="G361" t="s">
        <v>6209</v>
      </c>
      <c r="H361" t="s">
        <v>6210</v>
      </c>
      <c r="I361" t="s">
        <v>2853</v>
      </c>
      <c r="J361">
        <v>122002</v>
      </c>
      <c r="K361">
        <v>1</v>
      </c>
      <c r="L361">
        <v>4275</v>
      </c>
    </row>
    <row r="362" spans="1:12" x14ac:dyDescent="0.25">
      <c r="A362">
        <v>4283</v>
      </c>
      <c r="B362" t="s">
        <v>7422</v>
      </c>
      <c r="C362" t="s">
        <v>3321</v>
      </c>
      <c r="D362">
        <v>1090</v>
      </c>
      <c r="E362" t="s">
        <v>438</v>
      </c>
      <c r="F362" t="s">
        <v>7763</v>
      </c>
      <c r="G362" t="s">
        <v>6209</v>
      </c>
      <c r="H362" t="s">
        <v>6210</v>
      </c>
      <c r="I362" t="s">
        <v>2853</v>
      </c>
      <c r="J362">
        <v>122002</v>
      </c>
      <c r="K362">
        <v>1</v>
      </c>
      <c r="L362">
        <v>4283</v>
      </c>
    </row>
    <row r="363" spans="1:12" x14ac:dyDescent="0.25">
      <c r="A363">
        <v>4291</v>
      </c>
      <c r="B363" t="s">
        <v>6377</v>
      </c>
      <c r="C363" t="s">
        <v>3322</v>
      </c>
      <c r="D363">
        <v>1120</v>
      </c>
      <c r="E363" t="s">
        <v>197</v>
      </c>
      <c r="F363" t="s">
        <v>1345</v>
      </c>
      <c r="G363" t="s">
        <v>6209</v>
      </c>
      <c r="H363" t="s">
        <v>6210</v>
      </c>
      <c r="I363" t="s">
        <v>2853</v>
      </c>
      <c r="J363">
        <v>122184</v>
      </c>
      <c r="K363">
        <v>1</v>
      </c>
      <c r="L363">
        <v>4291</v>
      </c>
    </row>
    <row r="364" spans="1:12" x14ac:dyDescent="0.25">
      <c r="A364">
        <v>4317</v>
      </c>
      <c r="B364" t="s">
        <v>3323</v>
      </c>
      <c r="C364" t="s">
        <v>3324</v>
      </c>
      <c r="D364">
        <v>1130</v>
      </c>
      <c r="E364" t="s">
        <v>435</v>
      </c>
      <c r="F364" t="s">
        <v>1346</v>
      </c>
      <c r="G364" t="s">
        <v>6209</v>
      </c>
      <c r="H364" t="s">
        <v>6210</v>
      </c>
      <c r="I364" t="s">
        <v>2853</v>
      </c>
      <c r="J364">
        <v>121913</v>
      </c>
      <c r="K364">
        <v>1</v>
      </c>
      <c r="L364">
        <v>4317</v>
      </c>
    </row>
    <row r="365" spans="1:12" x14ac:dyDescent="0.25">
      <c r="A365">
        <v>4325</v>
      </c>
      <c r="B365" t="s">
        <v>3325</v>
      </c>
      <c r="C365" t="s">
        <v>3326</v>
      </c>
      <c r="D365">
        <v>1140</v>
      </c>
      <c r="E365" t="s">
        <v>198</v>
      </c>
      <c r="F365" t="s">
        <v>5994</v>
      </c>
      <c r="G365" t="s">
        <v>6209</v>
      </c>
      <c r="H365" t="s">
        <v>6210</v>
      </c>
      <c r="I365" t="s">
        <v>2853</v>
      </c>
      <c r="J365">
        <v>119693</v>
      </c>
      <c r="K365">
        <v>1</v>
      </c>
      <c r="L365">
        <v>4325</v>
      </c>
    </row>
    <row r="366" spans="1:12" x14ac:dyDescent="0.25">
      <c r="A366">
        <v>4333</v>
      </c>
      <c r="B366" t="s">
        <v>7423</v>
      </c>
      <c r="C366" t="s">
        <v>3327</v>
      </c>
      <c r="D366">
        <v>1140</v>
      </c>
      <c r="E366" t="s">
        <v>198</v>
      </c>
      <c r="F366" t="s">
        <v>1347</v>
      </c>
      <c r="G366" t="s">
        <v>6209</v>
      </c>
      <c r="H366" t="s">
        <v>6210</v>
      </c>
      <c r="I366" t="s">
        <v>2853</v>
      </c>
      <c r="J366">
        <v>121913</v>
      </c>
      <c r="K366">
        <v>1</v>
      </c>
      <c r="L366">
        <v>4333</v>
      </c>
    </row>
    <row r="367" spans="1:12" x14ac:dyDescent="0.25">
      <c r="A367">
        <v>4341</v>
      </c>
      <c r="B367" t="s">
        <v>3328</v>
      </c>
      <c r="C367" t="s">
        <v>3329</v>
      </c>
      <c r="D367">
        <v>1140</v>
      </c>
      <c r="E367" t="s">
        <v>198</v>
      </c>
      <c r="F367" t="s">
        <v>1348</v>
      </c>
      <c r="G367" t="s">
        <v>6209</v>
      </c>
      <c r="H367" t="s">
        <v>6210</v>
      </c>
      <c r="I367" t="s">
        <v>2853</v>
      </c>
      <c r="J367">
        <v>121913</v>
      </c>
      <c r="K367">
        <v>1</v>
      </c>
      <c r="L367">
        <v>4341</v>
      </c>
    </row>
    <row r="368" spans="1:12" x14ac:dyDescent="0.25">
      <c r="A368">
        <v>4358</v>
      </c>
      <c r="B368" t="s">
        <v>7424</v>
      </c>
      <c r="C368" t="s">
        <v>3330</v>
      </c>
      <c r="D368">
        <v>1140</v>
      </c>
      <c r="E368" t="s">
        <v>198</v>
      </c>
      <c r="F368" t="s">
        <v>1349</v>
      </c>
      <c r="G368" t="s">
        <v>6209</v>
      </c>
      <c r="H368" t="s">
        <v>6210</v>
      </c>
      <c r="I368" t="s">
        <v>2853</v>
      </c>
      <c r="J368">
        <v>121913</v>
      </c>
      <c r="K368">
        <v>1</v>
      </c>
      <c r="L368">
        <v>4358</v>
      </c>
    </row>
    <row r="369" spans="1:12" x14ac:dyDescent="0.25">
      <c r="A369">
        <v>4366</v>
      </c>
      <c r="B369" t="s">
        <v>3331</v>
      </c>
      <c r="C369" t="s">
        <v>3332</v>
      </c>
      <c r="D369">
        <v>1150</v>
      </c>
      <c r="E369" t="s">
        <v>199</v>
      </c>
      <c r="F369" t="s">
        <v>1350</v>
      </c>
      <c r="G369" t="s">
        <v>6209</v>
      </c>
      <c r="H369" t="s">
        <v>6210</v>
      </c>
      <c r="I369" t="s">
        <v>2853</v>
      </c>
      <c r="J369">
        <v>119693</v>
      </c>
      <c r="K369">
        <v>1</v>
      </c>
      <c r="L369">
        <v>4366</v>
      </c>
    </row>
    <row r="370" spans="1:12" x14ac:dyDescent="0.25">
      <c r="A370">
        <v>4374</v>
      </c>
      <c r="B370" t="s">
        <v>4186</v>
      </c>
      <c r="C370" t="s">
        <v>3333</v>
      </c>
      <c r="D370">
        <v>1150</v>
      </c>
      <c r="E370" t="s">
        <v>199</v>
      </c>
      <c r="F370" t="s">
        <v>1351</v>
      </c>
      <c r="G370" t="s">
        <v>6209</v>
      </c>
      <c r="H370" t="s">
        <v>6210</v>
      </c>
      <c r="I370" t="s">
        <v>2853</v>
      </c>
      <c r="J370">
        <v>122002</v>
      </c>
      <c r="K370">
        <v>1</v>
      </c>
      <c r="L370">
        <v>4374</v>
      </c>
    </row>
    <row r="371" spans="1:12" x14ac:dyDescent="0.25">
      <c r="A371">
        <v>4382</v>
      </c>
      <c r="B371" t="s">
        <v>3334</v>
      </c>
      <c r="C371" t="s">
        <v>3335</v>
      </c>
      <c r="D371">
        <v>1150</v>
      </c>
      <c r="E371" t="s">
        <v>199</v>
      </c>
      <c r="F371" t="s">
        <v>1352</v>
      </c>
      <c r="G371" t="s">
        <v>6209</v>
      </c>
      <c r="H371" t="s">
        <v>6210</v>
      </c>
      <c r="I371" t="s">
        <v>2853</v>
      </c>
      <c r="J371">
        <v>121988</v>
      </c>
      <c r="K371">
        <v>1</v>
      </c>
      <c r="L371">
        <v>4382</v>
      </c>
    </row>
    <row r="372" spans="1:12" x14ac:dyDescent="0.25">
      <c r="A372">
        <v>4391</v>
      </c>
      <c r="B372" t="s">
        <v>3336</v>
      </c>
      <c r="C372" t="s">
        <v>3337</v>
      </c>
      <c r="D372">
        <v>1150</v>
      </c>
      <c r="E372" t="s">
        <v>199</v>
      </c>
      <c r="F372" t="s">
        <v>1352</v>
      </c>
      <c r="G372" t="s">
        <v>6209</v>
      </c>
      <c r="H372" t="s">
        <v>6210</v>
      </c>
      <c r="I372" t="s">
        <v>2853</v>
      </c>
      <c r="J372">
        <v>121988</v>
      </c>
      <c r="K372">
        <v>1</v>
      </c>
      <c r="L372">
        <v>4391</v>
      </c>
    </row>
    <row r="373" spans="1:12" x14ac:dyDescent="0.25">
      <c r="A373">
        <v>4416</v>
      </c>
      <c r="B373" t="s">
        <v>3338</v>
      </c>
      <c r="C373" t="s">
        <v>5995</v>
      </c>
      <c r="D373">
        <v>1160</v>
      </c>
      <c r="E373" t="s">
        <v>200</v>
      </c>
      <c r="F373" t="s">
        <v>1353</v>
      </c>
      <c r="G373" t="s">
        <v>6209</v>
      </c>
      <c r="H373" t="s">
        <v>6210</v>
      </c>
      <c r="I373" t="s">
        <v>2853</v>
      </c>
      <c r="J373">
        <v>121962</v>
      </c>
      <c r="K373">
        <v>1</v>
      </c>
      <c r="L373">
        <v>4416</v>
      </c>
    </row>
    <row r="374" spans="1:12" x14ac:dyDescent="0.25">
      <c r="A374">
        <v>4432</v>
      </c>
      <c r="B374" t="s">
        <v>6378</v>
      </c>
      <c r="C374" t="s">
        <v>3339</v>
      </c>
      <c r="D374">
        <v>1160</v>
      </c>
      <c r="E374" t="s">
        <v>200</v>
      </c>
      <c r="F374" t="s">
        <v>1354</v>
      </c>
      <c r="G374" t="s">
        <v>6209</v>
      </c>
      <c r="H374" t="s">
        <v>6210</v>
      </c>
      <c r="I374" t="s">
        <v>2853</v>
      </c>
      <c r="J374">
        <v>121962</v>
      </c>
      <c r="K374">
        <v>1</v>
      </c>
      <c r="L374">
        <v>4432</v>
      </c>
    </row>
    <row r="375" spans="1:12" x14ac:dyDescent="0.25">
      <c r="A375">
        <v>4441</v>
      </c>
      <c r="B375" t="s">
        <v>3340</v>
      </c>
      <c r="C375" t="s">
        <v>3341</v>
      </c>
      <c r="D375">
        <v>1170</v>
      </c>
      <c r="E375" t="s">
        <v>201</v>
      </c>
      <c r="F375" t="s">
        <v>1355</v>
      </c>
      <c r="G375" t="s">
        <v>6209</v>
      </c>
      <c r="H375" t="s">
        <v>6210</v>
      </c>
      <c r="I375" t="s">
        <v>2853</v>
      </c>
      <c r="J375">
        <v>121962</v>
      </c>
      <c r="K375">
        <v>1</v>
      </c>
      <c r="L375">
        <v>4441</v>
      </c>
    </row>
    <row r="376" spans="1:12" x14ac:dyDescent="0.25">
      <c r="A376">
        <v>4457</v>
      </c>
      <c r="B376" t="s">
        <v>3342</v>
      </c>
      <c r="C376" t="s">
        <v>3343</v>
      </c>
      <c r="D376">
        <v>1170</v>
      </c>
      <c r="E376" t="s">
        <v>201</v>
      </c>
      <c r="F376" t="s">
        <v>1356</v>
      </c>
      <c r="G376" t="s">
        <v>6209</v>
      </c>
      <c r="H376" t="s">
        <v>6210</v>
      </c>
      <c r="I376" t="s">
        <v>2853</v>
      </c>
      <c r="J376">
        <v>121962</v>
      </c>
      <c r="K376">
        <v>1</v>
      </c>
      <c r="L376">
        <v>4457</v>
      </c>
    </row>
    <row r="377" spans="1:12" x14ac:dyDescent="0.25">
      <c r="A377">
        <v>4465</v>
      </c>
      <c r="B377" t="s">
        <v>7425</v>
      </c>
      <c r="C377" t="s">
        <v>3344</v>
      </c>
      <c r="D377">
        <v>1180</v>
      </c>
      <c r="E377" t="s">
        <v>202</v>
      </c>
      <c r="F377" t="s">
        <v>1357</v>
      </c>
      <c r="G377" t="s">
        <v>6209</v>
      </c>
      <c r="H377" t="s">
        <v>6210</v>
      </c>
      <c r="I377" t="s">
        <v>2853</v>
      </c>
      <c r="J377">
        <v>121962</v>
      </c>
      <c r="K377">
        <v>1</v>
      </c>
      <c r="L377">
        <v>4465</v>
      </c>
    </row>
    <row r="378" spans="1:12" x14ac:dyDescent="0.25">
      <c r="A378">
        <v>4473</v>
      </c>
      <c r="B378" t="s">
        <v>7426</v>
      </c>
      <c r="C378" t="s">
        <v>3345</v>
      </c>
      <c r="D378">
        <v>1180</v>
      </c>
      <c r="E378" t="s">
        <v>202</v>
      </c>
      <c r="F378" t="s">
        <v>1358</v>
      </c>
      <c r="G378" t="s">
        <v>6209</v>
      </c>
      <c r="H378" t="s">
        <v>6210</v>
      </c>
      <c r="I378" t="s">
        <v>2853</v>
      </c>
      <c r="J378">
        <v>121962</v>
      </c>
      <c r="K378">
        <v>1</v>
      </c>
      <c r="L378">
        <v>4473</v>
      </c>
    </row>
    <row r="379" spans="1:12" x14ac:dyDescent="0.25">
      <c r="A379">
        <v>4481</v>
      </c>
      <c r="B379" t="s">
        <v>35</v>
      </c>
      <c r="C379" t="s">
        <v>3346</v>
      </c>
      <c r="D379">
        <v>1180</v>
      </c>
      <c r="E379" t="s">
        <v>202</v>
      </c>
      <c r="F379" t="s">
        <v>1359</v>
      </c>
      <c r="G379" t="s">
        <v>6209</v>
      </c>
      <c r="H379" t="s">
        <v>6210</v>
      </c>
      <c r="I379" t="s">
        <v>2853</v>
      </c>
      <c r="J379">
        <v>121962</v>
      </c>
      <c r="K379">
        <v>1</v>
      </c>
      <c r="L379">
        <v>4481</v>
      </c>
    </row>
    <row r="380" spans="1:12" x14ac:dyDescent="0.25">
      <c r="A380">
        <v>4507</v>
      </c>
      <c r="B380" t="s">
        <v>3347</v>
      </c>
      <c r="C380" t="s">
        <v>3348</v>
      </c>
      <c r="D380">
        <v>1190</v>
      </c>
      <c r="E380" t="s">
        <v>439</v>
      </c>
      <c r="F380" t="s">
        <v>1361</v>
      </c>
      <c r="G380" t="s">
        <v>6209</v>
      </c>
      <c r="H380" t="s">
        <v>6210</v>
      </c>
      <c r="I380" t="s">
        <v>2853</v>
      </c>
      <c r="J380">
        <v>120221</v>
      </c>
      <c r="K380">
        <v>1</v>
      </c>
      <c r="L380">
        <v>4507</v>
      </c>
    </row>
    <row r="381" spans="1:12" x14ac:dyDescent="0.25">
      <c r="A381">
        <v>4515</v>
      </c>
      <c r="B381" t="s">
        <v>5713</v>
      </c>
      <c r="C381" t="s">
        <v>3349</v>
      </c>
      <c r="D381">
        <v>1190</v>
      </c>
      <c r="E381" t="s">
        <v>439</v>
      </c>
      <c r="F381" t="s">
        <v>1362</v>
      </c>
      <c r="G381" t="s">
        <v>6209</v>
      </c>
      <c r="H381" t="s">
        <v>6210</v>
      </c>
      <c r="I381" t="s">
        <v>2853</v>
      </c>
      <c r="J381">
        <v>119222</v>
      </c>
      <c r="K381">
        <v>1</v>
      </c>
      <c r="L381">
        <v>4515</v>
      </c>
    </row>
    <row r="382" spans="1:12" x14ac:dyDescent="0.25">
      <c r="A382">
        <v>4523</v>
      </c>
      <c r="B382" t="s">
        <v>3350</v>
      </c>
      <c r="C382" t="s">
        <v>3351</v>
      </c>
      <c r="D382">
        <v>1190</v>
      </c>
      <c r="E382" t="s">
        <v>439</v>
      </c>
      <c r="F382" t="s">
        <v>1363</v>
      </c>
      <c r="G382" t="s">
        <v>6209</v>
      </c>
      <c r="H382" t="s">
        <v>6210</v>
      </c>
      <c r="I382" t="s">
        <v>2853</v>
      </c>
      <c r="J382">
        <v>121962</v>
      </c>
      <c r="K382">
        <v>1</v>
      </c>
      <c r="L382">
        <v>4523</v>
      </c>
    </row>
    <row r="383" spans="1:12" x14ac:dyDescent="0.25">
      <c r="A383">
        <v>4531</v>
      </c>
      <c r="B383" t="s">
        <v>3352</v>
      </c>
      <c r="C383" t="s">
        <v>3353</v>
      </c>
      <c r="D383">
        <v>1200</v>
      </c>
      <c r="E383" t="s">
        <v>203</v>
      </c>
      <c r="F383" t="s">
        <v>1364</v>
      </c>
      <c r="G383" t="s">
        <v>6209</v>
      </c>
      <c r="H383" t="s">
        <v>6210</v>
      </c>
      <c r="I383" t="s">
        <v>2853</v>
      </c>
      <c r="J383">
        <v>119693</v>
      </c>
      <c r="K383">
        <v>1</v>
      </c>
      <c r="L383">
        <v>4531</v>
      </c>
    </row>
    <row r="384" spans="1:12" x14ac:dyDescent="0.25">
      <c r="A384">
        <v>4549</v>
      </c>
      <c r="B384" t="s">
        <v>3354</v>
      </c>
      <c r="C384" t="s">
        <v>3355</v>
      </c>
      <c r="D384">
        <v>1200</v>
      </c>
      <c r="E384" t="s">
        <v>203</v>
      </c>
      <c r="F384" t="s">
        <v>1365</v>
      </c>
      <c r="G384" t="s">
        <v>6209</v>
      </c>
      <c r="H384" t="s">
        <v>6210</v>
      </c>
      <c r="I384" t="s">
        <v>2853</v>
      </c>
      <c r="J384">
        <v>122002</v>
      </c>
      <c r="K384">
        <v>1</v>
      </c>
      <c r="L384">
        <v>4549</v>
      </c>
    </row>
    <row r="385" spans="1:12" x14ac:dyDescent="0.25">
      <c r="A385">
        <v>4556</v>
      </c>
      <c r="B385" t="s">
        <v>3264</v>
      </c>
      <c r="C385" t="s">
        <v>3356</v>
      </c>
      <c r="D385">
        <v>1200</v>
      </c>
      <c r="E385" t="s">
        <v>203</v>
      </c>
      <c r="F385" t="s">
        <v>1366</v>
      </c>
      <c r="G385" t="s">
        <v>6209</v>
      </c>
      <c r="H385" t="s">
        <v>6210</v>
      </c>
      <c r="I385" t="s">
        <v>2853</v>
      </c>
      <c r="J385">
        <v>121988</v>
      </c>
      <c r="K385">
        <v>1</v>
      </c>
      <c r="L385">
        <v>4556</v>
      </c>
    </row>
    <row r="386" spans="1:12" x14ac:dyDescent="0.25">
      <c r="A386">
        <v>4564</v>
      </c>
      <c r="B386" t="s">
        <v>3292</v>
      </c>
      <c r="C386" t="s">
        <v>3357</v>
      </c>
      <c r="D386">
        <v>1200</v>
      </c>
      <c r="E386" t="s">
        <v>203</v>
      </c>
      <c r="F386" t="s">
        <v>1367</v>
      </c>
      <c r="G386" t="s">
        <v>6209</v>
      </c>
      <c r="H386" t="s">
        <v>6210</v>
      </c>
      <c r="I386" t="s">
        <v>2853</v>
      </c>
      <c r="J386">
        <v>121962</v>
      </c>
      <c r="K386">
        <v>1</v>
      </c>
      <c r="L386">
        <v>4564</v>
      </c>
    </row>
    <row r="387" spans="1:12" x14ac:dyDescent="0.25">
      <c r="A387">
        <v>4606</v>
      </c>
      <c r="B387" t="s">
        <v>7764</v>
      </c>
      <c r="C387" t="s">
        <v>3358</v>
      </c>
      <c r="D387">
        <v>1500</v>
      </c>
      <c r="E387" t="s">
        <v>204</v>
      </c>
      <c r="F387" t="s">
        <v>1368</v>
      </c>
      <c r="G387" t="s">
        <v>6209</v>
      </c>
      <c r="H387" t="s">
        <v>6210</v>
      </c>
      <c r="I387" t="s">
        <v>2853</v>
      </c>
      <c r="J387">
        <v>139071</v>
      </c>
      <c r="K387">
        <v>1</v>
      </c>
      <c r="L387">
        <v>4606</v>
      </c>
    </row>
    <row r="388" spans="1:12" x14ac:dyDescent="0.25">
      <c r="A388">
        <v>4614</v>
      </c>
      <c r="B388" t="s">
        <v>8185</v>
      </c>
      <c r="C388" t="s">
        <v>3359</v>
      </c>
      <c r="D388">
        <v>1500</v>
      </c>
      <c r="E388" t="s">
        <v>204</v>
      </c>
      <c r="F388" t="s">
        <v>1369</v>
      </c>
      <c r="G388" t="s">
        <v>6244</v>
      </c>
      <c r="H388" t="s">
        <v>7396</v>
      </c>
      <c r="I388" t="s">
        <v>5971</v>
      </c>
      <c r="J388">
        <v>139048</v>
      </c>
      <c r="K388">
        <v>1</v>
      </c>
      <c r="L388">
        <v>4614</v>
      </c>
    </row>
    <row r="389" spans="1:12" x14ac:dyDescent="0.25">
      <c r="A389">
        <v>4663</v>
      </c>
      <c r="B389" t="s">
        <v>3360</v>
      </c>
      <c r="C389" t="s">
        <v>3361</v>
      </c>
      <c r="D389">
        <v>1654</v>
      </c>
      <c r="E389" t="s">
        <v>440</v>
      </c>
      <c r="F389" t="s">
        <v>1370</v>
      </c>
      <c r="G389" t="s">
        <v>8137</v>
      </c>
      <c r="H389" t="s">
        <v>8138</v>
      </c>
      <c r="I389" t="s">
        <v>8139</v>
      </c>
      <c r="J389">
        <v>119719</v>
      </c>
      <c r="K389">
        <v>1</v>
      </c>
      <c r="L389">
        <v>4663</v>
      </c>
    </row>
    <row r="390" spans="1:12" x14ac:dyDescent="0.25">
      <c r="A390">
        <v>4671</v>
      </c>
      <c r="B390" t="s">
        <v>3362</v>
      </c>
      <c r="C390" t="s">
        <v>3363</v>
      </c>
      <c r="D390">
        <v>1653</v>
      </c>
      <c r="E390" t="s">
        <v>441</v>
      </c>
      <c r="F390" t="s">
        <v>1371</v>
      </c>
      <c r="G390" t="s">
        <v>8137</v>
      </c>
      <c r="H390" t="s">
        <v>8138</v>
      </c>
      <c r="I390" t="s">
        <v>8139</v>
      </c>
      <c r="J390">
        <v>119719</v>
      </c>
      <c r="K390">
        <v>1</v>
      </c>
      <c r="L390">
        <v>4671</v>
      </c>
    </row>
    <row r="391" spans="1:12" x14ac:dyDescent="0.25">
      <c r="A391">
        <v>4689</v>
      </c>
      <c r="B391" t="s">
        <v>7691</v>
      </c>
      <c r="C391" t="s">
        <v>3364</v>
      </c>
      <c r="D391">
        <v>1502</v>
      </c>
      <c r="E391" t="s">
        <v>442</v>
      </c>
      <c r="F391" t="s">
        <v>1372</v>
      </c>
      <c r="G391" t="s">
        <v>6209</v>
      </c>
      <c r="H391" t="s">
        <v>6210</v>
      </c>
      <c r="I391" t="s">
        <v>2853</v>
      </c>
      <c r="J391">
        <v>119206</v>
      </c>
      <c r="K391">
        <v>1</v>
      </c>
      <c r="L391">
        <v>4689</v>
      </c>
    </row>
    <row r="392" spans="1:12" x14ac:dyDescent="0.25">
      <c r="A392">
        <v>4697</v>
      </c>
      <c r="B392" t="s">
        <v>6379</v>
      </c>
      <c r="C392" t="s">
        <v>3365</v>
      </c>
      <c r="D392">
        <v>1502</v>
      </c>
      <c r="E392" t="s">
        <v>442</v>
      </c>
      <c r="F392" t="s">
        <v>1373</v>
      </c>
      <c r="G392" t="s">
        <v>6244</v>
      </c>
      <c r="H392" t="s">
        <v>7396</v>
      </c>
      <c r="I392" t="s">
        <v>5971</v>
      </c>
      <c r="J392">
        <v>139048</v>
      </c>
      <c r="K392">
        <v>1</v>
      </c>
      <c r="L392">
        <v>4697</v>
      </c>
    </row>
    <row r="393" spans="1:12" x14ac:dyDescent="0.25">
      <c r="A393">
        <v>4705</v>
      </c>
      <c r="B393" t="s">
        <v>3366</v>
      </c>
      <c r="C393" t="s">
        <v>3367</v>
      </c>
      <c r="D393">
        <v>1540</v>
      </c>
      <c r="E393" t="s">
        <v>443</v>
      </c>
      <c r="F393" t="s">
        <v>1374</v>
      </c>
      <c r="G393" t="s">
        <v>8137</v>
      </c>
      <c r="H393" t="s">
        <v>8138</v>
      </c>
      <c r="I393" t="s">
        <v>8139</v>
      </c>
      <c r="J393">
        <v>119305</v>
      </c>
      <c r="K393">
        <v>1</v>
      </c>
      <c r="L393">
        <v>4705</v>
      </c>
    </row>
    <row r="394" spans="1:12" x14ac:dyDescent="0.25">
      <c r="A394">
        <v>4713</v>
      </c>
      <c r="B394" t="s">
        <v>3368</v>
      </c>
      <c r="C394" t="s">
        <v>3369</v>
      </c>
      <c r="D394">
        <v>1540</v>
      </c>
      <c r="E394" t="s">
        <v>205</v>
      </c>
      <c r="F394" t="s">
        <v>1375</v>
      </c>
      <c r="G394" t="s">
        <v>6209</v>
      </c>
      <c r="H394" t="s">
        <v>6210</v>
      </c>
      <c r="I394" t="s">
        <v>2853</v>
      </c>
      <c r="J394">
        <v>122192</v>
      </c>
      <c r="K394">
        <v>1</v>
      </c>
      <c r="L394">
        <v>4713</v>
      </c>
    </row>
    <row r="395" spans="1:12" x14ac:dyDescent="0.25">
      <c r="A395">
        <v>4721</v>
      </c>
      <c r="B395" t="s">
        <v>3370</v>
      </c>
      <c r="C395" t="s">
        <v>3371</v>
      </c>
      <c r="D395">
        <v>1570</v>
      </c>
      <c r="E395" t="s">
        <v>444</v>
      </c>
      <c r="F395" t="s">
        <v>6380</v>
      </c>
      <c r="G395" t="s">
        <v>8137</v>
      </c>
      <c r="H395" t="s">
        <v>8138</v>
      </c>
      <c r="I395" t="s">
        <v>8139</v>
      </c>
      <c r="J395">
        <v>119305</v>
      </c>
      <c r="K395">
        <v>1</v>
      </c>
      <c r="L395">
        <v>4721</v>
      </c>
    </row>
    <row r="396" spans="1:12" x14ac:dyDescent="0.25">
      <c r="A396">
        <v>4739</v>
      </c>
      <c r="B396" t="s">
        <v>3372</v>
      </c>
      <c r="C396" t="s">
        <v>3373</v>
      </c>
      <c r="D396">
        <v>9500</v>
      </c>
      <c r="E396" t="s">
        <v>445</v>
      </c>
      <c r="F396" t="s">
        <v>1376</v>
      </c>
      <c r="G396" t="s">
        <v>8137</v>
      </c>
      <c r="H396" t="s">
        <v>8138</v>
      </c>
      <c r="I396" t="s">
        <v>8139</v>
      </c>
      <c r="J396">
        <v>119974</v>
      </c>
      <c r="K396">
        <v>1</v>
      </c>
      <c r="L396">
        <v>4739</v>
      </c>
    </row>
    <row r="397" spans="1:12" x14ac:dyDescent="0.25">
      <c r="A397">
        <v>4747</v>
      </c>
      <c r="B397" t="s">
        <v>3374</v>
      </c>
      <c r="C397" t="s">
        <v>3375</v>
      </c>
      <c r="D397">
        <v>1547</v>
      </c>
      <c r="E397" t="s">
        <v>446</v>
      </c>
      <c r="F397" t="s">
        <v>1377</v>
      </c>
      <c r="G397" t="s">
        <v>8137</v>
      </c>
      <c r="H397" t="s">
        <v>8138</v>
      </c>
      <c r="I397" t="s">
        <v>8139</v>
      </c>
      <c r="J397">
        <v>119305</v>
      </c>
      <c r="K397">
        <v>1</v>
      </c>
      <c r="L397">
        <v>4747</v>
      </c>
    </row>
    <row r="398" spans="1:12" x14ac:dyDescent="0.25">
      <c r="A398">
        <v>4762</v>
      </c>
      <c r="B398" t="s">
        <v>3376</v>
      </c>
      <c r="C398" t="s">
        <v>3377</v>
      </c>
      <c r="D398">
        <v>1600</v>
      </c>
      <c r="E398" t="s">
        <v>206</v>
      </c>
      <c r="F398" t="s">
        <v>1378</v>
      </c>
      <c r="G398" t="s">
        <v>6209</v>
      </c>
      <c r="H398" t="s">
        <v>6210</v>
      </c>
      <c r="I398" t="s">
        <v>2853</v>
      </c>
      <c r="J398">
        <v>138875</v>
      </c>
      <c r="K398">
        <v>1</v>
      </c>
      <c r="L398">
        <v>4762</v>
      </c>
    </row>
    <row r="399" spans="1:12" x14ac:dyDescent="0.25">
      <c r="A399">
        <v>4771</v>
      </c>
      <c r="B399" t="s">
        <v>7765</v>
      </c>
      <c r="C399" t="s">
        <v>3378</v>
      </c>
      <c r="D399">
        <v>1600</v>
      </c>
      <c r="E399" t="s">
        <v>206</v>
      </c>
      <c r="F399" t="s">
        <v>1379</v>
      </c>
      <c r="G399" t="s">
        <v>6209</v>
      </c>
      <c r="H399" t="s">
        <v>6210</v>
      </c>
      <c r="I399" t="s">
        <v>2853</v>
      </c>
      <c r="J399">
        <v>139071</v>
      </c>
      <c r="K399">
        <v>1</v>
      </c>
      <c r="L399">
        <v>4771</v>
      </c>
    </row>
    <row r="400" spans="1:12" x14ac:dyDescent="0.25">
      <c r="A400">
        <v>4788</v>
      </c>
      <c r="B400" t="s">
        <v>7427</v>
      </c>
      <c r="C400" t="s">
        <v>3379</v>
      </c>
      <c r="D400">
        <v>1600</v>
      </c>
      <c r="E400" t="s">
        <v>206</v>
      </c>
      <c r="F400" t="s">
        <v>1380</v>
      </c>
      <c r="G400" t="s">
        <v>6209</v>
      </c>
      <c r="H400" t="s">
        <v>6210</v>
      </c>
      <c r="I400" t="s">
        <v>2853</v>
      </c>
      <c r="J400">
        <v>139071</v>
      </c>
      <c r="K400">
        <v>1</v>
      </c>
      <c r="L400">
        <v>4788</v>
      </c>
    </row>
    <row r="401" spans="1:12" x14ac:dyDescent="0.25">
      <c r="A401">
        <v>4796</v>
      </c>
      <c r="B401" t="s">
        <v>3380</v>
      </c>
      <c r="C401" t="s">
        <v>3381</v>
      </c>
      <c r="D401">
        <v>1600</v>
      </c>
      <c r="E401" t="s">
        <v>206</v>
      </c>
      <c r="F401" t="s">
        <v>1381</v>
      </c>
      <c r="G401" t="s">
        <v>6244</v>
      </c>
      <c r="H401" t="s">
        <v>7396</v>
      </c>
      <c r="I401" t="s">
        <v>5971</v>
      </c>
      <c r="J401">
        <v>139048</v>
      </c>
      <c r="K401">
        <v>1</v>
      </c>
      <c r="L401">
        <v>4796</v>
      </c>
    </row>
    <row r="402" spans="1:12" x14ac:dyDescent="0.25">
      <c r="A402">
        <v>4804</v>
      </c>
      <c r="B402" t="s">
        <v>3382</v>
      </c>
      <c r="C402" t="s">
        <v>3383</v>
      </c>
      <c r="D402">
        <v>1601</v>
      </c>
      <c r="E402" t="s">
        <v>447</v>
      </c>
      <c r="F402" t="s">
        <v>1382</v>
      </c>
      <c r="G402" t="s">
        <v>6209</v>
      </c>
      <c r="H402" t="s">
        <v>6210</v>
      </c>
      <c r="I402" t="s">
        <v>2853</v>
      </c>
      <c r="J402">
        <v>138875</v>
      </c>
      <c r="K402">
        <v>1</v>
      </c>
      <c r="L402">
        <v>4804</v>
      </c>
    </row>
    <row r="403" spans="1:12" x14ac:dyDescent="0.25">
      <c r="A403">
        <v>4812</v>
      </c>
      <c r="B403" t="s">
        <v>3384</v>
      </c>
      <c r="C403" t="s">
        <v>3385</v>
      </c>
      <c r="D403">
        <v>1601</v>
      </c>
      <c r="E403" t="s">
        <v>447</v>
      </c>
      <c r="F403" t="s">
        <v>1383</v>
      </c>
      <c r="G403" t="s">
        <v>6209</v>
      </c>
      <c r="H403" t="s">
        <v>6210</v>
      </c>
      <c r="I403" t="s">
        <v>2853</v>
      </c>
      <c r="J403">
        <v>139071</v>
      </c>
      <c r="K403">
        <v>1</v>
      </c>
      <c r="L403">
        <v>4812</v>
      </c>
    </row>
    <row r="404" spans="1:12" x14ac:dyDescent="0.25">
      <c r="A404">
        <v>4821</v>
      </c>
      <c r="B404" t="s">
        <v>3386</v>
      </c>
      <c r="C404" t="s">
        <v>3387</v>
      </c>
      <c r="D404">
        <v>1620</v>
      </c>
      <c r="E404" t="s">
        <v>448</v>
      </c>
      <c r="F404" t="s">
        <v>1384</v>
      </c>
      <c r="G404" t="s">
        <v>6209</v>
      </c>
      <c r="H404" t="s">
        <v>6210</v>
      </c>
      <c r="I404" t="s">
        <v>2853</v>
      </c>
      <c r="J404">
        <v>122986</v>
      </c>
      <c r="K404">
        <v>1</v>
      </c>
      <c r="L404">
        <v>4821</v>
      </c>
    </row>
    <row r="405" spans="1:12" x14ac:dyDescent="0.25">
      <c r="A405">
        <v>4838</v>
      </c>
      <c r="B405" t="s">
        <v>3388</v>
      </c>
      <c r="C405" t="s">
        <v>3389</v>
      </c>
      <c r="D405">
        <v>1620</v>
      </c>
      <c r="E405" t="s">
        <v>448</v>
      </c>
      <c r="F405" t="s">
        <v>1385</v>
      </c>
      <c r="G405" t="s">
        <v>6209</v>
      </c>
      <c r="H405" t="s">
        <v>6210</v>
      </c>
      <c r="I405" t="s">
        <v>2853</v>
      </c>
      <c r="J405">
        <v>123232</v>
      </c>
      <c r="K405">
        <v>1</v>
      </c>
      <c r="L405">
        <v>4838</v>
      </c>
    </row>
    <row r="406" spans="1:12" x14ac:dyDescent="0.25">
      <c r="A406">
        <v>4846</v>
      </c>
      <c r="B406" t="s">
        <v>3390</v>
      </c>
      <c r="C406" t="s">
        <v>3391</v>
      </c>
      <c r="D406">
        <v>1630</v>
      </c>
      <c r="E406" t="s">
        <v>449</v>
      </c>
      <c r="F406" t="s">
        <v>1386</v>
      </c>
      <c r="G406" t="s">
        <v>6209</v>
      </c>
      <c r="H406" t="s">
        <v>6210</v>
      </c>
      <c r="I406" t="s">
        <v>2853</v>
      </c>
      <c r="J406">
        <v>122986</v>
      </c>
      <c r="K406">
        <v>1</v>
      </c>
      <c r="L406">
        <v>4846</v>
      </c>
    </row>
    <row r="407" spans="1:12" x14ac:dyDescent="0.25">
      <c r="A407">
        <v>4853</v>
      </c>
      <c r="B407" t="s">
        <v>7766</v>
      </c>
      <c r="C407" t="s">
        <v>3392</v>
      </c>
      <c r="D407">
        <v>1640</v>
      </c>
      <c r="E407" t="s">
        <v>450</v>
      </c>
      <c r="F407" t="s">
        <v>2939</v>
      </c>
      <c r="G407" t="s">
        <v>6209</v>
      </c>
      <c r="H407" t="s">
        <v>6210</v>
      </c>
      <c r="I407" t="s">
        <v>2853</v>
      </c>
      <c r="J407">
        <v>139071</v>
      </c>
      <c r="K407">
        <v>1</v>
      </c>
      <c r="L407">
        <v>4853</v>
      </c>
    </row>
    <row r="408" spans="1:12" x14ac:dyDescent="0.25">
      <c r="A408">
        <v>4861</v>
      </c>
      <c r="B408" t="s">
        <v>3393</v>
      </c>
      <c r="C408" t="s">
        <v>3394</v>
      </c>
      <c r="D408">
        <v>1640</v>
      </c>
      <c r="E408" t="s">
        <v>450</v>
      </c>
      <c r="F408" t="s">
        <v>1387</v>
      </c>
      <c r="G408" t="s">
        <v>6209</v>
      </c>
      <c r="H408" t="s">
        <v>6210</v>
      </c>
      <c r="I408" t="s">
        <v>2853</v>
      </c>
      <c r="J408">
        <v>0</v>
      </c>
      <c r="K408">
        <v>1</v>
      </c>
      <c r="L408">
        <v>4861</v>
      </c>
    </row>
    <row r="409" spans="1:12" x14ac:dyDescent="0.25">
      <c r="A409">
        <v>4887</v>
      </c>
      <c r="B409" t="s">
        <v>6381</v>
      </c>
      <c r="C409" t="s">
        <v>3395</v>
      </c>
      <c r="D409">
        <v>1640</v>
      </c>
      <c r="E409" t="s">
        <v>450</v>
      </c>
      <c r="F409" t="s">
        <v>1389</v>
      </c>
      <c r="G409" t="s">
        <v>6209</v>
      </c>
      <c r="H409" t="s">
        <v>6210</v>
      </c>
      <c r="I409" t="s">
        <v>2853</v>
      </c>
      <c r="J409">
        <v>122986</v>
      </c>
      <c r="K409">
        <v>1</v>
      </c>
      <c r="L409">
        <v>4887</v>
      </c>
    </row>
    <row r="410" spans="1:12" x14ac:dyDescent="0.25">
      <c r="A410">
        <v>4895</v>
      </c>
      <c r="B410" t="s">
        <v>3388</v>
      </c>
      <c r="C410" t="s">
        <v>3396</v>
      </c>
      <c r="D410">
        <v>1640</v>
      </c>
      <c r="E410" t="s">
        <v>450</v>
      </c>
      <c r="F410" t="s">
        <v>1390</v>
      </c>
      <c r="G410" t="s">
        <v>6209</v>
      </c>
      <c r="H410" t="s">
        <v>6210</v>
      </c>
      <c r="I410" t="s">
        <v>2853</v>
      </c>
      <c r="J410">
        <v>123232</v>
      </c>
      <c r="K410">
        <v>1</v>
      </c>
      <c r="L410">
        <v>4895</v>
      </c>
    </row>
    <row r="411" spans="1:12" x14ac:dyDescent="0.25">
      <c r="A411">
        <v>4903</v>
      </c>
      <c r="B411" t="s">
        <v>3397</v>
      </c>
      <c r="C411" t="s">
        <v>3398</v>
      </c>
      <c r="D411">
        <v>1652</v>
      </c>
      <c r="E411" t="s">
        <v>451</v>
      </c>
      <c r="F411" t="s">
        <v>1391</v>
      </c>
      <c r="G411" t="s">
        <v>6209</v>
      </c>
      <c r="H411" t="s">
        <v>6210</v>
      </c>
      <c r="I411" t="s">
        <v>2853</v>
      </c>
      <c r="J411">
        <v>122044</v>
      </c>
      <c r="K411">
        <v>1</v>
      </c>
      <c r="L411">
        <v>4903</v>
      </c>
    </row>
    <row r="412" spans="1:12" x14ac:dyDescent="0.25">
      <c r="A412">
        <v>4911</v>
      </c>
      <c r="B412" t="s">
        <v>3399</v>
      </c>
      <c r="C412" t="s">
        <v>3400</v>
      </c>
      <c r="D412">
        <v>1650</v>
      </c>
      <c r="E412" t="s">
        <v>452</v>
      </c>
      <c r="F412" t="s">
        <v>1392</v>
      </c>
      <c r="G412" t="s">
        <v>6209</v>
      </c>
      <c r="H412" t="s">
        <v>6210</v>
      </c>
      <c r="I412" t="s">
        <v>2853</v>
      </c>
      <c r="J412">
        <v>122044</v>
      </c>
      <c r="K412">
        <v>1</v>
      </c>
      <c r="L412">
        <v>4911</v>
      </c>
    </row>
    <row r="413" spans="1:12" x14ac:dyDescent="0.25">
      <c r="A413">
        <v>4929</v>
      </c>
      <c r="B413" t="s">
        <v>3401</v>
      </c>
      <c r="C413" t="s">
        <v>3402</v>
      </c>
      <c r="D413">
        <v>1651</v>
      </c>
      <c r="E413" t="s">
        <v>453</v>
      </c>
      <c r="F413" t="s">
        <v>2854</v>
      </c>
      <c r="G413" t="s">
        <v>8137</v>
      </c>
      <c r="H413" t="s">
        <v>8138</v>
      </c>
      <c r="I413" t="s">
        <v>8139</v>
      </c>
      <c r="J413">
        <v>119719</v>
      </c>
      <c r="K413">
        <v>1</v>
      </c>
      <c r="L413">
        <v>4929</v>
      </c>
    </row>
    <row r="414" spans="1:12" x14ac:dyDescent="0.25">
      <c r="A414">
        <v>4937</v>
      </c>
      <c r="B414" t="s">
        <v>3403</v>
      </c>
      <c r="C414" t="s">
        <v>3404</v>
      </c>
      <c r="D414">
        <v>1670</v>
      </c>
      <c r="E414" t="s">
        <v>454</v>
      </c>
      <c r="F414" t="s">
        <v>1393</v>
      </c>
      <c r="G414" t="s">
        <v>6209</v>
      </c>
      <c r="H414" t="s">
        <v>6210</v>
      </c>
      <c r="I414" t="s">
        <v>2853</v>
      </c>
      <c r="J414">
        <v>139071</v>
      </c>
      <c r="K414">
        <v>1</v>
      </c>
      <c r="L414">
        <v>4937</v>
      </c>
    </row>
    <row r="415" spans="1:12" x14ac:dyDescent="0.25">
      <c r="A415">
        <v>4961</v>
      </c>
      <c r="B415" t="s">
        <v>7767</v>
      </c>
      <c r="C415" t="s">
        <v>7768</v>
      </c>
      <c r="D415">
        <v>1500</v>
      </c>
      <c r="E415" t="s">
        <v>204</v>
      </c>
      <c r="F415" t="s">
        <v>7769</v>
      </c>
      <c r="G415" t="s">
        <v>6209</v>
      </c>
      <c r="H415" t="s">
        <v>6210</v>
      </c>
      <c r="I415" t="s">
        <v>2853</v>
      </c>
      <c r="J415">
        <v>139071</v>
      </c>
      <c r="K415">
        <v>1</v>
      </c>
      <c r="L415">
        <v>4961</v>
      </c>
    </row>
    <row r="416" spans="1:12" x14ac:dyDescent="0.25">
      <c r="A416">
        <v>4978</v>
      </c>
      <c r="B416" t="s">
        <v>3407</v>
      </c>
      <c r="C416" t="s">
        <v>3408</v>
      </c>
      <c r="D416">
        <v>1750</v>
      </c>
      <c r="E416" t="s">
        <v>207</v>
      </c>
      <c r="F416" t="s">
        <v>7428</v>
      </c>
      <c r="G416" t="s">
        <v>6209</v>
      </c>
      <c r="H416" t="s">
        <v>6210</v>
      </c>
      <c r="I416" t="s">
        <v>2853</v>
      </c>
      <c r="J416">
        <v>122192</v>
      </c>
      <c r="K416">
        <v>1</v>
      </c>
      <c r="L416">
        <v>4978</v>
      </c>
    </row>
    <row r="417" spans="1:12" x14ac:dyDescent="0.25">
      <c r="A417">
        <v>4986</v>
      </c>
      <c r="B417" t="s">
        <v>3409</v>
      </c>
      <c r="C417" t="s">
        <v>3410</v>
      </c>
      <c r="D417">
        <v>1750</v>
      </c>
      <c r="E417" t="s">
        <v>207</v>
      </c>
      <c r="F417" t="s">
        <v>1395</v>
      </c>
      <c r="G417" t="s">
        <v>6209</v>
      </c>
      <c r="H417" t="s">
        <v>6210</v>
      </c>
      <c r="I417" t="s">
        <v>2853</v>
      </c>
      <c r="J417">
        <v>120196</v>
      </c>
      <c r="K417">
        <v>1</v>
      </c>
      <c r="L417">
        <v>4986</v>
      </c>
    </row>
    <row r="418" spans="1:12" x14ac:dyDescent="0.25">
      <c r="A418">
        <v>4994</v>
      </c>
      <c r="B418" t="s">
        <v>6382</v>
      </c>
      <c r="C418" t="s">
        <v>3411</v>
      </c>
      <c r="D418">
        <v>1750</v>
      </c>
      <c r="E418" t="s">
        <v>456</v>
      </c>
      <c r="F418" t="s">
        <v>1396</v>
      </c>
      <c r="G418" t="s">
        <v>6209</v>
      </c>
      <c r="H418" t="s">
        <v>6210</v>
      </c>
      <c r="I418" t="s">
        <v>2853</v>
      </c>
      <c r="J418">
        <v>122192</v>
      </c>
      <c r="K418">
        <v>1</v>
      </c>
      <c r="L418">
        <v>4994</v>
      </c>
    </row>
    <row r="419" spans="1:12" x14ac:dyDescent="0.25">
      <c r="A419">
        <v>5017</v>
      </c>
      <c r="B419" t="s">
        <v>6383</v>
      </c>
      <c r="C419" t="s">
        <v>3412</v>
      </c>
      <c r="D419">
        <v>1755</v>
      </c>
      <c r="E419" t="s">
        <v>457</v>
      </c>
      <c r="F419" t="s">
        <v>1397</v>
      </c>
      <c r="G419" t="s">
        <v>8137</v>
      </c>
      <c r="H419" t="s">
        <v>8138</v>
      </c>
      <c r="I419" t="s">
        <v>8139</v>
      </c>
      <c r="J419">
        <v>119305</v>
      </c>
      <c r="K419">
        <v>1</v>
      </c>
      <c r="L419">
        <v>5017</v>
      </c>
    </row>
    <row r="420" spans="1:12" x14ac:dyDescent="0.25">
      <c r="A420">
        <v>5025</v>
      </c>
      <c r="B420" t="s">
        <v>3413</v>
      </c>
      <c r="C420" t="s">
        <v>3414</v>
      </c>
      <c r="D420">
        <v>1755</v>
      </c>
      <c r="E420" t="s">
        <v>458</v>
      </c>
      <c r="F420" t="s">
        <v>1398</v>
      </c>
      <c r="G420" t="s">
        <v>6244</v>
      </c>
      <c r="H420" t="s">
        <v>7396</v>
      </c>
      <c r="I420" t="s">
        <v>5971</v>
      </c>
      <c r="J420">
        <v>139048</v>
      </c>
      <c r="K420">
        <v>1</v>
      </c>
      <c r="L420">
        <v>5025</v>
      </c>
    </row>
    <row r="421" spans="1:12" x14ac:dyDescent="0.25">
      <c r="A421">
        <v>5033</v>
      </c>
      <c r="B421" t="s">
        <v>3415</v>
      </c>
      <c r="C421" t="s">
        <v>3416</v>
      </c>
      <c r="D421">
        <v>1755</v>
      </c>
      <c r="E421" t="s">
        <v>459</v>
      </c>
      <c r="F421" t="s">
        <v>1399</v>
      </c>
      <c r="G421" t="s">
        <v>8137</v>
      </c>
      <c r="H421" t="s">
        <v>8138</v>
      </c>
      <c r="I421" t="s">
        <v>8139</v>
      </c>
      <c r="J421">
        <v>119305</v>
      </c>
      <c r="K421">
        <v>1</v>
      </c>
      <c r="L421">
        <v>5033</v>
      </c>
    </row>
    <row r="422" spans="1:12" x14ac:dyDescent="0.25">
      <c r="A422">
        <v>5041</v>
      </c>
      <c r="B422" t="s">
        <v>3417</v>
      </c>
      <c r="C422" t="s">
        <v>3418</v>
      </c>
      <c r="D422">
        <v>1755</v>
      </c>
      <c r="E422" t="s">
        <v>460</v>
      </c>
      <c r="F422" t="s">
        <v>1400</v>
      </c>
      <c r="G422" t="s">
        <v>6209</v>
      </c>
      <c r="H422" t="s">
        <v>6210</v>
      </c>
      <c r="I422" t="s">
        <v>2853</v>
      </c>
      <c r="J422">
        <v>122192</v>
      </c>
      <c r="K422">
        <v>1</v>
      </c>
      <c r="L422">
        <v>5041</v>
      </c>
    </row>
    <row r="423" spans="1:12" x14ac:dyDescent="0.25">
      <c r="A423">
        <v>5058</v>
      </c>
      <c r="B423" t="s">
        <v>6384</v>
      </c>
      <c r="C423" t="s">
        <v>3419</v>
      </c>
      <c r="D423">
        <v>1730</v>
      </c>
      <c r="E423" t="s">
        <v>208</v>
      </c>
      <c r="F423" t="s">
        <v>1401</v>
      </c>
      <c r="G423" t="s">
        <v>6244</v>
      </c>
      <c r="H423" t="s">
        <v>7396</v>
      </c>
      <c r="I423" t="s">
        <v>5971</v>
      </c>
      <c r="J423">
        <v>120791</v>
      </c>
      <c r="K423">
        <v>1</v>
      </c>
      <c r="L423">
        <v>5058</v>
      </c>
    </row>
    <row r="424" spans="1:12" x14ac:dyDescent="0.25">
      <c r="A424">
        <v>5066</v>
      </c>
      <c r="B424" t="s">
        <v>5996</v>
      </c>
      <c r="C424" t="s">
        <v>3420</v>
      </c>
      <c r="D424">
        <v>1730</v>
      </c>
      <c r="E424" t="s">
        <v>208</v>
      </c>
      <c r="F424" t="s">
        <v>1402</v>
      </c>
      <c r="G424" t="s">
        <v>6209</v>
      </c>
      <c r="H424" t="s">
        <v>6210</v>
      </c>
      <c r="I424" t="s">
        <v>2853</v>
      </c>
      <c r="J424">
        <v>122218</v>
      </c>
      <c r="K424">
        <v>1</v>
      </c>
      <c r="L424">
        <v>5066</v>
      </c>
    </row>
    <row r="425" spans="1:12" x14ac:dyDescent="0.25">
      <c r="A425">
        <v>5074</v>
      </c>
      <c r="B425" t="s">
        <v>5997</v>
      </c>
      <c r="C425" t="s">
        <v>3421</v>
      </c>
      <c r="D425">
        <v>1730</v>
      </c>
      <c r="E425" t="s">
        <v>208</v>
      </c>
      <c r="F425" t="s">
        <v>1403</v>
      </c>
      <c r="G425" t="s">
        <v>6209</v>
      </c>
      <c r="H425" t="s">
        <v>6210</v>
      </c>
      <c r="I425" t="s">
        <v>2853</v>
      </c>
      <c r="J425">
        <v>122218</v>
      </c>
      <c r="K425">
        <v>1</v>
      </c>
      <c r="L425">
        <v>5074</v>
      </c>
    </row>
    <row r="426" spans="1:12" x14ac:dyDescent="0.25">
      <c r="A426">
        <v>5082</v>
      </c>
      <c r="B426" t="s">
        <v>3422</v>
      </c>
      <c r="C426" t="s">
        <v>3423</v>
      </c>
      <c r="D426">
        <v>1730</v>
      </c>
      <c r="E426" t="s">
        <v>208</v>
      </c>
      <c r="F426" t="s">
        <v>1404</v>
      </c>
      <c r="G426" t="s">
        <v>7622</v>
      </c>
      <c r="H426" t="s">
        <v>7623</v>
      </c>
      <c r="I426" t="s">
        <v>7624</v>
      </c>
      <c r="J426">
        <v>120791</v>
      </c>
      <c r="K426">
        <v>1</v>
      </c>
      <c r="L426">
        <v>5082</v>
      </c>
    </row>
    <row r="427" spans="1:12" x14ac:dyDescent="0.25">
      <c r="A427">
        <v>5091</v>
      </c>
      <c r="B427" t="s">
        <v>7770</v>
      </c>
      <c r="C427" t="s">
        <v>3424</v>
      </c>
      <c r="D427">
        <v>1730</v>
      </c>
      <c r="E427" t="s">
        <v>461</v>
      </c>
      <c r="F427" t="s">
        <v>1405</v>
      </c>
      <c r="G427" t="s">
        <v>6209</v>
      </c>
      <c r="H427" t="s">
        <v>6210</v>
      </c>
      <c r="I427" t="s">
        <v>2853</v>
      </c>
      <c r="J427">
        <v>122218</v>
      </c>
      <c r="K427">
        <v>1</v>
      </c>
      <c r="L427">
        <v>5091</v>
      </c>
    </row>
    <row r="428" spans="1:12" x14ac:dyDescent="0.25">
      <c r="A428">
        <v>5116</v>
      </c>
      <c r="B428" t="s">
        <v>7771</v>
      </c>
      <c r="C428" t="s">
        <v>3425</v>
      </c>
      <c r="D428">
        <v>1700</v>
      </c>
      <c r="E428" t="s">
        <v>209</v>
      </c>
      <c r="F428" t="s">
        <v>1406</v>
      </c>
      <c r="G428" t="s">
        <v>6209</v>
      </c>
      <c r="H428" t="s">
        <v>6210</v>
      </c>
      <c r="I428" t="s">
        <v>2853</v>
      </c>
      <c r="J428">
        <v>122242</v>
      </c>
      <c r="K428">
        <v>1</v>
      </c>
      <c r="L428">
        <v>5116</v>
      </c>
    </row>
    <row r="429" spans="1:12" x14ac:dyDescent="0.25">
      <c r="A429">
        <v>5124</v>
      </c>
      <c r="B429" t="s">
        <v>3426</v>
      </c>
      <c r="C429" t="s">
        <v>3427</v>
      </c>
      <c r="D429">
        <v>1700</v>
      </c>
      <c r="E429" t="s">
        <v>209</v>
      </c>
      <c r="F429" t="s">
        <v>1407</v>
      </c>
      <c r="G429" t="s">
        <v>6209</v>
      </c>
      <c r="H429" t="s">
        <v>6210</v>
      </c>
      <c r="I429" t="s">
        <v>2853</v>
      </c>
      <c r="J429">
        <v>122242</v>
      </c>
      <c r="K429">
        <v>1</v>
      </c>
      <c r="L429">
        <v>5124</v>
      </c>
    </row>
    <row r="430" spans="1:12" x14ac:dyDescent="0.25">
      <c r="A430">
        <v>5132</v>
      </c>
      <c r="B430" t="s">
        <v>5998</v>
      </c>
      <c r="C430" t="s">
        <v>3428</v>
      </c>
      <c r="D430">
        <v>1700</v>
      </c>
      <c r="E430" t="s">
        <v>209</v>
      </c>
      <c r="F430" t="s">
        <v>1408</v>
      </c>
      <c r="G430" t="s">
        <v>6209</v>
      </c>
      <c r="H430" t="s">
        <v>6210</v>
      </c>
      <c r="I430" t="s">
        <v>2853</v>
      </c>
      <c r="J430">
        <v>139055</v>
      </c>
      <c r="K430">
        <v>1</v>
      </c>
      <c r="L430">
        <v>5132</v>
      </c>
    </row>
    <row r="431" spans="1:12" x14ac:dyDescent="0.25">
      <c r="A431">
        <v>5141</v>
      </c>
      <c r="B431" t="s">
        <v>3429</v>
      </c>
      <c r="C431" t="s">
        <v>3430</v>
      </c>
      <c r="D431">
        <v>1602</v>
      </c>
      <c r="E431" t="s">
        <v>462</v>
      </c>
      <c r="F431" t="s">
        <v>1409</v>
      </c>
      <c r="G431" t="s">
        <v>6244</v>
      </c>
      <c r="H431" t="s">
        <v>7396</v>
      </c>
      <c r="I431" t="s">
        <v>5971</v>
      </c>
      <c r="J431">
        <v>139048</v>
      </c>
      <c r="K431">
        <v>1</v>
      </c>
      <c r="L431">
        <v>5141</v>
      </c>
    </row>
    <row r="432" spans="1:12" x14ac:dyDescent="0.25">
      <c r="A432">
        <v>5157</v>
      </c>
      <c r="B432" t="s">
        <v>3431</v>
      </c>
      <c r="C432" t="s">
        <v>3432</v>
      </c>
      <c r="D432">
        <v>1702</v>
      </c>
      <c r="E432" t="s">
        <v>463</v>
      </c>
      <c r="F432" t="s">
        <v>1410</v>
      </c>
      <c r="G432" t="s">
        <v>6209</v>
      </c>
      <c r="H432" t="s">
        <v>6210</v>
      </c>
      <c r="I432" t="s">
        <v>2853</v>
      </c>
      <c r="J432">
        <v>122242</v>
      </c>
      <c r="K432">
        <v>1</v>
      </c>
      <c r="L432">
        <v>5157</v>
      </c>
    </row>
    <row r="433" spans="1:12" x14ac:dyDescent="0.25">
      <c r="A433">
        <v>5165</v>
      </c>
      <c r="B433" t="s">
        <v>35</v>
      </c>
      <c r="C433" t="s">
        <v>3433</v>
      </c>
      <c r="D433">
        <v>1702</v>
      </c>
      <c r="E433" t="s">
        <v>463</v>
      </c>
      <c r="F433" t="s">
        <v>1411</v>
      </c>
      <c r="G433" t="s">
        <v>6209</v>
      </c>
      <c r="H433" t="s">
        <v>6210</v>
      </c>
      <c r="I433" t="s">
        <v>2853</v>
      </c>
      <c r="J433">
        <v>122242</v>
      </c>
      <c r="K433">
        <v>1</v>
      </c>
      <c r="L433">
        <v>5165</v>
      </c>
    </row>
    <row r="434" spans="1:12" x14ac:dyDescent="0.25">
      <c r="A434">
        <v>5173</v>
      </c>
      <c r="B434" t="s">
        <v>3434</v>
      </c>
      <c r="C434" t="s">
        <v>3435</v>
      </c>
      <c r="D434">
        <v>1731</v>
      </c>
      <c r="E434" t="s">
        <v>464</v>
      </c>
      <c r="F434" t="s">
        <v>1412</v>
      </c>
      <c r="G434" t="s">
        <v>6209</v>
      </c>
      <c r="H434" t="s">
        <v>6210</v>
      </c>
      <c r="I434" t="s">
        <v>2853</v>
      </c>
      <c r="J434">
        <v>122218</v>
      </c>
      <c r="K434">
        <v>1</v>
      </c>
      <c r="L434">
        <v>5173</v>
      </c>
    </row>
    <row r="435" spans="1:12" x14ac:dyDescent="0.25">
      <c r="A435">
        <v>5199</v>
      </c>
      <c r="B435" t="s">
        <v>3436</v>
      </c>
      <c r="C435" t="s">
        <v>3437</v>
      </c>
      <c r="D435">
        <v>1731</v>
      </c>
      <c r="E435" t="s">
        <v>464</v>
      </c>
      <c r="F435" t="s">
        <v>1413</v>
      </c>
      <c r="G435" t="s">
        <v>6209</v>
      </c>
      <c r="H435" t="s">
        <v>6210</v>
      </c>
      <c r="I435" t="s">
        <v>2853</v>
      </c>
      <c r="J435">
        <v>129171</v>
      </c>
      <c r="K435">
        <v>1</v>
      </c>
      <c r="L435">
        <v>5199</v>
      </c>
    </row>
    <row r="436" spans="1:12" x14ac:dyDescent="0.25">
      <c r="A436">
        <v>5231</v>
      </c>
      <c r="B436" t="s">
        <v>3438</v>
      </c>
      <c r="C436" t="s">
        <v>3439</v>
      </c>
      <c r="D436">
        <v>1742</v>
      </c>
      <c r="E436" t="s">
        <v>465</v>
      </c>
      <c r="F436" t="s">
        <v>1414</v>
      </c>
      <c r="G436" t="s">
        <v>6209</v>
      </c>
      <c r="H436" t="s">
        <v>6210</v>
      </c>
      <c r="I436" t="s">
        <v>2853</v>
      </c>
      <c r="J436">
        <v>120196</v>
      </c>
      <c r="K436">
        <v>1</v>
      </c>
      <c r="L436">
        <v>5231</v>
      </c>
    </row>
    <row r="437" spans="1:12" x14ac:dyDescent="0.25">
      <c r="A437">
        <v>5249</v>
      </c>
      <c r="B437" t="s">
        <v>6385</v>
      </c>
      <c r="C437" t="s">
        <v>3440</v>
      </c>
      <c r="D437">
        <v>1742</v>
      </c>
      <c r="E437" t="s">
        <v>465</v>
      </c>
      <c r="F437" t="s">
        <v>1415</v>
      </c>
      <c r="G437" t="s">
        <v>6209</v>
      </c>
      <c r="H437" t="s">
        <v>6210</v>
      </c>
      <c r="I437" t="s">
        <v>2853</v>
      </c>
      <c r="J437">
        <v>122192</v>
      </c>
      <c r="K437">
        <v>1</v>
      </c>
      <c r="L437">
        <v>5249</v>
      </c>
    </row>
    <row r="438" spans="1:12" x14ac:dyDescent="0.25">
      <c r="A438">
        <v>5256</v>
      </c>
      <c r="B438" t="s">
        <v>3441</v>
      </c>
      <c r="C438" t="s">
        <v>3442</v>
      </c>
      <c r="D438">
        <v>1700</v>
      </c>
      <c r="E438" t="s">
        <v>466</v>
      </c>
      <c r="F438" t="s">
        <v>1416</v>
      </c>
      <c r="G438" t="s">
        <v>6209</v>
      </c>
      <c r="H438" t="s">
        <v>6210</v>
      </c>
      <c r="I438" t="s">
        <v>2853</v>
      </c>
      <c r="J438">
        <v>122242</v>
      </c>
      <c r="K438">
        <v>1</v>
      </c>
      <c r="L438">
        <v>5256</v>
      </c>
    </row>
    <row r="439" spans="1:12" x14ac:dyDescent="0.25">
      <c r="A439">
        <v>5264</v>
      </c>
      <c r="B439" t="s">
        <v>5930</v>
      </c>
      <c r="C439" t="s">
        <v>3443</v>
      </c>
      <c r="D439">
        <v>1700</v>
      </c>
      <c r="E439" t="s">
        <v>467</v>
      </c>
      <c r="F439" t="s">
        <v>1417</v>
      </c>
      <c r="G439" t="s">
        <v>6209</v>
      </c>
      <c r="H439" t="s">
        <v>6210</v>
      </c>
      <c r="I439" t="s">
        <v>2853</v>
      </c>
      <c r="J439">
        <v>122242</v>
      </c>
      <c r="K439">
        <v>1</v>
      </c>
      <c r="L439">
        <v>5264</v>
      </c>
    </row>
    <row r="440" spans="1:12" x14ac:dyDescent="0.25">
      <c r="A440">
        <v>5272</v>
      </c>
      <c r="B440" t="s">
        <v>7772</v>
      </c>
      <c r="C440" t="s">
        <v>3444</v>
      </c>
      <c r="D440">
        <v>1700</v>
      </c>
      <c r="E440" t="s">
        <v>467</v>
      </c>
      <c r="F440" t="s">
        <v>1418</v>
      </c>
      <c r="G440" t="s">
        <v>6209</v>
      </c>
      <c r="H440" t="s">
        <v>6210</v>
      </c>
      <c r="I440" t="s">
        <v>2853</v>
      </c>
      <c r="J440">
        <v>139055</v>
      </c>
      <c r="K440">
        <v>1</v>
      </c>
      <c r="L440">
        <v>5272</v>
      </c>
    </row>
    <row r="441" spans="1:12" x14ac:dyDescent="0.25">
      <c r="A441">
        <v>5281</v>
      </c>
      <c r="B441" t="s">
        <v>3445</v>
      </c>
      <c r="C441" t="s">
        <v>3446</v>
      </c>
      <c r="D441">
        <v>1703</v>
      </c>
      <c r="E441" t="s">
        <v>468</v>
      </c>
      <c r="F441" t="s">
        <v>1419</v>
      </c>
      <c r="G441" t="s">
        <v>6209</v>
      </c>
      <c r="H441" t="s">
        <v>6210</v>
      </c>
      <c r="I441" t="s">
        <v>2853</v>
      </c>
      <c r="J441">
        <v>122242</v>
      </c>
      <c r="K441">
        <v>1</v>
      </c>
      <c r="L441">
        <v>5281</v>
      </c>
    </row>
    <row r="442" spans="1:12" x14ac:dyDescent="0.25">
      <c r="A442">
        <v>5298</v>
      </c>
      <c r="B442" t="s">
        <v>3447</v>
      </c>
      <c r="C442" t="s">
        <v>3448</v>
      </c>
      <c r="D442">
        <v>1703</v>
      </c>
      <c r="E442" t="s">
        <v>468</v>
      </c>
      <c r="F442" t="s">
        <v>1420</v>
      </c>
      <c r="G442" t="s">
        <v>6209</v>
      </c>
      <c r="H442" t="s">
        <v>6210</v>
      </c>
      <c r="I442" t="s">
        <v>2853</v>
      </c>
      <c r="J442">
        <v>139055</v>
      </c>
      <c r="K442">
        <v>1</v>
      </c>
      <c r="L442">
        <v>5298</v>
      </c>
    </row>
    <row r="443" spans="1:12" x14ac:dyDescent="0.25">
      <c r="A443">
        <v>5306</v>
      </c>
      <c r="B443" t="s">
        <v>7773</v>
      </c>
      <c r="C443" t="s">
        <v>3449</v>
      </c>
      <c r="D443">
        <v>1760</v>
      </c>
      <c r="E443" t="s">
        <v>469</v>
      </c>
      <c r="F443" t="s">
        <v>1421</v>
      </c>
      <c r="G443" t="s">
        <v>6209</v>
      </c>
      <c r="H443" t="s">
        <v>6210</v>
      </c>
      <c r="I443" t="s">
        <v>2853</v>
      </c>
      <c r="J443">
        <v>122192</v>
      </c>
      <c r="K443">
        <v>1</v>
      </c>
      <c r="L443">
        <v>5306</v>
      </c>
    </row>
    <row r="444" spans="1:12" x14ac:dyDescent="0.25">
      <c r="A444">
        <v>5314</v>
      </c>
      <c r="B444" t="s">
        <v>3450</v>
      </c>
      <c r="C444" t="s">
        <v>3451</v>
      </c>
      <c r="D444">
        <v>1760</v>
      </c>
      <c r="E444" t="s">
        <v>469</v>
      </c>
      <c r="F444" t="s">
        <v>1422</v>
      </c>
      <c r="G444" t="s">
        <v>6209</v>
      </c>
      <c r="H444" t="s">
        <v>6210</v>
      </c>
      <c r="I444" t="s">
        <v>2853</v>
      </c>
      <c r="J444">
        <v>120196</v>
      </c>
      <c r="K444">
        <v>1</v>
      </c>
      <c r="L444">
        <v>5314</v>
      </c>
    </row>
    <row r="445" spans="1:12" x14ac:dyDescent="0.25">
      <c r="A445">
        <v>5322</v>
      </c>
      <c r="B445" t="s">
        <v>35</v>
      </c>
      <c r="C445" t="s">
        <v>3452</v>
      </c>
      <c r="D445">
        <v>1760</v>
      </c>
      <c r="E445" t="s">
        <v>469</v>
      </c>
      <c r="F445" t="s">
        <v>1423</v>
      </c>
      <c r="G445" t="s">
        <v>6209</v>
      </c>
      <c r="H445" t="s">
        <v>6210</v>
      </c>
      <c r="I445" t="s">
        <v>2853</v>
      </c>
      <c r="J445">
        <v>122242</v>
      </c>
      <c r="K445">
        <v>1</v>
      </c>
      <c r="L445">
        <v>5322</v>
      </c>
    </row>
    <row r="446" spans="1:12" x14ac:dyDescent="0.25">
      <c r="A446">
        <v>5348</v>
      </c>
      <c r="B446" t="s">
        <v>3453</v>
      </c>
      <c r="C446" t="s">
        <v>3454</v>
      </c>
      <c r="D446">
        <v>1770</v>
      </c>
      <c r="E446" t="s">
        <v>211</v>
      </c>
      <c r="F446" t="s">
        <v>1424</v>
      </c>
      <c r="G446" t="s">
        <v>6209</v>
      </c>
      <c r="H446" t="s">
        <v>6210</v>
      </c>
      <c r="I446" t="s">
        <v>2853</v>
      </c>
      <c r="J446">
        <v>122242</v>
      </c>
      <c r="K446">
        <v>1</v>
      </c>
      <c r="L446">
        <v>5348</v>
      </c>
    </row>
    <row r="447" spans="1:12" x14ac:dyDescent="0.25">
      <c r="A447">
        <v>5355</v>
      </c>
      <c r="B447" t="s">
        <v>35</v>
      </c>
      <c r="C447" t="s">
        <v>3455</v>
      </c>
      <c r="D447">
        <v>1770</v>
      </c>
      <c r="E447" t="s">
        <v>211</v>
      </c>
      <c r="F447" t="s">
        <v>1425</v>
      </c>
      <c r="G447" t="s">
        <v>6209</v>
      </c>
      <c r="H447" t="s">
        <v>6210</v>
      </c>
      <c r="I447" t="s">
        <v>2853</v>
      </c>
      <c r="J447">
        <v>122242</v>
      </c>
      <c r="K447">
        <v>1</v>
      </c>
      <c r="L447">
        <v>5355</v>
      </c>
    </row>
    <row r="448" spans="1:12" x14ac:dyDescent="0.25">
      <c r="A448">
        <v>5363</v>
      </c>
      <c r="B448" t="s">
        <v>3456</v>
      </c>
      <c r="C448" t="s">
        <v>3457</v>
      </c>
      <c r="D448">
        <v>1770</v>
      </c>
      <c r="E448" t="s">
        <v>211</v>
      </c>
      <c r="F448" t="s">
        <v>1426</v>
      </c>
      <c r="G448" t="s">
        <v>6209</v>
      </c>
      <c r="H448" t="s">
        <v>6210</v>
      </c>
      <c r="I448" t="s">
        <v>2853</v>
      </c>
      <c r="J448">
        <v>120196</v>
      </c>
      <c r="K448">
        <v>1</v>
      </c>
      <c r="L448">
        <v>5363</v>
      </c>
    </row>
    <row r="449" spans="1:12" x14ac:dyDescent="0.25">
      <c r="A449">
        <v>5371</v>
      </c>
      <c r="B449" t="s">
        <v>5999</v>
      </c>
      <c r="C449" t="s">
        <v>3458</v>
      </c>
      <c r="D449">
        <v>1790</v>
      </c>
      <c r="E449" t="s">
        <v>470</v>
      </c>
      <c r="F449" t="s">
        <v>1427</v>
      </c>
      <c r="G449" t="s">
        <v>8137</v>
      </c>
      <c r="H449" t="s">
        <v>8138</v>
      </c>
      <c r="I449" t="s">
        <v>8139</v>
      </c>
      <c r="J449">
        <v>121012</v>
      </c>
      <c r="K449">
        <v>1</v>
      </c>
      <c r="L449">
        <v>5371</v>
      </c>
    </row>
    <row r="450" spans="1:12" x14ac:dyDescent="0.25">
      <c r="A450">
        <v>5389</v>
      </c>
      <c r="B450" t="s">
        <v>35</v>
      </c>
      <c r="C450" t="s">
        <v>3459</v>
      </c>
      <c r="D450">
        <v>1790</v>
      </c>
      <c r="E450" t="s">
        <v>471</v>
      </c>
      <c r="F450" t="s">
        <v>1428</v>
      </c>
      <c r="G450" t="s">
        <v>8137</v>
      </c>
      <c r="H450" t="s">
        <v>8138</v>
      </c>
      <c r="I450" t="s">
        <v>8139</v>
      </c>
      <c r="J450">
        <v>139139</v>
      </c>
      <c r="K450">
        <v>1</v>
      </c>
      <c r="L450">
        <v>5389</v>
      </c>
    </row>
    <row r="451" spans="1:12" x14ac:dyDescent="0.25">
      <c r="A451">
        <v>5397</v>
      </c>
      <c r="B451" t="s">
        <v>6386</v>
      </c>
      <c r="C451" t="s">
        <v>3460</v>
      </c>
      <c r="D451">
        <v>1790</v>
      </c>
      <c r="E451" t="s">
        <v>471</v>
      </c>
      <c r="F451" t="s">
        <v>1429</v>
      </c>
      <c r="G451" t="s">
        <v>8137</v>
      </c>
      <c r="H451" t="s">
        <v>8138</v>
      </c>
      <c r="I451" t="s">
        <v>8139</v>
      </c>
      <c r="J451">
        <v>138735</v>
      </c>
      <c r="K451">
        <v>1</v>
      </c>
      <c r="L451">
        <v>5397</v>
      </c>
    </row>
    <row r="452" spans="1:12" x14ac:dyDescent="0.25">
      <c r="A452">
        <v>5405</v>
      </c>
      <c r="B452" t="s">
        <v>7429</v>
      </c>
      <c r="C452" t="s">
        <v>6000</v>
      </c>
      <c r="D452">
        <v>1800</v>
      </c>
      <c r="E452" t="s">
        <v>212</v>
      </c>
      <c r="F452" t="s">
        <v>1430</v>
      </c>
      <c r="G452" t="s">
        <v>6209</v>
      </c>
      <c r="H452" t="s">
        <v>6210</v>
      </c>
      <c r="I452" t="s">
        <v>2853</v>
      </c>
      <c r="J452">
        <v>122143</v>
      </c>
      <c r="K452">
        <v>1</v>
      </c>
      <c r="L452">
        <v>5405</v>
      </c>
    </row>
    <row r="453" spans="1:12" x14ac:dyDescent="0.25">
      <c r="A453">
        <v>5439</v>
      </c>
      <c r="B453" t="s">
        <v>3461</v>
      </c>
      <c r="C453" t="s">
        <v>3462</v>
      </c>
      <c r="D453">
        <v>1800</v>
      </c>
      <c r="E453" t="s">
        <v>212</v>
      </c>
      <c r="F453" t="s">
        <v>1431</v>
      </c>
      <c r="G453" t="s">
        <v>6209</v>
      </c>
      <c r="H453" t="s">
        <v>6210</v>
      </c>
      <c r="I453" t="s">
        <v>2853</v>
      </c>
      <c r="J453">
        <v>125518</v>
      </c>
      <c r="K453">
        <v>1</v>
      </c>
      <c r="L453">
        <v>5439</v>
      </c>
    </row>
    <row r="454" spans="1:12" x14ac:dyDescent="0.25">
      <c r="A454">
        <v>5447</v>
      </c>
      <c r="B454" t="s">
        <v>6387</v>
      </c>
      <c r="C454" t="s">
        <v>3463</v>
      </c>
      <c r="D454">
        <v>1800</v>
      </c>
      <c r="E454" t="s">
        <v>212</v>
      </c>
      <c r="F454" t="s">
        <v>1432</v>
      </c>
      <c r="G454" t="s">
        <v>6209</v>
      </c>
      <c r="H454" t="s">
        <v>6210</v>
      </c>
      <c r="I454" t="s">
        <v>2853</v>
      </c>
      <c r="J454">
        <v>125518</v>
      </c>
      <c r="K454">
        <v>1</v>
      </c>
      <c r="L454">
        <v>5447</v>
      </c>
    </row>
    <row r="455" spans="1:12" x14ac:dyDescent="0.25">
      <c r="A455">
        <v>5454</v>
      </c>
      <c r="B455" t="s">
        <v>6388</v>
      </c>
      <c r="C455" t="s">
        <v>3465</v>
      </c>
      <c r="D455">
        <v>1800</v>
      </c>
      <c r="E455" t="s">
        <v>212</v>
      </c>
      <c r="F455" t="s">
        <v>1433</v>
      </c>
      <c r="G455" t="s">
        <v>6209</v>
      </c>
      <c r="H455" t="s">
        <v>6210</v>
      </c>
      <c r="I455" t="s">
        <v>2853</v>
      </c>
      <c r="J455">
        <v>125518</v>
      </c>
      <c r="K455">
        <v>1</v>
      </c>
      <c r="L455">
        <v>5454</v>
      </c>
    </row>
    <row r="456" spans="1:12" x14ac:dyDescent="0.25">
      <c r="A456">
        <v>5462</v>
      </c>
      <c r="B456" t="s">
        <v>3466</v>
      </c>
      <c r="C456" t="s">
        <v>3467</v>
      </c>
      <c r="D456">
        <v>1800</v>
      </c>
      <c r="E456" t="s">
        <v>212</v>
      </c>
      <c r="F456" t="s">
        <v>1434</v>
      </c>
      <c r="G456" t="s">
        <v>6209</v>
      </c>
      <c r="H456" t="s">
        <v>6210</v>
      </c>
      <c r="I456" t="s">
        <v>2853</v>
      </c>
      <c r="J456">
        <v>125518</v>
      </c>
      <c r="K456">
        <v>1</v>
      </c>
      <c r="L456">
        <v>5462</v>
      </c>
    </row>
    <row r="457" spans="1:12" x14ac:dyDescent="0.25">
      <c r="A457">
        <v>5471</v>
      </c>
      <c r="B457" t="s">
        <v>6389</v>
      </c>
      <c r="C457" t="s">
        <v>3468</v>
      </c>
      <c r="D457">
        <v>1800</v>
      </c>
      <c r="E457" t="s">
        <v>212</v>
      </c>
      <c r="F457" t="s">
        <v>1435</v>
      </c>
      <c r="G457" t="s">
        <v>6209</v>
      </c>
      <c r="H457" t="s">
        <v>6210</v>
      </c>
      <c r="I457" t="s">
        <v>2853</v>
      </c>
      <c r="J457">
        <v>125518</v>
      </c>
      <c r="K457">
        <v>1</v>
      </c>
      <c r="L457">
        <v>5471</v>
      </c>
    </row>
    <row r="458" spans="1:12" x14ac:dyDescent="0.25">
      <c r="A458">
        <v>5488</v>
      </c>
      <c r="B458" t="s">
        <v>3292</v>
      </c>
      <c r="C458" t="s">
        <v>3469</v>
      </c>
      <c r="D458">
        <v>1800</v>
      </c>
      <c r="E458" t="s">
        <v>212</v>
      </c>
      <c r="F458" t="s">
        <v>1436</v>
      </c>
      <c r="G458" t="s">
        <v>6209</v>
      </c>
      <c r="H458" t="s">
        <v>6210</v>
      </c>
      <c r="I458" t="s">
        <v>2853</v>
      </c>
      <c r="J458">
        <v>122143</v>
      </c>
      <c r="K458">
        <v>1</v>
      </c>
      <c r="L458">
        <v>5488</v>
      </c>
    </row>
    <row r="459" spans="1:12" x14ac:dyDescent="0.25">
      <c r="A459">
        <v>5496</v>
      </c>
      <c r="B459" t="s">
        <v>3292</v>
      </c>
      <c r="C459" t="s">
        <v>3470</v>
      </c>
      <c r="D459">
        <v>1780</v>
      </c>
      <c r="E459" t="s">
        <v>428</v>
      </c>
      <c r="F459" t="s">
        <v>80</v>
      </c>
      <c r="G459" t="s">
        <v>6209</v>
      </c>
      <c r="H459" t="s">
        <v>6210</v>
      </c>
      <c r="I459" t="s">
        <v>2853</v>
      </c>
      <c r="J459">
        <v>123034</v>
      </c>
      <c r="K459">
        <v>1</v>
      </c>
      <c r="L459">
        <v>5496</v>
      </c>
    </row>
    <row r="460" spans="1:12" x14ac:dyDescent="0.25">
      <c r="A460">
        <v>5504</v>
      </c>
      <c r="B460" t="s">
        <v>7774</v>
      </c>
      <c r="C460" t="s">
        <v>3471</v>
      </c>
      <c r="D460">
        <v>1780</v>
      </c>
      <c r="E460" t="s">
        <v>428</v>
      </c>
      <c r="F460" t="s">
        <v>81</v>
      </c>
      <c r="G460" t="s">
        <v>6209</v>
      </c>
      <c r="H460" t="s">
        <v>6210</v>
      </c>
      <c r="I460" t="s">
        <v>2853</v>
      </c>
      <c r="J460">
        <v>122986</v>
      </c>
      <c r="K460">
        <v>1</v>
      </c>
      <c r="L460">
        <v>5504</v>
      </c>
    </row>
    <row r="461" spans="1:12" x14ac:dyDescent="0.25">
      <c r="A461">
        <v>5512</v>
      </c>
      <c r="B461" t="s">
        <v>3388</v>
      </c>
      <c r="C461" t="s">
        <v>3472</v>
      </c>
      <c r="D461">
        <v>1780</v>
      </c>
      <c r="E461" t="s">
        <v>428</v>
      </c>
      <c r="F461" t="s">
        <v>82</v>
      </c>
      <c r="G461" t="s">
        <v>6209</v>
      </c>
      <c r="H461" t="s">
        <v>6210</v>
      </c>
      <c r="I461" t="s">
        <v>2853</v>
      </c>
      <c r="J461">
        <v>123232</v>
      </c>
      <c r="K461">
        <v>1</v>
      </c>
      <c r="L461">
        <v>5512</v>
      </c>
    </row>
    <row r="462" spans="1:12" x14ac:dyDescent="0.25">
      <c r="A462">
        <v>5521</v>
      </c>
      <c r="B462" t="s">
        <v>37</v>
      </c>
      <c r="C462" t="s">
        <v>3473</v>
      </c>
      <c r="D462">
        <v>1731</v>
      </c>
      <c r="E462" t="s">
        <v>472</v>
      </c>
      <c r="F462" t="s">
        <v>83</v>
      </c>
      <c r="G462" t="s">
        <v>6209</v>
      </c>
      <c r="H462" t="s">
        <v>6210</v>
      </c>
      <c r="I462" t="s">
        <v>2853</v>
      </c>
      <c r="J462">
        <v>122218</v>
      </c>
      <c r="K462">
        <v>1</v>
      </c>
      <c r="L462">
        <v>5521</v>
      </c>
    </row>
    <row r="463" spans="1:12" x14ac:dyDescent="0.25">
      <c r="A463">
        <v>5538</v>
      </c>
      <c r="B463" t="s">
        <v>3474</v>
      </c>
      <c r="C463" t="s">
        <v>3475</v>
      </c>
      <c r="D463">
        <v>1853</v>
      </c>
      <c r="E463" t="s">
        <v>473</v>
      </c>
      <c r="F463" t="s">
        <v>84</v>
      </c>
      <c r="G463" t="s">
        <v>8137</v>
      </c>
      <c r="H463" t="s">
        <v>8138</v>
      </c>
      <c r="I463" t="s">
        <v>8139</v>
      </c>
      <c r="J463">
        <v>119313</v>
      </c>
      <c r="K463">
        <v>1</v>
      </c>
      <c r="L463">
        <v>5538</v>
      </c>
    </row>
    <row r="464" spans="1:12" x14ac:dyDescent="0.25">
      <c r="A464">
        <v>5546</v>
      </c>
      <c r="B464" t="s">
        <v>3292</v>
      </c>
      <c r="C464" t="s">
        <v>3476</v>
      </c>
      <c r="D464">
        <v>1853</v>
      </c>
      <c r="E464" t="s">
        <v>473</v>
      </c>
      <c r="F464" t="s">
        <v>85</v>
      </c>
      <c r="G464" t="s">
        <v>6209</v>
      </c>
      <c r="H464" t="s">
        <v>6210</v>
      </c>
      <c r="I464" t="s">
        <v>2853</v>
      </c>
      <c r="J464">
        <v>123034</v>
      </c>
      <c r="K464">
        <v>1</v>
      </c>
      <c r="L464">
        <v>5546</v>
      </c>
    </row>
    <row r="465" spans="1:12" x14ac:dyDescent="0.25">
      <c r="A465">
        <v>5561</v>
      </c>
      <c r="B465" t="s">
        <v>3477</v>
      </c>
      <c r="C465" t="s">
        <v>8186</v>
      </c>
      <c r="D465">
        <v>1830</v>
      </c>
      <c r="E465" t="s">
        <v>213</v>
      </c>
      <c r="F465" t="s">
        <v>86</v>
      </c>
      <c r="G465" t="s">
        <v>6209</v>
      </c>
      <c r="H465" t="s">
        <v>6210</v>
      </c>
      <c r="I465" t="s">
        <v>2853</v>
      </c>
      <c r="J465">
        <v>122143</v>
      </c>
      <c r="K465">
        <v>1</v>
      </c>
      <c r="L465">
        <v>5561</v>
      </c>
    </row>
    <row r="466" spans="1:12" x14ac:dyDescent="0.25">
      <c r="A466">
        <v>5595</v>
      </c>
      <c r="B466" t="s">
        <v>6390</v>
      </c>
      <c r="C466" t="s">
        <v>3478</v>
      </c>
      <c r="D466">
        <v>1850</v>
      </c>
      <c r="E466" t="s">
        <v>214</v>
      </c>
      <c r="F466" t="s">
        <v>87</v>
      </c>
      <c r="G466" t="s">
        <v>8137</v>
      </c>
      <c r="H466" t="s">
        <v>8138</v>
      </c>
      <c r="I466" t="s">
        <v>8139</v>
      </c>
      <c r="J466">
        <v>119313</v>
      </c>
      <c r="K466">
        <v>1</v>
      </c>
      <c r="L466">
        <v>5595</v>
      </c>
    </row>
    <row r="467" spans="1:12" x14ac:dyDescent="0.25">
      <c r="A467">
        <v>5603</v>
      </c>
      <c r="B467" t="s">
        <v>3479</v>
      </c>
      <c r="C467" t="s">
        <v>3480</v>
      </c>
      <c r="D467">
        <v>1850</v>
      </c>
      <c r="E467" t="s">
        <v>214</v>
      </c>
      <c r="F467" t="s">
        <v>88</v>
      </c>
      <c r="G467" t="s">
        <v>6209</v>
      </c>
      <c r="H467" t="s">
        <v>6210</v>
      </c>
      <c r="I467" t="s">
        <v>2853</v>
      </c>
      <c r="J467">
        <v>123034</v>
      </c>
      <c r="K467">
        <v>1</v>
      </c>
      <c r="L467">
        <v>5603</v>
      </c>
    </row>
    <row r="468" spans="1:12" x14ac:dyDescent="0.25">
      <c r="A468">
        <v>5611</v>
      </c>
      <c r="B468" t="s">
        <v>3481</v>
      </c>
      <c r="C468" t="s">
        <v>3482</v>
      </c>
      <c r="D468">
        <v>1850</v>
      </c>
      <c r="E468" t="s">
        <v>214</v>
      </c>
      <c r="F468" t="s">
        <v>88</v>
      </c>
      <c r="G468" t="s">
        <v>6209</v>
      </c>
      <c r="H468" t="s">
        <v>6210</v>
      </c>
      <c r="I468" t="s">
        <v>2853</v>
      </c>
      <c r="J468">
        <v>123034</v>
      </c>
      <c r="K468">
        <v>1</v>
      </c>
      <c r="L468">
        <v>5611</v>
      </c>
    </row>
    <row r="469" spans="1:12" x14ac:dyDescent="0.25">
      <c r="A469">
        <v>5629</v>
      </c>
      <c r="B469" t="s">
        <v>3483</v>
      </c>
      <c r="C469" t="s">
        <v>3484</v>
      </c>
      <c r="D469">
        <v>1851</v>
      </c>
      <c r="E469" t="s">
        <v>474</v>
      </c>
      <c r="F469" t="s">
        <v>89</v>
      </c>
      <c r="G469" t="s">
        <v>8137</v>
      </c>
      <c r="H469" t="s">
        <v>8138</v>
      </c>
      <c r="I469" t="s">
        <v>8139</v>
      </c>
      <c r="J469">
        <v>119313</v>
      </c>
      <c r="K469">
        <v>1</v>
      </c>
      <c r="L469">
        <v>5629</v>
      </c>
    </row>
    <row r="470" spans="1:12" x14ac:dyDescent="0.25">
      <c r="A470">
        <v>5637</v>
      </c>
      <c r="B470" t="s">
        <v>3485</v>
      </c>
      <c r="C470" t="s">
        <v>3486</v>
      </c>
      <c r="D470">
        <v>1850</v>
      </c>
      <c r="E470" t="s">
        <v>214</v>
      </c>
      <c r="F470" t="s">
        <v>90</v>
      </c>
      <c r="G470" t="s">
        <v>6209</v>
      </c>
      <c r="H470" t="s">
        <v>6210</v>
      </c>
      <c r="I470" t="s">
        <v>2853</v>
      </c>
      <c r="J470">
        <v>123034</v>
      </c>
      <c r="K470">
        <v>1</v>
      </c>
      <c r="L470">
        <v>5637</v>
      </c>
    </row>
    <row r="471" spans="1:12" x14ac:dyDescent="0.25">
      <c r="A471">
        <v>5645</v>
      </c>
      <c r="B471" t="s">
        <v>3487</v>
      </c>
      <c r="C471" t="s">
        <v>3488</v>
      </c>
      <c r="D471">
        <v>1852</v>
      </c>
      <c r="E471" t="s">
        <v>475</v>
      </c>
      <c r="F471" t="s">
        <v>91</v>
      </c>
      <c r="G471" t="s">
        <v>8137</v>
      </c>
      <c r="H471" t="s">
        <v>8138</v>
      </c>
      <c r="I471" t="s">
        <v>8139</v>
      </c>
      <c r="J471">
        <v>119313</v>
      </c>
      <c r="K471">
        <v>1</v>
      </c>
      <c r="L471">
        <v>5645</v>
      </c>
    </row>
    <row r="472" spans="1:12" x14ac:dyDescent="0.25">
      <c r="A472">
        <v>5652</v>
      </c>
      <c r="B472" t="s">
        <v>3489</v>
      </c>
      <c r="C472" t="s">
        <v>3490</v>
      </c>
      <c r="D472">
        <v>1860</v>
      </c>
      <c r="E472" t="s">
        <v>476</v>
      </c>
      <c r="F472" t="s">
        <v>92</v>
      </c>
      <c r="G472" t="s">
        <v>6209</v>
      </c>
      <c r="H472" t="s">
        <v>6210</v>
      </c>
      <c r="I472" t="s">
        <v>2853</v>
      </c>
      <c r="J472">
        <v>123034</v>
      </c>
      <c r="K472">
        <v>1</v>
      </c>
      <c r="L472">
        <v>5652</v>
      </c>
    </row>
    <row r="473" spans="1:12" x14ac:dyDescent="0.25">
      <c r="A473">
        <v>5661</v>
      </c>
      <c r="B473" t="s">
        <v>3491</v>
      </c>
      <c r="C473" t="s">
        <v>8187</v>
      </c>
      <c r="D473">
        <v>1860</v>
      </c>
      <c r="E473" t="s">
        <v>476</v>
      </c>
      <c r="F473" t="s">
        <v>3492</v>
      </c>
      <c r="G473" t="s">
        <v>6209</v>
      </c>
      <c r="H473" t="s">
        <v>6210</v>
      </c>
      <c r="I473" t="s">
        <v>2853</v>
      </c>
      <c r="J473">
        <v>122036</v>
      </c>
      <c r="K473">
        <v>1</v>
      </c>
      <c r="L473">
        <v>5661</v>
      </c>
    </row>
    <row r="474" spans="1:12" x14ac:dyDescent="0.25">
      <c r="A474">
        <v>5686</v>
      </c>
      <c r="B474" t="s">
        <v>3493</v>
      </c>
      <c r="C474" t="s">
        <v>3494</v>
      </c>
      <c r="D474">
        <v>1861</v>
      </c>
      <c r="E474" t="s">
        <v>215</v>
      </c>
      <c r="F474" t="s">
        <v>3495</v>
      </c>
      <c r="G474" t="s">
        <v>6209</v>
      </c>
      <c r="H474" t="s">
        <v>6210</v>
      </c>
      <c r="I474" t="s">
        <v>2853</v>
      </c>
      <c r="J474">
        <v>122036</v>
      </c>
      <c r="K474">
        <v>1</v>
      </c>
      <c r="L474">
        <v>5686</v>
      </c>
    </row>
    <row r="475" spans="1:12" x14ac:dyDescent="0.25">
      <c r="A475">
        <v>5694</v>
      </c>
      <c r="B475" t="s">
        <v>6391</v>
      </c>
      <c r="C475" t="s">
        <v>3496</v>
      </c>
      <c r="D475">
        <v>1861</v>
      </c>
      <c r="E475" t="s">
        <v>215</v>
      </c>
      <c r="F475" t="s">
        <v>6001</v>
      </c>
      <c r="G475" t="s">
        <v>6209</v>
      </c>
      <c r="H475" t="s">
        <v>6210</v>
      </c>
      <c r="I475" t="s">
        <v>2853</v>
      </c>
      <c r="J475">
        <v>122036</v>
      </c>
      <c r="K475">
        <v>1</v>
      </c>
      <c r="L475">
        <v>5694</v>
      </c>
    </row>
    <row r="476" spans="1:12" x14ac:dyDescent="0.25">
      <c r="A476">
        <v>5702</v>
      </c>
      <c r="B476" t="s">
        <v>3497</v>
      </c>
      <c r="C476" t="s">
        <v>3498</v>
      </c>
      <c r="D476">
        <v>1785</v>
      </c>
      <c r="E476" t="s">
        <v>477</v>
      </c>
      <c r="F476" t="s">
        <v>93</v>
      </c>
      <c r="G476" t="s">
        <v>8137</v>
      </c>
      <c r="H476" t="s">
        <v>8138</v>
      </c>
      <c r="I476" t="s">
        <v>8139</v>
      </c>
      <c r="J476">
        <v>119636</v>
      </c>
      <c r="K476">
        <v>1</v>
      </c>
      <c r="L476">
        <v>5702</v>
      </c>
    </row>
    <row r="477" spans="1:12" x14ac:dyDescent="0.25">
      <c r="A477">
        <v>5711</v>
      </c>
      <c r="B477" t="s">
        <v>3499</v>
      </c>
      <c r="C477" t="s">
        <v>3500</v>
      </c>
      <c r="D477">
        <v>1785</v>
      </c>
      <c r="E477" t="s">
        <v>477</v>
      </c>
      <c r="F477" t="s">
        <v>94</v>
      </c>
      <c r="G477" t="s">
        <v>6244</v>
      </c>
      <c r="H477" t="s">
        <v>7396</v>
      </c>
      <c r="I477" t="s">
        <v>5971</v>
      </c>
      <c r="J477">
        <v>121921</v>
      </c>
      <c r="K477">
        <v>1</v>
      </c>
      <c r="L477">
        <v>5711</v>
      </c>
    </row>
    <row r="478" spans="1:12" x14ac:dyDescent="0.25">
      <c r="A478">
        <v>5728</v>
      </c>
      <c r="B478" t="s">
        <v>7430</v>
      </c>
      <c r="C478" t="s">
        <v>3501</v>
      </c>
      <c r="D478">
        <v>1785</v>
      </c>
      <c r="E478" t="s">
        <v>477</v>
      </c>
      <c r="F478" t="s">
        <v>95</v>
      </c>
      <c r="G478" t="s">
        <v>8137</v>
      </c>
      <c r="H478" t="s">
        <v>8138</v>
      </c>
      <c r="I478" t="s">
        <v>8139</v>
      </c>
      <c r="J478">
        <v>119636</v>
      </c>
      <c r="K478">
        <v>1</v>
      </c>
      <c r="L478">
        <v>5728</v>
      </c>
    </row>
    <row r="479" spans="1:12" x14ac:dyDescent="0.25">
      <c r="A479">
        <v>5736</v>
      </c>
      <c r="B479" t="s">
        <v>6392</v>
      </c>
      <c r="C479" t="s">
        <v>3502</v>
      </c>
      <c r="D479">
        <v>1785</v>
      </c>
      <c r="E479" t="s">
        <v>477</v>
      </c>
      <c r="F479" t="s">
        <v>96</v>
      </c>
      <c r="G479" t="s">
        <v>8137</v>
      </c>
      <c r="H479" t="s">
        <v>8138</v>
      </c>
      <c r="I479" t="s">
        <v>8139</v>
      </c>
      <c r="J479">
        <v>119636</v>
      </c>
      <c r="K479">
        <v>1</v>
      </c>
      <c r="L479">
        <v>5736</v>
      </c>
    </row>
    <row r="480" spans="1:12" x14ac:dyDescent="0.25">
      <c r="A480">
        <v>5744</v>
      </c>
      <c r="B480" t="s">
        <v>3503</v>
      </c>
      <c r="C480" t="s">
        <v>3504</v>
      </c>
      <c r="D480">
        <v>1785</v>
      </c>
      <c r="E480" t="s">
        <v>477</v>
      </c>
      <c r="F480" t="s">
        <v>97</v>
      </c>
      <c r="G480" t="s">
        <v>6244</v>
      </c>
      <c r="H480" t="s">
        <v>7396</v>
      </c>
      <c r="I480" t="s">
        <v>5971</v>
      </c>
      <c r="J480">
        <v>121921</v>
      </c>
      <c r="K480">
        <v>1</v>
      </c>
      <c r="L480">
        <v>5744</v>
      </c>
    </row>
    <row r="481" spans="1:12" x14ac:dyDescent="0.25">
      <c r="A481">
        <v>5751</v>
      </c>
      <c r="B481" t="s">
        <v>7775</v>
      </c>
      <c r="C481" t="s">
        <v>3505</v>
      </c>
      <c r="D481">
        <v>1745</v>
      </c>
      <c r="E481" t="s">
        <v>216</v>
      </c>
      <c r="F481" t="s">
        <v>98</v>
      </c>
      <c r="G481" t="s">
        <v>6244</v>
      </c>
      <c r="H481" t="s">
        <v>7396</v>
      </c>
      <c r="I481" t="s">
        <v>5971</v>
      </c>
      <c r="J481">
        <v>120791</v>
      </c>
      <c r="K481">
        <v>1</v>
      </c>
      <c r="L481">
        <v>5751</v>
      </c>
    </row>
    <row r="482" spans="1:12" x14ac:dyDescent="0.25">
      <c r="A482">
        <v>5769</v>
      </c>
      <c r="B482" t="s">
        <v>3506</v>
      </c>
      <c r="C482" t="s">
        <v>3507</v>
      </c>
      <c r="D482">
        <v>1745</v>
      </c>
      <c r="E482" t="s">
        <v>216</v>
      </c>
      <c r="F482" t="s">
        <v>99</v>
      </c>
      <c r="G482" t="s">
        <v>6244</v>
      </c>
      <c r="H482" t="s">
        <v>7396</v>
      </c>
      <c r="I482" t="s">
        <v>5971</v>
      </c>
      <c r="J482">
        <v>120791</v>
      </c>
      <c r="K482">
        <v>1</v>
      </c>
      <c r="L482">
        <v>5769</v>
      </c>
    </row>
    <row r="483" spans="1:12" x14ac:dyDescent="0.25">
      <c r="A483">
        <v>5777</v>
      </c>
      <c r="B483" t="s">
        <v>3508</v>
      </c>
      <c r="C483" t="s">
        <v>3509</v>
      </c>
      <c r="D483">
        <v>1745</v>
      </c>
      <c r="E483" t="s">
        <v>216</v>
      </c>
      <c r="F483" t="s">
        <v>100</v>
      </c>
      <c r="G483" t="s">
        <v>6244</v>
      </c>
      <c r="H483" t="s">
        <v>7396</v>
      </c>
      <c r="I483" t="s">
        <v>5971</v>
      </c>
      <c r="J483">
        <v>120791</v>
      </c>
      <c r="K483">
        <v>1</v>
      </c>
      <c r="L483">
        <v>5777</v>
      </c>
    </row>
    <row r="484" spans="1:12" x14ac:dyDescent="0.25">
      <c r="A484">
        <v>5785</v>
      </c>
      <c r="B484" t="s">
        <v>3510</v>
      </c>
      <c r="C484" t="s">
        <v>3511</v>
      </c>
      <c r="D484">
        <v>1745</v>
      </c>
      <c r="E484" t="s">
        <v>216</v>
      </c>
      <c r="F484" t="s">
        <v>101</v>
      </c>
      <c r="G484" t="s">
        <v>6244</v>
      </c>
      <c r="H484" t="s">
        <v>7396</v>
      </c>
      <c r="I484" t="s">
        <v>5971</v>
      </c>
      <c r="J484">
        <v>121921</v>
      </c>
      <c r="K484">
        <v>1</v>
      </c>
      <c r="L484">
        <v>5785</v>
      </c>
    </row>
    <row r="485" spans="1:12" x14ac:dyDescent="0.25">
      <c r="A485">
        <v>5793</v>
      </c>
      <c r="B485" t="s">
        <v>37</v>
      </c>
      <c r="C485" t="s">
        <v>3512</v>
      </c>
      <c r="D485">
        <v>3090</v>
      </c>
      <c r="E485" t="s">
        <v>217</v>
      </c>
      <c r="F485" t="s">
        <v>102</v>
      </c>
      <c r="G485" t="s">
        <v>6244</v>
      </c>
      <c r="H485" t="s">
        <v>7396</v>
      </c>
      <c r="I485" t="s">
        <v>5971</v>
      </c>
      <c r="J485">
        <v>120733</v>
      </c>
      <c r="K485">
        <v>1</v>
      </c>
      <c r="L485">
        <v>5793</v>
      </c>
    </row>
    <row r="486" spans="1:12" x14ac:dyDescent="0.25">
      <c r="A486">
        <v>5801</v>
      </c>
      <c r="B486" t="s">
        <v>3513</v>
      </c>
      <c r="C486" t="s">
        <v>3514</v>
      </c>
      <c r="D486">
        <v>3090</v>
      </c>
      <c r="E486" t="s">
        <v>217</v>
      </c>
      <c r="F486" t="s">
        <v>103</v>
      </c>
      <c r="G486" t="s">
        <v>6244</v>
      </c>
      <c r="H486" t="s">
        <v>7396</v>
      </c>
      <c r="I486" t="s">
        <v>5971</v>
      </c>
      <c r="J486">
        <v>120733</v>
      </c>
      <c r="K486">
        <v>1</v>
      </c>
      <c r="L486">
        <v>5801</v>
      </c>
    </row>
    <row r="487" spans="1:12" x14ac:dyDescent="0.25">
      <c r="A487">
        <v>5819</v>
      </c>
      <c r="B487" t="s">
        <v>3292</v>
      </c>
      <c r="C487" t="s">
        <v>3515</v>
      </c>
      <c r="D487">
        <v>3090</v>
      </c>
      <c r="E487" t="s">
        <v>217</v>
      </c>
      <c r="F487" t="s">
        <v>104</v>
      </c>
      <c r="G487" t="s">
        <v>6209</v>
      </c>
      <c r="H487" t="s">
        <v>6210</v>
      </c>
      <c r="I487" t="s">
        <v>2853</v>
      </c>
      <c r="J487">
        <v>122234</v>
      </c>
      <c r="K487">
        <v>1</v>
      </c>
      <c r="L487">
        <v>5819</v>
      </c>
    </row>
    <row r="488" spans="1:12" x14ac:dyDescent="0.25">
      <c r="A488">
        <v>5827</v>
      </c>
      <c r="B488" t="s">
        <v>7431</v>
      </c>
      <c r="C488" t="s">
        <v>3516</v>
      </c>
      <c r="D488">
        <v>3090</v>
      </c>
      <c r="E488" t="s">
        <v>217</v>
      </c>
      <c r="F488" t="s">
        <v>6393</v>
      </c>
      <c r="G488" t="s">
        <v>6209</v>
      </c>
      <c r="H488" t="s">
        <v>6210</v>
      </c>
      <c r="I488" t="s">
        <v>2853</v>
      </c>
      <c r="J488">
        <v>122234</v>
      </c>
      <c r="K488">
        <v>1</v>
      </c>
      <c r="L488">
        <v>5827</v>
      </c>
    </row>
    <row r="489" spans="1:12" x14ac:dyDescent="0.25">
      <c r="A489">
        <v>5835</v>
      </c>
      <c r="B489" t="s">
        <v>3517</v>
      </c>
      <c r="C489" t="s">
        <v>3518</v>
      </c>
      <c r="D489">
        <v>3090</v>
      </c>
      <c r="E489" t="s">
        <v>217</v>
      </c>
      <c r="F489" t="s">
        <v>105</v>
      </c>
      <c r="G489" t="s">
        <v>6209</v>
      </c>
      <c r="H489" t="s">
        <v>6210</v>
      </c>
      <c r="I489" t="s">
        <v>2853</v>
      </c>
      <c r="J489">
        <v>122234</v>
      </c>
      <c r="K489">
        <v>1</v>
      </c>
      <c r="L489">
        <v>5835</v>
      </c>
    </row>
    <row r="490" spans="1:12" x14ac:dyDescent="0.25">
      <c r="A490">
        <v>5843</v>
      </c>
      <c r="B490" t="s">
        <v>3519</v>
      </c>
      <c r="C490" t="s">
        <v>3520</v>
      </c>
      <c r="D490">
        <v>3090</v>
      </c>
      <c r="E490" t="s">
        <v>217</v>
      </c>
      <c r="F490" t="s">
        <v>106</v>
      </c>
      <c r="G490" t="s">
        <v>6244</v>
      </c>
      <c r="H490" t="s">
        <v>7396</v>
      </c>
      <c r="I490" t="s">
        <v>5971</v>
      </c>
      <c r="J490">
        <v>120733</v>
      </c>
      <c r="K490">
        <v>1</v>
      </c>
      <c r="L490">
        <v>5843</v>
      </c>
    </row>
    <row r="491" spans="1:12" x14ac:dyDescent="0.25">
      <c r="A491">
        <v>5851</v>
      </c>
      <c r="B491" t="s">
        <v>33</v>
      </c>
      <c r="C491" t="s">
        <v>3521</v>
      </c>
      <c r="D491">
        <v>1820</v>
      </c>
      <c r="E491" t="s">
        <v>478</v>
      </c>
      <c r="F491" t="s">
        <v>107</v>
      </c>
      <c r="G491" t="s">
        <v>6244</v>
      </c>
      <c r="H491" t="s">
        <v>7396</v>
      </c>
      <c r="I491" t="s">
        <v>5971</v>
      </c>
      <c r="J491">
        <v>120576</v>
      </c>
      <c r="K491">
        <v>1</v>
      </c>
      <c r="L491">
        <v>5851</v>
      </c>
    </row>
    <row r="492" spans="1:12" x14ac:dyDescent="0.25">
      <c r="A492">
        <v>5868</v>
      </c>
      <c r="B492" t="s">
        <v>3522</v>
      </c>
      <c r="C492" t="s">
        <v>3523</v>
      </c>
      <c r="D492">
        <v>1831</v>
      </c>
      <c r="E492" t="s">
        <v>479</v>
      </c>
      <c r="F492" t="s">
        <v>108</v>
      </c>
      <c r="G492" t="s">
        <v>6209</v>
      </c>
      <c r="H492" t="s">
        <v>6210</v>
      </c>
      <c r="I492" t="s">
        <v>2853</v>
      </c>
      <c r="J492">
        <v>125567</v>
      </c>
      <c r="K492">
        <v>1</v>
      </c>
      <c r="L492">
        <v>5868</v>
      </c>
    </row>
    <row r="493" spans="1:12" x14ac:dyDescent="0.25">
      <c r="A493">
        <v>5876</v>
      </c>
      <c r="B493" t="s">
        <v>37</v>
      </c>
      <c r="C493" t="s">
        <v>3524</v>
      </c>
      <c r="D493">
        <v>1930</v>
      </c>
      <c r="E493" t="s">
        <v>218</v>
      </c>
      <c r="F493" t="s">
        <v>109</v>
      </c>
      <c r="G493" t="s">
        <v>6209</v>
      </c>
      <c r="H493" t="s">
        <v>6210</v>
      </c>
      <c r="I493" t="s">
        <v>2853</v>
      </c>
      <c r="J493">
        <v>125567</v>
      </c>
      <c r="K493">
        <v>1</v>
      </c>
      <c r="L493">
        <v>5876</v>
      </c>
    </row>
    <row r="494" spans="1:12" x14ac:dyDescent="0.25">
      <c r="A494">
        <v>5901</v>
      </c>
      <c r="B494" t="s">
        <v>37</v>
      </c>
      <c r="C494" t="s">
        <v>3525</v>
      </c>
      <c r="D494">
        <v>1932</v>
      </c>
      <c r="E494" t="s">
        <v>480</v>
      </c>
      <c r="F494" t="s">
        <v>110</v>
      </c>
      <c r="G494" t="s">
        <v>6209</v>
      </c>
      <c r="H494" t="s">
        <v>6210</v>
      </c>
      <c r="I494" t="s">
        <v>2853</v>
      </c>
      <c r="J494">
        <v>125567</v>
      </c>
      <c r="K494">
        <v>1</v>
      </c>
      <c r="L494">
        <v>5901</v>
      </c>
    </row>
    <row r="495" spans="1:12" x14ac:dyDescent="0.25">
      <c r="A495">
        <v>5918</v>
      </c>
      <c r="B495" t="s">
        <v>3388</v>
      </c>
      <c r="C495" t="s">
        <v>3526</v>
      </c>
      <c r="D495">
        <v>1950</v>
      </c>
      <c r="E495" t="s">
        <v>481</v>
      </c>
      <c r="F495" t="s">
        <v>111</v>
      </c>
      <c r="G495" t="s">
        <v>6209</v>
      </c>
      <c r="H495" t="s">
        <v>6210</v>
      </c>
      <c r="I495" t="s">
        <v>2853</v>
      </c>
      <c r="J495">
        <v>123232</v>
      </c>
      <c r="K495">
        <v>1</v>
      </c>
      <c r="L495">
        <v>5918</v>
      </c>
    </row>
    <row r="496" spans="1:12" x14ac:dyDescent="0.25">
      <c r="A496">
        <v>5926</v>
      </c>
      <c r="B496" t="s">
        <v>6394</v>
      </c>
      <c r="C496" t="s">
        <v>3527</v>
      </c>
      <c r="D496">
        <v>1950</v>
      </c>
      <c r="E496" t="s">
        <v>481</v>
      </c>
      <c r="F496" t="s">
        <v>112</v>
      </c>
      <c r="G496" t="s">
        <v>6209</v>
      </c>
      <c r="H496" t="s">
        <v>6210</v>
      </c>
      <c r="I496" t="s">
        <v>2853</v>
      </c>
      <c r="J496">
        <v>120188</v>
      </c>
      <c r="K496">
        <v>1</v>
      </c>
      <c r="L496">
        <v>5926</v>
      </c>
    </row>
    <row r="497" spans="1:12" x14ac:dyDescent="0.25">
      <c r="A497">
        <v>5934</v>
      </c>
      <c r="B497" t="s">
        <v>35</v>
      </c>
      <c r="C497" t="s">
        <v>3528</v>
      </c>
      <c r="D497">
        <v>1933</v>
      </c>
      <c r="E497" t="s">
        <v>482</v>
      </c>
      <c r="F497" t="s">
        <v>113</v>
      </c>
      <c r="G497" t="s">
        <v>6244</v>
      </c>
      <c r="H497" t="s">
        <v>7396</v>
      </c>
      <c r="I497" t="s">
        <v>5971</v>
      </c>
      <c r="J497">
        <v>120576</v>
      </c>
      <c r="K497">
        <v>1</v>
      </c>
      <c r="L497">
        <v>5934</v>
      </c>
    </row>
    <row r="498" spans="1:12" x14ac:dyDescent="0.25">
      <c r="A498">
        <v>5942</v>
      </c>
      <c r="B498" t="s">
        <v>3393</v>
      </c>
      <c r="C498" t="s">
        <v>3529</v>
      </c>
      <c r="D498">
        <v>1970</v>
      </c>
      <c r="E498" t="s">
        <v>483</v>
      </c>
      <c r="F498" t="s">
        <v>114</v>
      </c>
      <c r="G498" t="s">
        <v>6209</v>
      </c>
      <c r="H498" t="s">
        <v>6210</v>
      </c>
      <c r="I498" t="s">
        <v>2853</v>
      </c>
      <c r="J498">
        <v>0</v>
      </c>
      <c r="K498">
        <v>1</v>
      </c>
      <c r="L498">
        <v>5942</v>
      </c>
    </row>
    <row r="499" spans="1:12" x14ac:dyDescent="0.25">
      <c r="A499">
        <v>5959</v>
      </c>
      <c r="B499" t="s">
        <v>35</v>
      </c>
      <c r="C499" t="s">
        <v>3530</v>
      </c>
      <c r="D499">
        <v>1970</v>
      </c>
      <c r="E499" t="s">
        <v>483</v>
      </c>
      <c r="F499" t="s">
        <v>115</v>
      </c>
      <c r="G499" t="s">
        <v>6209</v>
      </c>
      <c r="H499" t="s">
        <v>6210</v>
      </c>
      <c r="I499" t="s">
        <v>2853</v>
      </c>
      <c r="J499">
        <v>122234</v>
      </c>
      <c r="K499">
        <v>1</v>
      </c>
      <c r="L499">
        <v>5959</v>
      </c>
    </row>
    <row r="500" spans="1:12" x14ac:dyDescent="0.25">
      <c r="A500">
        <v>5967</v>
      </c>
      <c r="B500" t="s">
        <v>3388</v>
      </c>
      <c r="C500" t="s">
        <v>3531</v>
      </c>
      <c r="D500">
        <v>1970</v>
      </c>
      <c r="E500" t="s">
        <v>483</v>
      </c>
      <c r="F500" t="s">
        <v>116</v>
      </c>
      <c r="G500" t="s">
        <v>6209</v>
      </c>
      <c r="H500" t="s">
        <v>6210</v>
      </c>
      <c r="I500" t="s">
        <v>2853</v>
      </c>
      <c r="J500">
        <v>123232</v>
      </c>
      <c r="K500">
        <v>1</v>
      </c>
      <c r="L500">
        <v>5967</v>
      </c>
    </row>
    <row r="501" spans="1:12" x14ac:dyDescent="0.25">
      <c r="A501">
        <v>5975</v>
      </c>
      <c r="B501" t="s">
        <v>3532</v>
      </c>
      <c r="C501" t="s">
        <v>7776</v>
      </c>
      <c r="D501">
        <v>1970</v>
      </c>
      <c r="E501" t="s">
        <v>483</v>
      </c>
      <c r="F501" t="s">
        <v>117</v>
      </c>
      <c r="G501" t="s">
        <v>6209</v>
      </c>
      <c r="H501" t="s">
        <v>6210</v>
      </c>
      <c r="I501" t="s">
        <v>2853</v>
      </c>
      <c r="J501">
        <v>122986</v>
      </c>
      <c r="K501">
        <v>1</v>
      </c>
      <c r="L501">
        <v>5975</v>
      </c>
    </row>
    <row r="502" spans="1:12" x14ac:dyDescent="0.25">
      <c r="A502">
        <v>5983</v>
      </c>
      <c r="B502" t="s">
        <v>6015</v>
      </c>
      <c r="C502" t="s">
        <v>3533</v>
      </c>
      <c r="D502">
        <v>3080</v>
      </c>
      <c r="E502" t="s">
        <v>219</v>
      </c>
      <c r="F502" t="s">
        <v>118</v>
      </c>
      <c r="G502" t="s">
        <v>6209</v>
      </c>
      <c r="H502" t="s">
        <v>6210</v>
      </c>
      <c r="I502" t="s">
        <v>2853</v>
      </c>
      <c r="J502">
        <v>122234</v>
      </c>
      <c r="K502">
        <v>1</v>
      </c>
      <c r="L502">
        <v>5983</v>
      </c>
    </row>
    <row r="503" spans="1:12" x14ac:dyDescent="0.25">
      <c r="A503">
        <v>6007</v>
      </c>
      <c r="B503" t="s">
        <v>3534</v>
      </c>
      <c r="C503" t="s">
        <v>3535</v>
      </c>
      <c r="D503">
        <v>3080</v>
      </c>
      <c r="E503" t="s">
        <v>219</v>
      </c>
      <c r="F503" t="s">
        <v>119</v>
      </c>
      <c r="G503" t="s">
        <v>6209</v>
      </c>
      <c r="H503" t="s">
        <v>6210</v>
      </c>
      <c r="I503" t="s">
        <v>2853</v>
      </c>
      <c r="J503">
        <v>120188</v>
      </c>
      <c r="K503">
        <v>1</v>
      </c>
      <c r="L503">
        <v>6007</v>
      </c>
    </row>
    <row r="504" spans="1:12" x14ac:dyDescent="0.25">
      <c r="A504">
        <v>6015</v>
      </c>
      <c r="B504" t="s">
        <v>3536</v>
      </c>
      <c r="C504" t="s">
        <v>3537</v>
      </c>
      <c r="D504">
        <v>3080</v>
      </c>
      <c r="E504" t="s">
        <v>484</v>
      </c>
      <c r="F504" t="s">
        <v>120</v>
      </c>
      <c r="G504" t="s">
        <v>6209</v>
      </c>
      <c r="H504" t="s">
        <v>6210</v>
      </c>
      <c r="I504" t="s">
        <v>2853</v>
      </c>
      <c r="J504">
        <v>120188</v>
      </c>
      <c r="K504">
        <v>1</v>
      </c>
      <c r="L504">
        <v>6015</v>
      </c>
    </row>
    <row r="505" spans="1:12" x14ac:dyDescent="0.25">
      <c r="A505">
        <v>6023</v>
      </c>
      <c r="B505" t="s">
        <v>3538</v>
      </c>
      <c r="C505" t="s">
        <v>3539</v>
      </c>
      <c r="D505">
        <v>1560</v>
      </c>
      <c r="E505" t="s">
        <v>220</v>
      </c>
      <c r="F505" t="s">
        <v>121</v>
      </c>
      <c r="G505" t="s">
        <v>6209</v>
      </c>
      <c r="H505" t="s">
        <v>6210</v>
      </c>
      <c r="I505" t="s">
        <v>2853</v>
      </c>
      <c r="J505">
        <v>122234</v>
      </c>
      <c r="K505">
        <v>1</v>
      </c>
      <c r="L505">
        <v>6023</v>
      </c>
    </row>
    <row r="506" spans="1:12" x14ac:dyDescent="0.25">
      <c r="A506">
        <v>6031</v>
      </c>
      <c r="B506" t="s">
        <v>6395</v>
      </c>
      <c r="C506" t="s">
        <v>3540</v>
      </c>
      <c r="D506">
        <v>2000</v>
      </c>
      <c r="E506" t="s">
        <v>2901</v>
      </c>
      <c r="F506" t="s">
        <v>2855</v>
      </c>
      <c r="G506" t="s">
        <v>6219</v>
      </c>
      <c r="H506" t="s">
        <v>6220</v>
      </c>
      <c r="I506" t="s">
        <v>2851</v>
      </c>
      <c r="J506">
        <v>119751</v>
      </c>
      <c r="K506">
        <v>1</v>
      </c>
      <c r="L506">
        <v>6031</v>
      </c>
    </row>
    <row r="507" spans="1:12" x14ac:dyDescent="0.25">
      <c r="A507">
        <v>6049</v>
      </c>
      <c r="B507" t="s">
        <v>2903</v>
      </c>
      <c r="C507" t="s">
        <v>3541</v>
      </c>
      <c r="D507">
        <v>2060</v>
      </c>
      <c r="E507" t="s">
        <v>2901</v>
      </c>
      <c r="F507" t="s">
        <v>122</v>
      </c>
      <c r="G507" t="s">
        <v>6219</v>
      </c>
      <c r="H507" t="s">
        <v>6220</v>
      </c>
      <c r="I507" t="s">
        <v>2851</v>
      </c>
      <c r="J507">
        <v>121848</v>
      </c>
      <c r="K507">
        <v>1</v>
      </c>
      <c r="L507">
        <v>6049</v>
      </c>
    </row>
    <row r="508" spans="1:12" x14ac:dyDescent="0.25">
      <c r="A508">
        <v>6056</v>
      </c>
      <c r="B508" t="s">
        <v>3542</v>
      </c>
      <c r="C508" t="s">
        <v>3543</v>
      </c>
      <c r="D508">
        <v>2000</v>
      </c>
      <c r="E508" t="s">
        <v>2901</v>
      </c>
      <c r="F508" t="s">
        <v>123</v>
      </c>
      <c r="G508" t="s">
        <v>6219</v>
      </c>
      <c r="H508" t="s">
        <v>6220</v>
      </c>
      <c r="I508" t="s">
        <v>2851</v>
      </c>
      <c r="J508">
        <v>121848</v>
      </c>
      <c r="K508">
        <v>1</v>
      </c>
      <c r="L508">
        <v>6056</v>
      </c>
    </row>
    <row r="509" spans="1:12" x14ac:dyDescent="0.25">
      <c r="A509">
        <v>6064</v>
      </c>
      <c r="B509" t="s">
        <v>6396</v>
      </c>
      <c r="C509" t="s">
        <v>7432</v>
      </c>
      <c r="D509">
        <v>2018</v>
      </c>
      <c r="E509" t="s">
        <v>2901</v>
      </c>
      <c r="F509" t="s">
        <v>7777</v>
      </c>
      <c r="G509" t="s">
        <v>6219</v>
      </c>
      <c r="H509" t="s">
        <v>6220</v>
      </c>
      <c r="I509" t="s">
        <v>2851</v>
      </c>
      <c r="J509">
        <v>121848</v>
      </c>
      <c r="K509">
        <v>1</v>
      </c>
      <c r="L509">
        <v>6064</v>
      </c>
    </row>
    <row r="510" spans="1:12" x14ac:dyDescent="0.25">
      <c r="A510">
        <v>6072</v>
      </c>
      <c r="B510" t="s">
        <v>5355</v>
      </c>
      <c r="C510" t="s">
        <v>3544</v>
      </c>
      <c r="D510">
        <v>2018</v>
      </c>
      <c r="E510" t="s">
        <v>2901</v>
      </c>
      <c r="F510" t="s">
        <v>6002</v>
      </c>
      <c r="G510" t="s">
        <v>6219</v>
      </c>
      <c r="H510" t="s">
        <v>6220</v>
      </c>
      <c r="I510" t="s">
        <v>2851</v>
      </c>
      <c r="J510">
        <v>0</v>
      </c>
      <c r="K510">
        <v>1</v>
      </c>
      <c r="L510">
        <v>6072</v>
      </c>
    </row>
    <row r="511" spans="1:12" x14ac:dyDescent="0.25">
      <c r="A511">
        <v>6081</v>
      </c>
      <c r="B511" t="s">
        <v>6003</v>
      </c>
      <c r="C511" t="s">
        <v>3545</v>
      </c>
      <c r="D511">
        <v>2018</v>
      </c>
      <c r="E511" t="s">
        <v>2901</v>
      </c>
      <c r="F511" t="s">
        <v>124</v>
      </c>
      <c r="G511" t="s">
        <v>6219</v>
      </c>
      <c r="H511" t="s">
        <v>6220</v>
      </c>
      <c r="I511" t="s">
        <v>2851</v>
      </c>
      <c r="J511">
        <v>0</v>
      </c>
      <c r="K511">
        <v>1</v>
      </c>
      <c r="L511">
        <v>6081</v>
      </c>
    </row>
    <row r="512" spans="1:12" x14ac:dyDescent="0.25">
      <c r="A512">
        <v>6098</v>
      </c>
      <c r="B512" t="s">
        <v>2904</v>
      </c>
      <c r="C512" t="s">
        <v>3546</v>
      </c>
      <c r="D512">
        <v>2060</v>
      </c>
      <c r="E512" t="s">
        <v>2901</v>
      </c>
      <c r="F512" t="s">
        <v>125</v>
      </c>
      <c r="G512" t="s">
        <v>6219</v>
      </c>
      <c r="H512" t="s">
        <v>6220</v>
      </c>
      <c r="I512" t="s">
        <v>2851</v>
      </c>
      <c r="J512">
        <v>138883</v>
      </c>
      <c r="K512">
        <v>1</v>
      </c>
      <c r="L512">
        <v>6098</v>
      </c>
    </row>
    <row r="513" spans="1:12" x14ac:dyDescent="0.25">
      <c r="A513">
        <v>6106</v>
      </c>
      <c r="B513" t="s">
        <v>7778</v>
      </c>
      <c r="C513" t="s">
        <v>3547</v>
      </c>
      <c r="D513">
        <v>2060</v>
      </c>
      <c r="E513" t="s">
        <v>2901</v>
      </c>
      <c r="F513" t="s">
        <v>126</v>
      </c>
      <c r="G513" t="s">
        <v>6219</v>
      </c>
      <c r="H513" t="s">
        <v>6220</v>
      </c>
      <c r="I513" t="s">
        <v>2851</v>
      </c>
      <c r="J513">
        <v>122937</v>
      </c>
      <c r="K513">
        <v>1</v>
      </c>
      <c r="L513">
        <v>6106</v>
      </c>
    </row>
    <row r="514" spans="1:12" x14ac:dyDescent="0.25">
      <c r="A514">
        <v>6114</v>
      </c>
      <c r="B514" t="s">
        <v>3548</v>
      </c>
      <c r="C514" t="s">
        <v>3549</v>
      </c>
      <c r="D514">
        <v>2000</v>
      </c>
      <c r="E514" t="s">
        <v>2901</v>
      </c>
      <c r="F514" t="s">
        <v>127</v>
      </c>
      <c r="G514" t="s">
        <v>6219</v>
      </c>
      <c r="H514" t="s">
        <v>6220</v>
      </c>
      <c r="I514" t="s">
        <v>2851</v>
      </c>
      <c r="J514">
        <v>119784</v>
      </c>
      <c r="K514">
        <v>1</v>
      </c>
      <c r="L514">
        <v>6114</v>
      </c>
    </row>
    <row r="515" spans="1:12" x14ac:dyDescent="0.25">
      <c r="A515">
        <v>6122</v>
      </c>
      <c r="B515" t="s">
        <v>6397</v>
      </c>
      <c r="C515" t="s">
        <v>3550</v>
      </c>
      <c r="D515">
        <v>2018</v>
      </c>
      <c r="E515" t="s">
        <v>2901</v>
      </c>
      <c r="F515" t="s">
        <v>128</v>
      </c>
      <c r="G515" t="s">
        <v>6219</v>
      </c>
      <c r="H515" t="s">
        <v>6220</v>
      </c>
      <c r="I515" t="s">
        <v>2851</v>
      </c>
      <c r="J515">
        <v>119784</v>
      </c>
      <c r="K515">
        <v>1</v>
      </c>
      <c r="L515">
        <v>6122</v>
      </c>
    </row>
    <row r="516" spans="1:12" x14ac:dyDescent="0.25">
      <c r="A516">
        <v>6155</v>
      </c>
      <c r="B516" t="s">
        <v>7779</v>
      </c>
      <c r="C516" t="s">
        <v>3552</v>
      </c>
      <c r="D516">
        <v>2000</v>
      </c>
      <c r="E516" t="s">
        <v>2901</v>
      </c>
      <c r="F516" t="s">
        <v>129</v>
      </c>
      <c r="G516" t="s">
        <v>6219</v>
      </c>
      <c r="H516" t="s">
        <v>6220</v>
      </c>
      <c r="I516" t="s">
        <v>2851</v>
      </c>
      <c r="J516">
        <v>122937</v>
      </c>
      <c r="K516">
        <v>1</v>
      </c>
      <c r="L516">
        <v>6155</v>
      </c>
    </row>
    <row r="517" spans="1:12" x14ac:dyDescent="0.25">
      <c r="A517">
        <v>6163</v>
      </c>
      <c r="B517" t="s">
        <v>6398</v>
      </c>
      <c r="C517" t="s">
        <v>3553</v>
      </c>
      <c r="D517">
        <v>2060</v>
      </c>
      <c r="E517" t="s">
        <v>2901</v>
      </c>
      <c r="F517" t="s">
        <v>2856</v>
      </c>
      <c r="G517" t="s">
        <v>6219</v>
      </c>
      <c r="H517" t="s">
        <v>6220</v>
      </c>
      <c r="I517" t="s">
        <v>2851</v>
      </c>
      <c r="J517">
        <v>119677</v>
      </c>
      <c r="K517">
        <v>1</v>
      </c>
      <c r="L517">
        <v>6163</v>
      </c>
    </row>
    <row r="518" spans="1:12" x14ac:dyDescent="0.25">
      <c r="A518">
        <v>6171</v>
      </c>
      <c r="B518" t="s">
        <v>6399</v>
      </c>
      <c r="C518" t="s">
        <v>3554</v>
      </c>
      <c r="D518">
        <v>2018</v>
      </c>
      <c r="E518" t="s">
        <v>2901</v>
      </c>
      <c r="F518" t="s">
        <v>130</v>
      </c>
      <c r="G518" t="s">
        <v>6219</v>
      </c>
      <c r="H518" t="s">
        <v>6220</v>
      </c>
      <c r="I518" t="s">
        <v>2851</v>
      </c>
      <c r="J518">
        <v>119751</v>
      </c>
      <c r="K518">
        <v>1</v>
      </c>
      <c r="L518">
        <v>6171</v>
      </c>
    </row>
    <row r="519" spans="1:12" x14ac:dyDescent="0.25">
      <c r="A519">
        <v>6189</v>
      </c>
      <c r="B519" t="s">
        <v>6400</v>
      </c>
      <c r="C519" t="s">
        <v>3555</v>
      </c>
      <c r="D519">
        <v>2018</v>
      </c>
      <c r="E519" t="s">
        <v>2901</v>
      </c>
      <c r="F519" t="s">
        <v>131</v>
      </c>
      <c r="G519" t="s">
        <v>6219</v>
      </c>
      <c r="H519" t="s">
        <v>6220</v>
      </c>
      <c r="I519" t="s">
        <v>2851</v>
      </c>
      <c r="J519">
        <v>119751</v>
      </c>
      <c r="K519">
        <v>1</v>
      </c>
      <c r="L519">
        <v>6189</v>
      </c>
    </row>
    <row r="520" spans="1:12" x14ac:dyDescent="0.25">
      <c r="A520">
        <v>6197</v>
      </c>
      <c r="B520" t="s">
        <v>6401</v>
      </c>
      <c r="C520" t="s">
        <v>3556</v>
      </c>
      <c r="D520">
        <v>2000</v>
      </c>
      <c r="E520" t="s">
        <v>2901</v>
      </c>
      <c r="F520" t="s">
        <v>2883</v>
      </c>
      <c r="G520" t="s">
        <v>6219</v>
      </c>
      <c r="H520" t="s">
        <v>6220</v>
      </c>
      <c r="I520" t="s">
        <v>2851</v>
      </c>
      <c r="J520">
        <v>119751</v>
      </c>
      <c r="K520">
        <v>1</v>
      </c>
      <c r="L520">
        <v>6197</v>
      </c>
    </row>
    <row r="521" spans="1:12" x14ac:dyDescent="0.25">
      <c r="A521">
        <v>6205</v>
      </c>
      <c r="B521" t="s">
        <v>6402</v>
      </c>
      <c r="C521" t="s">
        <v>3557</v>
      </c>
      <c r="D521">
        <v>2060</v>
      </c>
      <c r="E521" t="s">
        <v>2901</v>
      </c>
      <c r="F521" t="s">
        <v>3558</v>
      </c>
      <c r="G521" t="s">
        <v>6219</v>
      </c>
      <c r="H521" t="s">
        <v>6220</v>
      </c>
      <c r="I521" t="s">
        <v>2851</v>
      </c>
      <c r="J521">
        <v>119735</v>
      </c>
      <c r="K521">
        <v>1</v>
      </c>
      <c r="L521">
        <v>6205</v>
      </c>
    </row>
    <row r="522" spans="1:12" x14ac:dyDescent="0.25">
      <c r="A522">
        <v>6213</v>
      </c>
      <c r="B522" t="s">
        <v>6403</v>
      </c>
      <c r="C522" t="s">
        <v>3559</v>
      </c>
      <c r="D522">
        <v>2000</v>
      </c>
      <c r="E522" t="s">
        <v>2901</v>
      </c>
      <c r="F522" t="s">
        <v>132</v>
      </c>
      <c r="G522" t="s">
        <v>6219</v>
      </c>
      <c r="H522" t="s">
        <v>6220</v>
      </c>
      <c r="I522" t="s">
        <v>2851</v>
      </c>
      <c r="J522">
        <v>119751</v>
      </c>
      <c r="K522">
        <v>1</v>
      </c>
      <c r="L522">
        <v>6213</v>
      </c>
    </row>
    <row r="523" spans="1:12" x14ac:dyDescent="0.25">
      <c r="A523">
        <v>6247</v>
      </c>
      <c r="B523" t="s">
        <v>6404</v>
      </c>
      <c r="C523" t="s">
        <v>3560</v>
      </c>
      <c r="D523">
        <v>2050</v>
      </c>
      <c r="E523" t="s">
        <v>2901</v>
      </c>
      <c r="F523" t="s">
        <v>2946</v>
      </c>
      <c r="G523" t="s">
        <v>6219</v>
      </c>
      <c r="H523" t="s">
        <v>6220</v>
      </c>
      <c r="I523" t="s">
        <v>2851</v>
      </c>
      <c r="J523">
        <v>119751</v>
      </c>
      <c r="K523">
        <v>1</v>
      </c>
      <c r="L523">
        <v>6247</v>
      </c>
    </row>
    <row r="524" spans="1:12" x14ac:dyDescent="0.25">
      <c r="A524">
        <v>6254</v>
      </c>
      <c r="B524" t="s">
        <v>7780</v>
      </c>
      <c r="C524" t="s">
        <v>3561</v>
      </c>
      <c r="D524">
        <v>2018</v>
      </c>
      <c r="E524" t="s">
        <v>2901</v>
      </c>
      <c r="F524" t="s">
        <v>1437</v>
      </c>
      <c r="G524" t="s">
        <v>6219</v>
      </c>
      <c r="H524" t="s">
        <v>6220</v>
      </c>
      <c r="I524" t="s">
        <v>2851</v>
      </c>
      <c r="J524">
        <v>119751</v>
      </c>
      <c r="K524">
        <v>1</v>
      </c>
      <c r="L524">
        <v>6254</v>
      </c>
    </row>
    <row r="525" spans="1:12" x14ac:dyDescent="0.25">
      <c r="A525">
        <v>6262</v>
      </c>
      <c r="B525" t="s">
        <v>6405</v>
      </c>
      <c r="C525" t="s">
        <v>3562</v>
      </c>
      <c r="D525">
        <v>2018</v>
      </c>
      <c r="E525" t="s">
        <v>2901</v>
      </c>
      <c r="F525" t="s">
        <v>133</v>
      </c>
      <c r="G525" t="s">
        <v>6219</v>
      </c>
      <c r="H525" t="s">
        <v>6220</v>
      </c>
      <c r="I525" t="s">
        <v>2851</v>
      </c>
      <c r="J525">
        <v>119701</v>
      </c>
      <c r="K525">
        <v>1</v>
      </c>
      <c r="L525">
        <v>6262</v>
      </c>
    </row>
    <row r="526" spans="1:12" x14ac:dyDescent="0.25">
      <c r="A526">
        <v>6271</v>
      </c>
      <c r="B526" t="s">
        <v>6406</v>
      </c>
      <c r="C526" t="s">
        <v>3563</v>
      </c>
      <c r="D526">
        <v>2018</v>
      </c>
      <c r="E526" t="s">
        <v>2901</v>
      </c>
      <c r="F526" t="s">
        <v>6407</v>
      </c>
      <c r="G526" t="s">
        <v>6219</v>
      </c>
      <c r="H526" t="s">
        <v>6220</v>
      </c>
      <c r="I526" t="s">
        <v>2851</v>
      </c>
      <c r="J526">
        <v>119751</v>
      </c>
      <c r="K526">
        <v>1</v>
      </c>
      <c r="L526">
        <v>6271</v>
      </c>
    </row>
    <row r="527" spans="1:12" x14ac:dyDescent="0.25">
      <c r="A527">
        <v>6312</v>
      </c>
      <c r="B527" t="s">
        <v>3564</v>
      </c>
      <c r="C527" t="s">
        <v>3565</v>
      </c>
      <c r="D527">
        <v>2140</v>
      </c>
      <c r="E527" t="s">
        <v>234</v>
      </c>
      <c r="F527" t="s">
        <v>134</v>
      </c>
      <c r="G527" t="s">
        <v>6219</v>
      </c>
      <c r="H527" t="s">
        <v>6220</v>
      </c>
      <c r="I527" t="s">
        <v>2851</v>
      </c>
      <c r="J527">
        <v>138883</v>
      </c>
      <c r="K527">
        <v>1</v>
      </c>
      <c r="L527">
        <v>6312</v>
      </c>
    </row>
    <row r="528" spans="1:12" x14ac:dyDescent="0.25">
      <c r="A528">
        <v>6321</v>
      </c>
      <c r="B528" t="s">
        <v>2905</v>
      </c>
      <c r="C528" t="s">
        <v>3566</v>
      </c>
      <c r="D528">
        <v>2060</v>
      </c>
      <c r="E528" t="s">
        <v>2901</v>
      </c>
      <c r="F528" t="s">
        <v>135</v>
      </c>
      <c r="G528" t="s">
        <v>6219</v>
      </c>
      <c r="H528" t="s">
        <v>6220</v>
      </c>
      <c r="I528" t="s">
        <v>2851</v>
      </c>
      <c r="J528">
        <v>138883</v>
      </c>
      <c r="K528">
        <v>1</v>
      </c>
      <c r="L528">
        <v>6321</v>
      </c>
    </row>
    <row r="529" spans="1:12" x14ac:dyDescent="0.25">
      <c r="A529">
        <v>6338</v>
      </c>
      <c r="B529" t="s">
        <v>3567</v>
      </c>
      <c r="C529" t="s">
        <v>3568</v>
      </c>
      <c r="D529">
        <v>2000</v>
      </c>
      <c r="E529" t="s">
        <v>2901</v>
      </c>
      <c r="F529" t="s">
        <v>136</v>
      </c>
      <c r="G529" t="s">
        <v>6219</v>
      </c>
      <c r="H529" t="s">
        <v>6220</v>
      </c>
      <c r="I529" t="s">
        <v>2851</v>
      </c>
      <c r="J529">
        <v>138891</v>
      </c>
      <c r="K529">
        <v>1</v>
      </c>
      <c r="L529">
        <v>6338</v>
      </c>
    </row>
    <row r="530" spans="1:12" x14ac:dyDescent="0.25">
      <c r="A530">
        <v>6346</v>
      </c>
      <c r="B530" t="s">
        <v>2906</v>
      </c>
      <c r="C530" t="s">
        <v>3569</v>
      </c>
      <c r="D530">
        <v>2060</v>
      </c>
      <c r="E530" t="s">
        <v>2901</v>
      </c>
      <c r="F530" t="s">
        <v>137</v>
      </c>
      <c r="G530" t="s">
        <v>6219</v>
      </c>
      <c r="H530" t="s">
        <v>6220</v>
      </c>
      <c r="I530" t="s">
        <v>2851</v>
      </c>
      <c r="J530">
        <v>138883</v>
      </c>
      <c r="K530">
        <v>1</v>
      </c>
      <c r="L530">
        <v>6346</v>
      </c>
    </row>
    <row r="531" spans="1:12" x14ac:dyDescent="0.25">
      <c r="A531">
        <v>6353</v>
      </c>
      <c r="B531" t="s">
        <v>2907</v>
      </c>
      <c r="C531" t="s">
        <v>3570</v>
      </c>
      <c r="D531">
        <v>2060</v>
      </c>
      <c r="E531" t="s">
        <v>2901</v>
      </c>
      <c r="F531" t="s">
        <v>138</v>
      </c>
      <c r="G531" t="s">
        <v>6219</v>
      </c>
      <c r="H531" t="s">
        <v>6220</v>
      </c>
      <c r="I531" t="s">
        <v>2851</v>
      </c>
      <c r="J531">
        <v>138883</v>
      </c>
      <c r="K531">
        <v>1</v>
      </c>
      <c r="L531">
        <v>6353</v>
      </c>
    </row>
    <row r="532" spans="1:12" x14ac:dyDescent="0.25">
      <c r="A532">
        <v>6361</v>
      </c>
      <c r="B532" t="s">
        <v>7781</v>
      </c>
      <c r="C532" t="s">
        <v>3571</v>
      </c>
      <c r="D532">
        <v>2018</v>
      </c>
      <c r="E532" t="s">
        <v>2901</v>
      </c>
      <c r="F532" t="s">
        <v>139</v>
      </c>
      <c r="G532" t="s">
        <v>6219</v>
      </c>
      <c r="H532" t="s">
        <v>6220</v>
      </c>
      <c r="I532" t="s">
        <v>2851</v>
      </c>
      <c r="J532">
        <v>120394</v>
      </c>
      <c r="K532">
        <v>1</v>
      </c>
      <c r="L532">
        <v>6361</v>
      </c>
    </row>
    <row r="533" spans="1:12" x14ac:dyDescent="0.25">
      <c r="A533">
        <v>6379</v>
      </c>
      <c r="B533" t="s">
        <v>5548</v>
      </c>
      <c r="C533" t="s">
        <v>3572</v>
      </c>
      <c r="D533">
        <v>2018</v>
      </c>
      <c r="E533" t="s">
        <v>2901</v>
      </c>
      <c r="F533" t="s">
        <v>140</v>
      </c>
      <c r="G533" t="s">
        <v>6219</v>
      </c>
      <c r="H533" t="s">
        <v>6220</v>
      </c>
      <c r="I533" t="s">
        <v>2851</v>
      </c>
      <c r="J533">
        <v>138891</v>
      </c>
      <c r="K533">
        <v>1</v>
      </c>
      <c r="L533">
        <v>6379</v>
      </c>
    </row>
    <row r="534" spans="1:12" x14ac:dyDescent="0.25">
      <c r="A534">
        <v>6387</v>
      </c>
      <c r="B534" t="s">
        <v>3573</v>
      </c>
      <c r="C534" t="s">
        <v>3574</v>
      </c>
      <c r="D534">
        <v>2000</v>
      </c>
      <c r="E534" t="s">
        <v>2901</v>
      </c>
      <c r="F534" t="s">
        <v>141</v>
      </c>
      <c r="G534" t="s">
        <v>6219</v>
      </c>
      <c r="H534" t="s">
        <v>6220</v>
      </c>
      <c r="I534" t="s">
        <v>2851</v>
      </c>
      <c r="J534">
        <v>139063</v>
      </c>
      <c r="K534">
        <v>1</v>
      </c>
      <c r="L534">
        <v>6387</v>
      </c>
    </row>
    <row r="535" spans="1:12" x14ac:dyDescent="0.25">
      <c r="A535">
        <v>6403</v>
      </c>
      <c r="B535" t="s">
        <v>3816</v>
      </c>
      <c r="C535" t="s">
        <v>3575</v>
      </c>
      <c r="D535">
        <v>2018</v>
      </c>
      <c r="E535" t="s">
        <v>2901</v>
      </c>
      <c r="F535" t="s">
        <v>142</v>
      </c>
      <c r="G535" t="s">
        <v>6219</v>
      </c>
      <c r="H535" t="s">
        <v>6220</v>
      </c>
      <c r="I535" t="s">
        <v>2851</v>
      </c>
      <c r="J535">
        <v>120394</v>
      </c>
      <c r="K535">
        <v>1</v>
      </c>
      <c r="L535">
        <v>6403</v>
      </c>
    </row>
    <row r="536" spans="1:12" x14ac:dyDescent="0.25">
      <c r="A536">
        <v>6411</v>
      </c>
      <c r="B536" t="s">
        <v>6408</v>
      </c>
      <c r="C536" t="s">
        <v>6409</v>
      </c>
      <c r="D536">
        <v>2018</v>
      </c>
      <c r="E536" t="s">
        <v>2901</v>
      </c>
      <c r="F536" t="s">
        <v>143</v>
      </c>
      <c r="G536" t="s">
        <v>6219</v>
      </c>
      <c r="H536" t="s">
        <v>6220</v>
      </c>
      <c r="I536" t="s">
        <v>2851</v>
      </c>
      <c r="J536">
        <v>0</v>
      </c>
      <c r="K536">
        <v>1</v>
      </c>
      <c r="L536">
        <v>6411</v>
      </c>
    </row>
    <row r="537" spans="1:12" x14ac:dyDescent="0.25">
      <c r="A537">
        <v>6429</v>
      </c>
      <c r="B537" t="s">
        <v>3576</v>
      </c>
      <c r="C537" t="s">
        <v>3577</v>
      </c>
      <c r="D537">
        <v>2018</v>
      </c>
      <c r="E537" t="s">
        <v>2901</v>
      </c>
      <c r="F537" t="s">
        <v>144</v>
      </c>
      <c r="G537" t="s">
        <v>6219</v>
      </c>
      <c r="H537" t="s">
        <v>6220</v>
      </c>
      <c r="I537" t="s">
        <v>2851</v>
      </c>
      <c r="J537">
        <v>0</v>
      </c>
      <c r="K537">
        <v>1</v>
      </c>
      <c r="L537">
        <v>6429</v>
      </c>
    </row>
    <row r="538" spans="1:12" x14ac:dyDescent="0.25">
      <c r="A538">
        <v>6437</v>
      </c>
      <c r="B538" t="s">
        <v>6410</v>
      </c>
      <c r="C538" t="s">
        <v>3578</v>
      </c>
      <c r="D538">
        <v>2030</v>
      </c>
      <c r="E538" t="s">
        <v>2901</v>
      </c>
      <c r="F538" t="s">
        <v>2908</v>
      </c>
      <c r="G538" t="s">
        <v>6219</v>
      </c>
      <c r="H538" t="s">
        <v>6220</v>
      </c>
      <c r="I538" t="s">
        <v>2851</v>
      </c>
      <c r="J538">
        <v>119735</v>
      </c>
      <c r="K538">
        <v>1</v>
      </c>
      <c r="L538">
        <v>6437</v>
      </c>
    </row>
    <row r="539" spans="1:12" x14ac:dyDescent="0.25">
      <c r="A539">
        <v>6445</v>
      </c>
      <c r="B539" t="s">
        <v>6411</v>
      </c>
      <c r="C539" t="s">
        <v>3579</v>
      </c>
      <c r="D539">
        <v>2060</v>
      </c>
      <c r="E539" t="s">
        <v>2901</v>
      </c>
      <c r="F539" t="s">
        <v>5931</v>
      </c>
      <c r="G539" t="s">
        <v>6219</v>
      </c>
      <c r="H539" t="s">
        <v>6220</v>
      </c>
      <c r="I539" t="s">
        <v>2851</v>
      </c>
      <c r="J539">
        <v>119735</v>
      </c>
      <c r="K539">
        <v>1</v>
      </c>
      <c r="L539">
        <v>6445</v>
      </c>
    </row>
    <row r="540" spans="1:12" x14ac:dyDescent="0.25">
      <c r="A540">
        <v>6478</v>
      </c>
      <c r="B540" t="s">
        <v>3580</v>
      </c>
      <c r="C540" t="s">
        <v>3581</v>
      </c>
      <c r="D540">
        <v>2000</v>
      </c>
      <c r="E540" t="s">
        <v>2901</v>
      </c>
      <c r="F540" t="s">
        <v>145</v>
      </c>
      <c r="G540" t="s">
        <v>6219</v>
      </c>
      <c r="H540" t="s">
        <v>6220</v>
      </c>
      <c r="I540" t="s">
        <v>2851</v>
      </c>
      <c r="J540">
        <v>120394</v>
      </c>
      <c r="K540">
        <v>1</v>
      </c>
      <c r="L540">
        <v>6478</v>
      </c>
    </row>
    <row r="541" spans="1:12" x14ac:dyDescent="0.25">
      <c r="A541">
        <v>6486</v>
      </c>
      <c r="B541" t="s">
        <v>3582</v>
      </c>
      <c r="C541" t="s">
        <v>3583</v>
      </c>
      <c r="D541">
        <v>2000</v>
      </c>
      <c r="E541" t="s">
        <v>2901</v>
      </c>
      <c r="F541" t="s">
        <v>146</v>
      </c>
      <c r="G541" t="s">
        <v>6219</v>
      </c>
      <c r="H541" t="s">
        <v>6220</v>
      </c>
      <c r="I541" t="s">
        <v>2851</v>
      </c>
      <c r="J541">
        <v>120394</v>
      </c>
      <c r="K541">
        <v>1</v>
      </c>
      <c r="L541">
        <v>6486</v>
      </c>
    </row>
    <row r="542" spans="1:12" x14ac:dyDescent="0.25">
      <c r="A542">
        <v>6494</v>
      </c>
      <c r="B542" t="s">
        <v>2909</v>
      </c>
      <c r="C542" t="s">
        <v>3584</v>
      </c>
      <c r="D542">
        <v>2060</v>
      </c>
      <c r="E542" t="s">
        <v>2901</v>
      </c>
      <c r="F542" t="s">
        <v>147</v>
      </c>
      <c r="G542" t="s">
        <v>6219</v>
      </c>
      <c r="H542" t="s">
        <v>6220</v>
      </c>
      <c r="I542" t="s">
        <v>2851</v>
      </c>
      <c r="J542">
        <v>138883</v>
      </c>
      <c r="K542">
        <v>1</v>
      </c>
      <c r="L542">
        <v>6494</v>
      </c>
    </row>
    <row r="543" spans="1:12" x14ac:dyDescent="0.25">
      <c r="A543">
        <v>6502</v>
      </c>
      <c r="B543" t="s">
        <v>6412</v>
      </c>
      <c r="C543" t="s">
        <v>3585</v>
      </c>
      <c r="D543">
        <v>2020</v>
      </c>
      <c r="E543" t="s">
        <v>2901</v>
      </c>
      <c r="F543" t="s">
        <v>2884</v>
      </c>
      <c r="G543" t="s">
        <v>6219</v>
      </c>
      <c r="H543" t="s">
        <v>6220</v>
      </c>
      <c r="I543" t="s">
        <v>2851</v>
      </c>
      <c r="J543">
        <v>119768</v>
      </c>
      <c r="K543">
        <v>1</v>
      </c>
      <c r="L543">
        <v>6502</v>
      </c>
    </row>
    <row r="544" spans="1:12" x14ac:dyDescent="0.25">
      <c r="A544">
        <v>6511</v>
      </c>
      <c r="B544" t="s">
        <v>7782</v>
      </c>
      <c r="C544" t="s">
        <v>3586</v>
      </c>
      <c r="D544">
        <v>2060</v>
      </c>
      <c r="E544" t="s">
        <v>2901</v>
      </c>
      <c r="F544" t="s">
        <v>3587</v>
      </c>
      <c r="G544" t="s">
        <v>6219</v>
      </c>
      <c r="H544" t="s">
        <v>6220</v>
      </c>
      <c r="I544" t="s">
        <v>2851</v>
      </c>
      <c r="J544">
        <v>119677</v>
      </c>
      <c r="K544">
        <v>1</v>
      </c>
      <c r="L544">
        <v>6511</v>
      </c>
    </row>
    <row r="545" spans="1:12" x14ac:dyDescent="0.25">
      <c r="A545">
        <v>6536</v>
      </c>
      <c r="B545" t="s">
        <v>8188</v>
      </c>
      <c r="C545" t="s">
        <v>3588</v>
      </c>
      <c r="D545">
        <v>2020</v>
      </c>
      <c r="E545" t="s">
        <v>2901</v>
      </c>
      <c r="F545" t="s">
        <v>6004</v>
      </c>
      <c r="G545" t="s">
        <v>6219</v>
      </c>
      <c r="H545" t="s">
        <v>6220</v>
      </c>
      <c r="I545" t="s">
        <v>2851</v>
      </c>
      <c r="J545">
        <v>119768</v>
      </c>
      <c r="K545">
        <v>1</v>
      </c>
      <c r="L545">
        <v>6536</v>
      </c>
    </row>
    <row r="546" spans="1:12" x14ac:dyDescent="0.25">
      <c r="A546">
        <v>6551</v>
      </c>
      <c r="B546" t="s">
        <v>7783</v>
      </c>
      <c r="C546" t="s">
        <v>3589</v>
      </c>
      <c r="D546">
        <v>2060</v>
      </c>
      <c r="E546" t="s">
        <v>2901</v>
      </c>
      <c r="F546" t="s">
        <v>148</v>
      </c>
      <c r="G546" t="s">
        <v>6219</v>
      </c>
      <c r="H546" t="s">
        <v>6220</v>
      </c>
      <c r="I546" t="s">
        <v>2851</v>
      </c>
      <c r="J546">
        <v>119677</v>
      </c>
      <c r="K546">
        <v>1</v>
      </c>
      <c r="L546">
        <v>6551</v>
      </c>
    </row>
    <row r="547" spans="1:12" x14ac:dyDescent="0.25">
      <c r="A547">
        <v>6593</v>
      </c>
      <c r="B547" t="s">
        <v>6413</v>
      </c>
      <c r="C547" t="s">
        <v>3590</v>
      </c>
      <c r="D547">
        <v>2018</v>
      </c>
      <c r="E547" t="s">
        <v>2901</v>
      </c>
      <c r="F547" t="s">
        <v>3591</v>
      </c>
      <c r="G547" t="s">
        <v>6219</v>
      </c>
      <c r="H547" t="s">
        <v>6220</v>
      </c>
      <c r="I547" t="s">
        <v>2851</v>
      </c>
      <c r="J547">
        <v>119751</v>
      </c>
      <c r="K547">
        <v>1</v>
      </c>
      <c r="L547">
        <v>6593</v>
      </c>
    </row>
    <row r="548" spans="1:12" x14ac:dyDescent="0.25">
      <c r="A548">
        <v>6601</v>
      </c>
      <c r="B548" t="s">
        <v>6414</v>
      </c>
      <c r="C548" t="s">
        <v>3592</v>
      </c>
      <c r="D548">
        <v>2018</v>
      </c>
      <c r="E548" t="s">
        <v>2901</v>
      </c>
      <c r="F548" t="s">
        <v>149</v>
      </c>
      <c r="G548" t="s">
        <v>6219</v>
      </c>
      <c r="H548" t="s">
        <v>6220</v>
      </c>
      <c r="I548" t="s">
        <v>2851</v>
      </c>
      <c r="J548">
        <v>0</v>
      </c>
      <c r="K548">
        <v>1</v>
      </c>
      <c r="L548">
        <v>6601</v>
      </c>
    </row>
    <row r="549" spans="1:12" x14ac:dyDescent="0.25">
      <c r="A549">
        <v>6619</v>
      </c>
      <c r="B549" t="s">
        <v>6415</v>
      </c>
      <c r="C549" t="s">
        <v>5932</v>
      </c>
      <c r="D549">
        <v>2018</v>
      </c>
      <c r="E549" t="s">
        <v>2901</v>
      </c>
      <c r="F549" t="s">
        <v>150</v>
      </c>
      <c r="G549" t="s">
        <v>6219</v>
      </c>
      <c r="H549" t="s">
        <v>6220</v>
      </c>
      <c r="I549" t="s">
        <v>2851</v>
      </c>
      <c r="J549">
        <v>120394</v>
      </c>
      <c r="K549">
        <v>1</v>
      </c>
      <c r="L549">
        <v>6619</v>
      </c>
    </row>
    <row r="550" spans="1:12" x14ac:dyDescent="0.25">
      <c r="A550">
        <v>6627</v>
      </c>
      <c r="B550" t="s">
        <v>39</v>
      </c>
      <c r="C550" t="s">
        <v>3593</v>
      </c>
      <c r="D550">
        <v>2020</v>
      </c>
      <c r="E550" t="s">
        <v>2901</v>
      </c>
      <c r="F550" t="s">
        <v>151</v>
      </c>
      <c r="G550" t="s">
        <v>6219</v>
      </c>
      <c r="H550" t="s">
        <v>6220</v>
      </c>
      <c r="I550" t="s">
        <v>2851</v>
      </c>
      <c r="J550">
        <v>121848</v>
      </c>
      <c r="K550">
        <v>1</v>
      </c>
      <c r="L550">
        <v>6627</v>
      </c>
    </row>
    <row r="551" spans="1:12" x14ac:dyDescent="0.25">
      <c r="A551">
        <v>6635</v>
      </c>
      <c r="B551" t="s">
        <v>6416</v>
      </c>
      <c r="C551" t="s">
        <v>3594</v>
      </c>
      <c r="D551">
        <v>2020</v>
      </c>
      <c r="E551" t="s">
        <v>2901</v>
      </c>
      <c r="F551" t="s">
        <v>152</v>
      </c>
      <c r="G551" t="s">
        <v>6219</v>
      </c>
      <c r="H551" t="s">
        <v>6220</v>
      </c>
      <c r="I551" t="s">
        <v>2851</v>
      </c>
      <c r="J551">
        <v>119768</v>
      </c>
      <c r="K551">
        <v>1</v>
      </c>
      <c r="L551">
        <v>6635</v>
      </c>
    </row>
    <row r="552" spans="1:12" x14ac:dyDescent="0.25">
      <c r="A552">
        <v>6643</v>
      </c>
      <c r="B552" t="s">
        <v>6417</v>
      </c>
      <c r="C552" t="s">
        <v>3595</v>
      </c>
      <c r="D552">
        <v>2020</v>
      </c>
      <c r="E552" t="s">
        <v>2901</v>
      </c>
      <c r="F552" t="s">
        <v>153</v>
      </c>
      <c r="G552" t="s">
        <v>6219</v>
      </c>
      <c r="H552" t="s">
        <v>6220</v>
      </c>
      <c r="I552" t="s">
        <v>2851</v>
      </c>
      <c r="J552">
        <v>119768</v>
      </c>
      <c r="K552">
        <v>1</v>
      </c>
      <c r="L552">
        <v>6643</v>
      </c>
    </row>
    <row r="553" spans="1:12" x14ac:dyDescent="0.25">
      <c r="A553">
        <v>6651</v>
      </c>
      <c r="B553" t="s">
        <v>6418</v>
      </c>
      <c r="C553" t="s">
        <v>3596</v>
      </c>
      <c r="D553">
        <v>2020</v>
      </c>
      <c r="E553" t="s">
        <v>2901</v>
      </c>
      <c r="F553" t="s">
        <v>154</v>
      </c>
      <c r="G553" t="s">
        <v>6219</v>
      </c>
      <c r="H553" t="s">
        <v>6220</v>
      </c>
      <c r="I553" t="s">
        <v>2851</v>
      </c>
      <c r="J553">
        <v>119768</v>
      </c>
      <c r="K553">
        <v>1</v>
      </c>
      <c r="L553">
        <v>6651</v>
      </c>
    </row>
    <row r="554" spans="1:12" x14ac:dyDescent="0.25">
      <c r="A554">
        <v>6676</v>
      </c>
      <c r="B554" t="s">
        <v>3597</v>
      </c>
      <c r="C554" t="s">
        <v>3598</v>
      </c>
      <c r="D554">
        <v>2020</v>
      </c>
      <c r="E554" t="s">
        <v>2901</v>
      </c>
      <c r="F554" t="s">
        <v>155</v>
      </c>
      <c r="G554" t="s">
        <v>6219</v>
      </c>
      <c r="H554" t="s">
        <v>6220</v>
      </c>
      <c r="I554" t="s">
        <v>2851</v>
      </c>
      <c r="J554">
        <v>138891</v>
      </c>
      <c r="K554">
        <v>1</v>
      </c>
      <c r="L554">
        <v>6676</v>
      </c>
    </row>
    <row r="555" spans="1:12" x14ac:dyDescent="0.25">
      <c r="A555">
        <v>6726</v>
      </c>
      <c r="B555" t="s">
        <v>6419</v>
      </c>
      <c r="C555" t="s">
        <v>3599</v>
      </c>
      <c r="D555">
        <v>2180</v>
      </c>
      <c r="E555" t="s">
        <v>222</v>
      </c>
      <c r="F555" t="s">
        <v>3600</v>
      </c>
      <c r="G555" t="s">
        <v>6219</v>
      </c>
      <c r="H555" t="s">
        <v>6220</v>
      </c>
      <c r="I555" t="s">
        <v>2851</v>
      </c>
      <c r="J555">
        <v>119735</v>
      </c>
      <c r="K555">
        <v>1</v>
      </c>
      <c r="L555">
        <v>6726</v>
      </c>
    </row>
    <row r="556" spans="1:12" x14ac:dyDescent="0.25">
      <c r="A556">
        <v>6742</v>
      </c>
      <c r="B556" t="s">
        <v>3237</v>
      </c>
      <c r="C556" t="s">
        <v>3601</v>
      </c>
      <c r="D556">
        <v>2030</v>
      </c>
      <c r="E556" t="s">
        <v>2901</v>
      </c>
      <c r="F556" t="s">
        <v>156</v>
      </c>
      <c r="G556" t="s">
        <v>6219</v>
      </c>
      <c r="H556" t="s">
        <v>6220</v>
      </c>
      <c r="I556" t="s">
        <v>2851</v>
      </c>
      <c r="J556">
        <v>120394</v>
      </c>
      <c r="K556">
        <v>1</v>
      </c>
      <c r="L556">
        <v>6742</v>
      </c>
    </row>
    <row r="557" spans="1:12" x14ac:dyDescent="0.25">
      <c r="A557">
        <v>6767</v>
      </c>
      <c r="B557" t="s">
        <v>6420</v>
      </c>
      <c r="C557" t="s">
        <v>3602</v>
      </c>
      <c r="D557">
        <v>2040</v>
      </c>
      <c r="E557" t="s">
        <v>2901</v>
      </c>
      <c r="F557" t="s">
        <v>3603</v>
      </c>
      <c r="G557" t="s">
        <v>6219</v>
      </c>
      <c r="H557" t="s">
        <v>6220</v>
      </c>
      <c r="I557" t="s">
        <v>2851</v>
      </c>
      <c r="J557">
        <v>119735</v>
      </c>
      <c r="K557">
        <v>1</v>
      </c>
      <c r="L557">
        <v>6767</v>
      </c>
    </row>
    <row r="558" spans="1:12" x14ac:dyDescent="0.25">
      <c r="A558">
        <v>6775</v>
      </c>
      <c r="B558" t="s">
        <v>6421</v>
      </c>
      <c r="C558" t="s">
        <v>3604</v>
      </c>
      <c r="D558">
        <v>2040</v>
      </c>
      <c r="E558" t="s">
        <v>2901</v>
      </c>
      <c r="F558" t="s">
        <v>1438</v>
      </c>
      <c r="G558" t="s">
        <v>6219</v>
      </c>
      <c r="H558" t="s">
        <v>6220</v>
      </c>
      <c r="I558" t="s">
        <v>2851</v>
      </c>
      <c r="J558">
        <v>119735</v>
      </c>
      <c r="K558">
        <v>1</v>
      </c>
      <c r="L558">
        <v>6775</v>
      </c>
    </row>
    <row r="559" spans="1:12" x14ac:dyDescent="0.25">
      <c r="A559">
        <v>6783</v>
      </c>
      <c r="B559" t="s">
        <v>7784</v>
      </c>
      <c r="C559" t="s">
        <v>3605</v>
      </c>
      <c r="D559">
        <v>2040</v>
      </c>
      <c r="E559" t="s">
        <v>2901</v>
      </c>
      <c r="F559" t="s">
        <v>157</v>
      </c>
      <c r="G559" t="s">
        <v>6219</v>
      </c>
      <c r="H559" t="s">
        <v>6220</v>
      </c>
      <c r="I559" t="s">
        <v>2851</v>
      </c>
      <c r="J559">
        <v>120394</v>
      </c>
      <c r="K559">
        <v>1</v>
      </c>
      <c r="L559">
        <v>6783</v>
      </c>
    </row>
    <row r="560" spans="1:12" x14ac:dyDescent="0.25">
      <c r="A560">
        <v>6791</v>
      </c>
      <c r="B560" t="s">
        <v>7785</v>
      </c>
      <c r="C560" t="s">
        <v>3606</v>
      </c>
      <c r="D560">
        <v>2040</v>
      </c>
      <c r="E560" t="s">
        <v>2901</v>
      </c>
      <c r="F560" t="s">
        <v>158</v>
      </c>
      <c r="G560" t="s">
        <v>6219</v>
      </c>
      <c r="H560" t="s">
        <v>6220</v>
      </c>
      <c r="I560" t="s">
        <v>2851</v>
      </c>
      <c r="J560">
        <v>120394</v>
      </c>
      <c r="K560">
        <v>1</v>
      </c>
      <c r="L560">
        <v>6791</v>
      </c>
    </row>
    <row r="561" spans="1:12" x14ac:dyDescent="0.25">
      <c r="A561">
        <v>6817</v>
      </c>
      <c r="B561" t="s">
        <v>8189</v>
      </c>
      <c r="C561" t="s">
        <v>3607</v>
      </c>
      <c r="D561">
        <v>2050</v>
      </c>
      <c r="E561" t="s">
        <v>2901</v>
      </c>
      <c r="F561" t="s">
        <v>3608</v>
      </c>
      <c r="G561" t="s">
        <v>6219</v>
      </c>
      <c r="H561" t="s">
        <v>6220</v>
      </c>
      <c r="I561" t="s">
        <v>2851</v>
      </c>
      <c r="J561">
        <v>119751</v>
      </c>
      <c r="K561">
        <v>1</v>
      </c>
      <c r="L561">
        <v>6817</v>
      </c>
    </row>
    <row r="562" spans="1:12" x14ac:dyDescent="0.25">
      <c r="A562">
        <v>6833</v>
      </c>
      <c r="B562" t="s">
        <v>3609</v>
      </c>
      <c r="C562" t="s">
        <v>3610</v>
      </c>
      <c r="D562">
        <v>2050</v>
      </c>
      <c r="E562" t="s">
        <v>2901</v>
      </c>
      <c r="F562" t="s">
        <v>159</v>
      </c>
      <c r="G562" t="s">
        <v>6219</v>
      </c>
      <c r="H562" t="s">
        <v>6220</v>
      </c>
      <c r="I562" t="s">
        <v>2851</v>
      </c>
      <c r="J562">
        <v>138891</v>
      </c>
      <c r="K562">
        <v>1</v>
      </c>
      <c r="L562">
        <v>6833</v>
      </c>
    </row>
    <row r="563" spans="1:12" x14ac:dyDescent="0.25">
      <c r="A563">
        <v>6858</v>
      </c>
      <c r="B563" t="s">
        <v>35</v>
      </c>
      <c r="C563" t="s">
        <v>3611</v>
      </c>
      <c r="D563">
        <v>2170</v>
      </c>
      <c r="E563" t="s">
        <v>221</v>
      </c>
      <c r="F563" t="s">
        <v>160</v>
      </c>
      <c r="G563" t="s">
        <v>6244</v>
      </c>
      <c r="H563" t="s">
        <v>7396</v>
      </c>
      <c r="I563" t="s">
        <v>5971</v>
      </c>
      <c r="J563">
        <v>121624</v>
      </c>
      <c r="K563">
        <v>1</v>
      </c>
      <c r="L563">
        <v>6858</v>
      </c>
    </row>
    <row r="564" spans="1:12" x14ac:dyDescent="0.25">
      <c r="A564">
        <v>6882</v>
      </c>
      <c r="B564" t="s">
        <v>3612</v>
      </c>
      <c r="C564" t="s">
        <v>3613</v>
      </c>
      <c r="D564">
        <v>2170</v>
      </c>
      <c r="E564" t="s">
        <v>221</v>
      </c>
      <c r="F564" t="s">
        <v>161</v>
      </c>
      <c r="G564" t="s">
        <v>6219</v>
      </c>
      <c r="H564" t="s">
        <v>6220</v>
      </c>
      <c r="I564" t="s">
        <v>2851</v>
      </c>
      <c r="J564">
        <v>119784</v>
      </c>
      <c r="K564">
        <v>1</v>
      </c>
      <c r="L564">
        <v>6882</v>
      </c>
    </row>
    <row r="565" spans="1:12" x14ac:dyDescent="0.25">
      <c r="A565">
        <v>6916</v>
      </c>
      <c r="B565" t="s">
        <v>38</v>
      </c>
      <c r="C565" t="s">
        <v>40</v>
      </c>
      <c r="D565">
        <v>2170</v>
      </c>
      <c r="E565" t="s">
        <v>221</v>
      </c>
      <c r="F565" t="s">
        <v>162</v>
      </c>
      <c r="G565" t="s">
        <v>6244</v>
      </c>
      <c r="H565" t="s">
        <v>7396</v>
      </c>
      <c r="I565" t="s">
        <v>5971</v>
      </c>
      <c r="J565">
        <v>121624</v>
      </c>
      <c r="K565">
        <v>1</v>
      </c>
      <c r="L565">
        <v>6916</v>
      </c>
    </row>
    <row r="566" spans="1:12" x14ac:dyDescent="0.25">
      <c r="A566">
        <v>6924</v>
      </c>
      <c r="B566" t="s">
        <v>7786</v>
      </c>
      <c r="C566" t="s">
        <v>3614</v>
      </c>
      <c r="D566">
        <v>2170</v>
      </c>
      <c r="E566" t="s">
        <v>221</v>
      </c>
      <c r="F566" t="s">
        <v>163</v>
      </c>
      <c r="G566" t="s">
        <v>6244</v>
      </c>
      <c r="H566" t="s">
        <v>7396</v>
      </c>
      <c r="I566" t="s">
        <v>5971</v>
      </c>
      <c r="J566">
        <v>121624</v>
      </c>
      <c r="K566">
        <v>1</v>
      </c>
      <c r="L566">
        <v>6924</v>
      </c>
    </row>
    <row r="567" spans="1:12" x14ac:dyDescent="0.25">
      <c r="A567">
        <v>6932</v>
      </c>
      <c r="B567" t="s">
        <v>6422</v>
      </c>
      <c r="C567" t="s">
        <v>3615</v>
      </c>
      <c r="D567">
        <v>2170</v>
      </c>
      <c r="E567" t="s">
        <v>221</v>
      </c>
      <c r="F567" t="s">
        <v>164</v>
      </c>
      <c r="G567" t="s">
        <v>6219</v>
      </c>
      <c r="H567" t="s">
        <v>6220</v>
      </c>
      <c r="I567" t="s">
        <v>2851</v>
      </c>
      <c r="J567">
        <v>121467</v>
      </c>
      <c r="K567">
        <v>1</v>
      </c>
      <c r="L567">
        <v>6932</v>
      </c>
    </row>
    <row r="568" spans="1:12" x14ac:dyDescent="0.25">
      <c r="A568">
        <v>6941</v>
      </c>
      <c r="B568" t="s">
        <v>6423</v>
      </c>
      <c r="C568" t="s">
        <v>3616</v>
      </c>
      <c r="D568">
        <v>2170</v>
      </c>
      <c r="E568" t="s">
        <v>221</v>
      </c>
      <c r="F568" t="s">
        <v>2885</v>
      </c>
      <c r="G568" t="s">
        <v>6219</v>
      </c>
      <c r="H568" t="s">
        <v>6220</v>
      </c>
      <c r="I568" t="s">
        <v>2851</v>
      </c>
      <c r="J568">
        <v>119735</v>
      </c>
      <c r="K568">
        <v>1</v>
      </c>
      <c r="L568">
        <v>6941</v>
      </c>
    </row>
    <row r="569" spans="1:12" x14ac:dyDescent="0.25">
      <c r="A569">
        <v>6965</v>
      </c>
      <c r="B569" t="s">
        <v>35</v>
      </c>
      <c r="C569" t="s">
        <v>3617</v>
      </c>
      <c r="D569">
        <v>2180</v>
      </c>
      <c r="E569" t="s">
        <v>222</v>
      </c>
      <c r="F569" t="s">
        <v>165</v>
      </c>
      <c r="G569" t="s">
        <v>6244</v>
      </c>
      <c r="H569" t="s">
        <v>7396</v>
      </c>
      <c r="I569" t="s">
        <v>5971</v>
      </c>
      <c r="J569">
        <v>121814</v>
      </c>
      <c r="K569">
        <v>1</v>
      </c>
      <c r="L569">
        <v>6965</v>
      </c>
    </row>
    <row r="570" spans="1:12" x14ac:dyDescent="0.25">
      <c r="A570">
        <v>6973</v>
      </c>
      <c r="B570" t="s">
        <v>38</v>
      </c>
      <c r="C570" t="s">
        <v>3618</v>
      </c>
      <c r="D570">
        <v>2180</v>
      </c>
      <c r="E570" t="s">
        <v>222</v>
      </c>
      <c r="F570" t="s">
        <v>166</v>
      </c>
      <c r="G570" t="s">
        <v>6244</v>
      </c>
      <c r="H570" t="s">
        <v>7396</v>
      </c>
      <c r="I570" t="s">
        <v>5971</v>
      </c>
      <c r="J570">
        <v>121814</v>
      </c>
      <c r="K570">
        <v>1</v>
      </c>
      <c r="L570">
        <v>6973</v>
      </c>
    </row>
    <row r="571" spans="1:12" x14ac:dyDescent="0.25">
      <c r="A571">
        <v>6981</v>
      </c>
      <c r="B571" t="s">
        <v>8190</v>
      </c>
      <c r="C571" t="s">
        <v>3619</v>
      </c>
      <c r="D571">
        <v>2180</v>
      </c>
      <c r="E571" t="s">
        <v>222</v>
      </c>
      <c r="F571" t="s">
        <v>167</v>
      </c>
      <c r="G571" t="s">
        <v>6244</v>
      </c>
      <c r="H571" t="s">
        <v>7396</v>
      </c>
      <c r="I571" t="s">
        <v>5971</v>
      </c>
      <c r="J571">
        <v>121814</v>
      </c>
      <c r="K571">
        <v>1</v>
      </c>
      <c r="L571">
        <v>6981</v>
      </c>
    </row>
    <row r="572" spans="1:12" x14ac:dyDescent="0.25">
      <c r="A572">
        <v>6999</v>
      </c>
      <c r="B572" t="s">
        <v>3292</v>
      </c>
      <c r="C572" t="s">
        <v>3620</v>
      </c>
      <c r="D572">
        <v>2180</v>
      </c>
      <c r="E572" t="s">
        <v>222</v>
      </c>
      <c r="F572" t="s">
        <v>168</v>
      </c>
      <c r="G572" t="s">
        <v>6219</v>
      </c>
      <c r="H572" t="s">
        <v>6220</v>
      </c>
      <c r="I572" t="s">
        <v>2851</v>
      </c>
      <c r="J572">
        <v>121541</v>
      </c>
      <c r="K572">
        <v>1</v>
      </c>
      <c r="L572">
        <v>6999</v>
      </c>
    </row>
    <row r="573" spans="1:12" x14ac:dyDescent="0.25">
      <c r="A573">
        <v>7005</v>
      </c>
      <c r="B573" t="s">
        <v>6424</v>
      </c>
      <c r="C573" t="s">
        <v>3621</v>
      </c>
      <c r="D573">
        <v>2180</v>
      </c>
      <c r="E573" t="s">
        <v>222</v>
      </c>
      <c r="F573" t="s">
        <v>169</v>
      </c>
      <c r="G573" t="s">
        <v>6244</v>
      </c>
      <c r="H573" t="s">
        <v>7396</v>
      </c>
      <c r="I573" t="s">
        <v>5971</v>
      </c>
      <c r="J573">
        <v>121814</v>
      </c>
      <c r="K573">
        <v>1</v>
      </c>
      <c r="L573">
        <v>7005</v>
      </c>
    </row>
    <row r="574" spans="1:12" x14ac:dyDescent="0.25">
      <c r="A574">
        <v>7013</v>
      </c>
      <c r="B574" t="s">
        <v>7787</v>
      </c>
      <c r="C574" t="s">
        <v>3622</v>
      </c>
      <c r="D574">
        <v>2180</v>
      </c>
      <c r="E574" t="s">
        <v>222</v>
      </c>
      <c r="F574" t="s">
        <v>170</v>
      </c>
      <c r="G574" t="s">
        <v>6244</v>
      </c>
      <c r="H574" t="s">
        <v>7396</v>
      </c>
      <c r="I574" t="s">
        <v>5971</v>
      </c>
      <c r="J574">
        <v>121814</v>
      </c>
      <c r="K574">
        <v>1</v>
      </c>
      <c r="L574">
        <v>7013</v>
      </c>
    </row>
    <row r="575" spans="1:12" x14ac:dyDescent="0.25">
      <c r="A575">
        <v>7021</v>
      </c>
      <c r="B575" t="s">
        <v>2910</v>
      </c>
      <c r="C575" t="s">
        <v>3623</v>
      </c>
      <c r="D575">
        <v>2950</v>
      </c>
      <c r="E575" t="s">
        <v>223</v>
      </c>
      <c r="F575" t="s">
        <v>171</v>
      </c>
      <c r="G575" t="s">
        <v>6219</v>
      </c>
      <c r="H575" t="s">
        <v>6220</v>
      </c>
      <c r="I575" t="s">
        <v>2851</v>
      </c>
      <c r="J575">
        <v>121541</v>
      </c>
      <c r="K575">
        <v>1</v>
      </c>
      <c r="L575">
        <v>7021</v>
      </c>
    </row>
    <row r="576" spans="1:12" x14ac:dyDescent="0.25">
      <c r="A576">
        <v>7062</v>
      </c>
      <c r="B576" t="s">
        <v>3624</v>
      </c>
      <c r="C576" t="s">
        <v>3625</v>
      </c>
      <c r="D576">
        <v>2950</v>
      </c>
      <c r="E576" t="s">
        <v>223</v>
      </c>
      <c r="F576" t="s">
        <v>172</v>
      </c>
      <c r="G576" t="s">
        <v>6244</v>
      </c>
      <c r="H576" t="s">
        <v>7396</v>
      </c>
      <c r="I576" t="s">
        <v>5971</v>
      </c>
      <c r="J576">
        <v>121814</v>
      </c>
      <c r="K576">
        <v>1</v>
      </c>
      <c r="L576">
        <v>7062</v>
      </c>
    </row>
    <row r="577" spans="1:12" x14ac:dyDescent="0.25">
      <c r="A577">
        <v>7096</v>
      </c>
      <c r="B577" t="s">
        <v>2911</v>
      </c>
      <c r="C577" t="s">
        <v>3626</v>
      </c>
      <c r="D577">
        <v>2950</v>
      </c>
      <c r="E577" t="s">
        <v>223</v>
      </c>
      <c r="F577" t="s">
        <v>173</v>
      </c>
      <c r="G577" t="s">
        <v>6219</v>
      </c>
      <c r="H577" t="s">
        <v>6220</v>
      </c>
      <c r="I577" t="s">
        <v>2851</v>
      </c>
      <c r="J577">
        <v>120006</v>
      </c>
      <c r="K577">
        <v>1</v>
      </c>
      <c r="L577">
        <v>7096</v>
      </c>
    </row>
    <row r="578" spans="1:12" x14ac:dyDescent="0.25">
      <c r="A578">
        <v>7104</v>
      </c>
      <c r="B578" t="s">
        <v>35</v>
      </c>
      <c r="C578" t="s">
        <v>3627</v>
      </c>
      <c r="D578">
        <v>2940</v>
      </c>
      <c r="E578" t="s">
        <v>224</v>
      </c>
      <c r="F578" t="s">
        <v>174</v>
      </c>
      <c r="G578" t="s">
        <v>6244</v>
      </c>
      <c r="H578" t="s">
        <v>7396</v>
      </c>
      <c r="I578" t="s">
        <v>5971</v>
      </c>
      <c r="J578">
        <v>121814</v>
      </c>
      <c r="K578">
        <v>1</v>
      </c>
      <c r="L578">
        <v>7104</v>
      </c>
    </row>
    <row r="579" spans="1:12" x14ac:dyDescent="0.25">
      <c r="A579">
        <v>7112</v>
      </c>
      <c r="B579" t="s">
        <v>3628</v>
      </c>
      <c r="C579" t="s">
        <v>3629</v>
      </c>
      <c r="D579">
        <v>2940</v>
      </c>
      <c r="E579" t="s">
        <v>485</v>
      </c>
      <c r="F579" t="s">
        <v>175</v>
      </c>
      <c r="G579" t="s">
        <v>6219</v>
      </c>
      <c r="H579" t="s">
        <v>6220</v>
      </c>
      <c r="I579" t="s">
        <v>2851</v>
      </c>
      <c r="J579">
        <v>121541</v>
      </c>
      <c r="K579">
        <v>1</v>
      </c>
      <c r="L579">
        <v>7112</v>
      </c>
    </row>
    <row r="580" spans="1:12" x14ac:dyDescent="0.25">
      <c r="A580">
        <v>7121</v>
      </c>
      <c r="B580" t="s">
        <v>2912</v>
      </c>
      <c r="C580" t="s">
        <v>3630</v>
      </c>
      <c r="D580">
        <v>2940</v>
      </c>
      <c r="E580" t="s">
        <v>224</v>
      </c>
      <c r="F580" t="s">
        <v>176</v>
      </c>
      <c r="G580" t="s">
        <v>6219</v>
      </c>
      <c r="H580" t="s">
        <v>6220</v>
      </c>
      <c r="I580" t="s">
        <v>2851</v>
      </c>
      <c r="J580">
        <v>120006</v>
      </c>
      <c r="K580">
        <v>1</v>
      </c>
      <c r="L580">
        <v>7121</v>
      </c>
    </row>
    <row r="581" spans="1:12" x14ac:dyDescent="0.25">
      <c r="A581">
        <v>7138</v>
      </c>
      <c r="B581" t="s">
        <v>6425</v>
      </c>
      <c r="C581" t="s">
        <v>6426</v>
      </c>
      <c r="D581">
        <v>2100</v>
      </c>
      <c r="E581" t="s">
        <v>486</v>
      </c>
      <c r="F581" t="s">
        <v>6427</v>
      </c>
      <c r="G581" t="s">
        <v>6219</v>
      </c>
      <c r="H581" t="s">
        <v>6220</v>
      </c>
      <c r="I581" t="s">
        <v>2851</v>
      </c>
      <c r="J581">
        <v>119701</v>
      </c>
      <c r="K581">
        <v>1</v>
      </c>
      <c r="L581">
        <v>7138</v>
      </c>
    </row>
    <row r="582" spans="1:12" x14ac:dyDescent="0.25">
      <c r="A582">
        <v>7153</v>
      </c>
      <c r="B582" t="s">
        <v>6428</v>
      </c>
      <c r="C582" t="s">
        <v>3631</v>
      </c>
      <c r="D582">
        <v>2100</v>
      </c>
      <c r="E582" t="s">
        <v>486</v>
      </c>
      <c r="F582" t="s">
        <v>177</v>
      </c>
      <c r="G582" t="s">
        <v>6219</v>
      </c>
      <c r="H582" t="s">
        <v>6220</v>
      </c>
      <c r="I582" t="s">
        <v>2851</v>
      </c>
      <c r="J582">
        <v>119677</v>
      </c>
      <c r="K582">
        <v>1</v>
      </c>
      <c r="L582">
        <v>7153</v>
      </c>
    </row>
    <row r="583" spans="1:12" x14ac:dyDescent="0.25">
      <c r="A583">
        <v>7179</v>
      </c>
      <c r="B583" t="s">
        <v>6429</v>
      </c>
      <c r="C583" t="s">
        <v>3632</v>
      </c>
      <c r="D583">
        <v>2100</v>
      </c>
      <c r="E583" t="s">
        <v>486</v>
      </c>
      <c r="F583" t="s">
        <v>2886</v>
      </c>
      <c r="G583" t="s">
        <v>6219</v>
      </c>
      <c r="H583" t="s">
        <v>6220</v>
      </c>
      <c r="I583" t="s">
        <v>2851</v>
      </c>
      <c r="J583">
        <v>119677</v>
      </c>
      <c r="K583">
        <v>1</v>
      </c>
      <c r="L583">
        <v>7179</v>
      </c>
    </row>
    <row r="584" spans="1:12" x14ac:dyDescent="0.25">
      <c r="A584">
        <v>7187</v>
      </c>
      <c r="B584" t="s">
        <v>6430</v>
      </c>
      <c r="C584" t="s">
        <v>6431</v>
      </c>
      <c r="D584">
        <v>2100</v>
      </c>
      <c r="E584" t="s">
        <v>486</v>
      </c>
      <c r="F584" t="s">
        <v>5933</v>
      </c>
      <c r="G584" t="s">
        <v>6219</v>
      </c>
      <c r="H584" t="s">
        <v>6220</v>
      </c>
      <c r="I584" t="s">
        <v>2851</v>
      </c>
      <c r="J584">
        <v>119701</v>
      </c>
      <c r="K584">
        <v>1</v>
      </c>
      <c r="L584">
        <v>7187</v>
      </c>
    </row>
    <row r="585" spans="1:12" x14ac:dyDescent="0.25">
      <c r="A585">
        <v>7195</v>
      </c>
      <c r="B585" t="s">
        <v>6432</v>
      </c>
      <c r="C585" t="s">
        <v>3633</v>
      </c>
      <c r="D585">
        <v>2100</v>
      </c>
      <c r="E585" t="s">
        <v>486</v>
      </c>
      <c r="F585" t="s">
        <v>6005</v>
      </c>
      <c r="G585" t="s">
        <v>6219</v>
      </c>
      <c r="H585" t="s">
        <v>6220</v>
      </c>
      <c r="I585" t="s">
        <v>2851</v>
      </c>
      <c r="J585">
        <v>119677</v>
      </c>
      <c r="K585">
        <v>1</v>
      </c>
      <c r="L585">
        <v>7195</v>
      </c>
    </row>
    <row r="586" spans="1:12" x14ac:dyDescent="0.25">
      <c r="A586">
        <v>7229</v>
      </c>
      <c r="B586" t="s">
        <v>8191</v>
      </c>
      <c r="C586" t="s">
        <v>7788</v>
      </c>
      <c r="D586">
        <v>2100</v>
      </c>
      <c r="E586" t="s">
        <v>486</v>
      </c>
      <c r="F586" t="s">
        <v>178</v>
      </c>
      <c r="G586" t="s">
        <v>6219</v>
      </c>
      <c r="H586" t="s">
        <v>6220</v>
      </c>
      <c r="I586" t="s">
        <v>2851</v>
      </c>
      <c r="J586">
        <v>119677</v>
      </c>
      <c r="K586">
        <v>1</v>
      </c>
      <c r="L586">
        <v>7229</v>
      </c>
    </row>
    <row r="587" spans="1:12" x14ac:dyDescent="0.25">
      <c r="A587">
        <v>7237</v>
      </c>
      <c r="B587" t="s">
        <v>6433</v>
      </c>
      <c r="C587" t="s">
        <v>3634</v>
      </c>
      <c r="D587">
        <v>2100</v>
      </c>
      <c r="E587" t="s">
        <v>486</v>
      </c>
      <c r="F587" t="s">
        <v>179</v>
      </c>
      <c r="G587" t="s">
        <v>6219</v>
      </c>
      <c r="H587" t="s">
        <v>6220</v>
      </c>
      <c r="I587" t="s">
        <v>2851</v>
      </c>
      <c r="J587">
        <v>119701</v>
      </c>
      <c r="K587">
        <v>1</v>
      </c>
      <c r="L587">
        <v>7237</v>
      </c>
    </row>
    <row r="588" spans="1:12" x14ac:dyDescent="0.25">
      <c r="A588">
        <v>7245</v>
      </c>
      <c r="B588" t="s">
        <v>6434</v>
      </c>
      <c r="C588" t="s">
        <v>3635</v>
      </c>
      <c r="D588">
        <v>2100</v>
      </c>
      <c r="E588" t="s">
        <v>486</v>
      </c>
      <c r="F588" t="s">
        <v>2947</v>
      </c>
      <c r="G588" t="s">
        <v>6219</v>
      </c>
      <c r="H588" t="s">
        <v>6220</v>
      </c>
      <c r="I588" t="s">
        <v>2851</v>
      </c>
      <c r="J588">
        <v>119735</v>
      </c>
      <c r="K588">
        <v>1</v>
      </c>
      <c r="L588">
        <v>7245</v>
      </c>
    </row>
    <row r="589" spans="1:12" x14ac:dyDescent="0.25">
      <c r="A589">
        <v>7252</v>
      </c>
      <c r="B589" t="s">
        <v>6435</v>
      </c>
      <c r="C589" t="s">
        <v>3637</v>
      </c>
      <c r="D589">
        <v>2100</v>
      </c>
      <c r="E589" t="s">
        <v>486</v>
      </c>
      <c r="F589" t="s">
        <v>3638</v>
      </c>
      <c r="G589" t="s">
        <v>6219</v>
      </c>
      <c r="H589" t="s">
        <v>6220</v>
      </c>
      <c r="I589" t="s">
        <v>2851</v>
      </c>
      <c r="J589">
        <v>119677</v>
      </c>
      <c r="K589">
        <v>1</v>
      </c>
      <c r="L589">
        <v>7252</v>
      </c>
    </row>
    <row r="590" spans="1:12" x14ac:dyDescent="0.25">
      <c r="A590">
        <v>7261</v>
      </c>
      <c r="B590" t="s">
        <v>6436</v>
      </c>
      <c r="C590" t="s">
        <v>3639</v>
      </c>
      <c r="D590">
        <v>2100</v>
      </c>
      <c r="E590" t="s">
        <v>486</v>
      </c>
      <c r="F590" t="s">
        <v>6437</v>
      </c>
      <c r="G590" t="s">
        <v>6219</v>
      </c>
      <c r="H590" t="s">
        <v>6220</v>
      </c>
      <c r="I590" t="s">
        <v>2851</v>
      </c>
      <c r="J590">
        <v>119677</v>
      </c>
      <c r="K590">
        <v>1</v>
      </c>
      <c r="L590">
        <v>7261</v>
      </c>
    </row>
    <row r="591" spans="1:12" x14ac:dyDescent="0.25">
      <c r="A591">
        <v>7294</v>
      </c>
      <c r="B591" t="s">
        <v>6438</v>
      </c>
      <c r="C591" t="s">
        <v>3640</v>
      </c>
      <c r="D591">
        <v>2100</v>
      </c>
      <c r="E591" t="s">
        <v>486</v>
      </c>
      <c r="F591" t="s">
        <v>180</v>
      </c>
      <c r="G591" t="s">
        <v>6219</v>
      </c>
      <c r="H591" t="s">
        <v>6220</v>
      </c>
      <c r="I591" t="s">
        <v>2851</v>
      </c>
      <c r="J591">
        <v>119677</v>
      </c>
      <c r="K591">
        <v>1</v>
      </c>
      <c r="L591">
        <v>7294</v>
      </c>
    </row>
    <row r="592" spans="1:12" x14ac:dyDescent="0.25">
      <c r="A592">
        <v>7311</v>
      </c>
      <c r="B592" t="s">
        <v>3641</v>
      </c>
      <c r="C592" t="s">
        <v>3642</v>
      </c>
      <c r="D592">
        <v>2100</v>
      </c>
      <c r="E592" t="s">
        <v>486</v>
      </c>
      <c r="F592" t="s">
        <v>181</v>
      </c>
      <c r="G592" t="s">
        <v>6219</v>
      </c>
      <c r="H592" t="s">
        <v>6220</v>
      </c>
      <c r="I592" t="s">
        <v>2851</v>
      </c>
      <c r="J592">
        <v>121764</v>
      </c>
      <c r="K592">
        <v>1</v>
      </c>
      <c r="L592">
        <v>7311</v>
      </c>
    </row>
    <row r="593" spans="1:12" x14ac:dyDescent="0.25">
      <c r="A593">
        <v>7328</v>
      </c>
      <c r="B593" t="s">
        <v>3643</v>
      </c>
      <c r="C593" t="s">
        <v>3644</v>
      </c>
      <c r="D593">
        <v>2140</v>
      </c>
      <c r="E593" t="s">
        <v>234</v>
      </c>
      <c r="F593" t="s">
        <v>182</v>
      </c>
      <c r="G593" t="s">
        <v>6219</v>
      </c>
      <c r="H593" t="s">
        <v>6220</v>
      </c>
      <c r="I593" t="s">
        <v>2851</v>
      </c>
      <c r="J593">
        <v>121764</v>
      </c>
      <c r="K593">
        <v>1</v>
      </c>
      <c r="L593">
        <v>7328</v>
      </c>
    </row>
    <row r="594" spans="1:12" x14ac:dyDescent="0.25">
      <c r="A594">
        <v>7336</v>
      </c>
      <c r="B594" t="s">
        <v>3645</v>
      </c>
      <c r="C594" t="s">
        <v>3646</v>
      </c>
      <c r="D594">
        <v>2100</v>
      </c>
      <c r="E594" t="s">
        <v>486</v>
      </c>
      <c r="F594" t="s">
        <v>183</v>
      </c>
      <c r="G594" t="s">
        <v>6219</v>
      </c>
      <c r="H594" t="s">
        <v>6220</v>
      </c>
      <c r="I594" t="s">
        <v>2851</v>
      </c>
      <c r="J594">
        <v>121764</v>
      </c>
      <c r="K594">
        <v>1</v>
      </c>
      <c r="L594">
        <v>7336</v>
      </c>
    </row>
    <row r="595" spans="1:12" x14ac:dyDescent="0.25">
      <c r="A595">
        <v>7344</v>
      </c>
      <c r="B595" t="s">
        <v>3647</v>
      </c>
      <c r="C595" t="s">
        <v>3648</v>
      </c>
      <c r="D595">
        <v>2100</v>
      </c>
      <c r="E595" t="s">
        <v>486</v>
      </c>
      <c r="F595" t="s">
        <v>184</v>
      </c>
      <c r="G595" t="s">
        <v>6219</v>
      </c>
      <c r="H595" t="s">
        <v>6220</v>
      </c>
      <c r="I595" t="s">
        <v>2851</v>
      </c>
      <c r="J595">
        <v>121764</v>
      </c>
      <c r="K595">
        <v>1</v>
      </c>
      <c r="L595">
        <v>7344</v>
      </c>
    </row>
    <row r="596" spans="1:12" x14ac:dyDescent="0.25">
      <c r="A596">
        <v>7369</v>
      </c>
      <c r="B596" t="s">
        <v>6006</v>
      </c>
      <c r="C596" t="s">
        <v>3649</v>
      </c>
      <c r="D596">
        <v>2100</v>
      </c>
      <c r="E596" t="s">
        <v>486</v>
      </c>
      <c r="F596" t="s">
        <v>185</v>
      </c>
      <c r="G596" t="s">
        <v>6219</v>
      </c>
      <c r="H596" t="s">
        <v>6220</v>
      </c>
      <c r="I596" t="s">
        <v>2851</v>
      </c>
      <c r="J596">
        <v>121764</v>
      </c>
      <c r="K596">
        <v>1</v>
      </c>
      <c r="L596">
        <v>7369</v>
      </c>
    </row>
    <row r="597" spans="1:12" x14ac:dyDescent="0.25">
      <c r="A597">
        <v>7377</v>
      </c>
      <c r="B597" t="s">
        <v>7433</v>
      </c>
      <c r="C597" t="s">
        <v>3651</v>
      </c>
      <c r="D597">
        <v>2100</v>
      </c>
      <c r="E597" t="s">
        <v>486</v>
      </c>
      <c r="F597" t="s">
        <v>1445</v>
      </c>
      <c r="G597" t="s">
        <v>6219</v>
      </c>
      <c r="H597" t="s">
        <v>6220</v>
      </c>
      <c r="I597" t="s">
        <v>2851</v>
      </c>
      <c r="J597">
        <v>121764</v>
      </c>
      <c r="K597">
        <v>1</v>
      </c>
      <c r="L597">
        <v>7377</v>
      </c>
    </row>
    <row r="598" spans="1:12" x14ac:dyDescent="0.25">
      <c r="A598">
        <v>7401</v>
      </c>
      <c r="B598" t="s">
        <v>4710</v>
      </c>
      <c r="C598" t="s">
        <v>3652</v>
      </c>
      <c r="D598">
        <v>2100</v>
      </c>
      <c r="E598" t="s">
        <v>486</v>
      </c>
      <c r="F598" t="s">
        <v>1446</v>
      </c>
      <c r="G598" t="s">
        <v>6219</v>
      </c>
      <c r="H598" t="s">
        <v>6220</v>
      </c>
      <c r="I598" t="s">
        <v>2851</v>
      </c>
      <c r="J598">
        <v>121764</v>
      </c>
      <c r="K598">
        <v>1</v>
      </c>
      <c r="L598">
        <v>7401</v>
      </c>
    </row>
    <row r="599" spans="1:12" x14ac:dyDescent="0.25">
      <c r="A599">
        <v>7419</v>
      </c>
      <c r="B599" t="s">
        <v>3380</v>
      </c>
      <c r="C599" t="s">
        <v>3653</v>
      </c>
      <c r="D599">
        <v>2110</v>
      </c>
      <c r="E599" t="s">
        <v>225</v>
      </c>
      <c r="F599" t="s">
        <v>1447</v>
      </c>
      <c r="G599" t="s">
        <v>6219</v>
      </c>
      <c r="H599" t="s">
        <v>6220</v>
      </c>
      <c r="I599" t="s">
        <v>2851</v>
      </c>
      <c r="J599">
        <v>119586</v>
      </c>
      <c r="K599">
        <v>1</v>
      </c>
      <c r="L599">
        <v>7419</v>
      </c>
    </row>
    <row r="600" spans="1:12" x14ac:dyDescent="0.25">
      <c r="A600">
        <v>7427</v>
      </c>
      <c r="B600" t="s">
        <v>3654</v>
      </c>
      <c r="C600" t="s">
        <v>3655</v>
      </c>
      <c r="D600">
        <v>2110</v>
      </c>
      <c r="E600" t="s">
        <v>225</v>
      </c>
      <c r="F600" t="s">
        <v>1448</v>
      </c>
      <c r="G600" t="s">
        <v>6219</v>
      </c>
      <c r="H600" t="s">
        <v>6220</v>
      </c>
      <c r="I600" t="s">
        <v>2851</v>
      </c>
      <c r="J600">
        <v>119586</v>
      </c>
      <c r="K600">
        <v>1</v>
      </c>
      <c r="L600">
        <v>7427</v>
      </c>
    </row>
    <row r="601" spans="1:12" x14ac:dyDescent="0.25">
      <c r="A601">
        <v>7443</v>
      </c>
      <c r="B601" t="s">
        <v>6439</v>
      </c>
      <c r="C601" t="s">
        <v>3656</v>
      </c>
      <c r="D601">
        <v>2110</v>
      </c>
      <c r="E601" t="s">
        <v>225</v>
      </c>
      <c r="F601" t="s">
        <v>1449</v>
      </c>
      <c r="G601" t="s">
        <v>6219</v>
      </c>
      <c r="H601" t="s">
        <v>6220</v>
      </c>
      <c r="I601" t="s">
        <v>2851</v>
      </c>
      <c r="J601">
        <v>119181</v>
      </c>
      <c r="K601">
        <v>1</v>
      </c>
      <c r="L601">
        <v>7443</v>
      </c>
    </row>
    <row r="602" spans="1:12" x14ac:dyDescent="0.25">
      <c r="A602">
        <v>7451</v>
      </c>
      <c r="B602" t="s">
        <v>3657</v>
      </c>
      <c r="C602" t="s">
        <v>3658</v>
      </c>
      <c r="D602">
        <v>2900</v>
      </c>
      <c r="E602" t="s">
        <v>226</v>
      </c>
      <c r="F602" t="s">
        <v>1450</v>
      </c>
      <c r="G602" t="s">
        <v>6219</v>
      </c>
      <c r="H602" t="s">
        <v>6220</v>
      </c>
      <c r="I602" t="s">
        <v>2851</v>
      </c>
      <c r="J602">
        <v>121806</v>
      </c>
      <c r="K602">
        <v>1</v>
      </c>
      <c r="L602">
        <v>7451</v>
      </c>
    </row>
    <row r="603" spans="1:12" x14ac:dyDescent="0.25">
      <c r="A603">
        <v>7468</v>
      </c>
      <c r="B603" t="s">
        <v>3659</v>
      </c>
      <c r="C603" t="s">
        <v>3660</v>
      </c>
      <c r="D603">
        <v>2900</v>
      </c>
      <c r="E603" t="s">
        <v>226</v>
      </c>
      <c r="F603" t="s">
        <v>1451</v>
      </c>
      <c r="G603" t="s">
        <v>6219</v>
      </c>
      <c r="H603" t="s">
        <v>6220</v>
      </c>
      <c r="I603" t="s">
        <v>2851</v>
      </c>
      <c r="J603">
        <v>121806</v>
      </c>
      <c r="K603">
        <v>1</v>
      </c>
      <c r="L603">
        <v>7468</v>
      </c>
    </row>
    <row r="604" spans="1:12" x14ac:dyDescent="0.25">
      <c r="A604">
        <v>7476</v>
      </c>
      <c r="B604" t="s">
        <v>6422</v>
      </c>
      <c r="C604" t="s">
        <v>3661</v>
      </c>
      <c r="D604">
        <v>2900</v>
      </c>
      <c r="E604" t="s">
        <v>226</v>
      </c>
      <c r="F604" t="s">
        <v>1452</v>
      </c>
      <c r="G604" t="s">
        <v>6219</v>
      </c>
      <c r="H604" t="s">
        <v>6220</v>
      </c>
      <c r="I604" t="s">
        <v>2851</v>
      </c>
      <c r="J604">
        <v>121467</v>
      </c>
      <c r="K604">
        <v>1</v>
      </c>
      <c r="L604">
        <v>7476</v>
      </c>
    </row>
    <row r="605" spans="1:12" x14ac:dyDescent="0.25">
      <c r="A605">
        <v>7484</v>
      </c>
      <c r="B605" t="s">
        <v>3662</v>
      </c>
      <c r="C605" t="s">
        <v>3663</v>
      </c>
      <c r="D605">
        <v>2900</v>
      </c>
      <c r="E605" t="s">
        <v>226</v>
      </c>
      <c r="F605" t="s">
        <v>1453</v>
      </c>
      <c r="G605" t="s">
        <v>6219</v>
      </c>
      <c r="H605" t="s">
        <v>6220</v>
      </c>
      <c r="I605" t="s">
        <v>2851</v>
      </c>
      <c r="J605">
        <v>121806</v>
      </c>
      <c r="K605">
        <v>1</v>
      </c>
      <c r="L605">
        <v>7484</v>
      </c>
    </row>
    <row r="606" spans="1:12" x14ac:dyDescent="0.25">
      <c r="A606">
        <v>7492</v>
      </c>
      <c r="B606" t="s">
        <v>6440</v>
      </c>
      <c r="C606" t="s">
        <v>3664</v>
      </c>
      <c r="D606">
        <v>2900</v>
      </c>
      <c r="E606" t="s">
        <v>226</v>
      </c>
      <c r="F606" t="s">
        <v>1454</v>
      </c>
      <c r="G606" t="s">
        <v>6219</v>
      </c>
      <c r="H606" t="s">
        <v>6220</v>
      </c>
      <c r="I606" t="s">
        <v>2851</v>
      </c>
      <c r="J606">
        <v>119784</v>
      </c>
      <c r="K606">
        <v>1</v>
      </c>
      <c r="L606">
        <v>7492</v>
      </c>
    </row>
    <row r="607" spans="1:12" x14ac:dyDescent="0.25">
      <c r="A607">
        <v>7501</v>
      </c>
      <c r="B607" t="s">
        <v>3665</v>
      </c>
      <c r="C607" t="s">
        <v>3666</v>
      </c>
      <c r="D607">
        <v>2900</v>
      </c>
      <c r="E607" t="s">
        <v>226</v>
      </c>
      <c r="F607" t="s">
        <v>1455</v>
      </c>
      <c r="G607" t="s">
        <v>6219</v>
      </c>
      <c r="H607" t="s">
        <v>6220</v>
      </c>
      <c r="I607" t="s">
        <v>2851</v>
      </c>
      <c r="J607">
        <v>121806</v>
      </c>
      <c r="K607">
        <v>1</v>
      </c>
      <c r="L607">
        <v>7501</v>
      </c>
    </row>
    <row r="608" spans="1:12" x14ac:dyDescent="0.25">
      <c r="A608">
        <v>7526</v>
      </c>
      <c r="B608" t="s">
        <v>8192</v>
      </c>
      <c r="C608" t="s">
        <v>3667</v>
      </c>
      <c r="D608">
        <v>2960</v>
      </c>
      <c r="E608" t="s">
        <v>227</v>
      </c>
      <c r="F608" t="s">
        <v>1456</v>
      </c>
      <c r="G608" t="s">
        <v>6219</v>
      </c>
      <c r="H608" t="s">
        <v>6220</v>
      </c>
      <c r="I608" t="s">
        <v>2851</v>
      </c>
      <c r="J608">
        <v>121467</v>
      </c>
      <c r="K608">
        <v>1</v>
      </c>
      <c r="L608">
        <v>7526</v>
      </c>
    </row>
    <row r="609" spans="1:12" x14ac:dyDescent="0.25">
      <c r="A609">
        <v>7542</v>
      </c>
      <c r="B609" t="s">
        <v>3668</v>
      </c>
      <c r="C609" t="s">
        <v>3669</v>
      </c>
      <c r="D609">
        <v>2930</v>
      </c>
      <c r="E609" t="s">
        <v>228</v>
      </c>
      <c r="F609" t="s">
        <v>1457</v>
      </c>
      <c r="G609" t="s">
        <v>6219</v>
      </c>
      <c r="H609" t="s">
        <v>6220</v>
      </c>
      <c r="I609" t="s">
        <v>2851</v>
      </c>
      <c r="J609">
        <v>120006</v>
      </c>
      <c r="K609">
        <v>1</v>
      </c>
      <c r="L609">
        <v>7542</v>
      </c>
    </row>
    <row r="610" spans="1:12" x14ac:dyDescent="0.25">
      <c r="A610">
        <v>7559</v>
      </c>
      <c r="B610" t="s">
        <v>3670</v>
      </c>
      <c r="C610" t="s">
        <v>3671</v>
      </c>
      <c r="D610">
        <v>2930</v>
      </c>
      <c r="E610" t="s">
        <v>228</v>
      </c>
      <c r="F610" t="s">
        <v>1458</v>
      </c>
      <c r="G610" t="s">
        <v>6219</v>
      </c>
      <c r="H610" t="s">
        <v>6220</v>
      </c>
      <c r="I610" t="s">
        <v>2851</v>
      </c>
      <c r="J610">
        <v>120006</v>
      </c>
      <c r="K610">
        <v>1</v>
      </c>
      <c r="L610">
        <v>7559</v>
      </c>
    </row>
    <row r="611" spans="1:12" x14ac:dyDescent="0.25">
      <c r="A611">
        <v>7567</v>
      </c>
      <c r="B611" t="s">
        <v>3672</v>
      </c>
      <c r="C611" t="s">
        <v>3673</v>
      </c>
      <c r="D611">
        <v>2930</v>
      </c>
      <c r="E611" t="s">
        <v>228</v>
      </c>
      <c r="F611" t="s">
        <v>1459</v>
      </c>
      <c r="G611" t="s">
        <v>6219</v>
      </c>
      <c r="H611" t="s">
        <v>6220</v>
      </c>
      <c r="I611" t="s">
        <v>2851</v>
      </c>
      <c r="J611">
        <v>120006</v>
      </c>
      <c r="K611">
        <v>1</v>
      </c>
      <c r="L611">
        <v>7567</v>
      </c>
    </row>
    <row r="612" spans="1:12" x14ac:dyDescent="0.25">
      <c r="A612">
        <v>7583</v>
      </c>
      <c r="B612" t="s">
        <v>3674</v>
      </c>
      <c r="C612" t="s">
        <v>3675</v>
      </c>
      <c r="D612">
        <v>2930</v>
      </c>
      <c r="E612" t="s">
        <v>228</v>
      </c>
      <c r="F612" t="s">
        <v>1460</v>
      </c>
      <c r="G612" t="s">
        <v>6219</v>
      </c>
      <c r="H612" t="s">
        <v>6220</v>
      </c>
      <c r="I612" t="s">
        <v>2851</v>
      </c>
      <c r="J612">
        <v>121591</v>
      </c>
      <c r="K612">
        <v>1</v>
      </c>
      <c r="L612">
        <v>7583</v>
      </c>
    </row>
    <row r="613" spans="1:12" x14ac:dyDescent="0.25">
      <c r="A613">
        <v>7591</v>
      </c>
      <c r="B613" t="s">
        <v>3676</v>
      </c>
      <c r="C613" t="s">
        <v>3677</v>
      </c>
      <c r="D613">
        <v>2930</v>
      </c>
      <c r="E613" t="s">
        <v>228</v>
      </c>
      <c r="F613" t="s">
        <v>1461</v>
      </c>
      <c r="G613" t="s">
        <v>6219</v>
      </c>
      <c r="H613" t="s">
        <v>6220</v>
      </c>
      <c r="I613" t="s">
        <v>2851</v>
      </c>
      <c r="J613">
        <v>121591</v>
      </c>
      <c r="K613">
        <v>1</v>
      </c>
      <c r="L613">
        <v>7591</v>
      </c>
    </row>
    <row r="614" spans="1:12" x14ac:dyDescent="0.25">
      <c r="A614">
        <v>7609</v>
      </c>
      <c r="B614" t="s">
        <v>3678</v>
      </c>
      <c r="C614" t="s">
        <v>3679</v>
      </c>
      <c r="D614">
        <v>2930</v>
      </c>
      <c r="E614" t="s">
        <v>228</v>
      </c>
      <c r="F614" t="s">
        <v>1462</v>
      </c>
      <c r="G614" t="s">
        <v>6219</v>
      </c>
      <c r="H614" t="s">
        <v>6220</v>
      </c>
      <c r="I614" t="s">
        <v>2851</v>
      </c>
      <c r="J614">
        <v>121591</v>
      </c>
      <c r="K614">
        <v>1</v>
      </c>
      <c r="L614">
        <v>7609</v>
      </c>
    </row>
    <row r="615" spans="1:12" x14ac:dyDescent="0.25">
      <c r="A615">
        <v>7617</v>
      </c>
      <c r="B615" t="s">
        <v>3548</v>
      </c>
      <c r="C615" t="s">
        <v>3680</v>
      </c>
      <c r="D615">
        <v>2930</v>
      </c>
      <c r="E615" t="s">
        <v>228</v>
      </c>
      <c r="F615" t="s">
        <v>1463</v>
      </c>
      <c r="G615" t="s">
        <v>6219</v>
      </c>
      <c r="H615" t="s">
        <v>6220</v>
      </c>
      <c r="I615" t="s">
        <v>2851</v>
      </c>
      <c r="J615">
        <v>119784</v>
      </c>
      <c r="K615">
        <v>1</v>
      </c>
      <c r="L615">
        <v>7617</v>
      </c>
    </row>
    <row r="616" spans="1:12" x14ac:dyDescent="0.25">
      <c r="A616">
        <v>7633</v>
      </c>
      <c r="B616" t="s">
        <v>35</v>
      </c>
      <c r="C616" t="s">
        <v>44</v>
      </c>
      <c r="D616">
        <v>2930</v>
      </c>
      <c r="E616" t="s">
        <v>228</v>
      </c>
      <c r="F616" t="s">
        <v>1463</v>
      </c>
      <c r="G616" t="s">
        <v>6219</v>
      </c>
      <c r="H616" t="s">
        <v>6220</v>
      </c>
      <c r="I616" t="s">
        <v>2851</v>
      </c>
      <c r="J616">
        <v>119784</v>
      </c>
      <c r="K616">
        <v>1</v>
      </c>
      <c r="L616">
        <v>7633</v>
      </c>
    </row>
    <row r="617" spans="1:12" x14ac:dyDescent="0.25">
      <c r="A617">
        <v>7641</v>
      </c>
      <c r="B617" t="s">
        <v>3676</v>
      </c>
      <c r="C617" t="s">
        <v>3681</v>
      </c>
      <c r="D617">
        <v>2930</v>
      </c>
      <c r="E617" t="s">
        <v>228</v>
      </c>
      <c r="F617" t="s">
        <v>1464</v>
      </c>
      <c r="G617" t="s">
        <v>6219</v>
      </c>
      <c r="H617" t="s">
        <v>6220</v>
      </c>
      <c r="I617" t="s">
        <v>2851</v>
      </c>
      <c r="J617">
        <v>121591</v>
      </c>
      <c r="K617">
        <v>1</v>
      </c>
      <c r="L617">
        <v>7641</v>
      </c>
    </row>
    <row r="618" spans="1:12" x14ac:dyDescent="0.25">
      <c r="A618">
        <v>7658</v>
      </c>
      <c r="B618" t="s">
        <v>3682</v>
      </c>
      <c r="C618" t="s">
        <v>3683</v>
      </c>
      <c r="D618">
        <v>2930</v>
      </c>
      <c r="E618" t="s">
        <v>228</v>
      </c>
      <c r="F618" t="s">
        <v>1465</v>
      </c>
      <c r="G618" t="s">
        <v>6219</v>
      </c>
      <c r="H618" t="s">
        <v>6220</v>
      </c>
      <c r="I618" t="s">
        <v>2851</v>
      </c>
      <c r="J618">
        <v>119784</v>
      </c>
      <c r="K618">
        <v>1</v>
      </c>
      <c r="L618">
        <v>7658</v>
      </c>
    </row>
    <row r="619" spans="1:12" x14ac:dyDescent="0.25">
      <c r="A619">
        <v>7674</v>
      </c>
      <c r="B619" t="s">
        <v>3730</v>
      </c>
      <c r="C619" t="s">
        <v>3684</v>
      </c>
      <c r="D619">
        <v>2390</v>
      </c>
      <c r="E619" t="s">
        <v>487</v>
      </c>
      <c r="F619" t="s">
        <v>1466</v>
      </c>
      <c r="G619" t="s">
        <v>6219</v>
      </c>
      <c r="H619" t="s">
        <v>6220</v>
      </c>
      <c r="I619" t="s">
        <v>2851</v>
      </c>
      <c r="J619">
        <v>119181</v>
      </c>
      <c r="K619">
        <v>1</v>
      </c>
      <c r="L619">
        <v>7674</v>
      </c>
    </row>
    <row r="620" spans="1:12" x14ac:dyDescent="0.25">
      <c r="A620">
        <v>7682</v>
      </c>
      <c r="B620" t="s">
        <v>6007</v>
      </c>
      <c r="C620" t="s">
        <v>3685</v>
      </c>
      <c r="D620">
        <v>2390</v>
      </c>
      <c r="E620" t="s">
        <v>487</v>
      </c>
      <c r="F620" t="s">
        <v>1467</v>
      </c>
      <c r="G620" t="s">
        <v>6219</v>
      </c>
      <c r="H620" t="s">
        <v>6220</v>
      </c>
      <c r="I620" t="s">
        <v>2851</v>
      </c>
      <c r="J620">
        <v>121509</v>
      </c>
      <c r="K620">
        <v>1</v>
      </c>
      <c r="L620">
        <v>7682</v>
      </c>
    </row>
    <row r="621" spans="1:12" x14ac:dyDescent="0.25">
      <c r="A621">
        <v>7708</v>
      </c>
      <c r="B621" t="s">
        <v>7789</v>
      </c>
      <c r="C621" t="s">
        <v>3686</v>
      </c>
      <c r="D621">
        <v>2390</v>
      </c>
      <c r="E621" t="s">
        <v>487</v>
      </c>
      <c r="F621" t="s">
        <v>1468</v>
      </c>
      <c r="G621" t="s">
        <v>6219</v>
      </c>
      <c r="H621" t="s">
        <v>6220</v>
      </c>
      <c r="I621" t="s">
        <v>2851</v>
      </c>
      <c r="J621">
        <v>121574</v>
      </c>
      <c r="K621">
        <v>1</v>
      </c>
      <c r="L621">
        <v>7708</v>
      </c>
    </row>
    <row r="622" spans="1:12" x14ac:dyDescent="0.25">
      <c r="A622">
        <v>7716</v>
      </c>
      <c r="B622" t="s">
        <v>38</v>
      </c>
      <c r="C622" t="s">
        <v>3687</v>
      </c>
      <c r="D622">
        <v>2390</v>
      </c>
      <c r="E622" t="s">
        <v>2871</v>
      </c>
      <c r="F622" t="s">
        <v>1469</v>
      </c>
      <c r="G622" t="s">
        <v>7622</v>
      </c>
      <c r="H622" t="s">
        <v>7623</v>
      </c>
      <c r="I622" t="s">
        <v>7624</v>
      </c>
      <c r="J622">
        <v>121616</v>
      </c>
      <c r="K622">
        <v>1</v>
      </c>
      <c r="L622">
        <v>7716</v>
      </c>
    </row>
    <row r="623" spans="1:12" x14ac:dyDescent="0.25">
      <c r="A623">
        <v>7724</v>
      </c>
      <c r="B623" t="s">
        <v>7792</v>
      </c>
      <c r="C623" t="s">
        <v>3688</v>
      </c>
      <c r="D623">
        <v>2340</v>
      </c>
      <c r="E623" t="s">
        <v>488</v>
      </c>
      <c r="F623" t="s">
        <v>1470</v>
      </c>
      <c r="G623" t="s">
        <v>6219</v>
      </c>
      <c r="H623" t="s">
        <v>6220</v>
      </c>
      <c r="I623" t="s">
        <v>2851</v>
      </c>
      <c r="J623">
        <v>119784</v>
      </c>
      <c r="K623">
        <v>1</v>
      </c>
      <c r="L623">
        <v>7724</v>
      </c>
    </row>
    <row r="624" spans="1:12" x14ac:dyDescent="0.25">
      <c r="A624">
        <v>7741</v>
      </c>
      <c r="B624" t="s">
        <v>6008</v>
      </c>
      <c r="C624" t="s">
        <v>7434</v>
      </c>
      <c r="D624">
        <v>2275</v>
      </c>
      <c r="E624" t="s">
        <v>489</v>
      </c>
      <c r="F624" t="s">
        <v>1471</v>
      </c>
      <c r="G624" t="s">
        <v>7622</v>
      </c>
      <c r="H624" t="s">
        <v>7623</v>
      </c>
      <c r="I624" t="s">
        <v>7624</v>
      </c>
      <c r="J624">
        <v>121566</v>
      </c>
      <c r="K624">
        <v>1</v>
      </c>
      <c r="L624">
        <v>7741</v>
      </c>
    </row>
    <row r="625" spans="1:12" x14ac:dyDescent="0.25">
      <c r="A625">
        <v>7757</v>
      </c>
      <c r="B625" t="s">
        <v>7435</v>
      </c>
      <c r="C625" t="s">
        <v>3689</v>
      </c>
      <c r="D625">
        <v>2980</v>
      </c>
      <c r="E625" t="s">
        <v>230</v>
      </c>
      <c r="F625" t="s">
        <v>1472</v>
      </c>
      <c r="G625" t="s">
        <v>6219</v>
      </c>
      <c r="H625" t="s">
        <v>6220</v>
      </c>
      <c r="I625" t="s">
        <v>2851</v>
      </c>
      <c r="J625">
        <v>119529</v>
      </c>
      <c r="K625">
        <v>1</v>
      </c>
      <c r="L625">
        <v>7757</v>
      </c>
    </row>
    <row r="626" spans="1:12" x14ac:dyDescent="0.25">
      <c r="A626">
        <v>7765</v>
      </c>
      <c r="B626" t="s">
        <v>6441</v>
      </c>
      <c r="C626" t="s">
        <v>3690</v>
      </c>
      <c r="D626">
        <v>2980</v>
      </c>
      <c r="E626" t="s">
        <v>230</v>
      </c>
      <c r="F626" t="s">
        <v>1473</v>
      </c>
      <c r="G626" t="s">
        <v>6219</v>
      </c>
      <c r="H626" t="s">
        <v>6220</v>
      </c>
      <c r="I626" t="s">
        <v>2851</v>
      </c>
      <c r="J626">
        <v>121574</v>
      </c>
      <c r="K626">
        <v>1</v>
      </c>
      <c r="L626">
        <v>7765</v>
      </c>
    </row>
    <row r="627" spans="1:12" x14ac:dyDescent="0.25">
      <c r="A627">
        <v>7773</v>
      </c>
      <c r="B627" t="s">
        <v>3691</v>
      </c>
      <c r="C627" t="s">
        <v>3692</v>
      </c>
      <c r="D627">
        <v>2980</v>
      </c>
      <c r="E627" t="s">
        <v>230</v>
      </c>
      <c r="F627" t="s">
        <v>1474</v>
      </c>
      <c r="G627" t="s">
        <v>6219</v>
      </c>
      <c r="H627" t="s">
        <v>6220</v>
      </c>
      <c r="I627" t="s">
        <v>2851</v>
      </c>
      <c r="J627">
        <v>119529</v>
      </c>
      <c r="K627">
        <v>1</v>
      </c>
      <c r="L627">
        <v>7773</v>
      </c>
    </row>
    <row r="628" spans="1:12" x14ac:dyDescent="0.25">
      <c r="A628">
        <v>7781</v>
      </c>
      <c r="B628" t="s">
        <v>6009</v>
      </c>
      <c r="C628" t="s">
        <v>3693</v>
      </c>
      <c r="D628">
        <v>2960</v>
      </c>
      <c r="E628" t="s">
        <v>490</v>
      </c>
      <c r="F628" t="s">
        <v>8193</v>
      </c>
      <c r="G628" t="s">
        <v>6219</v>
      </c>
      <c r="H628" t="s">
        <v>6220</v>
      </c>
      <c r="I628" t="s">
        <v>2851</v>
      </c>
      <c r="J628">
        <v>119181</v>
      </c>
      <c r="K628">
        <v>1</v>
      </c>
      <c r="L628">
        <v>7781</v>
      </c>
    </row>
    <row r="629" spans="1:12" x14ac:dyDescent="0.25">
      <c r="A629">
        <v>7799</v>
      </c>
      <c r="B629" t="s">
        <v>6442</v>
      </c>
      <c r="C629" t="s">
        <v>3694</v>
      </c>
      <c r="D629">
        <v>2960</v>
      </c>
      <c r="E629" t="s">
        <v>490</v>
      </c>
      <c r="F629" t="s">
        <v>1475</v>
      </c>
      <c r="G629" t="s">
        <v>6219</v>
      </c>
      <c r="H629" t="s">
        <v>6220</v>
      </c>
      <c r="I629" t="s">
        <v>2851</v>
      </c>
      <c r="J629">
        <v>121558</v>
      </c>
      <c r="K629">
        <v>1</v>
      </c>
      <c r="L629">
        <v>7799</v>
      </c>
    </row>
    <row r="630" spans="1:12" x14ac:dyDescent="0.25">
      <c r="A630">
        <v>7807</v>
      </c>
      <c r="B630" t="s">
        <v>3453</v>
      </c>
      <c r="C630" t="s">
        <v>3695</v>
      </c>
      <c r="D630">
        <v>2980</v>
      </c>
      <c r="E630" t="s">
        <v>230</v>
      </c>
      <c r="F630" t="s">
        <v>1476</v>
      </c>
      <c r="G630" t="s">
        <v>6219</v>
      </c>
      <c r="H630" t="s">
        <v>6220</v>
      </c>
      <c r="I630" t="s">
        <v>2851</v>
      </c>
      <c r="J630">
        <v>121509</v>
      </c>
      <c r="K630">
        <v>1</v>
      </c>
      <c r="L630">
        <v>7807</v>
      </c>
    </row>
    <row r="631" spans="1:12" x14ac:dyDescent="0.25">
      <c r="A631">
        <v>7823</v>
      </c>
      <c r="B631" t="s">
        <v>7790</v>
      </c>
      <c r="C631" t="s">
        <v>3696</v>
      </c>
      <c r="D631">
        <v>2960</v>
      </c>
      <c r="E631" t="s">
        <v>491</v>
      </c>
      <c r="F631" t="s">
        <v>1477</v>
      </c>
      <c r="G631" t="s">
        <v>6219</v>
      </c>
      <c r="H631" t="s">
        <v>6220</v>
      </c>
      <c r="I631" t="s">
        <v>2851</v>
      </c>
      <c r="J631">
        <v>121558</v>
      </c>
      <c r="K631">
        <v>1</v>
      </c>
      <c r="L631">
        <v>7823</v>
      </c>
    </row>
    <row r="632" spans="1:12" x14ac:dyDescent="0.25">
      <c r="A632">
        <v>7831</v>
      </c>
      <c r="B632" t="s">
        <v>7791</v>
      </c>
      <c r="C632" t="s">
        <v>3697</v>
      </c>
      <c r="D632">
        <v>2990</v>
      </c>
      <c r="E632" t="s">
        <v>231</v>
      </c>
      <c r="F632" t="s">
        <v>1478</v>
      </c>
      <c r="G632" t="s">
        <v>6219</v>
      </c>
      <c r="H632" t="s">
        <v>6220</v>
      </c>
      <c r="I632" t="s">
        <v>2851</v>
      </c>
      <c r="J632">
        <v>120295</v>
      </c>
      <c r="K632">
        <v>1</v>
      </c>
      <c r="L632">
        <v>7831</v>
      </c>
    </row>
    <row r="633" spans="1:12" x14ac:dyDescent="0.25">
      <c r="A633">
        <v>7849</v>
      </c>
      <c r="B633" t="s">
        <v>3698</v>
      </c>
      <c r="C633" t="s">
        <v>3699</v>
      </c>
      <c r="D633">
        <v>2990</v>
      </c>
      <c r="E633" t="s">
        <v>231</v>
      </c>
      <c r="F633" t="s">
        <v>1479</v>
      </c>
      <c r="G633" t="s">
        <v>6219</v>
      </c>
      <c r="H633" t="s">
        <v>6220</v>
      </c>
      <c r="I633" t="s">
        <v>2851</v>
      </c>
      <c r="J633">
        <v>120089</v>
      </c>
      <c r="K633">
        <v>1</v>
      </c>
      <c r="L633">
        <v>7849</v>
      </c>
    </row>
    <row r="634" spans="1:12" x14ac:dyDescent="0.25">
      <c r="A634">
        <v>7856</v>
      </c>
      <c r="B634" t="s">
        <v>6443</v>
      </c>
      <c r="C634" t="s">
        <v>3700</v>
      </c>
      <c r="D634">
        <v>2990</v>
      </c>
      <c r="E634" t="s">
        <v>231</v>
      </c>
      <c r="F634" t="s">
        <v>1480</v>
      </c>
      <c r="G634" t="s">
        <v>6219</v>
      </c>
      <c r="H634" t="s">
        <v>6220</v>
      </c>
      <c r="I634" t="s">
        <v>2851</v>
      </c>
      <c r="J634">
        <v>120089</v>
      </c>
      <c r="K634">
        <v>1</v>
      </c>
      <c r="L634">
        <v>7856</v>
      </c>
    </row>
    <row r="635" spans="1:12" x14ac:dyDescent="0.25">
      <c r="A635">
        <v>7864</v>
      </c>
      <c r="B635" t="s">
        <v>6010</v>
      </c>
      <c r="C635" t="s">
        <v>3701</v>
      </c>
      <c r="D635">
        <v>2990</v>
      </c>
      <c r="E635" t="s">
        <v>231</v>
      </c>
      <c r="F635" t="s">
        <v>1481</v>
      </c>
      <c r="G635" t="s">
        <v>6219</v>
      </c>
      <c r="H635" t="s">
        <v>6220</v>
      </c>
      <c r="I635" t="s">
        <v>2851</v>
      </c>
      <c r="J635">
        <v>121558</v>
      </c>
      <c r="K635">
        <v>1</v>
      </c>
      <c r="L635">
        <v>7864</v>
      </c>
    </row>
    <row r="636" spans="1:12" x14ac:dyDescent="0.25">
      <c r="A636">
        <v>7872</v>
      </c>
      <c r="B636" t="s">
        <v>7792</v>
      </c>
      <c r="C636" t="s">
        <v>3702</v>
      </c>
      <c r="D636">
        <v>2990</v>
      </c>
      <c r="E636" t="s">
        <v>231</v>
      </c>
      <c r="F636" t="s">
        <v>1482</v>
      </c>
      <c r="G636" t="s">
        <v>6219</v>
      </c>
      <c r="H636" t="s">
        <v>6220</v>
      </c>
      <c r="I636" t="s">
        <v>2851</v>
      </c>
      <c r="J636">
        <v>120089</v>
      </c>
      <c r="K636">
        <v>1</v>
      </c>
      <c r="L636">
        <v>7872</v>
      </c>
    </row>
    <row r="637" spans="1:12" x14ac:dyDescent="0.25">
      <c r="A637">
        <v>7881</v>
      </c>
      <c r="B637" t="s">
        <v>6011</v>
      </c>
      <c r="C637" t="s">
        <v>7436</v>
      </c>
      <c r="D637">
        <v>2990</v>
      </c>
      <c r="E637" t="s">
        <v>492</v>
      </c>
      <c r="F637" t="s">
        <v>7793</v>
      </c>
      <c r="G637" t="s">
        <v>6219</v>
      </c>
      <c r="H637" t="s">
        <v>6220</v>
      </c>
      <c r="I637" t="s">
        <v>2851</v>
      </c>
      <c r="J637">
        <v>120295</v>
      </c>
      <c r="K637">
        <v>1</v>
      </c>
      <c r="L637">
        <v>7881</v>
      </c>
    </row>
    <row r="638" spans="1:12" x14ac:dyDescent="0.25">
      <c r="A638">
        <v>7906</v>
      </c>
      <c r="B638" t="s">
        <v>3292</v>
      </c>
      <c r="C638" t="s">
        <v>3703</v>
      </c>
      <c r="D638">
        <v>2920</v>
      </c>
      <c r="E638" t="s">
        <v>232</v>
      </c>
      <c r="F638" t="s">
        <v>1483</v>
      </c>
      <c r="G638" t="s">
        <v>6219</v>
      </c>
      <c r="H638" t="s">
        <v>6220</v>
      </c>
      <c r="I638" t="s">
        <v>2851</v>
      </c>
      <c r="J638">
        <v>121715</v>
      </c>
      <c r="K638">
        <v>1</v>
      </c>
      <c r="L638">
        <v>7906</v>
      </c>
    </row>
    <row r="639" spans="1:12" x14ac:dyDescent="0.25">
      <c r="A639">
        <v>7914</v>
      </c>
      <c r="B639" t="s">
        <v>4492</v>
      </c>
      <c r="C639" t="s">
        <v>3704</v>
      </c>
      <c r="D639">
        <v>2920</v>
      </c>
      <c r="E639" t="s">
        <v>232</v>
      </c>
      <c r="F639" t="s">
        <v>1484</v>
      </c>
      <c r="G639" t="s">
        <v>6219</v>
      </c>
      <c r="H639" t="s">
        <v>6220</v>
      </c>
      <c r="I639" t="s">
        <v>2851</v>
      </c>
      <c r="J639">
        <v>121715</v>
      </c>
      <c r="K639">
        <v>1</v>
      </c>
      <c r="L639">
        <v>7914</v>
      </c>
    </row>
    <row r="640" spans="1:12" x14ac:dyDescent="0.25">
      <c r="A640">
        <v>7922</v>
      </c>
      <c r="B640" t="s">
        <v>4180</v>
      </c>
      <c r="C640" t="s">
        <v>3705</v>
      </c>
      <c r="D640">
        <v>2920</v>
      </c>
      <c r="E640" t="s">
        <v>232</v>
      </c>
      <c r="F640" t="s">
        <v>1485</v>
      </c>
      <c r="G640" t="s">
        <v>6219</v>
      </c>
      <c r="H640" t="s">
        <v>6220</v>
      </c>
      <c r="I640" t="s">
        <v>2851</v>
      </c>
      <c r="J640">
        <v>121715</v>
      </c>
      <c r="K640">
        <v>1</v>
      </c>
      <c r="L640">
        <v>7922</v>
      </c>
    </row>
    <row r="641" spans="1:12" x14ac:dyDescent="0.25">
      <c r="A641">
        <v>7931</v>
      </c>
      <c r="B641" t="s">
        <v>7437</v>
      </c>
      <c r="C641" t="s">
        <v>3706</v>
      </c>
      <c r="D641">
        <v>2920</v>
      </c>
      <c r="E641" t="s">
        <v>232</v>
      </c>
      <c r="F641" t="s">
        <v>1486</v>
      </c>
      <c r="G641" t="s">
        <v>6219</v>
      </c>
      <c r="H641" t="s">
        <v>6220</v>
      </c>
      <c r="I641" t="s">
        <v>2851</v>
      </c>
      <c r="J641">
        <v>121715</v>
      </c>
      <c r="K641">
        <v>1</v>
      </c>
      <c r="L641">
        <v>7931</v>
      </c>
    </row>
    <row r="642" spans="1:12" x14ac:dyDescent="0.25">
      <c r="A642">
        <v>7955</v>
      </c>
      <c r="B642" t="s">
        <v>6444</v>
      </c>
      <c r="C642" t="s">
        <v>3707</v>
      </c>
      <c r="D642">
        <v>2920</v>
      </c>
      <c r="E642" t="s">
        <v>232</v>
      </c>
      <c r="F642" t="s">
        <v>1487</v>
      </c>
      <c r="G642" t="s">
        <v>6219</v>
      </c>
      <c r="H642" t="s">
        <v>6220</v>
      </c>
      <c r="I642" t="s">
        <v>2851</v>
      </c>
      <c r="J642">
        <v>120295</v>
      </c>
      <c r="K642">
        <v>1</v>
      </c>
      <c r="L642">
        <v>7955</v>
      </c>
    </row>
    <row r="643" spans="1:12" x14ac:dyDescent="0.25">
      <c r="A643">
        <v>7963</v>
      </c>
      <c r="B643" t="s">
        <v>7794</v>
      </c>
      <c r="C643" t="s">
        <v>3708</v>
      </c>
      <c r="D643">
        <v>2920</v>
      </c>
      <c r="E643" t="s">
        <v>232</v>
      </c>
      <c r="F643" t="s">
        <v>1488</v>
      </c>
      <c r="G643" t="s">
        <v>6219</v>
      </c>
      <c r="H643" t="s">
        <v>6220</v>
      </c>
      <c r="I643" t="s">
        <v>2851</v>
      </c>
      <c r="J643">
        <v>120295</v>
      </c>
      <c r="K643">
        <v>1</v>
      </c>
      <c r="L643">
        <v>7963</v>
      </c>
    </row>
    <row r="644" spans="1:12" x14ac:dyDescent="0.25">
      <c r="A644">
        <v>7971</v>
      </c>
      <c r="B644" t="s">
        <v>7795</v>
      </c>
      <c r="C644" t="s">
        <v>3709</v>
      </c>
      <c r="D644">
        <v>2910</v>
      </c>
      <c r="E644" t="s">
        <v>233</v>
      </c>
      <c r="F644" t="s">
        <v>1489</v>
      </c>
      <c r="G644" t="s">
        <v>6219</v>
      </c>
      <c r="H644" t="s">
        <v>6220</v>
      </c>
      <c r="I644" t="s">
        <v>2851</v>
      </c>
      <c r="J644">
        <v>121641</v>
      </c>
      <c r="K644">
        <v>1</v>
      </c>
      <c r="L644">
        <v>7971</v>
      </c>
    </row>
    <row r="645" spans="1:12" x14ac:dyDescent="0.25">
      <c r="A645">
        <v>7989</v>
      </c>
      <c r="B645" t="s">
        <v>3710</v>
      </c>
      <c r="C645" t="s">
        <v>3711</v>
      </c>
      <c r="D645">
        <v>2910</v>
      </c>
      <c r="E645" t="s">
        <v>233</v>
      </c>
      <c r="F645" t="s">
        <v>1490</v>
      </c>
      <c r="G645" t="s">
        <v>6219</v>
      </c>
      <c r="H645" t="s">
        <v>6220</v>
      </c>
      <c r="I645" t="s">
        <v>2851</v>
      </c>
      <c r="J645">
        <v>121641</v>
      </c>
      <c r="K645">
        <v>1</v>
      </c>
      <c r="L645">
        <v>7989</v>
      </c>
    </row>
    <row r="646" spans="1:12" x14ac:dyDescent="0.25">
      <c r="A646">
        <v>7997</v>
      </c>
      <c r="B646" t="s">
        <v>6445</v>
      </c>
      <c r="C646" t="s">
        <v>3712</v>
      </c>
      <c r="D646">
        <v>2910</v>
      </c>
      <c r="E646" t="s">
        <v>233</v>
      </c>
      <c r="F646" t="s">
        <v>1491</v>
      </c>
      <c r="G646" t="s">
        <v>6219</v>
      </c>
      <c r="H646" t="s">
        <v>6220</v>
      </c>
      <c r="I646" t="s">
        <v>2851</v>
      </c>
      <c r="J646">
        <v>121641</v>
      </c>
      <c r="K646">
        <v>1</v>
      </c>
      <c r="L646">
        <v>7997</v>
      </c>
    </row>
    <row r="647" spans="1:12" x14ac:dyDescent="0.25">
      <c r="A647">
        <v>8003</v>
      </c>
      <c r="B647" t="s">
        <v>6446</v>
      </c>
      <c r="C647" t="s">
        <v>6447</v>
      </c>
      <c r="D647">
        <v>2910</v>
      </c>
      <c r="E647" t="s">
        <v>233</v>
      </c>
      <c r="F647" t="s">
        <v>1492</v>
      </c>
      <c r="G647" t="s">
        <v>6219</v>
      </c>
      <c r="H647" t="s">
        <v>6220</v>
      </c>
      <c r="I647" t="s">
        <v>2851</v>
      </c>
      <c r="J647">
        <v>121641</v>
      </c>
      <c r="K647">
        <v>1</v>
      </c>
      <c r="L647">
        <v>8003</v>
      </c>
    </row>
    <row r="648" spans="1:12" x14ac:dyDescent="0.25">
      <c r="A648">
        <v>8011</v>
      </c>
      <c r="B648" t="s">
        <v>3713</v>
      </c>
      <c r="C648" t="s">
        <v>3714</v>
      </c>
      <c r="D648">
        <v>2910</v>
      </c>
      <c r="E648" t="s">
        <v>233</v>
      </c>
      <c r="F648" t="s">
        <v>1489</v>
      </c>
      <c r="G648" t="s">
        <v>6219</v>
      </c>
      <c r="H648" t="s">
        <v>6220</v>
      </c>
      <c r="I648" t="s">
        <v>2851</v>
      </c>
      <c r="J648">
        <v>121641</v>
      </c>
      <c r="K648">
        <v>1</v>
      </c>
      <c r="L648">
        <v>8011</v>
      </c>
    </row>
    <row r="649" spans="1:12" x14ac:dyDescent="0.25">
      <c r="A649">
        <v>8029</v>
      </c>
      <c r="B649" t="s">
        <v>3715</v>
      </c>
      <c r="C649" t="s">
        <v>3716</v>
      </c>
      <c r="D649">
        <v>2910</v>
      </c>
      <c r="E649" t="s">
        <v>233</v>
      </c>
      <c r="F649" t="s">
        <v>1493</v>
      </c>
      <c r="G649" t="s">
        <v>6219</v>
      </c>
      <c r="H649" t="s">
        <v>6220</v>
      </c>
      <c r="I649" t="s">
        <v>2851</v>
      </c>
      <c r="J649">
        <v>120295</v>
      </c>
      <c r="K649">
        <v>1</v>
      </c>
      <c r="L649">
        <v>8029</v>
      </c>
    </row>
    <row r="650" spans="1:12" x14ac:dyDescent="0.25">
      <c r="A650">
        <v>8045</v>
      </c>
      <c r="B650" t="s">
        <v>3717</v>
      </c>
      <c r="C650" t="s">
        <v>3718</v>
      </c>
      <c r="D650">
        <v>2140</v>
      </c>
      <c r="E650" t="s">
        <v>234</v>
      </c>
      <c r="F650" t="s">
        <v>1494</v>
      </c>
      <c r="G650" t="s">
        <v>6219</v>
      </c>
      <c r="H650" t="s">
        <v>6220</v>
      </c>
      <c r="I650" t="s">
        <v>2851</v>
      </c>
      <c r="J650">
        <v>138891</v>
      </c>
      <c r="K650">
        <v>1</v>
      </c>
      <c r="L650">
        <v>8045</v>
      </c>
    </row>
    <row r="651" spans="1:12" x14ac:dyDescent="0.25">
      <c r="A651">
        <v>8052</v>
      </c>
      <c r="B651" t="s">
        <v>7796</v>
      </c>
      <c r="C651" t="s">
        <v>3719</v>
      </c>
      <c r="D651">
        <v>2140</v>
      </c>
      <c r="E651" t="s">
        <v>234</v>
      </c>
      <c r="F651" t="s">
        <v>1495</v>
      </c>
      <c r="G651" t="s">
        <v>6219</v>
      </c>
      <c r="H651" t="s">
        <v>6220</v>
      </c>
      <c r="I651" t="s">
        <v>2851</v>
      </c>
      <c r="J651">
        <v>138891</v>
      </c>
      <c r="K651">
        <v>1</v>
      </c>
      <c r="L651">
        <v>8052</v>
      </c>
    </row>
    <row r="652" spans="1:12" x14ac:dyDescent="0.25">
      <c r="A652">
        <v>8061</v>
      </c>
      <c r="B652" t="s">
        <v>3720</v>
      </c>
      <c r="C652" t="s">
        <v>3721</v>
      </c>
      <c r="D652">
        <v>2140</v>
      </c>
      <c r="E652" t="s">
        <v>234</v>
      </c>
      <c r="F652" t="s">
        <v>1496</v>
      </c>
      <c r="G652" t="s">
        <v>6219</v>
      </c>
      <c r="H652" t="s">
        <v>6220</v>
      </c>
      <c r="I652" t="s">
        <v>2851</v>
      </c>
      <c r="J652">
        <v>121848</v>
      </c>
      <c r="K652">
        <v>1</v>
      </c>
      <c r="L652">
        <v>8061</v>
      </c>
    </row>
    <row r="653" spans="1:12" x14ac:dyDescent="0.25">
      <c r="A653">
        <v>8086</v>
      </c>
      <c r="B653" t="s">
        <v>3722</v>
      </c>
      <c r="C653" t="s">
        <v>3723</v>
      </c>
      <c r="D653">
        <v>2140</v>
      </c>
      <c r="E653" t="s">
        <v>234</v>
      </c>
      <c r="F653" t="s">
        <v>1497</v>
      </c>
      <c r="G653" t="s">
        <v>6219</v>
      </c>
      <c r="H653" t="s">
        <v>6220</v>
      </c>
      <c r="I653" t="s">
        <v>2851</v>
      </c>
      <c r="J653">
        <v>122937</v>
      </c>
      <c r="K653">
        <v>1</v>
      </c>
      <c r="L653">
        <v>8086</v>
      </c>
    </row>
    <row r="654" spans="1:12" x14ac:dyDescent="0.25">
      <c r="A654">
        <v>8094</v>
      </c>
      <c r="B654" t="s">
        <v>6448</v>
      </c>
      <c r="C654" t="s">
        <v>3724</v>
      </c>
      <c r="D654">
        <v>2140</v>
      </c>
      <c r="E654" t="s">
        <v>234</v>
      </c>
      <c r="F654" t="s">
        <v>3725</v>
      </c>
      <c r="G654" t="s">
        <v>6219</v>
      </c>
      <c r="H654" t="s">
        <v>6220</v>
      </c>
      <c r="I654" t="s">
        <v>2851</v>
      </c>
      <c r="J654">
        <v>119701</v>
      </c>
      <c r="K654">
        <v>1</v>
      </c>
      <c r="L654">
        <v>8094</v>
      </c>
    </row>
    <row r="655" spans="1:12" x14ac:dyDescent="0.25">
      <c r="A655">
        <v>8102</v>
      </c>
      <c r="B655" t="s">
        <v>6449</v>
      </c>
      <c r="C655" t="s">
        <v>3726</v>
      </c>
      <c r="D655">
        <v>2140</v>
      </c>
      <c r="E655" t="s">
        <v>234</v>
      </c>
      <c r="F655" t="s">
        <v>6012</v>
      </c>
      <c r="G655" t="s">
        <v>6219</v>
      </c>
      <c r="H655" t="s">
        <v>6220</v>
      </c>
      <c r="I655" t="s">
        <v>2851</v>
      </c>
      <c r="J655">
        <v>119701</v>
      </c>
      <c r="K655">
        <v>1</v>
      </c>
      <c r="L655">
        <v>8102</v>
      </c>
    </row>
    <row r="656" spans="1:12" x14ac:dyDescent="0.25">
      <c r="A656">
        <v>8111</v>
      </c>
      <c r="B656" t="s">
        <v>6450</v>
      </c>
      <c r="C656" t="s">
        <v>3727</v>
      </c>
      <c r="D656">
        <v>2140</v>
      </c>
      <c r="E656" t="s">
        <v>234</v>
      </c>
      <c r="F656" t="s">
        <v>3728</v>
      </c>
      <c r="G656" t="s">
        <v>6219</v>
      </c>
      <c r="H656" t="s">
        <v>6220</v>
      </c>
      <c r="I656" t="s">
        <v>2851</v>
      </c>
      <c r="J656">
        <v>119677</v>
      </c>
      <c r="K656">
        <v>1</v>
      </c>
      <c r="L656">
        <v>8111</v>
      </c>
    </row>
    <row r="657" spans="1:12" x14ac:dyDescent="0.25">
      <c r="A657">
        <v>8128</v>
      </c>
      <c r="B657" t="s">
        <v>6451</v>
      </c>
      <c r="C657" t="s">
        <v>3729</v>
      </c>
      <c r="D657">
        <v>2140</v>
      </c>
      <c r="E657" t="s">
        <v>234</v>
      </c>
      <c r="F657" t="s">
        <v>2948</v>
      </c>
      <c r="G657" t="s">
        <v>6219</v>
      </c>
      <c r="H657" t="s">
        <v>6220</v>
      </c>
      <c r="I657" t="s">
        <v>2851</v>
      </c>
      <c r="J657">
        <v>119677</v>
      </c>
      <c r="K657">
        <v>1</v>
      </c>
      <c r="L657">
        <v>8128</v>
      </c>
    </row>
    <row r="658" spans="1:12" x14ac:dyDescent="0.25">
      <c r="A658">
        <v>8144</v>
      </c>
      <c r="B658" t="s">
        <v>5936</v>
      </c>
      <c r="C658" t="s">
        <v>8194</v>
      </c>
      <c r="D658">
        <v>2140</v>
      </c>
      <c r="E658" t="s">
        <v>234</v>
      </c>
      <c r="F658" t="s">
        <v>3731</v>
      </c>
      <c r="G658" t="s">
        <v>6219</v>
      </c>
      <c r="H658" t="s">
        <v>6220</v>
      </c>
      <c r="I658" t="s">
        <v>2851</v>
      </c>
      <c r="J658">
        <v>119701</v>
      </c>
      <c r="K658">
        <v>1</v>
      </c>
      <c r="L658">
        <v>8144</v>
      </c>
    </row>
    <row r="659" spans="1:12" x14ac:dyDescent="0.25">
      <c r="A659">
        <v>8151</v>
      </c>
      <c r="B659" t="s">
        <v>8195</v>
      </c>
      <c r="C659" t="s">
        <v>3732</v>
      </c>
      <c r="D659">
        <v>2150</v>
      </c>
      <c r="E659" t="s">
        <v>493</v>
      </c>
      <c r="F659" t="s">
        <v>1498</v>
      </c>
      <c r="G659" t="s">
        <v>6219</v>
      </c>
      <c r="H659" t="s">
        <v>6220</v>
      </c>
      <c r="I659" t="s">
        <v>2851</v>
      </c>
      <c r="J659">
        <v>138826</v>
      </c>
      <c r="K659">
        <v>1</v>
      </c>
      <c r="L659">
        <v>8151</v>
      </c>
    </row>
    <row r="660" spans="1:12" x14ac:dyDescent="0.25">
      <c r="A660">
        <v>8169</v>
      </c>
      <c r="B660" t="s">
        <v>4445</v>
      </c>
      <c r="C660" t="s">
        <v>6452</v>
      </c>
      <c r="D660">
        <v>2150</v>
      </c>
      <c r="E660" t="s">
        <v>493</v>
      </c>
      <c r="F660" t="s">
        <v>1499</v>
      </c>
      <c r="G660" t="s">
        <v>6219</v>
      </c>
      <c r="H660" t="s">
        <v>6220</v>
      </c>
      <c r="I660" t="s">
        <v>2851</v>
      </c>
      <c r="J660">
        <v>120287</v>
      </c>
      <c r="K660">
        <v>1</v>
      </c>
      <c r="L660">
        <v>8169</v>
      </c>
    </row>
    <row r="661" spans="1:12" x14ac:dyDescent="0.25">
      <c r="A661">
        <v>8177</v>
      </c>
      <c r="B661" t="s">
        <v>7797</v>
      </c>
      <c r="C661" t="s">
        <v>3733</v>
      </c>
      <c r="D661">
        <v>2160</v>
      </c>
      <c r="E661" t="s">
        <v>235</v>
      </c>
      <c r="F661" t="s">
        <v>1500</v>
      </c>
      <c r="G661" t="s">
        <v>6219</v>
      </c>
      <c r="H661" t="s">
        <v>6220</v>
      </c>
      <c r="I661" t="s">
        <v>2851</v>
      </c>
      <c r="J661">
        <v>120543</v>
      </c>
      <c r="K661">
        <v>1</v>
      </c>
      <c r="L661">
        <v>8177</v>
      </c>
    </row>
    <row r="662" spans="1:12" x14ac:dyDescent="0.25">
      <c r="A662">
        <v>8185</v>
      </c>
      <c r="B662" t="s">
        <v>3734</v>
      </c>
      <c r="C662" t="s">
        <v>3735</v>
      </c>
      <c r="D662">
        <v>2160</v>
      </c>
      <c r="E662" t="s">
        <v>235</v>
      </c>
      <c r="F662" t="s">
        <v>1501</v>
      </c>
      <c r="G662" t="s">
        <v>6219</v>
      </c>
      <c r="H662" t="s">
        <v>6220</v>
      </c>
      <c r="I662" t="s">
        <v>2851</v>
      </c>
      <c r="J662">
        <v>119586</v>
      </c>
      <c r="K662">
        <v>1</v>
      </c>
      <c r="L662">
        <v>8185</v>
      </c>
    </row>
    <row r="663" spans="1:12" x14ac:dyDescent="0.25">
      <c r="A663">
        <v>8201</v>
      </c>
      <c r="B663" t="s">
        <v>5616</v>
      </c>
      <c r="C663" t="s">
        <v>3736</v>
      </c>
      <c r="D663">
        <v>2520</v>
      </c>
      <c r="E663" t="s">
        <v>494</v>
      </c>
      <c r="F663" t="s">
        <v>1502</v>
      </c>
      <c r="G663" t="s">
        <v>6219</v>
      </c>
      <c r="H663" t="s">
        <v>6220</v>
      </c>
      <c r="I663" t="s">
        <v>2851</v>
      </c>
      <c r="J663">
        <v>119446</v>
      </c>
      <c r="K663">
        <v>1</v>
      </c>
      <c r="L663">
        <v>8201</v>
      </c>
    </row>
    <row r="664" spans="1:12" x14ac:dyDescent="0.25">
      <c r="A664">
        <v>8219</v>
      </c>
      <c r="B664" t="s">
        <v>6453</v>
      </c>
      <c r="C664" t="s">
        <v>3737</v>
      </c>
      <c r="D664">
        <v>2520</v>
      </c>
      <c r="E664" t="s">
        <v>494</v>
      </c>
      <c r="F664" t="s">
        <v>1503</v>
      </c>
      <c r="G664" t="s">
        <v>6219</v>
      </c>
      <c r="H664" t="s">
        <v>6220</v>
      </c>
      <c r="I664" t="s">
        <v>2851</v>
      </c>
      <c r="J664">
        <v>122391</v>
      </c>
      <c r="K664">
        <v>1</v>
      </c>
      <c r="L664">
        <v>8219</v>
      </c>
    </row>
    <row r="665" spans="1:12" x14ac:dyDescent="0.25">
      <c r="A665">
        <v>8243</v>
      </c>
      <c r="B665" t="s">
        <v>3548</v>
      </c>
      <c r="C665" t="s">
        <v>3738</v>
      </c>
      <c r="D665">
        <v>2970</v>
      </c>
      <c r="E665" t="s">
        <v>236</v>
      </c>
      <c r="F665" t="s">
        <v>1504</v>
      </c>
      <c r="G665" t="s">
        <v>6219</v>
      </c>
      <c r="H665" t="s">
        <v>6220</v>
      </c>
      <c r="I665" t="s">
        <v>2851</v>
      </c>
      <c r="J665">
        <v>119784</v>
      </c>
      <c r="K665">
        <v>1</v>
      </c>
      <c r="L665">
        <v>8243</v>
      </c>
    </row>
    <row r="666" spans="1:12" x14ac:dyDescent="0.25">
      <c r="A666">
        <v>8251</v>
      </c>
      <c r="B666" t="s">
        <v>7798</v>
      </c>
      <c r="C666" t="s">
        <v>3739</v>
      </c>
      <c r="D666">
        <v>2970</v>
      </c>
      <c r="E666" t="s">
        <v>236</v>
      </c>
      <c r="F666" t="s">
        <v>1505</v>
      </c>
      <c r="G666" t="s">
        <v>6219</v>
      </c>
      <c r="H666" t="s">
        <v>6220</v>
      </c>
      <c r="I666" t="s">
        <v>2851</v>
      </c>
      <c r="J666">
        <v>121509</v>
      </c>
      <c r="K666">
        <v>1</v>
      </c>
      <c r="L666">
        <v>8251</v>
      </c>
    </row>
    <row r="667" spans="1:12" x14ac:dyDescent="0.25">
      <c r="A667">
        <v>8268</v>
      </c>
      <c r="B667" t="s">
        <v>6013</v>
      </c>
      <c r="C667" t="s">
        <v>3740</v>
      </c>
      <c r="D667">
        <v>2520</v>
      </c>
      <c r="E667" t="s">
        <v>495</v>
      </c>
      <c r="F667" t="s">
        <v>1506</v>
      </c>
      <c r="G667" t="s">
        <v>6219</v>
      </c>
      <c r="H667" t="s">
        <v>6220</v>
      </c>
      <c r="I667" t="s">
        <v>2851</v>
      </c>
      <c r="J667">
        <v>119446</v>
      </c>
      <c r="K667">
        <v>1</v>
      </c>
      <c r="L667">
        <v>8268</v>
      </c>
    </row>
    <row r="668" spans="1:12" x14ac:dyDescent="0.25">
      <c r="A668">
        <v>8276</v>
      </c>
      <c r="B668" t="s">
        <v>7799</v>
      </c>
      <c r="C668" t="s">
        <v>3741</v>
      </c>
      <c r="D668">
        <v>2520</v>
      </c>
      <c r="E668" t="s">
        <v>495</v>
      </c>
      <c r="F668" t="s">
        <v>1507</v>
      </c>
      <c r="G668" t="s">
        <v>6219</v>
      </c>
      <c r="H668" t="s">
        <v>6220</v>
      </c>
      <c r="I668" t="s">
        <v>2851</v>
      </c>
      <c r="J668">
        <v>122391</v>
      </c>
      <c r="K668">
        <v>1</v>
      </c>
      <c r="L668">
        <v>8276</v>
      </c>
    </row>
    <row r="669" spans="1:12" x14ac:dyDescent="0.25">
      <c r="A669">
        <v>8284</v>
      </c>
      <c r="B669" t="s">
        <v>7781</v>
      </c>
      <c r="C669" t="s">
        <v>6455</v>
      </c>
      <c r="D669">
        <v>2970</v>
      </c>
      <c r="E669" t="s">
        <v>429</v>
      </c>
      <c r="F669" t="s">
        <v>1508</v>
      </c>
      <c r="G669" t="s">
        <v>6219</v>
      </c>
      <c r="H669" t="s">
        <v>6220</v>
      </c>
      <c r="I669" t="s">
        <v>2851</v>
      </c>
      <c r="J669">
        <v>121509</v>
      </c>
      <c r="K669">
        <v>1</v>
      </c>
      <c r="L669">
        <v>8284</v>
      </c>
    </row>
    <row r="670" spans="1:12" x14ac:dyDescent="0.25">
      <c r="A670">
        <v>8292</v>
      </c>
      <c r="B670" t="s">
        <v>4824</v>
      </c>
      <c r="C670" t="s">
        <v>3742</v>
      </c>
      <c r="D670">
        <v>2970</v>
      </c>
      <c r="E670" t="s">
        <v>429</v>
      </c>
      <c r="F670" t="s">
        <v>1509</v>
      </c>
      <c r="G670" t="s">
        <v>6219</v>
      </c>
      <c r="H670" t="s">
        <v>6220</v>
      </c>
      <c r="I670" t="s">
        <v>2851</v>
      </c>
      <c r="J670">
        <v>119181</v>
      </c>
      <c r="K670">
        <v>1</v>
      </c>
      <c r="L670">
        <v>8292</v>
      </c>
    </row>
    <row r="671" spans="1:12" x14ac:dyDescent="0.25">
      <c r="A671">
        <v>8301</v>
      </c>
      <c r="B671" t="s">
        <v>37</v>
      </c>
      <c r="C671" t="s">
        <v>3743</v>
      </c>
      <c r="D671">
        <v>2240</v>
      </c>
      <c r="E671" t="s">
        <v>237</v>
      </c>
      <c r="F671" t="s">
        <v>1510</v>
      </c>
      <c r="G671" t="s">
        <v>6219</v>
      </c>
      <c r="H671" t="s">
        <v>6220</v>
      </c>
      <c r="I671" t="s">
        <v>2851</v>
      </c>
      <c r="J671">
        <v>119446</v>
      </c>
      <c r="K671">
        <v>1</v>
      </c>
      <c r="L671">
        <v>8301</v>
      </c>
    </row>
    <row r="672" spans="1:12" x14ac:dyDescent="0.25">
      <c r="A672">
        <v>8326</v>
      </c>
      <c r="B672" t="s">
        <v>6456</v>
      </c>
      <c r="C672" t="s">
        <v>3702</v>
      </c>
      <c r="D672">
        <v>2243</v>
      </c>
      <c r="E672" t="s">
        <v>496</v>
      </c>
      <c r="F672" t="s">
        <v>1511</v>
      </c>
      <c r="G672" t="s">
        <v>6219</v>
      </c>
      <c r="H672" t="s">
        <v>6220</v>
      </c>
      <c r="I672" t="s">
        <v>2851</v>
      </c>
      <c r="J672">
        <v>121574</v>
      </c>
      <c r="K672">
        <v>1</v>
      </c>
      <c r="L672">
        <v>8326</v>
      </c>
    </row>
    <row r="673" spans="1:12" x14ac:dyDescent="0.25">
      <c r="A673">
        <v>8334</v>
      </c>
      <c r="B673" t="s">
        <v>5277</v>
      </c>
      <c r="C673" t="s">
        <v>3744</v>
      </c>
      <c r="D673">
        <v>2520</v>
      </c>
      <c r="E673" t="s">
        <v>497</v>
      </c>
      <c r="F673" t="s">
        <v>1512</v>
      </c>
      <c r="G673" t="s">
        <v>6219</v>
      </c>
      <c r="H673" t="s">
        <v>6220</v>
      </c>
      <c r="I673" t="s">
        <v>2851</v>
      </c>
      <c r="J673">
        <v>121533</v>
      </c>
      <c r="K673">
        <v>1</v>
      </c>
      <c r="L673">
        <v>8334</v>
      </c>
    </row>
    <row r="674" spans="1:12" x14ac:dyDescent="0.25">
      <c r="A674">
        <v>8342</v>
      </c>
      <c r="B674" t="s">
        <v>7438</v>
      </c>
      <c r="C674" t="s">
        <v>3745</v>
      </c>
      <c r="D674">
        <v>2520</v>
      </c>
      <c r="E674" t="s">
        <v>497</v>
      </c>
      <c r="F674" t="s">
        <v>1513</v>
      </c>
      <c r="G674" t="s">
        <v>6219</v>
      </c>
      <c r="H674" t="s">
        <v>6220</v>
      </c>
      <c r="I674" t="s">
        <v>2851</v>
      </c>
      <c r="J674">
        <v>119446</v>
      </c>
      <c r="K674">
        <v>1</v>
      </c>
      <c r="L674">
        <v>8342</v>
      </c>
    </row>
    <row r="675" spans="1:12" x14ac:dyDescent="0.25">
      <c r="A675">
        <v>8359</v>
      </c>
      <c r="B675" t="s">
        <v>6457</v>
      </c>
      <c r="C675" t="s">
        <v>3746</v>
      </c>
      <c r="D675">
        <v>2240</v>
      </c>
      <c r="E675" t="s">
        <v>498</v>
      </c>
      <c r="F675" t="s">
        <v>1514</v>
      </c>
      <c r="G675" t="s">
        <v>6219</v>
      </c>
      <c r="H675" t="s">
        <v>6220</v>
      </c>
      <c r="I675" t="s">
        <v>2851</v>
      </c>
      <c r="J675">
        <v>119446</v>
      </c>
      <c r="K675">
        <v>1</v>
      </c>
      <c r="L675">
        <v>8359</v>
      </c>
    </row>
    <row r="676" spans="1:12" x14ac:dyDescent="0.25">
      <c r="A676">
        <v>8367</v>
      </c>
      <c r="B676" t="s">
        <v>7800</v>
      </c>
      <c r="C676" t="s">
        <v>3747</v>
      </c>
      <c r="D676">
        <v>2240</v>
      </c>
      <c r="E676" t="s">
        <v>499</v>
      </c>
      <c r="F676" t="s">
        <v>1515</v>
      </c>
      <c r="G676" t="s">
        <v>6219</v>
      </c>
      <c r="H676" t="s">
        <v>6220</v>
      </c>
      <c r="I676" t="s">
        <v>2851</v>
      </c>
      <c r="J676">
        <v>121574</v>
      </c>
      <c r="K676">
        <v>1</v>
      </c>
      <c r="L676">
        <v>8367</v>
      </c>
    </row>
    <row r="677" spans="1:12" x14ac:dyDescent="0.25">
      <c r="A677">
        <v>8375</v>
      </c>
      <c r="B677" t="s">
        <v>3748</v>
      </c>
      <c r="C677" t="s">
        <v>3749</v>
      </c>
      <c r="D677">
        <v>2520</v>
      </c>
      <c r="E677" t="s">
        <v>500</v>
      </c>
      <c r="F677" t="s">
        <v>1516</v>
      </c>
      <c r="G677" t="s">
        <v>6219</v>
      </c>
      <c r="H677" t="s">
        <v>6220</v>
      </c>
      <c r="I677" t="s">
        <v>2851</v>
      </c>
      <c r="J677">
        <v>122391</v>
      </c>
      <c r="K677">
        <v>1</v>
      </c>
      <c r="L677">
        <v>8375</v>
      </c>
    </row>
    <row r="678" spans="1:12" x14ac:dyDescent="0.25">
      <c r="A678">
        <v>8383</v>
      </c>
      <c r="B678" t="s">
        <v>37</v>
      </c>
      <c r="C678" t="s">
        <v>3750</v>
      </c>
      <c r="D678">
        <v>2560</v>
      </c>
      <c r="E678" t="s">
        <v>238</v>
      </c>
      <c r="F678" t="s">
        <v>1517</v>
      </c>
      <c r="G678" t="s">
        <v>7622</v>
      </c>
      <c r="H678" t="s">
        <v>7623</v>
      </c>
      <c r="I678" t="s">
        <v>7624</v>
      </c>
      <c r="J678">
        <v>120618</v>
      </c>
      <c r="K678">
        <v>1</v>
      </c>
      <c r="L678">
        <v>8383</v>
      </c>
    </row>
    <row r="679" spans="1:12" x14ac:dyDescent="0.25">
      <c r="A679">
        <v>8391</v>
      </c>
      <c r="B679" t="s">
        <v>3628</v>
      </c>
      <c r="C679" t="s">
        <v>3751</v>
      </c>
      <c r="D679">
        <v>2560</v>
      </c>
      <c r="E679" t="s">
        <v>238</v>
      </c>
      <c r="F679" t="s">
        <v>1518</v>
      </c>
      <c r="G679" t="s">
        <v>6219</v>
      </c>
      <c r="H679" t="s">
        <v>6220</v>
      </c>
      <c r="I679" t="s">
        <v>2851</v>
      </c>
      <c r="J679">
        <v>121533</v>
      </c>
      <c r="K679">
        <v>1</v>
      </c>
      <c r="L679">
        <v>8391</v>
      </c>
    </row>
    <row r="680" spans="1:12" x14ac:dyDescent="0.25">
      <c r="A680">
        <v>8409</v>
      </c>
      <c r="B680" t="s">
        <v>5323</v>
      </c>
      <c r="C680" t="s">
        <v>3752</v>
      </c>
      <c r="D680">
        <v>2560</v>
      </c>
      <c r="E680" t="s">
        <v>238</v>
      </c>
      <c r="F680" t="s">
        <v>1519</v>
      </c>
      <c r="G680" t="s">
        <v>6219</v>
      </c>
      <c r="H680" t="s">
        <v>6220</v>
      </c>
      <c r="I680" t="s">
        <v>2851</v>
      </c>
      <c r="J680">
        <v>121533</v>
      </c>
      <c r="K680">
        <v>1</v>
      </c>
      <c r="L680">
        <v>8409</v>
      </c>
    </row>
    <row r="681" spans="1:12" x14ac:dyDescent="0.25">
      <c r="A681">
        <v>8425</v>
      </c>
      <c r="B681" t="s">
        <v>6014</v>
      </c>
      <c r="C681" t="s">
        <v>3753</v>
      </c>
      <c r="D681">
        <v>2270</v>
      </c>
      <c r="E681" t="s">
        <v>239</v>
      </c>
      <c r="F681" t="s">
        <v>1520</v>
      </c>
      <c r="G681" t="s">
        <v>7622</v>
      </c>
      <c r="H681" t="s">
        <v>7623</v>
      </c>
      <c r="I681" t="s">
        <v>7624</v>
      </c>
      <c r="J681">
        <v>120618</v>
      </c>
      <c r="K681">
        <v>1</v>
      </c>
      <c r="L681">
        <v>8425</v>
      </c>
    </row>
    <row r="682" spans="1:12" x14ac:dyDescent="0.25">
      <c r="A682">
        <v>8433</v>
      </c>
      <c r="B682" t="s">
        <v>3754</v>
      </c>
      <c r="C682" t="s">
        <v>3755</v>
      </c>
      <c r="D682">
        <v>2270</v>
      </c>
      <c r="E682" t="s">
        <v>239</v>
      </c>
      <c r="F682" t="s">
        <v>1521</v>
      </c>
      <c r="G682" t="s">
        <v>6219</v>
      </c>
      <c r="H682" t="s">
        <v>6220</v>
      </c>
      <c r="I682" t="s">
        <v>2851</v>
      </c>
      <c r="J682">
        <v>119651</v>
      </c>
      <c r="K682">
        <v>1</v>
      </c>
      <c r="L682">
        <v>8433</v>
      </c>
    </row>
    <row r="683" spans="1:12" x14ac:dyDescent="0.25">
      <c r="A683">
        <v>8441</v>
      </c>
      <c r="B683" t="s">
        <v>6458</v>
      </c>
      <c r="C683" t="s">
        <v>3756</v>
      </c>
      <c r="D683">
        <v>2270</v>
      </c>
      <c r="E683" t="s">
        <v>239</v>
      </c>
      <c r="F683" t="s">
        <v>1521</v>
      </c>
      <c r="G683" t="s">
        <v>6219</v>
      </c>
      <c r="H683" t="s">
        <v>6220</v>
      </c>
      <c r="I683" t="s">
        <v>2851</v>
      </c>
      <c r="J683">
        <v>119651</v>
      </c>
      <c r="K683">
        <v>1</v>
      </c>
      <c r="L683">
        <v>8441</v>
      </c>
    </row>
    <row r="684" spans="1:12" x14ac:dyDescent="0.25">
      <c r="A684">
        <v>8458</v>
      </c>
      <c r="B684" t="s">
        <v>6015</v>
      </c>
      <c r="C684" t="s">
        <v>3757</v>
      </c>
      <c r="D684">
        <v>2280</v>
      </c>
      <c r="E684" t="s">
        <v>240</v>
      </c>
      <c r="F684" t="s">
        <v>1522</v>
      </c>
      <c r="G684" t="s">
        <v>6219</v>
      </c>
      <c r="H684" t="s">
        <v>6220</v>
      </c>
      <c r="I684" t="s">
        <v>2851</v>
      </c>
      <c r="J684">
        <v>121533</v>
      </c>
      <c r="K684">
        <v>1</v>
      </c>
      <c r="L684">
        <v>8458</v>
      </c>
    </row>
    <row r="685" spans="1:12" x14ac:dyDescent="0.25">
      <c r="A685">
        <v>8466</v>
      </c>
      <c r="B685" t="s">
        <v>6459</v>
      </c>
      <c r="C685" t="s">
        <v>3758</v>
      </c>
      <c r="D685">
        <v>2280</v>
      </c>
      <c r="E685" t="s">
        <v>240</v>
      </c>
      <c r="F685" t="s">
        <v>1523</v>
      </c>
      <c r="G685" t="s">
        <v>7622</v>
      </c>
      <c r="H685" t="s">
        <v>7623</v>
      </c>
      <c r="I685" t="s">
        <v>7624</v>
      </c>
      <c r="J685">
        <v>120618</v>
      </c>
      <c r="K685">
        <v>1</v>
      </c>
      <c r="L685">
        <v>8466</v>
      </c>
    </row>
    <row r="686" spans="1:12" x14ac:dyDescent="0.25">
      <c r="A686">
        <v>8474</v>
      </c>
      <c r="B686" t="s">
        <v>6016</v>
      </c>
      <c r="C686" t="s">
        <v>3759</v>
      </c>
      <c r="D686">
        <v>2288</v>
      </c>
      <c r="E686" t="s">
        <v>501</v>
      </c>
      <c r="F686" t="s">
        <v>1524</v>
      </c>
      <c r="G686" t="s">
        <v>6219</v>
      </c>
      <c r="H686" t="s">
        <v>6220</v>
      </c>
      <c r="I686" t="s">
        <v>2851</v>
      </c>
      <c r="J686">
        <v>121533</v>
      </c>
      <c r="K686">
        <v>1</v>
      </c>
      <c r="L686">
        <v>8474</v>
      </c>
    </row>
    <row r="687" spans="1:12" x14ac:dyDescent="0.25">
      <c r="A687">
        <v>8482</v>
      </c>
      <c r="B687" t="s">
        <v>6017</v>
      </c>
      <c r="C687" t="s">
        <v>3760</v>
      </c>
      <c r="D687">
        <v>2290</v>
      </c>
      <c r="E687" t="s">
        <v>502</v>
      </c>
      <c r="F687" t="s">
        <v>1525</v>
      </c>
      <c r="G687" t="s">
        <v>7622</v>
      </c>
      <c r="H687" t="s">
        <v>7623</v>
      </c>
      <c r="I687" t="s">
        <v>7624</v>
      </c>
      <c r="J687">
        <v>121566</v>
      </c>
      <c r="K687">
        <v>1</v>
      </c>
      <c r="L687">
        <v>8482</v>
      </c>
    </row>
    <row r="688" spans="1:12" x14ac:dyDescent="0.25">
      <c r="A688">
        <v>8491</v>
      </c>
      <c r="B688" t="s">
        <v>5616</v>
      </c>
      <c r="C688" t="s">
        <v>3761</v>
      </c>
      <c r="D688">
        <v>2290</v>
      </c>
      <c r="E688" t="s">
        <v>502</v>
      </c>
      <c r="F688" t="s">
        <v>1526</v>
      </c>
      <c r="G688" t="s">
        <v>6219</v>
      </c>
      <c r="H688" t="s">
        <v>6220</v>
      </c>
      <c r="I688" t="s">
        <v>2851</v>
      </c>
      <c r="J688">
        <v>119578</v>
      </c>
      <c r="K688">
        <v>1</v>
      </c>
      <c r="L688">
        <v>8491</v>
      </c>
    </row>
    <row r="689" spans="1:12" x14ac:dyDescent="0.25">
      <c r="A689">
        <v>8508</v>
      </c>
      <c r="B689" t="s">
        <v>6460</v>
      </c>
      <c r="C689" t="s">
        <v>3762</v>
      </c>
      <c r="D689">
        <v>2300</v>
      </c>
      <c r="E689" t="s">
        <v>241</v>
      </c>
      <c r="F689" t="s">
        <v>1527</v>
      </c>
      <c r="G689" t="s">
        <v>7622</v>
      </c>
      <c r="H689" t="s">
        <v>7623</v>
      </c>
      <c r="I689" t="s">
        <v>7624</v>
      </c>
      <c r="J689">
        <v>121781</v>
      </c>
      <c r="K689">
        <v>1</v>
      </c>
      <c r="L689">
        <v>8508</v>
      </c>
    </row>
    <row r="690" spans="1:12" x14ac:dyDescent="0.25">
      <c r="A690">
        <v>8532</v>
      </c>
      <c r="B690" t="s">
        <v>3763</v>
      </c>
      <c r="C690" t="s">
        <v>3764</v>
      </c>
      <c r="D690">
        <v>2300</v>
      </c>
      <c r="E690" t="s">
        <v>241</v>
      </c>
      <c r="F690" t="s">
        <v>1528</v>
      </c>
      <c r="G690" t="s">
        <v>6219</v>
      </c>
      <c r="H690" t="s">
        <v>6220</v>
      </c>
      <c r="I690" t="s">
        <v>2851</v>
      </c>
      <c r="J690">
        <v>119354</v>
      </c>
      <c r="K690">
        <v>1</v>
      </c>
      <c r="L690">
        <v>8532</v>
      </c>
    </row>
    <row r="691" spans="1:12" x14ac:dyDescent="0.25">
      <c r="A691">
        <v>8541</v>
      </c>
      <c r="B691" t="s">
        <v>3763</v>
      </c>
      <c r="C691" t="s">
        <v>3765</v>
      </c>
      <c r="D691">
        <v>2300</v>
      </c>
      <c r="E691" t="s">
        <v>241</v>
      </c>
      <c r="F691" t="s">
        <v>1529</v>
      </c>
      <c r="G691" t="s">
        <v>6219</v>
      </c>
      <c r="H691" t="s">
        <v>6220</v>
      </c>
      <c r="I691" t="s">
        <v>2851</v>
      </c>
      <c r="J691">
        <v>119354</v>
      </c>
      <c r="K691">
        <v>1</v>
      </c>
      <c r="L691">
        <v>8541</v>
      </c>
    </row>
    <row r="692" spans="1:12" x14ac:dyDescent="0.25">
      <c r="A692">
        <v>8557</v>
      </c>
      <c r="B692" t="s">
        <v>3763</v>
      </c>
      <c r="C692" t="s">
        <v>3766</v>
      </c>
      <c r="D692">
        <v>2300</v>
      </c>
      <c r="E692" t="s">
        <v>241</v>
      </c>
      <c r="F692" t="s">
        <v>1530</v>
      </c>
      <c r="G692" t="s">
        <v>6219</v>
      </c>
      <c r="H692" t="s">
        <v>6220</v>
      </c>
      <c r="I692" t="s">
        <v>2851</v>
      </c>
      <c r="J692">
        <v>119354</v>
      </c>
      <c r="K692">
        <v>1</v>
      </c>
      <c r="L692">
        <v>8557</v>
      </c>
    </row>
    <row r="693" spans="1:12" x14ac:dyDescent="0.25">
      <c r="A693">
        <v>8565</v>
      </c>
      <c r="B693" t="s">
        <v>6461</v>
      </c>
      <c r="C693" t="s">
        <v>3767</v>
      </c>
      <c r="D693">
        <v>2300</v>
      </c>
      <c r="E693" t="s">
        <v>241</v>
      </c>
      <c r="F693" t="s">
        <v>1531</v>
      </c>
      <c r="G693" t="s">
        <v>7622</v>
      </c>
      <c r="H693" t="s">
        <v>7623</v>
      </c>
      <c r="I693" t="s">
        <v>7624</v>
      </c>
      <c r="J693">
        <v>121871</v>
      </c>
      <c r="K693">
        <v>1</v>
      </c>
      <c r="L693">
        <v>8565</v>
      </c>
    </row>
    <row r="694" spans="1:12" x14ac:dyDescent="0.25">
      <c r="A694">
        <v>8573</v>
      </c>
      <c r="B694" t="s">
        <v>6462</v>
      </c>
      <c r="C694" t="s">
        <v>3768</v>
      </c>
      <c r="D694">
        <v>2300</v>
      </c>
      <c r="E694" t="s">
        <v>241</v>
      </c>
      <c r="F694" t="s">
        <v>1532</v>
      </c>
      <c r="G694" t="s">
        <v>7622</v>
      </c>
      <c r="H694" t="s">
        <v>7623</v>
      </c>
      <c r="I694" t="s">
        <v>7624</v>
      </c>
      <c r="J694">
        <v>121871</v>
      </c>
      <c r="K694">
        <v>1</v>
      </c>
      <c r="L694">
        <v>8573</v>
      </c>
    </row>
    <row r="695" spans="1:12" x14ac:dyDescent="0.25">
      <c r="A695">
        <v>8599</v>
      </c>
      <c r="B695" t="s">
        <v>6463</v>
      </c>
      <c r="C695" t="s">
        <v>3769</v>
      </c>
      <c r="D695">
        <v>2300</v>
      </c>
      <c r="E695" t="s">
        <v>241</v>
      </c>
      <c r="F695" t="s">
        <v>1533</v>
      </c>
      <c r="G695" t="s">
        <v>7622</v>
      </c>
      <c r="H695" t="s">
        <v>7623</v>
      </c>
      <c r="I695" t="s">
        <v>7624</v>
      </c>
      <c r="J695">
        <v>124115</v>
      </c>
      <c r="K695">
        <v>1</v>
      </c>
      <c r="L695">
        <v>8599</v>
      </c>
    </row>
    <row r="696" spans="1:12" x14ac:dyDescent="0.25">
      <c r="A696">
        <v>8607</v>
      </c>
      <c r="B696" t="s">
        <v>6018</v>
      </c>
      <c r="C696" t="s">
        <v>3770</v>
      </c>
      <c r="D696">
        <v>2300</v>
      </c>
      <c r="E696" t="s">
        <v>241</v>
      </c>
      <c r="F696" t="s">
        <v>1534</v>
      </c>
      <c r="G696" t="s">
        <v>7622</v>
      </c>
      <c r="H696" t="s">
        <v>7623</v>
      </c>
      <c r="I696" t="s">
        <v>7624</v>
      </c>
      <c r="J696">
        <v>124115</v>
      </c>
      <c r="K696">
        <v>1</v>
      </c>
      <c r="L696">
        <v>8607</v>
      </c>
    </row>
    <row r="697" spans="1:12" x14ac:dyDescent="0.25">
      <c r="A697">
        <v>8615</v>
      </c>
      <c r="B697" t="s">
        <v>6019</v>
      </c>
      <c r="C697" t="s">
        <v>3771</v>
      </c>
      <c r="D697">
        <v>2300</v>
      </c>
      <c r="E697" t="s">
        <v>241</v>
      </c>
      <c r="F697" t="s">
        <v>1535</v>
      </c>
      <c r="G697" t="s">
        <v>7622</v>
      </c>
      <c r="H697" t="s">
        <v>7623</v>
      </c>
      <c r="I697" t="s">
        <v>7624</v>
      </c>
      <c r="J697">
        <v>121871</v>
      </c>
      <c r="K697">
        <v>1</v>
      </c>
      <c r="L697">
        <v>8615</v>
      </c>
    </row>
    <row r="698" spans="1:12" x14ac:dyDescent="0.25">
      <c r="A698">
        <v>8649</v>
      </c>
      <c r="B698" t="s">
        <v>6464</v>
      </c>
      <c r="C698" t="s">
        <v>3772</v>
      </c>
      <c r="D698">
        <v>2310</v>
      </c>
      <c r="E698" t="s">
        <v>503</v>
      </c>
      <c r="F698" t="s">
        <v>1536</v>
      </c>
      <c r="G698" t="s">
        <v>7622</v>
      </c>
      <c r="H698" t="s">
        <v>7623</v>
      </c>
      <c r="I698" t="s">
        <v>7624</v>
      </c>
      <c r="J698">
        <v>121616</v>
      </c>
      <c r="K698">
        <v>1</v>
      </c>
      <c r="L698">
        <v>8649</v>
      </c>
    </row>
    <row r="699" spans="1:12" x14ac:dyDescent="0.25">
      <c r="A699">
        <v>8656</v>
      </c>
      <c r="B699" t="s">
        <v>7801</v>
      </c>
      <c r="C699" t="s">
        <v>3050</v>
      </c>
      <c r="D699">
        <v>2310</v>
      </c>
      <c r="E699" t="s">
        <v>503</v>
      </c>
      <c r="F699" t="s">
        <v>1537</v>
      </c>
      <c r="G699" t="s">
        <v>7622</v>
      </c>
      <c r="H699" t="s">
        <v>7623</v>
      </c>
      <c r="I699" t="s">
        <v>7624</v>
      </c>
      <c r="J699">
        <v>121616</v>
      </c>
      <c r="K699">
        <v>1</v>
      </c>
      <c r="L699">
        <v>8656</v>
      </c>
    </row>
    <row r="700" spans="1:12" x14ac:dyDescent="0.25">
      <c r="A700">
        <v>8664</v>
      </c>
      <c r="B700" t="s">
        <v>3773</v>
      </c>
      <c r="C700" t="s">
        <v>3774</v>
      </c>
      <c r="D700">
        <v>2310</v>
      </c>
      <c r="E700" t="s">
        <v>503</v>
      </c>
      <c r="F700" t="s">
        <v>1538</v>
      </c>
      <c r="G700" t="s">
        <v>7622</v>
      </c>
      <c r="H700" t="s">
        <v>7623</v>
      </c>
      <c r="I700" t="s">
        <v>7624</v>
      </c>
      <c r="J700">
        <v>121616</v>
      </c>
      <c r="K700">
        <v>1</v>
      </c>
      <c r="L700">
        <v>8664</v>
      </c>
    </row>
    <row r="701" spans="1:12" x14ac:dyDescent="0.25">
      <c r="A701">
        <v>8672</v>
      </c>
      <c r="B701" t="s">
        <v>6020</v>
      </c>
      <c r="C701" t="s">
        <v>3775</v>
      </c>
      <c r="D701">
        <v>2310</v>
      </c>
      <c r="E701" t="s">
        <v>503</v>
      </c>
      <c r="F701" t="s">
        <v>1539</v>
      </c>
      <c r="G701" t="s">
        <v>6219</v>
      </c>
      <c r="H701" t="s">
        <v>6220</v>
      </c>
      <c r="I701" t="s">
        <v>2851</v>
      </c>
      <c r="J701">
        <v>119495</v>
      </c>
      <c r="K701">
        <v>1</v>
      </c>
      <c r="L701">
        <v>8672</v>
      </c>
    </row>
    <row r="702" spans="1:12" x14ac:dyDescent="0.25">
      <c r="A702">
        <v>8681</v>
      </c>
      <c r="B702" t="s">
        <v>6465</v>
      </c>
      <c r="C702" t="s">
        <v>3776</v>
      </c>
      <c r="D702">
        <v>2320</v>
      </c>
      <c r="E702" t="s">
        <v>504</v>
      </c>
      <c r="F702" t="s">
        <v>1540</v>
      </c>
      <c r="G702" t="s">
        <v>7622</v>
      </c>
      <c r="H702" t="s">
        <v>7623</v>
      </c>
      <c r="I702" t="s">
        <v>7624</v>
      </c>
      <c r="J702">
        <v>120477</v>
      </c>
      <c r="K702">
        <v>1</v>
      </c>
      <c r="L702">
        <v>8681</v>
      </c>
    </row>
    <row r="703" spans="1:12" x14ac:dyDescent="0.25">
      <c r="A703">
        <v>8698</v>
      </c>
      <c r="B703" t="s">
        <v>3777</v>
      </c>
      <c r="C703" t="s">
        <v>3778</v>
      </c>
      <c r="D703">
        <v>2320</v>
      </c>
      <c r="E703" t="s">
        <v>504</v>
      </c>
      <c r="F703" t="s">
        <v>1541</v>
      </c>
      <c r="G703" t="s">
        <v>7622</v>
      </c>
      <c r="H703" t="s">
        <v>7623</v>
      </c>
      <c r="I703" t="s">
        <v>7624</v>
      </c>
      <c r="J703">
        <v>120477</v>
      </c>
      <c r="K703">
        <v>1</v>
      </c>
      <c r="L703">
        <v>8698</v>
      </c>
    </row>
    <row r="704" spans="1:12" x14ac:dyDescent="0.25">
      <c r="A704">
        <v>8706</v>
      </c>
      <c r="B704" t="s">
        <v>37</v>
      </c>
      <c r="C704" t="s">
        <v>3779</v>
      </c>
      <c r="D704">
        <v>2320</v>
      </c>
      <c r="E704" t="s">
        <v>504</v>
      </c>
      <c r="F704" t="s">
        <v>1542</v>
      </c>
      <c r="G704" t="s">
        <v>7622</v>
      </c>
      <c r="H704" t="s">
        <v>7623</v>
      </c>
      <c r="I704" t="s">
        <v>7624</v>
      </c>
      <c r="J704">
        <v>120758</v>
      </c>
      <c r="K704">
        <v>1</v>
      </c>
      <c r="L704">
        <v>8706</v>
      </c>
    </row>
    <row r="705" spans="1:12" x14ac:dyDescent="0.25">
      <c r="A705">
        <v>8714</v>
      </c>
      <c r="B705" t="s">
        <v>6466</v>
      </c>
      <c r="C705" t="s">
        <v>3780</v>
      </c>
      <c r="D705">
        <v>2328</v>
      </c>
      <c r="E705" t="s">
        <v>505</v>
      </c>
      <c r="F705" t="s">
        <v>1543</v>
      </c>
      <c r="G705" t="s">
        <v>7622</v>
      </c>
      <c r="H705" t="s">
        <v>7623</v>
      </c>
      <c r="I705" t="s">
        <v>7624</v>
      </c>
      <c r="J705">
        <v>120758</v>
      </c>
      <c r="K705">
        <v>1</v>
      </c>
      <c r="L705">
        <v>8714</v>
      </c>
    </row>
    <row r="706" spans="1:12" x14ac:dyDescent="0.25">
      <c r="A706">
        <v>8722</v>
      </c>
      <c r="B706" t="s">
        <v>6021</v>
      </c>
      <c r="C706" t="s">
        <v>3781</v>
      </c>
      <c r="D706">
        <v>2322</v>
      </c>
      <c r="E706" t="s">
        <v>506</v>
      </c>
      <c r="F706" t="s">
        <v>1544</v>
      </c>
      <c r="G706" t="s">
        <v>7622</v>
      </c>
      <c r="H706" t="s">
        <v>7623</v>
      </c>
      <c r="I706" t="s">
        <v>7624</v>
      </c>
      <c r="J706">
        <v>120477</v>
      </c>
      <c r="K706">
        <v>1</v>
      </c>
      <c r="L706">
        <v>8722</v>
      </c>
    </row>
    <row r="707" spans="1:12" x14ac:dyDescent="0.25">
      <c r="A707">
        <v>8731</v>
      </c>
      <c r="B707" t="s">
        <v>35</v>
      </c>
      <c r="C707" t="s">
        <v>3782</v>
      </c>
      <c r="D707">
        <v>2328</v>
      </c>
      <c r="E707" t="s">
        <v>505</v>
      </c>
      <c r="F707" t="s">
        <v>1545</v>
      </c>
      <c r="G707" t="s">
        <v>7622</v>
      </c>
      <c r="H707" t="s">
        <v>7623</v>
      </c>
      <c r="I707" t="s">
        <v>7624</v>
      </c>
      <c r="J707">
        <v>120477</v>
      </c>
      <c r="K707">
        <v>1</v>
      </c>
      <c r="L707">
        <v>8731</v>
      </c>
    </row>
    <row r="708" spans="1:12" x14ac:dyDescent="0.25">
      <c r="A708">
        <v>8748</v>
      </c>
      <c r="B708" t="s">
        <v>6467</v>
      </c>
      <c r="C708" t="s">
        <v>3783</v>
      </c>
      <c r="D708">
        <v>2330</v>
      </c>
      <c r="E708" t="s">
        <v>507</v>
      </c>
      <c r="F708" t="s">
        <v>1546</v>
      </c>
      <c r="G708" t="s">
        <v>6219</v>
      </c>
      <c r="H708" t="s">
        <v>6220</v>
      </c>
      <c r="I708" t="s">
        <v>2851</v>
      </c>
      <c r="J708">
        <v>119495</v>
      </c>
      <c r="K708">
        <v>1</v>
      </c>
      <c r="L708">
        <v>8748</v>
      </c>
    </row>
    <row r="709" spans="1:12" x14ac:dyDescent="0.25">
      <c r="A709">
        <v>8755</v>
      </c>
      <c r="B709" t="s">
        <v>35</v>
      </c>
      <c r="C709" t="s">
        <v>3784</v>
      </c>
      <c r="D709">
        <v>2330</v>
      </c>
      <c r="E709" t="s">
        <v>507</v>
      </c>
      <c r="F709" t="s">
        <v>1547</v>
      </c>
      <c r="G709" t="s">
        <v>7622</v>
      </c>
      <c r="H709" t="s">
        <v>7623</v>
      </c>
      <c r="I709" t="s">
        <v>7624</v>
      </c>
      <c r="J709">
        <v>120477</v>
      </c>
      <c r="K709">
        <v>1</v>
      </c>
      <c r="L709">
        <v>8755</v>
      </c>
    </row>
    <row r="710" spans="1:12" x14ac:dyDescent="0.25">
      <c r="A710">
        <v>8763</v>
      </c>
      <c r="B710" t="s">
        <v>3678</v>
      </c>
      <c r="C710" t="s">
        <v>3785</v>
      </c>
      <c r="D710">
        <v>2387</v>
      </c>
      <c r="E710" t="s">
        <v>508</v>
      </c>
      <c r="F710" t="s">
        <v>1548</v>
      </c>
      <c r="G710" t="s">
        <v>7622</v>
      </c>
      <c r="H710" t="s">
        <v>7623</v>
      </c>
      <c r="I710" t="s">
        <v>7624</v>
      </c>
      <c r="J710">
        <v>121781</v>
      </c>
      <c r="K710">
        <v>1</v>
      </c>
      <c r="L710">
        <v>8763</v>
      </c>
    </row>
    <row r="711" spans="1:12" x14ac:dyDescent="0.25">
      <c r="A711">
        <v>8771</v>
      </c>
      <c r="B711" t="s">
        <v>7802</v>
      </c>
      <c r="C711" t="s">
        <v>3215</v>
      </c>
      <c r="D711">
        <v>2340</v>
      </c>
      <c r="E711" t="s">
        <v>242</v>
      </c>
      <c r="F711" t="s">
        <v>1549</v>
      </c>
      <c r="G711" t="s">
        <v>7622</v>
      </c>
      <c r="H711" t="s">
        <v>7623</v>
      </c>
      <c r="I711" t="s">
        <v>7624</v>
      </c>
      <c r="J711">
        <v>120659</v>
      </c>
      <c r="K711">
        <v>1</v>
      </c>
      <c r="L711">
        <v>8771</v>
      </c>
    </row>
    <row r="712" spans="1:12" x14ac:dyDescent="0.25">
      <c r="A712">
        <v>8789</v>
      </c>
      <c r="B712" t="s">
        <v>37</v>
      </c>
      <c r="C712" t="s">
        <v>3786</v>
      </c>
      <c r="D712">
        <v>2340</v>
      </c>
      <c r="E712" t="s">
        <v>242</v>
      </c>
      <c r="F712" t="s">
        <v>1550</v>
      </c>
      <c r="G712" t="s">
        <v>7622</v>
      </c>
      <c r="H712" t="s">
        <v>7623</v>
      </c>
      <c r="I712" t="s">
        <v>7624</v>
      </c>
      <c r="J712">
        <v>120659</v>
      </c>
      <c r="K712">
        <v>1</v>
      </c>
      <c r="L712">
        <v>8789</v>
      </c>
    </row>
    <row r="713" spans="1:12" x14ac:dyDescent="0.25">
      <c r="A713">
        <v>8813</v>
      </c>
      <c r="B713" t="s">
        <v>6022</v>
      </c>
      <c r="C713" t="s">
        <v>3787</v>
      </c>
      <c r="D713">
        <v>2350</v>
      </c>
      <c r="E713" t="s">
        <v>509</v>
      </c>
      <c r="F713" t="s">
        <v>1551</v>
      </c>
      <c r="G713" t="s">
        <v>6219</v>
      </c>
      <c r="H713" t="s">
        <v>6220</v>
      </c>
      <c r="I713" t="s">
        <v>2851</v>
      </c>
      <c r="J713">
        <v>119354</v>
      </c>
      <c r="K713">
        <v>1</v>
      </c>
      <c r="L713">
        <v>8813</v>
      </c>
    </row>
    <row r="714" spans="1:12" x14ac:dyDescent="0.25">
      <c r="A714">
        <v>8821</v>
      </c>
      <c r="B714" t="s">
        <v>7803</v>
      </c>
      <c r="C714" t="s">
        <v>3787</v>
      </c>
      <c r="D714">
        <v>2350</v>
      </c>
      <c r="E714" t="s">
        <v>509</v>
      </c>
      <c r="F714" t="s">
        <v>1551</v>
      </c>
      <c r="G714" t="s">
        <v>6219</v>
      </c>
      <c r="H714" t="s">
        <v>6220</v>
      </c>
      <c r="I714" t="s">
        <v>2851</v>
      </c>
      <c r="J714">
        <v>119354</v>
      </c>
      <c r="K714">
        <v>1</v>
      </c>
      <c r="L714">
        <v>8821</v>
      </c>
    </row>
    <row r="715" spans="1:12" x14ac:dyDescent="0.25">
      <c r="A715">
        <v>8839</v>
      </c>
      <c r="B715" t="s">
        <v>5636</v>
      </c>
      <c r="C715" t="s">
        <v>3788</v>
      </c>
      <c r="D715">
        <v>2350</v>
      </c>
      <c r="E715" t="s">
        <v>509</v>
      </c>
      <c r="F715" t="s">
        <v>1552</v>
      </c>
      <c r="G715" t="s">
        <v>6219</v>
      </c>
      <c r="H715" t="s">
        <v>6220</v>
      </c>
      <c r="I715" t="s">
        <v>2851</v>
      </c>
      <c r="J715">
        <v>119495</v>
      </c>
      <c r="K715">
        <v>1</v>
      </c>
      <c r="L715">
        <v>8839</v>
      </c>
    </row>
    <row r="716" spans="1:12" x14ac:dyDescent="0.25">
      <c r="A716">
        <v>8847</v>
      </c>
      <c r="B716" t="s">
        <v>6023</v>
      </c>
      <c r="C716" t="s">
        <v>3789</v>
      </c>
      <c r="D716">
        <v>2360</v>
      </c>
      <c r="E716" t="s">
        <v>510</v>
      </c>
      <c r="F716" t="s">
        <v>1553</v>
      </c>
      <c r="G716" t="s">
        <v>6219</v>
      </c>
      <c r="H716" t="s">
        <v>6220</v>
      </c>
      <c r="I716" t="s">
        <v>2851</v>
      </c>
      <c r="J716">
        <v>119602</v>
      </c>
      <c r="K716">
        <v>1</v>
      </c>
      <c r="L716">
        <v>8847</v>
      </c>
    </row>
    <row r="717" spans="1:12" x14ac:dyDescent="0.25">
      <c r="A717">
        <v>8854</v>
      </c>
      <c r="B717" t="s">
        <v>7804</v>
      </c>
      <c r="C717" t="s">
        <v>3790</v>
      </c>
      <c r="D717">
        <v>2360</v>
      </c>
      <c r="E717" t="s">
        <v>510</v>
      </c>
      <c r="F717" t="s">
        <v>1554</v>
      </c>
      <c r="G717" t="s">
        <v>6219</v>
      </c>
      <c r="H717" t="s">
        <v>6220</v>
      </c>
      <c r="I717" t="s">
        <v>2851</v>
      </c>
      <c r="J717">
        <v>119602</v>
      </c>
      <c r="K717">
        <v>1</v>
      </c>
      <c r="L717">
        <v>8854</v>
      </c>
    </row>
    <row r="718" spans="1:12" x14ac:dyDescent="0.25">
      <c r="A718">
        <v>8862</v>
      </c>
      <c r="B718" t="s">
        <v>7805</v>
      </c>
      <c r="C718" t="s">
        <v>3791</v>
      </c>
      <c r="D718">
        <v>2360</v>
      </c>
      <c r="E718" t="s">
        <v>510</v>
      </c>
      <c r="F718" t="s">
        <v>1555</v>
      </c>
      <c r="G718" t="s">
        <v>6219</v>
      </c>
      <c r="H718" t="s">
        <v>6220</v>
      </c>
      <c r="I718" t="s">
        <v>2851</v>
      </c>
      <c r="J718">
        <v>119602</v>
      </c>
      <c r="K718">
        <v>1</v>
      </c>
      <c r="L718">
        <v>8862</v>
      </c>
    </row>
    <row r="719" spans="1:12" x14ac:dyDescent="0.25">
      <c r="A719">
        <v>8871</v>
      </c>
      <c r="B719" t="s">
        <v>7806</v>
      </c>
      <c r="C719" t="s">
        <v>3792</v>
      </c>
      <c r="D719">
        <v>2360</v>
      </c>
      <c r="E719" t="s">
        <v>510</v>
      </c>
      <c r="F719" t="s">
        <v>1556</v>
      </c>
      <c r="G719" t="s">
        <v>6219</v>
      </c>
      <c r="H719" t="s">
        <v>6220</v>
      </c>
      <c r="I719" t="s">
        <v>2851</v>
      </c>
      <c r="J719">
        <v>119602</v>
      </c>
      <c r="K719">
        <v>1</v>
      </c>
      <c r="L719">
        <v>8871</v>
      </c>
    </row>
    <row r="720" spans="1:12" x14ac:dyDescent="0.25">
      <c r="A720">
        <v>8888</v>
      </c>
      <c r="B720" t="s">
        <v>6024</v>
      </c>
      <c r="C720" t="s">
        <v>3793</v>
      </c>
      <c r="D720">
        <v>2370</v>
      </c>
      <c r="E720" t="s">
        <v>243</v>
      </c>
      <c r="F720" t="s">
        <v>1557</v>
      </c>
      <c r="G720" t="s">
        <v>7622</v>
      </c>
      <c r="H720" t="s">
        <v>7623</v>
      </c>
      <c r="I720" t="s">
        <v>7624</v>
      </c>
      <c r="J720">
        <v>120121</v>
      </c>
      <c r="K720">
        <v>1</v>
      </c>
      <c r="L720">
        <v>8888</v>
      </c>
    </row>
    <row r="721" spans="1:12" x14ac:dyDescent="0.25">
      <c r="A721">
        <v>8896</v>
      </c>
      <c r="B721" t="s">
        <v>6468</v>
      </c>
      <c r="C721" t="s">
        <v>3794</v>
      </c>
      <c r="D721">
        <v>2370</v>
      </c>
      <c r="E721" t="s">
        <v>243</v>
      </c>
      <c r="F721" t="s">
        <v>1558</v>
      </c>
      <c r="G721" t="s">
        <v>7622</v>
      </c>
      <c r="H721" t="s">
        <v>7623</v>
      </c>
      <c r="I721" t="s">
        <v>7624</v>
      </c>
      <c r="J721">
        <v>120121</v>
      </c>
      <c r="K721">
        <v>1</v>
      </c>
      <c r="L721">
        <v>8896</v>
      </c>
    </row>
    <row r="722" spans="1:12" x14ac:dyDescent="0.25">
      <c r="A722">
        <v>8904</v>
      </c>
      <c r="B722" t="s">
        <v>6469</v>
      </c>
      <c r="C722" t="s">
        <v>3795</v>
      </c>
      <c r="D722">
        <v>2370</v>
      </c>
      <c r="E722" t="s">
        <v>243</v>
      </c>
      <c r="F722" t="s">
        <v>1559</v>
      </c>
      <c r="G722" t="s">
        <v>7622</v>
      </c>
      <c r="H722" t="s">
        <v>7623</v>
      </c>
      <c r="I722" t="s">
        <v>7624</v>
      </c>
      <c r="J722">
        <v>121699</v>
      </c>
      <c r="K722">
        <v>1</v>
      </c>
      <c r="L722">
        <v>8904</v>
      </c>
    </row>
    <row r="723" spans="1:12" x14ac:dyDescent="0.25">
      <c r="A723">
        <v>8912</v>
      </c>
      <c r="B723" t="s">
        <v>6025</v>
      </c>
      <c r="C723" t="s">
        <v>3796</v>
      </c>
      <c r="D723">
        <v>2380</v>
      </c>
      <c r="E723" t="s">
        <v>244</v>
      </c>
      <c r="F723" t="s">
        <v>1560</v>
      </c>
      <c r="G723" t="s">
        <v>6219</v>
      </c>
      <c r="H723" t="s">
        <v>6220</v>
      </c>
      <c r="I723" t="s">
        <v>2851</v>
      </c>
      <c r="J723">
        <v>119644</v>
      </c>
      <c r="K723">
        <v>1</v>
      </c>
      <c r="L723">
        <v>8912</v>
      </c>
    </row>
    <row r="724" spans="1:12" x14ac:dyDescent="0.25">
      <c r="A724">
        <v>8953</v>
      </c>
      <c r="B724" t="s">
        <v>6470</v>
      </c>
      <c r="C724" t="s">
        <v>3797</v>
      </c>
      <c r="D724">
        <v>2381</v>
      </c>
      <c r="E724" t="s">
        <v>511</v>
      </c>
      <c r="F724" t="s">
        <v>2887</v>
      </c>
      <c r="G724" t="s">
        <v>6219</v>
      </c>
      <c r="H724" t="s">
        <v>6220</v>
      </c>
      <c r="I724" t="s">
        <v>2851</v>
      </c>
      <c r="J724">
        <v>119644</v>
      </c>
      <c r="K724">
        <v>1</v>
      </c>
      <c r="L724">
        <v>8953</v>
      </c>
    </row>
    <row r="725" spans="1:12" x14ac:dyDescent="0.25">
      <c r="A725">
        <v>8961</v>
      </c>
      <c r="B725" t="s">
        <v>7254</v>
      </c>
      <c r="C725" t="s">
        <v>3798</v>
      </c>
      <c r="D725">
        <v>2382</v>
      </c>
      <c r="E725" t="s">
        <v>512</v>
      </c>
      <c r="F725" t="s">
        <v>1561</v>
      </c>
      <c r="G725" t="s">
        <v>7622</v>
      </c>
      <c r="H725" t="s">
        <v>7623</v>
      </c>
      <c r="I725" t="s">
        <v>7624</v>
      </c>
      <c r="J725">
        <v>121781</v>
      </c>
      <c r="K725">
        <v>1</v>
      </c>
      <c r="L725">
        <v>8961</v>
      </c>
    </row>
    <row r="726" spans="1:12" x14ac:dyDescent="0.25">
      <c r="A726">
        <v>8987</v>
      </c>
      <c r="B726" t="s">
        <v>6459</v>
      </c>
      <c r="C726" t="s">
        <v>3799</v>
      </c>
      <c r="D726">
        <v>2400</v>
      </c>
      <c r="E726" t="s">
        <v>245</v>
      </c>
      <c r="F726" t="s">
        <v>1562</v>
      </c>
      <c r="G726" t="s">
        <v>7622</v>
      </c>
      <c r="H726" t="s">
        <v>7623</v>
      </c>
      <c r="I726" t="s">
        <v>7624</v>
      </c>
      <c r="J726">
        <v>121491</v>
      </c>
      <c r="K726">
        <v>1</v>
      </c>
      <c r="L726">
        <v>8987</v>
      </c>
    </row>
    <row r="727" spans="1:12" x14ac:dyDescent="0.25">
      <c r="A727">
        <v>8995</v>
      </c>
      <c r="B727" t="s">
        <v>3800</v>
      </c>
      <c r="C727" t="s">
        <v>3801</v>
      </c>
      <c r="D727">
        <v>2400</v>
      </c>
      <c r="E727" t="s">
        <v>245</v>
      </c>
      <c r="F727" t="s">
        <v>1563</v>
      </c>
      <c r="G727" t="s">
        <v>7622</v>
      </c>
      <c r="H727" t="s">
        <v>7623</v>
      </c>
      <c r="I727" t="s">
        <v>7624</v>
      </c>
      <c r="J727">
        <v>121491</v>
      </c>
      <c r="K727">
        <v>1</v>
      </c>
      <c r="L727">
        <v>8995</v>
      </c>
    </row>
    <row r="728" spans="1:12" x14ac:dyDescent="0.25">
      <c r="A728">
        <v>9001</v>
      </c>
      <c r="B728" t="s">
        <v>5477</v>
      </c>
      <c r="C728" t="s">
        <v>3802</v>
      </c>
      <c r="D728">
        <v>2400</v>
      </c>
      <c r="E728" t="s">
        <v>245</v>
      </c>
      <c r="F728" t="s">
        <v>1564</v>
      </c>
      <c r="G728" t="s">
        <v>7622</v>
      </c>
      <c r="H728" t="s">
        <v>7623</v>
      </c>
      <c r="I728" t="s">
        <v>7624</v>
      </c>
      <c r="J728">
        <v>122085</v>
      </c>
      <c r="K728">
        <v>1</v>
      </c>
      <c r="L728">
        <v>9001</v>
      </c>
    </row>
    <row r="729" spans="1:12" x14ac:dyDescent="0.25">
      <c r="A729">
        <v>9019</v>
      </c>
      <c r="B729" t="s">
        <v>6471</v>
      </c>
      <c r="C729" t="s">
        <v>3803</v>
      </c>
      <c r="D729">
        <v>2400</v>
      </c>
      <c r="E729" t="s">
        <v>245</v>
      </c>
      <c r="F729" t="s">
        <v>2913</v>
      </c>
      <c r="G729" t="s">
        <v>7622</v>
      </c>
      <c r="H729" t="s">
        <v>7623</v>
      </c>
      <c r="I729" t="s">
        <v>7624</v>
      </c>
      <c r="J729">
        <v>122085</v>
      </c>
      <c r="K729">
        <v>1</v>
      </c>
      <c r="L729">
        <v>9019</v>
      </c>
    </row>
    <row r="730" spans="1:12" x14ac:dyDescent="0.25">
      <c r="A730">
        <v>9027</v>
      </c>
      <c r="B730" t="s">
        <v>7807</v>
      </c>
      <c r="C730" t="s">
        <v>3804</v>
      </c>
      <c r="D730">
        <v>2400</v>
      </c>
      <c r="E730" t="s">
        <v>245</v>
      </c>
      <c r="F730" t="s">
        <v>1565</v>
      </c>
      <c r="G730" t="s">
        <v>7622</v>
      </c>
      <c r="H730" t="s">
        <v>7623</v>
      </c>
      <c r="I730" t="s">
        <v>7624</v>
      </c>
      <c r="J730">
        <v>122085</v>
      </c>
      <c r="K730">
        <v>1</v>
      </c>
      <c r="L730">
        <v>9027</v>
      </c>
    </row>
    <row r="731" spans="1:12" x14ac:dyDescent="0.25">
      <c r="A731">
        <v>9035</v>
      </c>
      <c r="B731" t="s">
        <v>3805</v>
      </c>
      <c r="C731" t="s">
        <v>3806</v>
      </c>
      <c r="D731">
        <v>2400</v>
      </c>
      <c r="E731" t="s">
        <v>245</v>
      </c>
      <c r="F731" t="s">
        <v>1566</v>
      </c>
      <c r="G731" t="s">
        <v>7622</v>
      </c>
      <c r="H731" t="s">
        <v>7623</v>
      </c>
      <c r="I731" t="s">
        <v>7624</v>
      </c>
      <c r="J731">
        <v>122085</v>
      </c>
      <c r="K731">
        <v>1</v>
      </c>
      <c r="L731">
        <v>9035</v>
      </c>
    </row>
    <row r="732" spans="1:12" x14ac:dyDescent="0.25">
      <c r="A732">
        <v>9043</v>
      </c>
      <c r="B732" t="s">
        <v>7808</v>
      </c>
      <c r="C732" t="s">
        <v>3807</v>
      </c>
      <c r="D732">
        <v>2400</v>
      </c>
      <c r="E732" t="s">
        <v>245</v>
      </c>
      <c r="F732" t="s">
        <v>1567</v>
      </c>
      <c r="G732" t="s">
        <v>7622</v>
      </c>
      <c r="H732" t="s">
        <v>7623</v>
      </c>
      <c r="I732" t="s">
        <v>7624</v>
      </c>
      <c r="J732">
        <v>122085</v>
      </c>
      <c r="K732">
        <v>1</v>
      </c>
      <c r="L732">
        <v>9043</v>
      </c>
    </row>
    <row r="733" spans="1:12" x14ac:dyDescent="0.25">
      <c r="A733">
        <v>9051</v>
      </c>
      <c r="B733" t="s">
        <v>6026</v>
      </c>
      <c r="C733" t="s">
        <v>3808</v>
      </c>
      <c r="D733">
        <v>2400</v>
      </c>
      <c r="E733" t="s">
        <v>245</v>
      </c>
      <c r="F733" t="s">
        <v>1568</v>
      </c>
      <c r="G733" t="s">
        <v>7622</v>
      </c>
      <c r="H733" t="s">
        <v>7623</v>
      </c>
      <c r="I733" t="s">
        <v>7624</v>
      </c>
      <c r="J733">
        <v>121491</v>
      </c>
      <c r="K733">
        <v>1</v>
      </c>
      <c r="L733">
        <v>9051</v>
      </c>
    </row>
    <row r="734" spans="1:12" x14ac:dyDescent="0.25">
      <c r="A734">
        <v>9068</v>
      </c>
      <c r="B734" t="s">
        <v>6472</v>
      </c>
      <c r="C734" t="s">
        <v>3809</v>
      </c>
      <c r="D734">
        <v>2400</v>
      </c>
      <c r="E734" t="s">
        <v>245</v>
      </c>
      <c r="F734" t="s">
        <v>1569</v>
      </c>
      <c r="G734" t="s">
        <v>7622</v>
      </c>
      <c r="H734" t="s">
        <v>7623</v>
      </c>
      <c r="I734" t="s">
        <v>7624</v>
      </c>
      <c r="J734">
        <v>122085</v>
      </c>
      <c r="K734">
        <v>1</v>
      </c>
      <c r="L734">
        <v>9068</v>
      </c>
    </row>
    <row r="735" spans="1:12" x14ac:dyDescent="0.25">
      <c r="A735">
        <v>9084</v>
      </c>
      <c r="B735" t="s">
        <v>6473</v>
      </c>
      <c r="C735" t="s">
        <v>3810</v>
      </c>
      <c r="D735">
        <v>2400</v>
      </c>
      <c r="E735" t="s">
        <v>245</v>
      </c>
      <c r="F735" t="s">
        <v>2913</v>
      </c>
      <c r="G735" t="s">
        <v>7622</v>
      </c>
      <c r="H735" t="s">
        <v>7623</v>
      </c>
      <c r="I735" t="s">
        <v>7624</v>
      </c>
      <c r="J735">
        <v>122085</v>
      </c>
      <c r="K735">
        <v>1</v>
      </c>
      <c r="L735">
        <v>9084</v>
      </c>
    </row>
    <row r="736" spans="1:12" x14ac:dyDescent="0.25">
      <c r="A736">
        <v>9134</v>
      </c>
      <c r="B736" t="s">
        <v>6474</v>
      </c>
      <c r="C736" t="s">
        <v>3811</v>
      </c>
      <c r="D736">
        <v>2200</v>
      </c>
      <c r="E736" t="s">
        <v>246</v>
      </c>
      <c r="F736" t="s">
        <v>1570</v>
      </c>
      <c r="G736" t="s">
        <v>7622</v>
      </c>
      <c r="H736" t="s">
        <v>7623</v>
      </c>
      <c r="I736" t="s">
        <v>7624</v>
      </c>
      <c r="J736">
        <v>122101</v>
      </c>
      <c r="K736">
        <v>1</v>
      </c>
      <c r="L736">
        <v>9134</v>
      </c>
    </row>
    <row r="737" spans="1:12" x14ac:dyDescent="0.25">
      <c r="A737">
        <v>9159</v>
      </c>
      <c r="B737" t="s">
        <v>5277</v>
      </c>
      <c r="C737" t="s">
        <v>3812</v>
      </c>
      <c r="D737">
        <v>2275</v>
      </c>
      <c r="E737" t="s">
        <v>247</v>
      </c>
      <c r="F737" t="s">
        <v>1571</v>
      </c>
      <c r="G737" t="s">
        <v>7622</v>
      </c>
      <c r="H737" t="s">
        <v>7623</v>
      </c>
      <c r="I737" t="s">
        <v>7624</v>
      </c>
      <c r="J737">
        <v>121566</v>
      </c>
      <c r="K737">
        <v>1</v>
      </c>
      <c r="L737">
        <v>9159</v>
      </c>
    </row>
    <row r="738" spans="1:12" x14ac:dyDescent="0.25">
      <c r="A738">
        <v>9167</v>
      </c>
      <c r="B738" t="s">
        <v>6027</v>
      </c>
      <c r="C738" t="s">
        <v>3813</v>
      </c>
      <c r="D738">
        <v>2275</v>
      </c>
      <c r="E738" t="s">
        <v>247</v>
      </c>
      <c r="F738" t="s">
        <v>1572</v>
      </c>
      <c r="G738" t="s">
        <v>6219</v>
      </c>
      <c r="H738" t="s">
        <v>6220</v>
      </c>
      <c r="I738" t="s">
        <v>2851</v>
      </c>
      <c r="J738">
        <v>119578</v>
      </c>
      <c r="K738">
        <v>1</v>
      </c>
      <c r="L738">
        <v>9167</v>
      </c>
    </row>
    <row r="739" spans="1:12" x14ac:dyDescent="0.25">
      <c r="A739">
        <v>9175</v>
      </c>
      <c r="B739" t="s">
        <v>4820</v>
      </c>
      <c r="C739" t="s">
        <v>3814</v>
      </c>
      <c r="D739">
        <v>2275</v>
      </c>
      <c r="E739" t="s">
        <v>513</v>
      </c>
      <c r="F739" t="s">
        <v>1573</v>
      </c>
      <c r="G739" t="s">
        <v>7622</v>
      </c>
      <c r="H739" t="s">
        <v>7623</v>
      </c>
      <c r="I739" t="s">
        <v>7624</v>
      </c>
      <c r="J739">
        <v>121566</v>
      </c>
      <c r="K739">
        <v>1</v>
      </c>
      <c r="L739">
        <v>9175</v>
      </c>
    </row>
    <row r="740" spans="1:12" x14ac:dyDescent="0.25">
      <c r="A740">
        <v>9183</v>
      </c>
      <c r="B740" t="s">
        <v>4303</v>
      </c>
      <c r="C740" t="s">
        <v>3815</v>
      </c>
      <c r="D740">
        <v>2200</v>
      </c>
      <c r="E740" t="s">
        <v>514</v>
      </c>
      <c r="F740" t="s">
        <v>1574</v>
      </c>
      <c r="G740" t="s">
        <v>6219</v>
      </c>
      <c r="H740" t="s">
        <v>6220</v>
      </c>
      <c r="I740" t="s">
        <v>2851</v>
      </c>
      <c r="J740">
        <v>119651</v>
      </c>
      <c r="K740">
        <v>1</v>
      </c>
      <c r="L740">
        <v>9183</v>
      </c>
    </row>
    <row r="741" spans="1:12" x14ac:dyDescent="0.25">
      <c r="A741">
        <v>9191</v>
      </c>
      <c r="B741" t="s">
        <v>3816</v>
      </c>
      <c r="C741" t="s">
        <v>3817</v>
      </c>
      <c r="D741">
        <v>2200</v>
      </c>
      <c r="E741" t="s">
        <v>515</v>
      </c>
      <c r="F741" t="s">
        <v>1575</v>
      </c>
      <c r="G741" t="s">
        <v>6219</v>
      </c>
      <c r="H741" t="s">
        <v>6220</v>
      </c>
      <c r="I741" t="s">
        <v>2851</v>
      </c>
      <c r="J741">
        <v>119651</v>
      </c>
      <c r="K741">
        <v>1</v>
      </c>
      <c r="L741">
        <v>9191</v>
      </c>
    </row>
    <row r="742" spans="1:12" x14ac:dyDescent="0.25">
      <c r="A742">
        <v>9209</v>
      </c>
      <c r="B742" t="s">
        <v>7809</v>
      </c>
      <c r="C742" t="s">
        <v>3818</v>
      </c>
      <c r="D742">
        <v>2222</v>
      </c>
      <c r="E742" t="s">
        <v>516</v>
      </c>
      <c r="F742" t="s">
        <v>1576</v>
      </c>
      <c r="G742" t="s">
        <v>6244</v>
      </c>
      <c r="H742" t="s">
        <v>7396</v>
      </c>
      <c r="I742" t="s">
        <v>5971</v>
      </c>
      <c r="J742">
        <v>121483</v>
      </c>
      <c r="K742">
        <v>1</v>
      </c>
      <c r="L742">
        <v>9209</v>
      </c>
    </row>
    <row r="743" spans="1:12" x14ac:dyDescent="0.25">
      <c r="A743">
        <v>9217</v>
      </c>
      <c r="B743" t="s">
        <v>6475</v>
      </c>
      <c r="C743" t="s">
        <v>6476</v>
      </c>
      <c r="D743">
        <v>2222</v>
      </c>
      <c r="E743" t="s">
        <v>516</v>
      </c>
      <c r="F743" t="s">
        <v>1577</v>
      </c>
      <c r="G743" t="s">
        <v>6244</v>
      </c>
      <c r="H743" t="s">
        <v>7396</v>
      </c>
      <c r="I743" t="s">
        <v>5971</v>
      </c>
      <c r="J743">
        <v>121483</v>
      </c>
      <c r="K743">
        <v>1</v>
      </c>
      <c r="L743">
        <v>9217</v>
      </c>
    </row>
    <row r="744" spans="1:12" x14ac:dyDescent="0.25">
      <c r="A744">
        <v>9233</v>
      </c>
      <c r="B744" t="s">
        <v>4246</v>
      </c>
      <c r="C744" t="s">
        <v>3819</v>
      </c>
      <c r="D744">
        <v>2250</v>
      </c>
      <c r="E744" t="s">
        <v>248</v>
      </c>
      <c r="F744" t="s">
        <v>1578</v>
      </c>
      <c r="G744" t="s">
        <v>6219</v>
      </c>
      <c r="H744" t="s">
        <v>6220</v>
      </c>
      <c r="I744" t="s">
        <v>2851</v>
      </c>
      <c r="J744">
        <v>119651</v>
      </c>
      <c r="K744">
        <v>1</v>
      </c>
      <c r="L744">
        <v>9233</v>
      </c>
    </row>
    <row r="745" spans="1:12" x14ac:dyDescent="0.25">
      <c r="A745">
        <v>9241</v>
      </c>
      <c r="B745" t="s">
        <v>6477</v>
      </c>
      <c r="C745" t="s">
        <v>3820</v>
      </c>
      <c r="D745">
        <v>2250</v>
      </c>
      <c r="E745" t="s">
        <v>248</v>
      </c>
      <c r="F745" t="s">
        <v>1579</v>
      </c>
      <c r="G745" t="s">
        <v>6219</v>
      </c>
      <c r="H745" t="s">
        <v>6220</v>
      </c>
      <c r="I745" t="s">
        <v>2851</v>
      </c>
      <c r="J745">
        <v>119651</v>
      </c>
      <c r="K745">
        <v>1</v>
      </c>
      <c r="L745">
        <v>9241</v>
      </c>
    </row>
    <row r="746" spans="1:12" x14ac:dyDescent="0.25">
      <c r="A746">
        <v>9258</v>
      </c>
      <c r="B746" t="s">
        <v>6028</v>
      </c>
      <c r="C746" t="s">
        <v>3821</v>
      </c>
      <c r="D746">
        <v>2250</v>
      </c>
      <c r="E746" t="s">
        <v>248</v>
      </c>
      <c r="F746" t="s">
        <v>1580</v>
      </c>
      <c r="G746" t="s">
        <v>6219</v>
      </c>
      <c r="H746" t="s">
        <v>6220</v>
      </c>
      <c r="I746" t="s">
        <v>2851</v>
      </c>
      <c r="J746">
        <v>119578</v>
      </c>
      <c r="K746">
        <v>1</v>
      </c>
      <c r="L746">
        <v>9258</v>
      </c>
    </row>
    <row r="747" spans="1:12" x14ac:dyDescent="0.25">
      <c r="A747">
        <v>9266</v>
      </c>
      <c r="B747" t="s">
        <v>6029</v>
      </c>
      <c r="C747" t="s">
        <v>3822</v>
      </c>
      <c r="D747">
        <v>2250</v>
      </c>
      <c r="E747" t="s">
        <v>248</v>
      </c>
      <c r="F747" t="s">
        <v>1581</v>
      </c>
      <c r="G747" t="s">
        <v>6219</v>
      </c>
      <c r="H747" t="s">
        <v>6220</v>
      </c>
      <c r="I747" t="s">
        <v>2851</v>
      </c>
      <c r="J747">
        <v>119578</v>
      </c>
      <c r="K747">
        <v>1</v>
      </c>
      <c r="L747">
        <v>9266</v>
      </c>
    </row>
    <row r="748" spans="1:12" x14ac:dyDescent="0.25">
      <c r="A748">
        <v>9282</v>
      </c>
      <c r="B748" t="s">
        <v>7810</v>
      </c>
      <c r="C748" t="s">
        <v>3823</v>
      </c>
      <c r="D748">
        <v>2440</v>
      </c>
      <c r="E748" t="s">
        <v>249</v>
      </c>
      <c r="F748" t="s">
        <v>1582</v>
      </c>
      <c r="G748" t="s">
        <v>7622</v>
      </c>
      <c r="H748" t="s">
        <v>7623</v>
      </c>
      <c r="I748" t="s">
        <v>7624</v>
      </c>
      <c r="J748">
        <v>121756</v>
      </c>
      <c r="K748">
        <v>1</v>
      </c>
      <c r="L748">
        <v>9282</v>
      </c>
    </row>
    <row r="749" spans="1:12" x14ac:dyDescent="0.25">
      <c r="A749">
        <v>9291</v>
      </c>
      <c r="B749" t="s">
        <v>7811</v>
      </c>
      <c r="C749" t="s">
        <v>3824</v>
      </c>
      <c r="D749">
        <v>2440</v>
      </c>
      <c r="E749" t="s">
        <v>249</v>
      </c>
      <c r="F749" t="s">
        <v>1583</v>
      </c>
      <c r="G749" t="s">
        <v>6219</v>
      </c>
      <c r="H749" t="s">
        <v>6220</v>
      </c>
      <c r="I749" t="s">
        <v>2851</v>
      </c>
      <c r="J749">
        <v>119651</v>
      </c>
      <c r="K749">
        <v>1</v>
      </c>
      <c r="L749">
        <v>9291</v>
      </c>
    </row>
    <row r="750" spans="1:12" x14ac:dyDescent="0.25">
      <c r="A750">
        <v>9308</v>
      </c>
      <c r="B750" t="s">
        <v>7812</v>
      </c>
      <c r="C750" t="s">
        <v>3825</v>
      </c>
      <c r="D750">
        <v>2440</v>
      </c>
      <c r="E750" t="s">
        <v>249</v>
      </c>
      <c r="F750" t="s">
        <v>1584</v>
      </c>
      <c r="G750" t="s">
        <v>6219</v>
      </c>
      <c r="H750" t="s">
        <v>6220</v>
      </c>
      <c r="I750" t="s">
        <v>2851</v>
      </c>
      <c r="J750">
        <v>119651</v>
      </c>
      <c r="K750">
        <v>1</v>
      </c>
      <c r="L750">
        <v>9308</v>
      </c>
    </row>
    <row r="751" spans="1:12" x14ac:dyDescent="0.25">
      <c r="A751">
        <v>9324</v>
      </c>
      <c r="B751" t="s">
        <v>6030</v>
      </c>
      <c r="C751" t="s">
        <v>3826</v>
      </c>
      <c r="D751">
        <v>2440</v>
      </c>
      <c r="E751" t="s">
        <v>249</v>
      </c>
      <c r="F751" t="s">
        <v>1585</v>
      </c>
      <c r="G751" t="s">
        <v>6219</v>
      </c>
      <c r="H751" t="s">
        <v>6220</v>
      </c>
      <c r="I751" t="s">
        <v>2851</v>
      </c>
      <c r="J751">
        <v>119651</v>
      </c>
      <c r="K751">
        <v>1</v>
      </c>
      <c r="L751">
        <v>9324</v>
      </c>
    </row>
    <row r="752" spans="1:12" x14ac:dyDescent="0.25">
      <c r="A752">
        <v>9341</v>
      </c>
      <c r="B752" t="s">
        <v>3827</v>
      </c>
      <c r="C752" t="s">
        <v>3828</v>
      </c>
      <c r="D752">
        <v>2440</v>
      </c>
      <c r="E752" t="s">
        <v>249</v>
      </c>
      <c r="F752" t="s">
        <v>1586</v>
      </c>
      <c r="G752" t="s">
        <v>6219</v>
      </c>
      <c r="H752" t="s">
        <v>6220</v>
      </c>
      <c r="I752" t="s">
        <v>2851</v>
      </c>
      <c r="J752">
        <v>119123</v>
      </c>
      <c r="K752">
        <v>1</v>
      </c>
      <c r="L752">
        <v>9341</v>
      </c>
    </row>
    <row r="753" spans="1:12" x14ac:dyDescent="0.25">
      <c r="A753">
        <v>9357</v>
      </c>
      <c r="B753" t="s">
        <v>3829</v>
      </c>
      <c r="C753" t="s">
        <v>3830</v>
      </c>
      <c r="D753">
        <v>2440</v>
      </c>
      <c r="E753" t="s">
        <v>249</v>
      </c>
      <c r="F753" t="s">
        <v>1587</v>
      </c>
      <c r="G753" t="s">
        <v>6219</v>
      </c>
      <c r="H753" t="s">
        <v>6220</v>
      </c>
      <c r="I753" t="s">
        <v>2851</v>
      </c>
      <c r="J753">
        <v>119123</v>
      </c>
      <c r="K753">
        <v>1</v>
      </c>
      <c r="L753">
        <v>9357</v>
      </c>
    </row>
    <row r="754" spans="1:12" x14ac:dyDescent="0.25">
      <c r="A754">
        <v>9365</v>
      </c>
      <c r="B754" t="s">
        <v>3831</v>
      </c>
      <c r="C754" t="s">
        <v>3832</v>
      </c>
      <c r="D754">
        <v>2440</v>
      </c>
      <c r="E754" t="s">
        <v>249</v>
      </c>
      <c r="F754" t="s">
        <v>1588</v>
      </c>
      <c r="G754" t="s">
        <v>6219</v>
      </c>
      <c r="H754" t="s">
        <v>6220</v>
      </c>
      <c r="I754" t="s">
        <v>2851</v>
      </c>
      <c r="J754">
        <v>119123</v>
      </c>
      <c r="K754">
        <v>1</v>
      </c>
      <c r="L754">
        <v>9365</v>
      </c>
    </row>
    <row r="755" spans="1:12" x14ac:dyDescent="0.25">
      <c r="A755">
        <v>9373</v>
      </c>
      <c r="B755" t="s">
        <v>6478</v>
      </c>
      <c r="C755" t="s">
        <v>3833</v>
      </c>
      <c r="D755">
        <v>2460</v>
      </c>
      <c r="E755" t="s">
        <v>517</v>
      </c>
      <c r="F755" t="s">
        <v>1589</v>
      </c>
      <c r="G755" t="s">
        <v>7622</v>
      </c>
      <c r="H755" t="s">
        <v>7623</v>
      </c>
      <c r="I755" t="s">
        <v>7624</v>
      </c>
      <c r="J755">
        <v>121608</v>
      </c>
      <c r="K755">
        <v>1</v>
      </c>
      <c r="L755">
        <v>9373</v>
      </c>
    </row>
    <row r="756" spans="1:12" x14ac:dyDescent="0.25">
      <c r="A756">
        <v>9381</v>
      </c>
      <c r="B756" t="s">
        <v>7813</v>
      </c>
      <c r="C756" t="s">
        <v>3834</v>
      </c>
      <c r="D756">
        <v>2460</v>
      </c>
      <c r="E756" t="s">
        <v>518</v>
      </c>
      <c r="F756" t="s">
        <v>1590</v>
      </c>
      <c r="G756" t="s">
        <v>7622</v>
      </c>
      <c r="H756" t="s">
        <v>7623</v>
      </c>
      <c r="I756" t="s">
        <v>7624</v>
      </c>
      <c r="J756">
        <v>120121</v>
      </c>
      <c r="K756">
        <v>1</v>
      </c>
      <c r="L756">
        <v>9381</v>
      </c>
    </row>
    <row r="757" spans="1:12" x14ac:dyDescent="0.25">
      <c r="A757">
        <v>9399</v>
      </c>
      <c r="B757" t="s">
        <v>5282</v>
      </c>
      <c r="C757" t="s">
        <v>3835</v>
      </c>
      <c r="D757">
        <v>2460</v>
      </c>
      <c r="E757" t="s">
        <v>518</v>
      </c>
      <c r="F757" t="s">
        <v>1591</v>
      </c>
      <c r="G757" t="s">
        <v>7622</v>
      </c>
      <c r="H757" t="s">
        <v>7623</v>
      </c>
      <c r="I757" t="s">
        <v>7624</v>
      </c>
      <c r="J757">
        <v>121608</v>
      </c>
      <c r="K757">
        <v>1</v>
      </c>
      <c r="L757">
        <v>9399</v>
      </c>
    </row>
    <row r="758" spans="1:12" x14ac:dyDescent="0.25">
      <c r="A758">
        <v>9407</v>
      </c>
      <c r="B758" t="s">
        <v>6479</v>
      </c>
      <c r="C758" t="s">
        <v>3836</v>
      </c>
      <c r="D758">
        <v>2460</v>
      </c>
      <c r="E758" t="s">
        <v>518</v>
      </c>
      <c r="F758" t="s">
        <v>1592</v>
      </c>
      <c r="G758" t="s">
        <v>7622</v>
      </c>
      <c r="H758" t="s">
        <v>7623</v>
      </c>
      <c r="I758" t="s">
        <v>7624</v>
      </c>
      <c r="J758">
        <v>121608</v>
      </c>
      <c r="K758">
        <v>1</v>
      </c>
      <c r="L758">
        <v>9407</v>
      </c>
    </row>
    <row r="759" spans="1:12" x14ac:dyDescent="0.25">
      <c r="A759">
        <v>9423</v>
      </c>
      <c r="B759" t="s">
        <v>37</v>
      </c>
      <c r="C759" t="s">
        <v>3837</v>
      </c>
      <c r="D759">
        <v>2275</v>
      </c>
      <c r="E759" t="s">
        <v>519</v>
      </c>
      <c r="F759" t="s">
        <v>1593</v>
      </c>
      <c r="G759" t="s">
        <v>6219</v>
      </c>
      <c r="H759" t="s">
        <v>6220</v>
      </c>
      <c r="I759" t="s">
        <v>2851</v>
      </c>
      <c r="J759">
        <v>119578</v>
      </c>
      <c r="K759">
        <v>1</v>
      </c>
      <c r="L759">
        <v>9423</v>
      </c>
    </row>
    <row r="760" spans="1:12" x14ac:dyDescent="0.25">
      <c r="A760">
        <v>9431</v>
      </c>
      <c r="B760" t="s">
        <v>4861</v>
      </c>
      <c r="C760" t="s">
        <v>3838</v>
      </c>
      <c r="D760">
        <v>2460</v>
      </c>
      <c r="E760" t="s">
        <v>430</v>
      </c>
      <c r="F760" t="s">
        <v>1594</v>
      </c>
      <c r="G760" t="s">
        <v>7622</v>
      </c>
      <c r="H760" t="s">
        <v>7623</v>
      </c>
      <c r="I760" t="s">
        <v>7624</v>
      </c>
      <c r="J760">
        <v>120121</v>
      </c>
      <c r="K760">
        <v>1</v>
      </c>
      <c r="L760">
        <v>9431</v>
      </c>
    </row>
    <row r="761" spans="1:12" x14ac:dyDescent="0.25">
      <c r="A761">
        <v>9449</v>
      </c>
      <c r="B761" t="s">
        <v>7814</v>
      </c>
      <c r="C761" t="s">
        <v>3839</v>
      </c>
      <c r="D761">
        <v>2460</v>
      </c>
      <c r="E761" t="s">
        <v>430</v>
      </c>
      <c r="F761" t="s">
        <v>1595</v>
      </c>
      <c r="G761" t="s">
        <v>7622</v>
      </c>
      <c r="H761" t="s">
        <v>7623</v>
      </c>
      <c r="I761" t="s">
        <v>7624</v>
      </c>
      <c r="J761">
        <v>121608</v>
      </c>
      <c r="K761">
        <v>1</v>
      </c>
      <c r="L761">
        <v>9449</v>
      </c>
    </row>
    <row r="762" spans="1:12" x14ac:dyDescent="0.25">
      <c r="A762">
        <v>9456</v>
      </c>
      <c r="B762" t="s">
        <v>7815</v>
      </c>
      <c r="C762" t="s">
        <v>3840</v>
      </c>
      <c r="D762">
        <v>2460</v>
      </c>
      <c r="E762" t="s">
        <v>430</v>
      </c>
      <c r="F762" t="s">
        <v>1596</v>
      </c>
      <c r="G762" t="s">
        <v>7622</v>
      </c>
      <c r="H762" t="s">
        <v>7623</v>
      </c>
      <c r="I762" t="s">
        <v>7624</v>
      </c>
      <c r="J762">
        <v>121608</v>
      </c>
      <c r="K762">
        <v>1</v>
      </c>
      <c r="L762">
        <v>9456</v>
      </c>
    </row>
    <row r="763" spans="1:12" x14ac:dyDescent="0.25">
      <c r="A763">
        <v>9464</v>
      </c>
      <c r="B763" t="s">
        <v>3841</v>
      </c>
      <c r="C763" t="s">
        <v>3842</v>
      </c>
      <c r="D763">
        <v>2460</v>
      </c>
      <c r="E763" t="s">
        <v>430</v>
      </c>
      <c r="F763" t="s">
        <v>1597</v>
      </c>
      <c r="G763" t="s">
        <v>7622</v>
      </c>
      <c r="H763" t="s">
        <v>7623</v>
      </c>
      <c r="I763" t="s">
        <v>7624</v>
      </c>
      <c r="J763">
        <v>121699</v>
      </c>
      <c r="K763">
        <v>1</v>
      </c>
      <c r="L763">
        <v>9464</v>
      </c>
    </row>
    <row r="764" spans="1:12" x14ac:dyDescent="0.25">
      <c r="A764">
        <v>9472</v>
      </c>
      <c r="B764" t="s">
        <v>37</v>
      </c>
      <c r="C764" t="s">
        <v>3843</v>
      </c>
      <c r="D764">
        <v>2470</v>
      </c>
      <c r="E764" t="s">
        <v>520</v>
      </c>
      <c r="F764" t="s">
        <v>1598</v>
      </c>
      <c r="G764" t="s">
        <v>7622</v>
      </c>
      <c r="H764" t="s">
        <v>7623</v>
      </c>
      <c r="I764" t="s">
        <v>7624</v>
      </c>
      <c r="J764">
        <v>120121</v>
      </c>
      <c r="K764">
        <v>1</v>
      </c>
      <c r="L764">
        <v>9472</v>
      </c>
    </row>
    <row r="765" spans="1:12" x14ac:dyDescent="0.25">
      <c r="A765">
        <v>9481</v>
      </c>
      <c r="B765" t="s">
        <v>6480</v>
      </c>
      <c r="C765" t="s">
        <v>3844</v>
      </c>
      <c r="D765">
        <v>2470</v>
      </c>
      <c r="E765" t="s">
        <v>520</v>
      </c>
      <c r="F765" t="s">
        <v>1599</v>
      </c>
      <c r="G765" t="s">
        <v>7622</v>
      </c>
      <c r="H765" t="s">
        <v>7623</v>
      </c>
      <c r="I765" t="s">
        <v>7624</v>
      </c>
      <c r="J765">
        <v>121699</v>
      </c>
      <c r="K765">
        <v>1</v>
      </c>
      <c r="L765">
        <v>9481</v>
      </c>
    </row>
    <row r="766" spans="1:12" x14ac:dyDescent="0.25">
      <c r="A766">
        <v>9498</v>
      </c>
      <c r="B766" t="s">
        <v>6031</v>
      </c>
      <c r="C766" t="s">
        <v>3845</v>
      </c>
      <c r="D766">
        <v>2470</v>
      </c>
      <c r="E766" t="s">
        <v>520</v>
      </c>
      <c r="F766" t="s">
        <v>1600</v>
      </c>
      <c r="G766" t="s">
        <v>7622</v>
      </c>
      <c r="H766" t="s">
        <v>7623</v>
      </c>
      <c r="I766" t="s">
        <v>7624</v>
      </c>
      <c r="J766">
        <v>121699</v>
      </c>
      <c r="K766">
        <v>1</v>
      </c>
      <c r="L766">
        <v>9498</v>
      </c>
    </row>
    <row r="767" spans="1:12" x14ac:dyDescent="0.25">
      <c r="A767">
        <v>9506</v>
      </c>
      <c r="B767" t="s">
        <v>6481</v>
      </c>
      <c r="C767" t="s">
        <v>3846</v>
      </c>
      <c r="D767">
        <v>2480</v>
      </c>
      <c r="E767" t="s">
        <v>250</v>
      </c>
      <c r="F767" t="s">
        <v>1601</v>
      </c>
      <c r="G767" t="s">
        <v>7622</v>
      </c>
      <c r="H767" t="s">
        <v>7623</v>
      </c>
      <c r="I767" t="s">
        <v>7624</v>
      </c>
      <c r="J767">
        <v>121699</v>
      </c>
      <c r="K767">
        <v>1</v>
      </c>
      <c r="L767">
        <v>9506</v>
      </c>
    </row>
    <row r="768" spans="1:12" x14ac:dyDescent="0.25">
      <c r="A768">
        <v>9514</v>
      </c>
      <c r="B768" t="s">
        <v>3636</v>
      </c>
      <c r="C768" t="s">
        <v>3847</v>
      </c>
      <c r="D768">
        <v>2480</v>
      </c>
      <c r="E768" t="s">
        <v>250</v>
      </c>
      <c r="F768" t="s">
        <v>1602</v>
      </c>
      <c r="G768" t="s">
        <v>7622</v>
      </c>
      <c r="H768" t="s">
        <v>7623</v>
      </c>
      <c r="I768" t="s">
        <v>7624</v>
      </c>
      <c r="J768">
        <v>120121</v>
      </c>
      <c r="K768">
        <v>1</v>
      </c>
      <c r="L768">
        <v>9514</v>
      </c>
    </row>
    <row r="769" spans="1:12" x14ac:dyDescent="0.25">
      <c r="A769">
        <v>9522</v>
      </c>
      <c r="B769" t="s">
        <v>7816</v>
      </c>
      <c r="C769" t="s">
        <v>3848</v>
      </c>
      <c r="D769">
        <v>2480</v>
      </c>
      <c r="E769" t="s">
        <v>250</v>
      </c>
      <c r="F769" t="s">
        <v>1603</v>
      </c>
      <c r="G769" t="s">
        <v>7622</v>
      </c>
      <c r="H769" t="s">
        <v>7623</v>
      </c>
      <c r="I769" t="s">
        <v>7624</v>
      </c>
      <c r="J769">
        <v>120121</v>
      </c>
      <c r="K769">
        <v>1</v>
      </c>
      <c r="L769">
        <v>9522</v>
      </c>
    </row>
    <row r="770" spans="1:12" x14ac:dyDescent="0.25">
      <c r="A770">
        <v>9531</v>
      </c>
      <c r="B770" t="s">
        <v>6482</v>
      </c>
      <c r="C770" t="s">
        <v>3849</v>
      </c>
      <c r="D770">
        <v>2490</v>
      </c>
      <c r="E770" t="s">
        <v>251</v>
      </c>
      <c r="F770" t="s">
        <v>6032</v>
      </c>
      <c r="G770" t="s">
        <v>7622</v>
      </c>
      <c r="H770" t="s">
        <v>7623</v>
      </c>
      <c r="I770" t="s">
        <v>7624</v>
      </c>
      <c r="J770">
        <v>120535</v>
      </c>
      <c r="K770">
        <v>1</v>
      </c>
      <c r="L770">
        <v>9531</v>
      </c>
    </row>
    <row r="771" spans="1:12" x14ac:dyDescent="0.25">
      <c r="A771">
        <v>9548</v>
      </c>
      <c r="B771" t="s">
        <v>3464</v>
      </c>
      <c r="C771" t="s">
        <v>3850</v>
      </c>
      <c r="D771">
        <v>2490</v>
      </c>
      <c r="E771" t="s">
        <v>251</v>
      </c>
      <c r="F771" t="s">
        <v>6033</v>
      </c>
      <c r="G771" t="s">
        <v>7622</v>
      </c>
      <c r="H771" t="s">
        <v>7623</v>
      </c>
      <c r="I771" t="s">
        <v>7624</v>
      </c>
      <c r="J771">
        <v>120535</v>
      </c>
      <c r="K771">
        <v>1</v>
      </c>
      <c r="L771">
        <v>9548</v>
      </c>
    </row>
    <row r="772" spans="1:12" x14ac:dyDescent="0.25">
      <c r="A772">
        <v>9555</v>
      </c>
      <c r="B772" t="s">
        <v>6483</v>
      </c>
      <c r="C772" t="s">
        <v>3851</v>
      </c>
      <c r="D772">
        <v>2490</v>
      </c>
      <c r="E772" t="s">
        <v>251</v>
      </c>
      <c r="F772" t="s">
        <v>6484</v>
      </c>
      <c r="G772" t="s">
        <v>7622</v>
      </c>
      <c r="H772" t="s">
        <v>7623</v>
      </c>
      <c r="I772" t="s">
        <v>7624</v>
      </c>
      <c r="J772">
        <v>120535</v>
      </c>
      <c r="K772">
        <v>1</v>
      </c>
      <c r="L772">
        <v>9555</v>
      </c>
    </row>
    <row r="773" spans="1:12" x14ac:dyDescent="0.25">
      <c r="A773">
        <v>9563</v>
      </c>
      <c r="B773" t="s">
        <v>3852</v>
      </c>
      <c r="C773" t="s">
        <v>3853</v>
      </c>
      <c r="D773">
        <v>2490</v>
      </c>
      <c r="E773" t="s">
        <v>251</v>
      </c>
      <c r="F773" t="s">
        <v>1604</v>
      </c>
      <c r="G773" t="s">
        <v>7622</v>
      </c>
      <c r="H773" t="s">
        <v>7623</v>
      </c>
      <c r="I773" t="s">
        <v>7624</v>
      </c>
      <c r="J773">
        <v>122085</v>
      </c>
      <c r="K773">
        <v>1</v>
      </c>
      <c r="L773">
        <v>9563</v>
      </c>
    </row>
    <row r="774" spans="1:12" x14ac:dyDescent="0.25">
      <c r="A774">
        <v>9589</v>
      </c>
      <c r="B774" t="s">
        <v>7817</v>
      </c>
      <c r="C774" t="s">
        <v>3801</v>
      </c>
      <c r="D774">
        <v>2491</v>
      </c>
      <c r="E774" t="s">
        <v>521</v>
      </c>
      <c r="F774" t="s">
        <v>1605</v>
      </c>
      <c r="G774" t="s">
        <v>7622</v>
      </c>
      <c r="H774" t="s">
        <v>7623</v>
      </c>
      <c r="I774" t="s">
        <v>7624</v>
      </c>
      <c r="J774">
        <v>122085</v>
      </c>
      <c r="K774">
        <v>1</v>
      </c>
      <c r="L774">
        <v>9589</v>
      </c>
    </row>
    <row r="775" spans="1:12" x14ac:dyDescent="0.25">
      <c r="A775">
        <v>9597</v>
      </c>
      <c r="B775" t="s">
        <v>6485</v>
      </c>
      <c r="C775" t="s">
        <v>3854</v>
      </c>
      <c r="D775">
        <v>2500</v>
      </c>
      <c r="E775" t="s">
        <v>252</v>
      </c>
      <c r="F775" t="s">
        <v>2888</v>
      </c>
      <c r="G775" t="s">
        <v>6244</v>
      </c>
      <c r="H775" t="s">
        <v>7396</v>
      </c>
      <c r="I775" t="s">
        <v>5971</v>
      </c>
      <c r="J775">
        <v>121822</v>
      </c>
      <c r="K775">
        <v>1</v>
      </c>
      <c r="L775">
        <v>9597</v>
      </c>
    </row>
    <row r="776" spans="1:12" x14ac:dyDescent="0.25">
      <c r="A776">
        <v>9605</v>
      </c>
      <c r="B776" t="s">
        <v>3662</v>
      </c>
      <c r="C776" t="s">
        <v>3855</v>
      </c>
      <c r="D776">
        <v>2500</v>
      </c>
      <c r="E776" t="s">
        <v>252</v>
      </c>
      <c r="F776" t="s">
        <v>1606</v>
      </c>
      <c r="G776" t="s">
        <v>6244</v>
      </c>
      <c r="H776" t="s">
        <v>7396</v>
      </c>
      <c r="I776" t="s">
        <v>5971</v>
      </c>
      <c r="J776">
        <v>121822</v>
      </c>
      <c r="K776">
        <v>1</v>
      </c>
      <c r="L776">
        <v>9605</v>
      </c>
    </row>
    <row r="777" spans="1:12" x14ac:dyDescent="0.25">
      <c r="A777">
        <v>9639</v>
      </c>
      <c r="B777" t="s">
        <v>6486</v>
      </c>
      <c r="C777" t="s">
        <v>3854</v>
      </c>
      <c r="D777">
        <v>2500</v>
      </c>
      <c r="E777" t="s">
        <v>252</v>
      </c>
      <c r="F777" t="s">
        <v>1607</v>
      </c>
      <c r="G777" t="s">
        <v>6244</v>
      </c>
      <c r="H777" t="s">
        <v>7396</v>
      </c>
      <c r="I777" t="s">
        <v>5971</v>
      </c>
      <c r="J777">
        <v>121822</v>
      </c>
      <c r="K777">
        <v>1</v>
      </c>
      <c r="L777">
        <v>9639</v>
      </c>
    </row>
    <row r="778" spans="1:12" x14ac:dyDescent="0.25">
      <c r="A778">
        <v>9647</v>
      </c>
      <c r="B778" t="s">
        <v>6034</v>
      </c>
      <c r="C778" t="s">
        <v>3856</v>
      </c>
      <c r="D778">
        <v>2500</v>
      </c>
      <c r="E778" t="s">
        <v>252</v>
      </c>
      <c r="F778" t="s">
        <v>1608</v>
      </c>
      <c r="G778" t="s">
        <v>6244</v>
      </c>
      <c r="H778" t="s">
        <v>7396</v>
      </c>
      <c r="I778" t="s">
        <v>5971</v>
      </c>
      <c r="J778">
        <v>121822</v>
      </c>
      <c r="K778">
        <v>1</v>
      </c>
      <c r="L778">
        <v>9647</v>
      </c>
    </row>
    <row r="779" spans="1:12" x14ac:dyDescent="0.25">
      <c r="A779">
        <v>9654</v>
      </c>
      <c r="B779" t="s">
        <v>3857</v>
      </c>
      <c r="C779" t="s">
        <v>3858</v>
      </c>
      <c r="D779">
        <v>2500</v>
      </c>
      <c r="E779" t="s">
        <v>252</v>
      </c>
      <c r="F779" t="s">
        <v>1609</v>
      </c>
      <c r="G779" t="s">
        <v>6244</v>
      </c>
      <c r="H779" t="s">
        <v>7396</v>
      </c>
      <c r="I779" t="s">
        <v>5971</v>
      </c>
      <c r="J779">
        <v>121822</v>
      </c>
      <c r="K779">
        <v>1</v>
      </c>
      <c r="L779">
        <v>9654</v>
      </c>
    </row>
    <row r="780" spans="1:12" x14ac:dyDescent="0.25">
      <c r="A780">
        <v>9662</v>
      </c>
      <c r="B780" t="s">
        <v>5293</v>
      </c>
      <c r="C780" t="s">
        <v>3859</v>
      </c>
      <c r="D780">
        <v>2500</v>
      </c>
      <c r="E780" t="s">
        <v>252</v>
      </c>
      <c r="F780" t="s">
        <v>1610</v>
      </c>
      <c r="G780" t="s">
        <v>6244</v>
      </c>
      <c r="H780" t="s">
        <v>7396</v>
      </c>
      <c r="I780" t="s">
        <v>5971</v>
      </c>
      <c r="J780">
        <v>121822</v>
      </c>
      <c r="K780">
        <v>1</v>
      </c>
      <c r="L780">
        <v>9662</v>
      </c>
    </row>
    <row r="781" spans="1:12" x14ac:dyDescent="0.25">
      <c r="A781">
        <v>9671</v>
      </c>
      <c r="B781" t="s">
        <v>8196</v>
      </c>
      <c r="C781" t="s">
        <v>3860</v>
      </c>
      <c r="D781">
        <v>2560</v>
      </c>
      <c r="E781" t="s">
        <v>253</v>
      </c>
      <c r="F781" t="s">
        <v>1611</v>
      </c>
      <c r="G781" t="s">
        <v>7622</v>
      </c>
      <c r="H781" t="s">
        <v>7623</v>
      </c>
      <c r="I781" t="s">
        <v>7624</v>
      </c>
      <c r="J781">
        <v>120618</v>
      </c>
      <c r="K781">
        <v>1</v>
      </c>
      <c r="L781">
        <v>9671</v>
      </c>
    </row>
    <row r="782" spans="1:12" x14ac:dyDescent="0.25">
      <c r="A782">
        <v>9688</v>
      </c>
      <c r="B782" t="s">
        <v>7818</v>
      </c>
      <c r="C782" t="s">
        <v>3861</v>
      </c>
      <c r="D782">
        <v>2560</v>
      </c>
      <c r="E782" t="s">
        <v>253</v>
      </c>
      <c r="F782" t="s">
        <v>1612</v>
      </c>
      <c r="G782" t="s">
        <v>6219</v>
      </c>
      <c r="H782" t="s">
        <v>6220</v>
      </c>
      <c r="I782" t="s">
        <v>2851</v>
      </c>
      <c r="J782">
        <v>122391</v>
      </c>
      <c r="K782">
        <v>1</v>
      </c>
      <c r="L782">
        <v>9688</v>
      </c>
    </row>
    <row r="783" spans="1:12" x14ac:dyDescent="0.25">
      <c r="A783">
        <v>9696</v>
      </c>
      <c r="B783" t="s">
        <v>3862</v>
      </c>
      <c r="C783" t="s">
        <v>3863</v>
      </c>
      <c r="D783">
        <v>2560</v>
      </c>
      <c r="E783" t="s">
        <v>522</v>
      </c>
      <c r="F783" t="s">
        <v>1613</v>
      </c>
      <c r="G783" t="s">
        <v>6219</v>
      </c>
      <c r="H783" t="s">
        <v>6220</v>
      </c>
      <c r="I783" t="s">
        <v>2851</v>
      </c>
      <c r="J783">
        <v>122391</v>
      </c>
      <c r="K783">
        <v>1</v>
      </c>
      <c r="L783">
        <v>9696</v>
      </c>
    </row>
    <row r="784" spans="1:12" x14ac:dyDescent="0.25">
      <c r="A784">
        <v>9712</v>
      </c>
      <c r="B784" t="s">
        <v>7439</v>
      </c>
      <c r="C784" t="s">
        <v>5641</v>
      </c>
      <c r="D784">
        <v>2640</v>
      </c>
      <c r="E784" t="s">
        <v>254</v>
      </c>
      <c r="F784" t="s">
        <v>1614</v>
      </c>
      <c r="G784" t="s">
        <v>6219</v>
      </c>
      <c r="H784" t="s">
        <v>6220</v>
      </c>
      <c r="I784" t="s">
        <v>2851</v>
      </c>
      <c r="J784">
        <v>120063</v>
      </c>
      <c r="K784">
        <v>1</v>
      </c>
      <c r="L784">
        <v>9712</v>
      </c>
    </row>
    <row r="785" spans="1:12" x14ac:dyDescent="0.25">
      <c r="A785">
        <v>9753</v>
      </c>
      <c r="B785" t="s">
        <v>7819</v>
      </c>
      <c r="C785" t="s">
        <v>3864</v>
      </c>
      <c r="D785">
        <v>2640</v>
      </c>
      <c r="E785" t="s">
        <v>254</v>
      </c>
      <c r="F785" t="s">
        <v>1615</v>
      </c>
      <c r="G785" t="s">
        <v>6219</v>
      </c>
      <c r="H785" t="s">
        <v>6220</v>
      </c>
      <c r="I785" t="s">
        <v>2851</v>
      </c>
      <c r="J785">
        <v>121681</v>
      </c>
      <c r="K785">
        <v>1</v>
      </c>
      <c r="L785">
        <v>9753</v>
      </c>
    </row>
    <row r="786" spans="1:12" x14ac:dyDescent="0.25">
      <c r="A786">
        <v>9761</v>
      </c>
      <c r="B786" t="s">
        <v>6487</v>
      </c>
      <c r="C786" t="s">
        <v>3865</v>
      </c>
      <c r="D786">
        <v>2640</v>
      </c>
      <c r="E786" t="s">
        <v>254</v>
      </c>
      <c r="F786" t="s">
        <v>1616</v>
      </c>
      <c r="G786" t="s">
        <v>6219</v>
      </c>
      <c r="H786" t="s">
        <v>6220</v>
      </c>
      <c r="I786" t="s">
        <v>2851</v>
      </c>
      <c r="J786">
        <v>121681</v>
      </c>
      <c r="K786">
        <v>1</v>
      </c>
      <c r="L786">
        <v>9761</v>
      </c>
    </row>
    <row r="787" spans="1:12" x14ac:dyDescent="0.25">
      <c r="A787">
        <v>9787</v>
      </c>
      <c r="B787" t="s">
        <v>6488</v>
      </c>
      <c r="C787" t="s">
        <v>3866</v>
      </c>
      <c r="D787">
        <v>2650</v>
      </c>
      <c r="E787" t="s">
        <v>255</v>
      </c>
      <c r="F787" t="s">
        <v>1617</v>
      </c>
      <c r="G787" t="s">
        <v>6219</v>
      </c>
      <c r="H787" t="s">
        <v>6220</v>
      </c>
      <c r="I787" t="s">
        <v>2851</v>
      </c>
      <c r="J787">
        <v>121707</v>
      </c>
      <c r="K787">
        <v>1</v>
      </c>
      <c r="L787">
        <v>9787</v>
      </c>
    </row>
    <row r="788" spans="1:12" x14ac:dyDescent="0.25">
      <c r="A788">
        <v>9803</v>
      </c>
      <c r="B788" t="s">
        <v>6489</v>
      </c>
      <c r="C788" t="s">
        <v>3867</v>
      </c>
      <c r="D788">
        <v>2650</v>
      </c>
      <c r="E788" t="s">
        <v>255</v>
      </c>
      <c r="F788" t="s">
        <v>1618</v>
      </c>
      <c r="G788" t="s">
        <v>6219</v>
      </c>
      <c r="H788" t="s">
        <v>6220</v>
      </c>
      <c r="I788" t="s">
        <v>2851</v>
      </c>
      <c r="J788">
        <v>121707</v>
      </c>
      <c r="K788">
        <v>1</v>
      </c>
      <c r="L788">
        <v>9803</v>
      </c>
    </row>
    <row r="789" spans="1:12" x14ac:dyDescent="0.25">
      <c r="A789">
        <v>9829</v>
      </c>
      <c r="B789" t="s">
        <v>6490</v>
      </c>
      <c r="C789" t="s">
        <v>3868</v>
      </c>
      <c r="D789">
        <v>2650</v>
      </c>
      <c r="E789" t="s">
        <v>255</v>
      </c>
      <c r="F789" t="s">
        <v>1619</v>
      </c>
      <c r="G789" t="s">
        <v>6219</v>
      </c>
      <c r="H789" t="s">
        <v>6220</v>
      </c>
      <c r="I789" t="s">
        <v>2851</v>
      </c>
      <c r="J789">
        <v>121707</v>
      </c>
      <c r="K789">
        <v>1</v>
      </c>
      <c r="L789">
        <v>9829</v>
      </c>
    </row>
    <row r="790" spans="1:12" x14ac:dyDescent="0.25">
      <c r="A790">
        <v>9837</v>
      </c>
      <c r="B790" t="s">
        <v>6035</v>
      </c>
      <c r="C790" t="s">
        <v>3869</v>
      </c>
      <c r="D790">
        <v>2650</v>
      </c>
      <c r="E790" t="s">
        <v>255</v>
      </c>
      <c r="F790" t="s">
        <v>1620</v>
      </c>
      <c r="G790" t="s">
        <v>6219</v>
      </c>
      <c r="H790" t="s">
        <v>6220</v>
      </c>
      <c r="I790" t="s">
        <v>2851</v>
      </c>
      <c r="J790">
        <v>120063</v>
      </c>
      <c r="K790">
        <v>1</v>
      </c>
      <c r="L790">
        <v>9837</v>
      </c>
    </row>
    <row r="791" spans="1:12" x14ac:dyDescent="0.25">
      <c r="A791">
        <v>9845</v>
      </c>
      <c r="B791" t="s">
        <v>6491</v>
      </c>
      <c r="C791" t="s">
        <v>6492</v>
      </c>
      <c r="D791">
        <v>2530</v>
      </c>
      <c r="E791" t="s">
        <v>523</v>
      </c>
      <c r="F791" t="s">
        <v>1621</v>
      </c>
      <c r="G791" t="s">
        <v>6219</v>
      </c>
      <c r="H791" t="s">
        <v>6220</v>
      </c>
      <c r="I791" t="s">
        <v>2851</v>
      </c>
      <c r="J791">
        <v>120287</v>
      </c>
      <c r="K791">
        <v>1</v>
      </c>
      <c r="L791">
        <v>9845</v>
      </c>
    </row>
    <row r="792" spans="1:12" x14ac:dyDescent="0.25">
      <c r="A792">
        <v>9852</v>
      </c>
      <c r="B792" t="s">
        <v>6493</v>
      </c>
      <c r="C792" t="s">
        <v>3870</v>
      </c>
      <c r="D792">
        <v>2530</v>
      </c>
      <c r="E792" t="s">
        <v>523</v>
      </c>
      <c r="F792" t="s">
        <v>2889</v>
      </c>
      <c r="G792" t="s">
        <v>6219</v>
      </c>
      <c r="H792" t="s">
        <v>6220</v>
      </c>
      <c r="I792" t="s">
        <v>2851</v>
      </c>
      <c r="J792">
        <v>122994</v>
      </c>
      <c r="K792">
        <v>1</v>
      </c>
      <c r="L792">
        <v>9852</v>
      </c>
    </row>
    <row r="793" spans="1:12" x14ac:dyDescent="0.25">
      <c r="A793">
        <v>9894</v>
      </c>
      <c r="B793" t="s">
        <v>6036</v>
      </c>
      <c r="C793" t="s">
        <v>3871</v>
      </c>
      <c r="D793">
        <v>2531</v>
      </c>
      <c r="E793" t="s">
        <v>524</v>
      </c>
      <c r="F793" t="s">
        <v>1622</v>
      </c>
      <c r="G793" t="s">
        <v>6219</v>
      </c>
      <c r="H793" t="s">
        <v>6220</v>
      </c>
      <c r="I793" t="s">
        <v>2851</v>
      </c>
      <c r="J793">
        <v>121509</v>
      </c>
      <c r="K793">
        <v>1</v>
      </c>
      <c r="L793">
        <v>9894</v>
      </c>
    </row>
    <row r="794" spans="1:12" x14ac:dyDescent="0.25">
      <c r="A794">
        <v>9902</v>
      </c>
      <c r="B794" t="s">
        <v>6494</v>
      </c>
      <c r="C794" t="s">
        <v>3872</v>
      </c>
      <c r="D794">
        <v>2540</v>
      </c>
      <c r="E794" t="s">
        <v>256</v>
      </c>
      <c r="F794" t="s">
        <v>1623</v>
      </c>
      <c r="G794" t="s">
        <v>6219</v>
      </c>
      <c r="H794" t="s">
        <v>6220</v>
      </c>
      <c r="I794" t="s">
        <v>2851</v>
      </c>
      <c r="J794">
        <v>119255</v>
      </c>
      <c r="K794">
        <v>1</v>
      </c>
      <c r="L794">
        <v>9902</v>
      </c>
    </row>
    <row r="795" spans="1:12" x14ac:dyDescent="0.25">
      <c r="A795">
        <v>9911</v>
      </c>
      <c r="B795" t="s">
        <v>6037</v>
      </c>
      <c r="C795" t="s">
        <v>3873</v>
      </c>
      <c r="D795">
        <v>2540</v>
      </c>
      <c r="E795" t="s">
        <v>256</v>
      </c>
      <c r="F795" t="s">
        <v>1624</v>
      </c>
      <c r="G795" t="s">
        <v>6219</v>
      </c>
      <c r="H795" t="s">
        <v>6220</v>
      </c>
      <c r="I795" t="s">
        <v>2851</v>
      </c>
      <c r="J795">
        <v>120287</v>
      </c>
      <c r="K795">
        <v>1</v>
      </c>
      <c r="L795">
        <v>9911</v>
      </c>
    </row>
    <row r="796" spans="1:12" x14ac:dyDescent="0.25">
      <c r="A796">
        <v>9928</v>
      </c>
      <c r="B796" t="s">
        <v>7820</v>
      </c>
      <c r="C796" t="s">
        <v>3874</v>
      </c>
      <c r="D796">
        <v>2547</v>
      </c>
      <c r="E796" t="s">
        <v>525</v>
      </c>
      <c r="F796" t="s">
        <v>1625</v>
      </c>
      <c r="G796" t="s">
        <v>6219</v>
      </c>
      <c r="H796" t="s">
        <v>6220</v>
      </c>
      <c r="I796" t="s">
        <v>2851</v>
      </c>
      <c r="J796">
        <v>138826</v>
      </c>
      <c r="K796">
        <v>1</v>
      </c>
      <c r="L796">
        <v>9928</v>
      </c>
    </row>
    <row r="797" spans="1:12" x14ac:dyDescent="0.25">
      <c r="A797">
        <v>9936</v>
      </c>
      <c r="B797" t="s">
        <v>7821</v>
      </c>
      <c r="C797" t="s">
        <v>3875</v>
      </c>
      <c r="D797">
        <v>2547</v>
      </c>
      <c r="E797" t="s">
        <v>525</v>
      </c>
      <c r="F797" t="s">
        <v>1626</v>
      </c>
      <c r="G797" t="s">
        <v>6219</v>
      </c>
      <c r="H797" t="s">
        <v>6220</v>
      </c>
      <c r="I797" t="s">
        <v>2851</v>
      </c>
      <c r="J797">
        <v>120543</v>
      </c>
      <c r="K797">
        <v>1</v>
      </c>
      <c r="L797">
        <v>9936</v>
      </c>
    </row>
    <row r="798" spans="1:12" x14ac:dyDescent="0.25">
      <c r="A798">
        <v>9944</v>
      </c>
      <c r="B798" t="s">
        <v>8197</v>
      </c>
      <c r="C798" t="s">
        <v>3876</v>
      </c>
      <c r="D798">
        <v>2550</v>
      </c>
      <c r="E798" t="s">
        <v>257</v>
      </c>
      <c r="F798" t="s">
        <v>1627</v>
      </c>
      <c r="G798" t="s">
        <v>6219</v>
      </c>
      <c r="H798" t="s">
        <v>6220</v>
      </c>
      <c r="I798" t="s">
        <v>2851</v>
      </c>
      <c r="J798">
        <v>120063</v>
      </c>
      <c r="K798">
        <v>1</v>
      </c>
      <c r="L798">
        <v>9944</v>
      </c>
    </row>
    <row r="799" spans="1:12" x14ac:dyDescent="0.25">
      <c r="A799">
        <v>9969</v>
      </c>
      <c r="B799" t="s">
        <v>7822</v>
      </c>
      <c r="C799" t="s">
        <v>3877</v>
      </c>
      <c r="D799">
        <v>2550</v>
      </c>
      <c r="E799" t="s">
        <v>257</v>
      </c>
      <c r="F799" t="s">
        <v>1628</v>
      </c>
      <c r="G799" t="s">
        <v>6219</v>
      </c>
      <c r="H799" t="s">
        <v>6220</v>
      </c>
      <c r="I799" t="s">
        <v>2851</v>
      </c>
      <c r="J799">
        <v>138826</v>
      </c>
      <c r="K799">
        <v>1</v>
      </c>
      <c r="L799">
        <v>9969</v>
      </c>
    </row>
    <row r="800" spans="1:12" x14ac:dyDescent="0.25">
      <c r="A800">
        <v>9977</v>
      </c>
      <c r="B800" t="s">
        <v>3292</v>
      </c>
      <c r="C800" t="s">
        <v>6495</v>
      </c>
      <c r="D800">
        <v>2550</v>
      </c>
      <c r="E800" t="s">
        <v>257</v>
      </c>
      <c r="F800" t="s">
        <v>1629</v>
      </c>
      <c r="G800" t="s">
        <v>6219</v>
      </c>
      <c r="H800" t="s">
        <v>6220</v>
      </c>
      <c r="I800" t="s">
        <v>2851</v>
      </c>
      <c r="J800">
        <v>119255</v>
      </c>
      <c r="K800">
        <v>1</v>
      </c>
      <c r="L800">
        <v>9977</v>
      </c>
    </row>
    <row r="801" spans="1:12" x14ac:dyDescent="0.25">
      <c r="A801">
        <v>9993</v>
      </c>
      <c r="B801" t="s">
        <v>6496</v>
      </c>
      <c r="C801" t="s">
        <v>3878</v>
      </c>
      <c r="D801">
        <v>2840</v>
      </c>
      <c r="E801" t="s">
        <v>526</v>
      </c>
      <c r="F801" t="s">
        <v>1630</v>
      </c>
      <c r="G801" t="s">
        <v>6219</v>
      </c>
      <c r="H801" t="s">
        <v>6220</v>
      </c>
      <c r="I801" t="s">
        <v>2851</v>
      </c>
      <c r="J801">
        <v>119255</v>
      </c>
      <c r="K801">
        <v>1</v>
      </c>
      <c r="L801">
        <v>9993</v>
      </c>
    </row>
    <row r="802" spans="1:12" x14ac:dyDescent="0.25">
      <c r="A802">
        <v>10009</v>
      </c>
      <c r="B802" t="s">
        <v>3879</v>
      </c>
      <c r="C802" t="s">
        <v>3880</v>
      </c>
      <c r="D802">
        <v>2840</v>
      </c>
      <c r="E802" t="s">
        <v>526</v>
      </c>
      <c r="F802" t="s">
        <v>1631</v>
      </c>
      <c r="G802" t="s">
        <v>6219</v>
      </c>
      <c r="H802" t="s">
        <v>6220</v>
      </c>
      <c r="I802" t="s">
        <v>2851</v>
      </c>
      <c r="J802">
        <v>119255</v>
      </c>
      <c r="K802">
        <v>1</v>
      </c>
      <c r="L802">
        <v>10009</v>
      </c>
    </row>
    <row r="803" spans="1:12" x14ac:dyDescent="0.25">
      <c r="A803">
        <v>10017</v>
      </c>
      <c r="B803" t="s">
        <v>6038</v>
      </c>
      <c r="C803" t="s">
        <v>3881</v>
      </c>
      <c r="D803">
        <v>2840</v>
      </c>
      <c r="E803" t="s">
        <v>526</v>
      </c>
      <c r="F803" t="s">
        <v>1632</v>
      </c>
      <c r="G803" t="s">
        <v>6219</v>
      </c>
      <c r="H803" t="s">
        <v>6220</v>
      </c>
      <c r="I803" t="s">
        <v>2851</v>
      </c>
      <c r="J803">
        <v>123001</v>
      </c>
      <c r="K803">
        <v>1</v>
      </c>
      <c r="L803">
        <v>10017</v>
      </c>
    </row>
    <row r="804" spans="1:12" x14ac:dyDescent="0.25">
      <c r="A804">
        <v>10025</v>
      </c>
      <c r="B804" t="s">
        <v>6039</v>
      </c>
      <c r="C804" t="s">
        <v>3882</v>
      </c>
      <c r="D804">
        <v>2800</v>
      </c>
      <c r="E804" t="s">
        <v>527</v>
      </c>
      <c r="F804" t="s">
        <v>1633</v>
      </c>
      <c r="G804" t="s">
        <v>6244</v>
      </c>
      <c r="H804" t="s">
        <v>7396</v>
      </c>
      <c r="I804" t="s">
        <v>5971</v>
      </c>
      <c r="J804">
        <v>129155</v>
      </c>
      <c r="K804">
        <v>1</v>
      </c>
      <c r="L804">
        <v>10025</v>
      </c>
    </row>
    <row r="805" spans="1:12" x14ac:dyDescent="0.25">
      <c r="A805">
        <v>10033</v>
      </c>
      <c r="B805" t="s">
        <v>6497</v>
      </c>
      <c r="C805" t="s">
        <v>3883</v>
      </c>
      <c r="D805">
        <v>2570</v>
      </c>
      <c r="E805" t="s">
        <v>258</v>
      </c>
      <c r="F805" t="s">
        <v>1634</v>
      </c>
      <c r="G805" t="s">
        <v>6244</v>
      </c>
      <c r="H805" t="s">
        <v>7396</v>
      </c>
      <c r="I805" t="s">
        <v>5971</v>
      </c>
      <c r="J805">
        <v>122077</v>
      </c>
      <c r="K805">
        <v>1</v>
      </c>
      <c r="L805">
        <v>10033</v>
      </c>
    </row>
    <row r="806" spans="1:12" x14ac:dyDescent="0.25">
      <c r="A806">
        <v>10041</v>
      </c>
      <c r="B806" t="s">
        <v>7823</v>
      </c>
      <c r="C806" t="s">
        <v>3884</v>
      </c>
      <c r="D806">
        <v>2570</v>
      </c>
      <c r="E806" t="s">
        <v>258</v>
      </c>
      <c r="F806" t="s">
        <v>1635</v>
      </c>
      <c r="G806" t="s">
        <v>6244</v>
      </c>
      <c r="H806" t="s">
        <v>7396</v>
      </c>
      <c r="I806" t="s">
        <v>5971</v>
      </c>
      <c r="J806">
        <v>122077</v>
      </c>
      <c r="K806">
        <v>1</v>
      </c>
      <c r="L806">
        <v>10041</v>
      </c>
    </row>
    <row r="807" spans="1:12" x14ac:dyDescent="0.25">
      <c r="A807">
        <v>10058</v>
      </c>
      <c r="B807" t="s">
        <v>6498</v>
      </c>
      <c r="C807" t="s">
        <v>3885</v>
      </c>
      <c r="D807">
        <v>2570</v>
      </c>
      <c r="E807" t="s">
        <v>258</v>
      </c>
      <c r="F807" t="s">
        <v>1636</v>
      </c>
      <c r="G807" t="s">
        <v>6244</v>
      </c>
      <c r="H807" t="s">
        <v>7396</v>
      </c>
      <c r="I807" t="s">
        <v>5971</v>
      </c>
      <c r="J807">
        <v>122077</v>
      </c>
      <c r="K807">
        <v>1</v>
      </c>
      <c r="L807">
        <v>10058</v>
      </c>
    </row>
    <row r="808" spans="1:12" x14ac:dyDescent="0.25">
      <c r="A808">
        <v>10066</v>
      </c>
      <c r="B808" t="s">
        <v>6040</v>
      </c>
      <c r="C808" t="s">
        <v>3886</v>
      </c>
      <c r="D808">
        <v>2570</v>
      </c>
      <c r="E808" t="s">
        <v>258</v>
      </c>
      <c r="F808" t="s">
        <v>1637</v>
      </c>
      <c r="G808" t="s">
        <v>6244</v>
      </c>
      <c r="H808" t="s">
        <v>7396</v>
      </c>
      <c r="I808" t="s">
        <v>5971</v>
      </c>
      <c r="J808">
        <v>119248</v>
      </c>
      <c r="K808">
        <v>1</v>
      </c>
      <c r="L808">
        <v>10066</v>
      </c>
    </row>
    <row r="809" spans="1:12" x14ac:dyDescent="0.25">
      <c r="A809">
        <v>10074</v>
      </c>
      <c r="B809" t="s">
        <v>33</v>
      </c>
      <c r="C809" t="s">
        <v>5587</v>
      </c>
      <c r="D809">
        <v>2570</v>
      </c>
      <c r="E809" t="s">
        <v>258</v>
      </c>
      <c r="F809" t="s">
        <v>1638</v>
      </c>
      <c r="G809" t="s">
        <v>6244</v>
      </c>
      <c r="H809" t="s">
        <v>7396</v>
      </c>
      <c r="I809" t="s">
        <v>5971</v>
      </c>
      <c r="J809">
        <v>119248</v>
      </c>
      <c r="K809">
        <v>1</v>
      </c>
      <c r="L809">
        <v>10074</v>
      </c>
    </row>
    <row r="810" spans="1:12" x14ac:dyDescent="0.25">
      <c r="A810">
        <v>10082</v>
      </c>
      <c r="B810" t="s">
        <v>35</v>
      </c>
      <c r="C810" t="s">
        <v>3888</v>
      </c>
      <c r="D810">
        <v>2550</v>
      </c>
      <c r="E810" t="s">
        <v>528</v>
      </c>
      <c r="F810" t="s">
        <v>1639</v>
      </c>
      <c r="G810" t="s">
        <v>6219</v>
      </c>
      <c r="H810" t="s">
        <v>6220</v>
      </c>
      <c r="I810" t="s">
        <v>2851</v>
      </c>
      <c r="J810">
        <v>119255</v>
      </c>
      <c r="K810">
        <v>1</v>
      </c>
      <c r="L810">
        <v>10082</v>
      </c>
    </row>
    <row r="811" spans="1:12" x14ac:dyDescent="0.25">
      <c r="A811">
        <v>10091</v>
      </c>
      <c r="B811" t="s">
        <v>35</v>
      </c>
      <c r="C811" t="s">
        <v>3062</v>
      </c>
      <c r="D811">
        <v>2500</v>
      </c>
      <c r="E811" t="s">
        <v>529</v>
      </c>
      <c r="F811" t="s">
        <v>1640</v>
      </c>
      <c r="G811" t="s">
        <v>6244</v>
      </c>
      <c r="H811" t="s">
        <v>7396</v>
      </c>
      <c r="I811" t="s">
        <v>5971</v>
      </c>
      <c r="J811">
        <v>121483</v>
      </c>
      <c r="K811">
        <v>1</v>
      </c>
      <c r="L811">
        <v>10091</v>
      </c>
    </row>
    <row r="812" spans="1:12" x14ac:dyDescent="0.25">
      <c r="A812">
        <v>10108</v>
      </c>
      <c r="B812" t="s">
        <v>3650</v>
      </c>
      <c r="C812" t="s">
        <v>3889</v>
      </c>
      <c r="D812">
        <v>2860</v>
      </c>
      <c r="E812" t="s">
        <v>530</v>
      </c>
      <c r="F812" t="s">
        <v>1641</v>
      </c>
      <c r="G812" t="s">
        <v>6219</v>
      </c>
      <c r="H812" t="s">
        <v>6220</v>
      </c>
      <c r="I812" t="s">
        <v>2851</v>
      </c>
      <c r="J812">
        <v>121954</v>
      </c>
      <c r="K812">
        <v>1</v>
      </c>
      <c r="L812">
        <v>10108</v>
      </c>
    </row>
    <row r="813" spans="1:12" x14ac:dyDescent="0.25">
      <c r="A813">
        <v>10116</v>
      </c>
      <c r="B813" t="s">
        <v>6041</v>
      </c>
      <c r="C813" t="s">
        <v>3890</v>
      </c>
      <c r="D813">
        <v>2860</v>
      </c>
      <c r="E813" t="s">
        <v>530</v>
      </c>
      <c r="F813" t="s">
        <v>1642</v>
      </c>
      <c r="G813" t="s">
        <v>6244</v>
      </c>
      <c r="H813" t="s">
        <v>7396</v>
      </c>
      <c r="I813" t="s">
        <v>5971</v>
      </c>
      <c r="J813">
        <v>122077</v>
      </c>
      <c r="K813">
        <v>1</v>
      </c>
      <c r="L813">
        <v>10116</v>
      </c>
    </row>
    <row r="814" spans="1:12" x14ac:dyDescent="0.25">
      <c r="A814">
        <v>10124</v>
      </c>
      <c r="B814" t="s">
        <v>6499</v>
      </c>
      <c r="C814" t="s">
        <v>3891</v>
      </c>
      <c r="D814">
        <v>2860</v>
      </c>
      <c r="E814" t="s">
        <v>530</v>
      </c>
      <c r="F814" t="s">
        <v>1643</v>
      </c>
      <c r="G814" t="s">
        <v>6244</v>
      </c>
      <c r="H814" t="s">
        <v>7396</v>
      </c>
      <c r="I814" t="s">
        <v>5971</v>
      </c>
      <c r="J814">
        <v>122077</v>
      </c>
      <c r="K814">
        <v>1</v>
      </c>
      <c r="L814">
        <v>10124</v>
      </c>
    </row>
    <row r="815" spans="1:12" x14ac:dyDescent="0.25">
      <c r="A815">
        <v>10132</v>
      </c>
      <c r="B815" t="s">
        <v>6042</v>
      </c>
      <c r="C815" t="s">
        <v>3892</v>
      </c>
      <c r="D815">
        <v>2860</v>
      </c>
      <c r="E815" t="s">
        <v>530</v>
      </c>
      <c r="F815" t="s">
        <v>1644</v>
      </c>
      <c r="G815" t="s">
        <v>6244</v>
      </c>
      <c r="H815" t="s">
        <v>7396</v>
      </c>
      <c r="I815" t="s">
        <v>5971</v>
      </c>
      <c r="J815">
        <v>122077</v>
      </c>
      <c r="K815">
        <v>1</v>
      </c>
      <c r="L815">
        <v>10132</v>
      </c>
    </row>
    <row r="816" spans="1:12" x14ac:dyDescent="0.25">
      <c r="A816">
        <v>10141</v>
      </c>
      <c r="B816" t="s">
        <v>6500</v>
      </c>
      <c r="C816" t="s">
        <v>3893</v>
      </c>
      <c r="D816">
        <v>2860</v>
      </c>
      <c r="E816" t="s">
        <v>530</v>
      </c>
      <c r="F816" t="s">
        <v>2949</v>
      </c>
      <c r="G816" t="s">
        <v>6244</v>
      </c>
      <c r="H816" t="s">
        <v>7396</v>
      </c>
      <c r="I816" t="s">
        <v>5971</v>
      </c>
      <c r="J816">
        <v>119933</v>
      </c>
      <c r="K816">
        <v>1</v>
      </c>
      <c r="L816">
        <v>10141</v>
      </c>
    </row>
    <row r="817" spans="1:12" x14ac:dyDescent="0.25">
      <c r="A817">
        <v>10165</v>
      </c>
      <c r="B817" t="s">
        <v>35</v>
      </c>
      <c r="C817" t="s">
        <v>3894</v>
      </c>
      <c r="D817">
        <v>2590</v>
      </c>
      <c r="E817" t="s">
        <v>259</v>
      </c>
      <c r="F817" t="s">
        <v>1645</v>
      </c>
      <c r="G817" t="s">
        <v>6244</v>
      </c>
      <c r="H817" t="s">
        <v>7396</v>
      </c>
      <c r="I817" t="s">
        <v>5971</v>
      </c>
      <c r="J817">
        <v>121483</v>
      </c>
      <c r="K817">
        <v>1</v>
      </c>
      <c r="L817">
        <v>10165</v>
      </c>
    </row>
    <row r="818" spans="1:12" x14ac:dyDescent="0.25">
      <c r="A818">
        <v>10173</v>
      </c>
      <c r="B818" t="s">
        <v>7440</v>
      </c>
      <c r="C818" t="s">
        <v>3895</v>
      </c>
      <c r="D818">
        <v>2590</v>
      </c>
      <c r="E818" t="s">
        <v>259</v>
      </c>
      <c r="F818" t="s">
        <v>1646</v>
      </c>
      <c r="G818" t="s">
        <v>6244</v>
      </c>
      <c r="H818" t="s">
        <v>7396</v>
      </c>
      <c r="I818" t="s">
        <v>5971</v>
      </c>
      <c r="J818">
        <v>121483</v>
      </c>
      <c r="K818">
        <v>1</v>
      </c>
      <c r="L818">
        <v>10173</v>
      </c>
    </row>
    <row r="819" spans="1:12" x14ac:dyDescent="0.25">
      <c r="A819">
        <v>10181</v>
      </c>
      <c r="B819" t="s">
        <v>7824</v>
      </c>
      <c r="C819" t="s">
        <v>7441</v>
      </c>
      <c r="D819">
        <v>2590</v>
      </c>
      <c r="E819" t="s">
        <v>259</v>
      </c>
      <c r="F819" t="s">
        <v>7825</v>
      </c>
      <c r="G819" t="s">
        <v>7622</v>
      </c>
      <c r="H819" t="s">
        <v>7623</v>
      </c>
      <c r="I819" t="s">
        <v>7624</v>
      </c>
      <c r="J819">
        <v>121863</v>
      </c>
      <c r="K819">
        <v>1</v>
      </c>
      <c r="L819">
        <v>10181</v>
      </c>
    </row>
    <row r="820" spans="1:12" x14ac:dyDescent="0.25">
      <c r="A820">
        <v>10223</v>
      </c>
      <c r="B820" t="s">
        <v>8198</v>
      </c>
      <c r="C820" t="s">
        <v>3897</v>
      </c>
      <c r="D820">
        <v>2018</v>
      </c>
      <c r="E820" t="s">
        <v>2901</v>
      </c>
      <c r="F820" t="s">
        <v>6501</v>
      </c>
      <c r="G820" t="s">
        <v>6219</v>
      </c>
      <c r="H820" t="s">
        <v>6220</v>
      </c>
      <c r="I820" t="s">
        <v>2851</v>
      </c>
      <c r="J820">
        <v>119768</v>
      </c>
      <c r="K820">
        <v>1</v>
      </c>
      <c r="L820">
        <v>10223</v>
      </c>
    </row>
    <row r="821" spans="1:12" x14ac:dyDescent="0.25">
      <c r="A821">
        <v>10231</v>
      </c>
      <c r="B821" t="s">
        <v>6502</v>
      </c>
      <c r="C821" t="s">
        <v>3898</v>
      </c>
      <c r="D821">
        <v>2600</v>
      </c>
      <c r="E821" t="s">
        <v>531</v>
      </c>
      <c r="F821" t="s">
        <v>3899</v>
      </c>
      <c r="G821" t="s">
        <v>6219</v>
      </c>
      <c r="H821" t="s">
        <v>6220</v>
      </c>
      <c r="I821" t="s">
        <v>2851</v>
      </c>
      <c r="J821">
        <v>119701</v>
      </c>
      <c r="K821">
        <v>1</v>
      </c>
      <c r="L821">
        <v>10231</v>
      </c>
    </row>
    <row r="822" spans="1:12" x14ac:dyDescent="0.25">
      <c r="A822">
        <v>10249</v>
      </c>
      <c r="B822" t="s">
        <v>6503</v>
      </c>
      <c r="C822" t="s">
        <v>3900</v>
      </c>
      <c r="D822">
        <v>2600</v>
      </c>
      <c r="E822" t="s">
        <v>531</v>
      </c>
      <c r="F822" t="s">
        <v>6504</v>
      </c>
      <c r="G822" t="s">
        <v>6219</v>
      </c>
      <c r="H822" t="s">
        <v>6220</v>
      </c>
      <c r="I822" t="s">
        <v>2851</v>
      </c>
      <c r="J822">
        <v>119701</v>
      </c>
      <c r="K822">
        <v>1</v>
      </c>
      <c r="L822">
        <v>10249</v>
      </c>
    </row>
    <row r="823" spans="1:12" x14ac:dyDescent="0.25">
      <c r="A823">
        <v>10256</v>
      </c>
      <c r="B823" t="s">
        <v>6505</v>
      </c>
      <c r="C823" t="s">
        <v>3901</v>
      </c>
      <c r="D823">
        <v>2600</v>
      </c>
      <c r="E823" t="s">
        <v>531</v>
      </c>
      <c r="F823" t="s">
        <v>6043</v>
      </c>
      <c r="G823" t="s">
        <v>6219</v>
      </c>
      <c r="H823" t="s">
        <v>6220</v>
      </c>
      <c r="I823" t="s">
        <v>2851</v>
      </c>
      <c r="J823">
        <v>119701</v>
      </c>
      <c r="K823">
        <v>1</v>
      </c>
      <c r="L823">
        <v>10256</v>
      </c>
    </row>
    <row r="824" spans="1:12" x14ac:dyDescent="0.25">
      <c r="A824">
        <v>10264</v>
      </c>
      <c r="B824" t="s">
        <v>6506</v>
      </c>
      <c r="C824" t="s">
        <v>3902</v>
      </c>
      <c r="D824">
        <v>2600</v>
      </c>
      <c r="E824" t="s">
        <v>531</v>
      </c>
      <c r="F824" t="s">
        <v>7442</v>
      </c>
      <c r="G824" t="s">
        <v>6219</v>
      </c>
      <c r="H824" t="s">
        <v>6220</v>
      </c>
      <c r="I824" t="s">
        <v>2851</v>
      </c>
      <c r="J824">
        <v>119701</v>
      </c>
      <c r="K824">
        <v>1</v>
      </c>
      <c r="L824">
        <v>10264</v>
      </c>
    </row>
    <row r="825" spans="1:12" x14ac:dyDescent="0.25">
      <c r="A825">
        <v>10306</v>
      </c>
      <c r="B825" t="s">
        <v>3903</v>
      </c>
      <c r="C825" t="s">
        <v>3904</v>
      </c>
      <c r="D825">
        <v>2600</v>
      </c>
      <c r="E825" t="s">
        <v>531</v>
      </c>
      <c r="F825" t="s">
        <v>1648</v>
      </c>
      <c r="G825" t="s">
        <v>6219</v>
      </c>
      <c r="H825" t="s">
        <v>6220</v>
      </c>
      <c r="I825" t="s">
        <v>2851</v>
      </c>
      <c r="J825">
        <v>119784</v>
      </c>
      <c r="K825">
        <v>1</v>
      </c>
      <c r="L825">
        <v>10306</v>
      </c>
    </row>
    <row r="826" spans="1:12" x14ac:dyDescent="0.25">
      <c r="A826">
        <v>10314</v>
      </c>
      <c r="B826" t="s">
        <v>3905</v>
      </c>
      <c r="C826" t="s">
        <v>6507</v>
      </c>
      <c r="D826">
        <v>2600</v>
      </c>
      <c r="E826" t="s">
        <v>531</v>
      </c>
      <c r="F826" t="s">
        <v>1649</v>
      </c>
      <c r="G826" t="s">
        <v>6219</v>
      </c>
      <c r="H826" t="s">
        <v>6220</v>
      </c>
      <c r="I826" t="s">
        <v>2851</v>
      </c>
      <c r="J826">
        <v>121848</v>
      </c>
      <c r="K826">
        <v>1</v>
      </c>
      <c r="L826">
        <v>10314</v>
      </c>
    </row>
    <row r="827" spans="1:12" x14ac:dyDescent="0.25">
      <c r="A827">
        <v>10322</v>
      </c>
      <c r="B827" t="s">
        <v>7826</v>
      </c>
      <c r="C827" t="s">
        <v>3906</v>
      </c>
      <c r="D827">
        <v>2600</v>
      </c>
      <c r="E827" t="s">
        <v>531</v>
      </c>
      <c r="F827" t="s">
        <v>1650</v>
      </c>
      <c r="G827" t="s">
        <v>6219</v>
      </c>
      <c r="H827" t="s">
        <v>6220</v>
      </c>
      <c r="I827" t="s">
        <v>2851</v>
      </c>
      <c r="J827">
        <v>121848</v>
      </c>
      <c r="K827">
        <v>1</v>
      </c>
      <c r="L827">
        <v>10322</v>
      </c>
    </row>
    <row r="828" spans="1:12" x14ac:dyDescent="0.25">
      <c r="A828">
        <v>10331</v>
      </c>
      <c r="B828" t="s">
        <v>3662</v>
      </c>
      <c r="C828" t="s">
        <v>3907</v>
      </c>
      <c r="D828">
        <v>2600</v>
      </c>
      <c r="E828" t="s">
        <v>531</v>
      </c>
      <c r="F828" t="s">
        <v>1651</v>
      </c>
      <c r="G828" t="s">
        <v>6219</v>
      </c>
      <c r="H828" t="s">
        <v>6220</v>
      </c>
      <c r="I828" t="s">
        <v>2851</v>
      </c>
      <c r="J828">
        <v>121848</v>
      </c>
      <c r="K828">
        <v>1</v>
      </c>
      <c r="L828">
        <v>10331</v>
      </c>
    </row>
    <row r="829" spans="1:12" x14ac:dyDescent="0.25">
      <c r="A829">
        <v>10348</v>
      </c>
      <c r="B829" t="s">
        <v>33</v>
      </c>
      <c r="C829" t="s">
        <v>42</v>
      </c>
      <c r="D829">
        <v>2600</v>
      </c>
      <c r="E829" t="s">
        <v>531</v>
      </c>
      <c r="F829" t="s">
        <v>1648</v>
      </c>
      <c r="G829" t="s">
        <v>6219</v>
      </c>
      <c r="H829" t="s">
        <v>6220</v>
      </c>
      <c r="I829" t="s">
        <v>2851</v>
      </c>
      <c r="J829">
        <v>119784</v>
      </c>
      <c r="K829">
        <v>1</v>
      </c>
      <c r="L829">
        <v>10348</v>
      </c>
    </row>
    <row r="830" spans="1:12" x14ac:dyDescent="0.25">
      <c r="A830">
        <v>10363</v>
      </c>
      <c r="B830" t="s">
        <v>3908</v>
      </c>
      <c r="C830" t="s">
        <v>3909</v>
      </c>
      <c r="D830">
        <v>2610</v>
      </c>
      <c r="E830" t="s">
        <v>260</v>
      </c>
      <c r="F830" t="s">
        <v>1652</v>
      </c>
      <c r="G830" t="s">
        <v>6219</v>
      </c>
      <c r="H830" t="s">
        <v>6220</v>
      </c>
      <c r="I830" t="s">
        <v>2851</v>
      </c>
      <c r="J830">
        <v>122994</v>
      </c>
      <c r="K830">
        <v>1</v>
      </c>
      <c r="L830">
        <v>10363</v>
      </c>
    </row>
    <row r="831" spans="1:12" x14ac:dyDescent="0.25">
      <c r="A831">
        <v>10371</v>
      </c>
      <c r="B831" t="s">
        <v>6508</v>
      </c>
      <c r="C831" t="s">
        <v>3910</v>
      </c>
      <c r="D831">
        <v>2610</v>
      </c>
      <c r="E831" t="s">
        <v>260</v>
      </c>
      <c r="F831" t="s">
        <v>6509</v>
      </c>
      <c r="G831" t="s">
        <v>6219</v>
      </c>
      <c r="H831" t="s">
        <v>6220</v>
      </c>
      <c r="I831" t="s">
        <v>2851</v>
      </c>
      <c r="J831">
        <v>119768</v>
      </c>
      <c r="K831">
        <v>1</v>
      </c>
      <c r="L831">
        <v>10371</v>
      </c>
    </row>
    <row r="832" spans="1:12" x14ac:dyDescent="0.25">
      <c r="A832">
        <v>10397</v>
      </c>
      <c r="B832" t="s">
        <v>6510</v>
      </c>
      <c r="C832" t="s">
        <v>3911</v>
      </c>
      <c r="D832">
        <v>2610</v>
      </c>
      <c r="E832" t="s">
        <v>260</v>
      </c>
      <c r="F832" t="s">
        <v>5934</v>
      </c>
      <c r="G832" t="s">
        <v>6219</v>
      </c>
      <c r="H832" t="s">
        <v>6220</v>
      </c>
      <c r="I832" t="s">
        <v>2851</v>
      </c>
      <c r="J832">
        <v>119768</v>
      </c>
      <c r="K832">
        <v>1</v>
      </c>
      <c r="L832">
        <v>10397</v>
      </c>
    </row>
    <row r="833" spans="1:12" x14ac:dyDescent="0.25">
      <c r="A833">
        <v>10405</v>
      </c>
      <c r="B833" t="s">
        <v>33</v>
      </c>
      <c r="C833" t="s">
        <v>3912</v>
      </c>
      <c r="D833">
        <v>2610</v>
      </c>
      <c r="E833" t="s">
        <v>260</v>
      </c>
      <c r="F833" t="s">
        <v>1653</v>
      </c>
      <c r="G833" t="s">
        <v>6219</v>
      </c>
      <c r="H833" t="s">
        <v>6220</v>
      </c>
      <c r="I833" t="s">
        <v>2851</v>
      </c>
      <c r="J833">
        <v>139063</v>
      </c>
      <c r="K833">
        <v>1</v>
      </c>
      <c r="L833">
        <v>10405</v>
      </c>
    </row>
    <row r="834" spans="1:12" x14ac:dyDescent="0.25">
      <c r="A834">
        <v>10413</v>
      </c>
      <c r="B834" t="s">
        <v>39</v>
      </c>
      <c r="C834" t="s">
        <v>3913</v>
      </c>
      <c r="D834">
        <v>2610</v>
      </c>
      <c r="E834" t="s">
        <v>260</v>
      </c>
      <c r="F834" t="s">
        <v>1654</v>
      </c>
      <c r="G834" t="s">
        <v>6219</v>
      </c>
      <c r="H834" t="s">
        <v>6220</v>
      </c>
      <c r="I834" t="s">
        <v>2851</v>
      </c>
      <c r="J834">
        <v>139063</v>
      </c>
      <c r="K834">
        <v>1</v>
      </c>
      <c r="L834">
        <v>10413</v>
      </c>
    </row>
    <row r="835" spans="1:12" x14ac:dyDescent="0.25">
      <c r="A835">
        <v>10421</v>
      </c>
      <c r="B835" t="s">
        <v>6511</v>
      </c>
      <c r="C835" t="s">
        <v>3914</v>
      </c>
      <c r="D835">
        <v>2610</v>
      </c>
      <c r="E835" t="s">
        <v>260</v>
      </c>
      <c r="F835" t="s">
        <v>1653</v>
      </c>
      <c r="G835" t="s">
        <v>6219</v>
      </c>
      <c r="H835" t="s">
        <v>6220</v>
      </c>
      <c r="I835" t="s">
        <v>2851</v>
      </c>
      <c r="J835">
        <v>139063</v>
      </c>
      <c r="K835">
        <v>1</v>
      </c>
      <c r="L835">
        <v>10421</v>
      </c>
    </row>
    <row r="836" spans="1:12" x14ac:dyDescent="0.25">
      <c r="A836">
        <v>10439</v>
      </c>
      <c r="B836" t="s">
        <v>7827</v>
      </c>
      <c r="C836" t="s">
        <v>3915</v>
      </c>
      <c r="D836">
        <v>2610</v>
      </c>
      <c r="E836" t="s">
        <v>260</v>
      </c>
      <c r="F836" t="s">
        <v>1655</v>
      </c>
      <c r="G836" t="s">
        <v>6219</v>
      </c>
      <c r="H836" t="s">
        <v>6220</v>
      </c>
      <c r="I836" t="s">
        <v>2851</v>
      </c>
      <c r="J836">
        <v>122994</v>
      </c>
      <c r="K836">
        <v>1</v>
      </c>
      <c r="L836">
        <v>10439</v>
      </c>
    </row>
    <row r="837" spans="1:12" x14ac:dyDescent="0.25">
      <c r="A837">
        <v>10447</v>
      </c>
      <c r="B837" t="s">
        <v>3916</v>
      </c>
      <c r="C837" t="s">
        <v>3917</v>
      </c>
      <c r="D837">
        <v>2610</v>
      </c>
      <c r="E837" t="s">
        <v>260</v>
      </c>
      <c r="F837" t="s">
        <v>1656</v>
      </c>
      <c r="G837" t="s">
        <v>6219</v>
      </c>
      <c r="H837" t="s">
        <v>6220</v>
      </c>
      <c r="I837" t="s">
        <v>2851</v>
      </c>
      <c r="J837">
        <v>122994</v>
      </c>
      <c r="K837">
        <v>1</v>
      </c>
      <c r="L837">
        <v>10447</v>
      </c>
    </row>
    <row r="838" spans="1:12" x14ac:dyDescent="0.25">
      <c r="A838">
        <v>10454</v>
      </c>
      <c r="B838" t="s">
        <v>6512</v>
      </c>
      <c r="C838" t="s">
        <v>3918</v>
      </c>
      <c r="D838">
        <v>2620</v>
      </c>
      <c r="E838" t="s">
        <v>532</v>
      </c>
      <c r="F838" t="s">
        <v>1657</v>
      </c>
      <c r="G838" t="s">
        <v>6219</v>
      </c>
      <c r="H838" t="s">
        <v>6220</v>
      </c>
      <c r="I838" t="s">
        <v>2851</v>
      </c>
      <c r="J838">
        <v>138826</v>
      </c>
      <c r="K838">
        <v>1</v>
      </c>
      <c r="L838">
        <v>10454</v>
      </c>
    </row>
    <row r="839" spans="1:12" x14ac:dyDescent="0.25">
      <c r="A839">
        <v>10462</v>
      </c>
      <c r="B839" t="s">
        <v>3366</v>
      </c>
      <c r="C839" t="s">
        <v>6513</v>
      </c>
      <c r="D839">
        <v>2620</v>
      </c>
      <c r="E839" t="s">
        <v>532</v>
      </c>
      <c r="F839" t="s">
        <v>1658</v>
      </c>
      <c r="G839" t="s">
        <v>6219</v>
      </c>
      <c r="H839" t="s">
        <v>6220</v>
      </c>
      <c r="I839" t="s">
        <v>2851</v>
      </c>
      <c r="J839">
        <v>123001</v>
      </c>
      <c r="K839">
        <v>1</v>
      </c>
      <c r="L839">
        <v>10462</v>
      </c>
    </row>
    <row r="840" spans="1:12" x14ac:dyDescent="0.25">
      <c r="A840">
        <v>10471</v>
      </c>
      <c r="B840" t="s">
        <v>3919</v>
      </c>
      <c r="C840" t="s">
        <v>3920</v>
      </c>
      <c r="D840">
        <v>2620</v>
      </c>
      <c r="E840" t="s">
        <v>532</v>
      </c>
      <c r="F840" t="s">
        <v>1659</v>
      </c>
      <c r="G840" t="s">
        <v>6219</v>
      </c>
      <c r="H840" t="s">
        <v>6220</v>
      </c>
      <c r="I840" t="s">
        <v>2851</v>
      </c>
      <c r="J840">
        <v>123001</v>
      </c>
      <c r="K840">
        <v>1</v>
      </c>
      <c r="L840">
        <v>10471</v>
      </c>
    </row>
    <row r="841" spans="1:12" x14ac:dyDescent="0.25">
      <c r="A841">
        <v>10488</v>
      </c>
      <c r="B841" t="s">
        <v>3310</v>
      </c>
      <c r="C841" t="s">
        <v>3921</v>
      </c>
      <c r="D841">
        <v>2627</v>
      </c>
      <c r="E841" t="s">
        <v>533</v>
      </c>
      <c r="F841" t="s">
        <v>1660</v>
      </c>
      <c r="G841" t="s">
        <v>6219</v>
      </c>
      <c r="H841" t="s">
        <v>6220</v>
      </c>
      <c r="I841" t="s">
        <v>2851</v>
      </c>
      <c r="J841">
        <v>138826</v>
      </c>
      <c r="K841">
        <v>1</v>
      </c>
      <c r="L841">
        <v>10488</v>
      </c>
    </row>
    <row r="842" spans="1:12" x14ac:dyDescent="0.25">
      <c r="A842">
        <v>10496</v>
      </c>
      <c r="B842" t="s">
        <v>6514</v>
      </c>
      <c r="C842" t="s">
        <v>3922</v>
      </c>
      <c r="D842">
        <v>2627</v>
      </c>
      <c r="E842" t="s">
        <v>533</v>
      </c>
      <c r="F842" t="s">
        <v>1661</v>
      </c>
      <c r="G842" t="s">
        <v>6219</v>
      </c>
      <c r="H842" t="s">
        <v>6220</v>
      </c>
      <c r="I842" t="s">
        <v>2851</v>
      </c>
      <c r="J842">
        <v>123001</v>
      </c>
      <c r="K842">
        <v>1</v>
      </c>
      <c r="L842">
        <v>10496</v>
      </c>
    </row>
    <row r="843" spans="1:12" x14ac:dyDescent="0.25">
      <c r="A843">
        <v>10504</v>
      </c>
      <c r="B843" t="s">
        <v>7443</v>
      </c>
      <c r="C843" t="s">
        <v>3923</v>
      </c>
      <c r="D843">
        <v>9150</v>
      </c>
      <c r="E843" t="s">
        <v>261</v>
      </c>
      <c r="F843" t="s">
        <v>1662</v>
      </c>
      <c r="G843" t="s">
        <v>6244</v>
      </c>
      <c r="H843" t="s">
        <v>7396</v>
      </c>
      <c r="I843" t="s">
        <v>5971</v>
      </c>
      <c r="J843">
        <v>121665</v>
      </c>
      <c r="K843">
        <v>1</v>
      </c>
      <c r="L843">
        <v>10504</v>
      </c>
    </row>
    <row r="844" spans="1:12" x14ac:dyDescent="0.25">
      <c r="A844">
        <v>10538</v>
      </c>
      <c r="B844" t="s">
        <v>33</v>
      </c>
      <c r="C844" t="s">
        <v>3924</v>
      </c>
      <c r="D844">
        <v>2630</v>
      </c>
      <c r="E844" t="s">
        <v>262</v>
      </c>
      <c r="F844" t="s">
        <v>1663</v>
      </c>
      <c r="G844" t="s">
        <v>6219</v>
      </c>
      <c r="H844" t="s">
        <v>6220</v>
      </c>
      <c r="I844" t="s">
        <v>2851</v>
      </c>
      <c r="J844">
        <v>139063</v>
      </c>
      <c r="K844">
        <v>1</v>
      </c>
      <c r="L844">
        <v>10538</v>
      </c>
    </row>
    <row r="845" spans="1:12" x14ac:dyDescent="0.25">
      <c r="A845">
        <v>10546</v>
      </c>
      <c r="B845" t="s">
        <v>3748</v>
      </c>
      <c r="C845" t="s">
        <v>3925</v>
      </c>
      <c r="D845">
        <v>2840</v>
      </c>
      <c r="E845" t="s">
        <v>431</v>
      </c>
      <c r="F845" t="s">
        <v>1664</v>
      </c>
      <c r="G845" t="s">
        <v>6219</v>
      </c>
      <c r="H845" t="s">
        <v>6220</v>
      </c>
      <c r="I845" t="s">
        <v>2851</v>
      </c>
      <c r="J845">
        <v>138826</v>
      </c>
      <c r="K845">
        <v>1</v>
      </c>
      <c r="L845">
        <v>10546</v>
      </c>
    </row>
    <row r="846" spans="1:12" x14ac:dyDescent="0.25">
      <c r="A846">
        <v>10553</v>
      </c>
      <c r="B846" t="s">
        <v>4820</v>
      </c>
      <c r="C846" t="s">
        <v>3926</v>
      </c>
      <c r="D846">
        <v>2840</v>
      </c>
      <c r="E846" t="s">
        <v>431</v>
      </c>
      <c r="F846" t="s">
        <v>1665</v>
      </c>
      <c r="G846" t="s">
        <v>6219</v>
      </c>
      <c r="H846" t="s">
        <v>6220</v>
      </c>
      <c r="I846" t="s">
        <v>2851</v>
      </c>
      <c r="J846">
        <v>119255</v>
      </c>
      <c r="K846">
        <v>1</v>
      </c>
      <c r="L846">
        <v>10553</v>
      </c>
    </row>
    <row r="847" spans="1:12" x14ac:dyDescent="0.25">
      <c r="A847">
        <v>10561</v>
      </c>
      <c r="B847" t="s">
        <v>6044</v>
      </c>
      <c r="C847" t="s">
        <v>3927</v>
      </c>
      <c r="D847">
        <v>2840</v>
      </c>
      <c r="E847" t="s">
        <v>431</v>
      </c>
      <c r="F847" t="s">
        <v>1666</v>
      </c>
      <c r="G847" t="s">
        <v>6219</v>
      </c>
      <c r="H847" t="s">
        <v>6220</v>
      </c>
      <c r="I847" t="s">
        <v>2851</v>
      </c>
      <c r="J847">
        <v>123001</v>
      </c>
      <c r="K847">
        <v>1</v>
      </c>
      <c r="L847">
        <v>10561</v>
      </c>
    </row>
    <row r="848" spans="1:12" x14ac:dyDescent="0.25">
      <c r="A848">
        <v>10579</v>
      </c>
      <c r="B848" t="s">
        <v>6515</v>
      </c>
      <c r="C848" t="s">
        <v>7828</v>
      </c>
      <c r="D848">
        <v>2845</v>
      </c>
      <c r="E848" t="s">
        <v>534</v>
      </c>
      <c r="F848" t="s">
        <v>1667</v>
      </c>
      <c r="G848" t="s">
        <v>6219</v>
      </c>
      <c r="H848" t="s">
        <v>6220</v>
      </c>
      <c r="I848" t="s">
        <v>2851</v>
      </c>
      <c r="J848">
        <v>120485</v>
      </c>
      <c r="K848">
        <v>1</v>
      </c>
      <c r="L848">
        <v>10579</v>
      </c>
    </row>
    <row r="849" spans="1:12" x14ac:dyDescent="0.25">
      <c r="A849">
        <v>10587</v>
      </c>
      <c r="B849" t="s">
        <v>35</v>
      </c>
      <c r="C849" t="s">
        <v>3929</v>
      </c>
      <c r="D849">
        <v>2845</v>
      </c>
      <c r="E849" t="s">
        <v>534</v>
      </c>
      <c r="F849" t="s">
        <v>1668</v>
      </c>
      <c r="G849" t="s">
        <v>6219</v>
      </c>
      <c r="H849" t="s">
        <v>6220</v>
      </c>
      <c r="I849" t="s">
        <v>2851</v>
      </c>
      <c r="J849">
        <v>138826</v>
      </c>
      <c r="K849">
        <v>1</v>
      </c>
      <c r="L849">
        <v>10587</v>
      </c>
    </row>
    <row r="850" spans="1:12" x14ac:dyDescent="0.25">
      <c r="A850">
        <v>10595</v>
      </c>
      <c r="B850" t="s">
        <v>3930</v>
      </c>
      <c r="C850" t="s">
        <v>3931</v>
      </c>
      <c r="D850">
        <v>9140</v>
      </c>
      <c r="E850" t="s">
        <v>535</v>
      </c>
      <c r="F850" t="s">
        <v>1669</v>
      </c>
      <c r="G850" t="s">
        <v>6244</v>
      </c>
      <c r="H850" t="s">
        <v>7396</v>
      </c>
      <c r="I850" t="s">
        <v>5971</v>
      </c>
      <c r="J850">
        <v>121228</v>
      </c>
      <c r="K850">
        <v>1</v>
      </c>
      <c r="L850">
        <v>10595</v>
      </c>
    </row>
    <row r="851" spans="1:12" x14ac:dyDescent="0.25">
      <c r="A851">
        <v>10603</v>
      </c>
      <c r="B851" t="s">
        <v>3932</v>
      </c>
      <c r="C851" t="s">
        <v>3933</v>
      </c>
      <c r="D851">
        <v>2850</v>
      </c>
      <c r="E851" t="s">
        <v>263</v>
      </c>
      <c r="F851" t="s">
        <v>1670</v>
      </c>
      <c r="G851" t="s">
        <v>6219</v>
      </c>
      <c r="H851" t="s">
        <v>6220</v>
      </c>
      <c r="I851" t="s">
        <v>2851</v>
      </c>
      <c r="J851">
        <v>122994</v>
      </c>
      <c r="K851">
        <v>1</v>
      </c>
      <c r="L851">
        <v>10603</v>
      </c>
    </row>
    <row r="852" spans="1:12" x14ac:dyDescent="0.25">
      <c r="A852">
        <v>10611</v>
      </c>
      <c r="B852" t="s">
        <v>6516</v>
      </c>
      <c r="C852" t="s">
        <v>3934</v>
      </c>
      <c r="D852">
        <v>2850</v>
      </c>
      <c r="E852" t="s">
        <v>263</v>
      </c>
      <c r="F852" t="s">
        <v>1671</v>
      </c>
      <c r="G852" t="s">
        <v>6219</v>
      </c>
      <c r="H852" t="s">
        <v>6220</v>
      </c>
      <c r="I852" t="s">
        <v>2851</v>
      </c>
      <c r="J852">
        <v>122994</v>
      </c>
      <c r="K852">
        <v>1</v>
      </c>
      <c r="L852">
        <v>10611</v>
      </c>
    </row>
    <row r="853" spans="1:12" x14ac:dyDescent="0.25">
      <c r="A853">
        <v>10629</v>
      </c>
      <c r="B853" t="s">
        <v>6517</v>
      </c>
      <c r="C853" t="s">
        <v>6518</v>
      </c>
      <c r="D853">
        <v>2870</v>
      </c>
      <c r="E853" t="s">
        <v>447</v>
      </c>
      <c r="F853" t="s">
        <v>1672</v>
      </c>
      <c r="G853" t="s">
        <v>6244</v>
      </c>
      <c r="H853" t="s">
        <v>7396</v>
      </c>
      <c r="I853" t="s">
        <v>5971</v>
      </c>
      <c r="J853">
        <v>119545</v>
      </c>
      <c r="K853">
        <v>1</v>
      </c>
      <c r="L853">
        <v>10629</v>
      </c>
    </row>
    <row r="854" spans="1:12" x14ac:dyDescent="0.25">
      <c r="A854">
        <v>10637</v>
      </c>
      <c r="B854" t="s">
        <v>7444</v>
      </c>
      <c r="C854" t="s">
        <v>3749</v>
      </c>
      <c r="D854">
        <v>2870</v>
      </c>
      <c r="E854" t="s">
        <v>447</v>
      </c>
      <c r="F854" t="s">
        <v>1673</v>
      </c>
      <c r="G854" t="s">
        <v>6244</v>
      </c>
      <c r="H854" t="s">
        <v>7396</v>
      </c>
      <c r="I854" t="s">
        <v>5971</v>
      </c>
      <c r="J854">
        <v>119545</v>
      </c>
      <c r="K854">
        <v>1</v>
      </c>
      <c r="L854">
        <v>10637</v>
      </c>
    </row>
    <row r="855" spans="1:12" x14ac:dyDescent="0.25">
      <c r="A855">
        <v>10645</v>
      </c>
      <c r="B855" t="s">
        <v>2917</v>
      </c>
      <c r="C855" t="s">
        <v>3935</v>
      </c>
      <c r="D855">
        <v>2870</v>
      </c>
      <c r="E855" t="s">
        <v>536</v>
      </c>
      <c r="F855" t="s">
        <v>1674</v>
      </c>
      <c r="G855" t="s">
        <v>6244</v>
      </c>
      <c r="H855" t="s">
        <v>7396</v>
      </c>
      <c r="I855" t="s">
        <v>5971</v>
      </c>
      <c r="J855">
        <v>119545</v>
      </c>
      <c r="K855">
        <v>1</v>
      </c>
      <c r="L855">
        <v>10645</v>
      </c>
    </row>
    <row r="856" spans="1:12" x14ac:dyDescent="0.25">
      <c r="A856">
        <v>10661</v>
      </c>
      <c r="B856" t="s">
        <v>3647</v>
      </c>
      <c r="C856" t="s">
        <v>3936</v>
      </c>
      <c r="D856">
        <v>2830</v>
      </c>
      <c r="E856" t="s">
        <v>537</v>
      </c>
      <c r="F856" t="s">
        <v>1675</v>
      </c>
      <c r="G856" t="s">
        <v>6244</v>
      </c>
      <c r="H856" t="s">
        <v>7396</v>
      </c>
      <c r="I856" t="s">
        <v>5971</v>
      </c>
      <c r="J856">
        <v>119933</v>
      </c>
      <c r="K856">
        <v>1</v>
      </c>
      <c r="L856">
        <v>10661</v>
      </c>
    </row>
    <row r="857" spans="1:12" x14ac:dyDescent="0.25">
      <c r="A857">
        <v>10686</v>
      </c>
      <c r="B857" t="s">
        <v>6045</v>
      </c>
      <c r="C857" t="s">
        <v>3937</v>
      </c>
      <c r="D857">
        <v>2830</v>
      </c>
      <c r="E857" t="s">
        <v>537</v>
      </c>
      <c r="F857" t="s">
        <v>1676</v>
      </c>
      <c r="G857" t="s">
        <v>6219</v>
      </c>
      <c r="H857" t="s">
        <v>6220</v>
      </c>
      <c r="I857" t="s">
        <v>2851</v>
      </c>
      <c r="J857">
        <v>120485</v>
      </c>
      <c r="K857">
        <v>1</v>
      </c>
      <c r="L857">
        <v>10686</v>
      </c>
    </row>
    <row r="858" spans="1:12" x14ac:dyDescent="0.25">
      <c r="A858">
        <v>10702</v>
      </c>
      <c r="B858" t="s">
        <v>6519</v>
      </c>
      <c r="C858" t="s">
        <v>3938</v>
      </c>
      <c r="D858">
        <v>2830</v>
      </c>
      <c r="E858" t="s">
        <v>537</v>
      </c>
      <c r="F858" t="s">
        <v>1677</v>
      </c>
      <c r="G858" t="s">
        <v>6219</v>
      </c>
      <c r="H858" t="s">
        <v>6220</v>
      </c>
      <c r="I858" t="s">
        <v>2851</v>
      </c>
      <c r="J858">
        <v>120485</v>
      </c>
      <c r="K858">
        <v>1</v>
      </c>
      <c r="L858">
        <v>10702</v>
      </c>
    </row>
    <row r="859" spans="1:12" x14ac:dyDescent="0.25">
      <c r="A859">
        <v>10711</v>
      </c>
      <c r="B859" t="s">
        <v>3939</v>
      </c>
      <c r="C859" t="s">
        <v>3940</v>
      </c>
      <c r="D859">
        <v>2830</v>
      </c>
      <c r="E859" t="s">
        <v>537</v>
      </c>
      <c r="F859" t="s">
        <v>1678</v>
      </c>
      <c r="G859" t="s">
        <v>6219</v>
      </c>
      <c r="H859" t="s">
        <v>6220</v>
      </c>
      <c r="I859" t="s">
        <v>2851</v>
      </c>
      <c r="J859">
        <v>120485</v>
      </c>
      <c r="K859">
        <v>1</v>
      </c>
      <c r="L859">
        <v>10711</v>
      </c>
    </row>
    <row r="860" spans="1:12" x14ac:dyDescent="0.25">
      <c r="A860">
        <v>10736</v>
      </c>
      <c r="B860" t="s">
        <v>7829</v>
      </c>
      <c r="C860" t="s">
        <v>3941</v>
      </c>
      <c r="D860">
        <v>2830</v>
      </c>
      <c r="E860" t="s">
        <v>538</v>
      </c>
      <c r="F860" t="s">
        <v>1679</v>
      </c>
      <c r="G860" t="s">
        <v>6244</v>
      </c>
      <c r="H860" t="s">
        <v>7396</v>
      </c>
      <c r="I860" t="s">
        <v>5971</v>
      </c>
      <c r="J860">
        <v>119248</v>
      </c>
      <c r="K860">
        <v>1</v>
      </c>
      <c r="L860">
        <v>10736</v>
      </c>
    </row>
    <row r="861" spans="1:12" x14ac:dyDescent="0.25">
      <c r="A861">
        <v>10744</v>
      </c>
      <c r="B861" t="s">
        <v>4499</v>
      </c>
      <c r="C861" t="s">
        <v>3942</v>
      </c>
      <c r="D861">
        <v>2830</v>
      </c>
      <c r="E861" t="s">
        <v>539</v>
      </c>
      <c r="F861" t="s">
        <v>1680</v>
      </c>
      <c r="G861" t="s">
        <v>6244</v>
      </c>
      <c r="H861" t="s">
        <v>7396</v>
      </c>
      <c r="I861" t="s">
        <v>5971</v>
      </c>
      <c r="J861">
        <v>119248</v>
      </c>
      <c r="K861">
        <v>1</v>
      </c>
      <c r="L861">
        <v>10744</v>
      </c>
    </row>
    <row r="862" spans="1:12" x14ac:dyDescent="0.25">
      <c r="A862">
        <v>10751</v>
      </c>
      <c r="B862" t="s">
        <v>6520</v>
      </c>
      <c r="C862" t="s">
        <v>3943</v>
      </c>
      <c r="D862">
        <v>2830</v>
      </c>
      <c r="E862" t="s">
        <v>537</v>
      </c>
      <c r="F862" t="s">
        <v>1681</v>
      </c>
      <c r="G862" t="s">
        <v>6219</v>
      </c>
      <c r="H862" t="s">
        <v>6220</v>
      </c>
      <c r="I862" t="s">
        <v>2851</v>
      </c>
      <c r="J862">
        <v>120485</v>
      </c>
      <c r="K862">
        <v>1</v>
      </c>
      <c r="L862">
        <v>10751</v>
      </c>
    </row>
    <row r="863" spans="1:12" x14ac:dyDescent="0.25">
      <c r="A863">
        <v>10769</v>
      </c>
      <c r="B863" t="s">
        <v>6521</v>
      </c>
      <c r="C863" t="s">
        <v>3944</v>
      </c>
      <c r="D863">
        <v>2870</v>
      </c>
      <c r="E863" t="s">
        <v>6248</v>
      </c>
      <c r="F863" t="s">
        <v>1682</v>
      </c>
      <c r="G863" t="s">
        <v>6244</v>
      </c>
      <c r="H863" t="s">
        <v>7396</v>
      </c>
      <c r="I863" t="s">
        <v>5971</v>
      </c>
      <c r="J863">
        <v>119545</v>
      </c>
      <c r="K863">
        <v>1</v>
      </c>
      <c r="L863">
        <v>10769</v>
      </c>
    </row>
    <row r="864" spans="1:12" x14ac:dyDescent="0.25">
      <c r="A864">
        <v>10793</v>
      </c>
      <c r="B864" t="s">
        <v>7830</v>
      </c>
      <c r="C864" t="s">
        <v>3945</v>
      </c>
      <c r="D864">
        <v>2870</v>
      </c>
      <c r="E864" t="s">
        <v>6248</v>
      </c>
      <c r="F864" t="s">
        <v>1683</v>
      </c>
      <c r="G864" t="s">
        <v>6244</v>
      </c>
      <c r="H864" t="s">
        <v>7396</v>
      </c>
      <c r="I864" t="s">
        <v>5971</v>
      </c>
      <c r="J864">
        <v>119545</v>
      </c>
      <c r="K864">
        <v>1</v>
      </c>
      <c r="L864">
        <v>10793</v>
      </c>
    </row>
    <row r="865" spans="1:12" x14ac:dyDescent="0.25">
      <c r="A865">
        <v>10801</v>
      </c>
      <c r="B865" t="s">
        <v>6046</v>
      </c>
      <c r="C865" t="s">
        <v>3946</v>
      </c>
      <c r="D865">
        <v>2880</v>
      </c>
      <c r="E865" t="s">
        <v>264</v>
      </c>
      <c r="F865" t="s">
        <v>1684</v>
      </c>
      <c r="G865" t="s">
        <v>6244</v>
      </c>
      <c r="H865" t="s">
        <v>7396</v>
      </c>
      <c r="I865" t="s">
        <v>5971</v>
      </c>
      <c r="J865">
        <v>120113</v>
      </c>
      <c r="K865">
        <v>1</v>
      </c>
      <c r="L865">
        <v>10801</v>
      </c>
    </row>
    <row r="866" spans="1:12" x14ac:dyDescent="0.25">
      <c r="A866">
        <v>10819</v>
      </c>
      <c r="B866" t="s">
        <v>3947</v>
      </c>
      <c r="C866" t="s">
        <v>3948</v>
      </c>
      <c r="D866">
        <v>2870</v>
      </c>
      <c r="E866" t="s">
        <v>540</v>
      </c>
      <c r="F866" t="s">
        <v>1685</v>
      </c>
      <c r="G866" t="s">
        <v>6244</v>
      </c>
      <c r="H866" t="s">
        <v>7396</v>
      </c>
      <c r="I866" t="s">
        <v>5971</v>
      </c>
      <c r="J866">
        <v>119545</v>
      </c>
      <c r="K866">
        <v>1</v>
      </c>
      <c r="L866">
        <v>10819</v>
      </c>
    </row>
    <row r="867" spans="1:12" x14ac:dyDescent="0.25">
      <c r="A867">
        <v>10827</v>
      </c>
      <c r="B867" t="s">
        <v>7445</v>
      </c>
      <c r="C867" t="s">
        <v>3949</v>
      </c>
      <c r="D867">
        <v>2890</v>
      </c>
      <c r="E867" t="s">
        <v>541</v>
      </c>
      <c r="F867" t="s">
        <v>1686</v>
      </c>
      <c r="G867" t="s">
        <v>6244</v>
      </c>
      <c r="H867" t="s">
        <v>7396</v>
      </c>
      <c r="I867" t="s">
        <v>5971</v>
      </c>
      <c r="J867">
        <v>119545</v>
      </c>
      <c r="K867">
        <v>1</v>
      </c>
      <c r="L867">
        <v>10827</v>
      </c>
    </row>
    <row r="868" spans="1:12" x14ac:dyDescent="0.25">
      <c r="A868">
        <v>10835</v>
      </c>
      <c r="B868" t="s">
        <v>4479</v>
      </c>
      <c r="C868" t="s">
        <v>3950</v>
      </c>
      <c r="D868">
        <v>2890</v>
      </c>
      <c r="E868" t="s">
        <v>542</v>
      </c>
      <c r="F868" t="s">
        <v>1687</v>
      </c>
      <c r="G868" t="s">
        <v>6244</v>
      </c>
      <c r="H868" t="s">
        <v>7396</v>
      </c>
      <c r="I868" t="s">
        <v>5971</v>
      </c>
      <c r="J868">
        <v>119545</v>
      </c>
      <c r="K868">
        <v>1</v>
      </c>
      <c r="L868">
        <v>10835</v>
      </c>
    </row>
    <row r="869" spans="1:12" x14ac:dyDescent="0.25">
      <c r="A869">
        <v>10851</v>
      </c>
      <c r="B869" t="s">
        <v>7831</v>
      </c>
      <c r="C869" t="s">
        <v>3951</v>
      </c>
      <c r="D869">
        <v>2880</v>
      </c>
      <c r="E869" t="s">
        <v>264</v>
      </c>
      <c r="F869" t="s">
        <v>1688</v>
      </c>
      <c r="G869" t="s">
        <v>6244</v>
      </c>
      <c r="H869" t="s">
        <v>7396</v>
      </c>
      <c r="I869" t="s">
        <v>5971</v>
      </c>
      <c r="J869">
        <v>120113</v>
      </c>
      <c r="K869">
        <v>1</v>
      </c>
      <c r="L869">
        <v>10851</v>
      </c>
    </row>
    <row r="870" spans="1:12" x14ac:dyDescent="0.25">
      <c r="A870">
        <v>10868</v>
      </c>
      <c r="B870" t="s">
        <v>6047</v>
      </c>
      <c r="C870" t="s">
        <v>3952</v>
      </c>
      <c r="D870">
        <v>2880</v>
      </c>
      <c r="E870" t="s">
        <v>264</v>
      </c>
      <c r="F870" t="s">
        <v>1689</v>
      </c>
      <c r="G870" t="s">
        <v>6244</v>
      </c>
      <c r="H870" t="s">
        <v>7396</v>
      </c>
      <c r="I870" t="s">
        <v>5971</v>
      </c>
      <c r="J870">
        <v>120113</v>
      </c>
      <c r="K870">
        <v>1</v>
      </c>
      <c r="L870">
        <v>10868</v>
      </c>
    </row>
    <row r="871" spans="1:12" x14ac:dyDescent="0.25">
      <c r="A871">
        <v>10876</v>
      </c>
      <c r="B871" t="s">
        <v>6522</v>
      </c>
      <c r="C871" t="s">
        <v>3953</v>
      </c>
      <c r="D871">
        <v>2880</v>
      </c>
      <c r="E871" t="s">
        <v>264</v>
      </c>
      <c r="F871" t="s">
        <v>1690</v>
      </c>
      <c r="G871" t="s">
        <v>6244</v>
      </c>
      <c r="H871" t="s">
        <v>7396</v>
      </c>
      <c r="I871" t="s">
        <v>5971</v>
      </c>
      <c r="J871">
        <v>120113</v>
      </c>
      <c r="K871">
        <v>1</v>
      </c>
      <c r="L871">
        <v>10876</v>
      </c>
    </row>
    <row r="872" spans="1:12" x14ac:dyDescent="0.25">
      <c r="A872">
        <v>10884</v>
      </c>
      <c r="B872" t="s">
        <v>6523</v>
      </c>
      <c r="C872" t="s">
        <v>3954</v>
      </c>
      <c r="D872">
        <v>2890</v>
      </c>
      <c r="E872" t="s">
        <v>6248</v>
      </c>
      <c r="F872" t="s">
        <v>1691</v>
      </c>
      <c r="G872" t="s">
        <v>6244</v>
      </c>
      <c r="H872" t="s">
        <v>7396</v>
      </c>
      <c r="I872" t="s">
        <v>5971</v>
      </c>
      <c r="J872">
        <v>119545</v>
      </c>
      <c r="K872">
        <v>1</v>
      </c>
      <c r="L872">
        <v>10884</v>
      </c>
    </row>
    <row r="873" spans="1:12" x14ac:dyDescent="0.25">
      <c r="A873">
        <v>10892</v>
      </c>
      <c r="B873" t="s">
        <v>33</v>
      </c>
      <c r="C873" t="s">
        <v>3954</v>
      </c>
      <c r="D873">
        <v>2890</v>
      </c>
      <c r="E873" t="s">
        <v>6248</v>
      </c>
      <c r="F873" t="s">
        <v>1692</v>
      </c>
      <c r="G873" t="s">
        <v>6244</v>
      </c>
      <c r="H873" t="s">
        <v>7396</v>
      </c>
      <c r="I873" t="s">
        <v>5971</v>
      </c>
      <c r="J873">
        <v>119545</v>
      </c>
      <c r="K873">
        <v>1</v>
      </c>
      <c r="L873">
        <v>10892</v>
      </c>
    </row>
    <row r="874" spans="1:12" x14ac:dyDescent="0.25">
      <c r="A874">
        <v>10901</v>
      </c>
      <c r="B874" t="s">
        <v>7832</v>
      </c>
      <c r="C874" t="s">
        <v>3955</v>
      </c>
      <c r="D874">
        <v>2880</v>
      </c>
      <c r="E874" t="s">
        <v>543</v>
      </c>
      <c r="F874" t="s">
        <v>1693</v>
      </c>
      <c r="G874" t="s">
        <v>6244</v>
      </c>
      <c r="H874" t="s">
        <v>7396</v>
      </c>
      <c r="I874" t="s">
        <v>5971</v>
      </c>
      <c r="J874">
        <v>120113</v>
      </c>
      <c r="K874">
        <v>1</v>
      </c>
      <c r="L874">
        <v>10901</v>
      </c>
    </row>
    <row r="875" spans="1:12" x14ac:dyDescent="0.25">
      <c r="A875">
        <v>10934</v>
      </c>
      <c r="B875" t="s">
        <v>35</v>
      </c>
      <c r="C875" t="s">
        <v>3956</v>
      </c>
      <c r="D875">
        <v>9140</v>
      </c>
      <c r="E875" t="s">
        <v>544</v>
      </c>
      <c r="F875" t="s">
        <v>1694</v>
      </c>
      <c r="G875" t="s">
        <v>6244</v>
      </c>
      <c r="H875" t="s">
        <v>7396</v>
      </c>
      <c r="I875" t="s">
        <v>5971</v>
      </c>
      <c r="J875">
        <v>121228</v>
      </c>
      <c r="K875">
        <v>1</v>
      </c>
      <c r="L875">
        <v>10934</v>
      </c>
    </row>
    <row r="876" spans="1:12" x14ac:dyDescent="0.25">
      <c r="A876">
        <v>10942</v>
      </c>
      <c r="B876" t="s">
        <v>7833</v>
      </c>
      <c r="C876" t="s">
        <v>3957</v>
      </c>
      <c r="D876">
        <v>9140</v>
      </c>
      <c r="E876" t="s">
        <v>265</v>
      </c>
      <c r="F876" t="s">
        <v>1695</v>
      </c>
      <c r="G876" t="s">
        <v>6244</v>
      </c>
      <c r="H876" t="s">
        <v>7396</v>
      </c>
      <c r="I876" t="s">
        <v>5971</v>
      </c>
      <c r="J876">
        <v>121228</v>
      </c>
      <c r="K876">
        <v>1</v>
      </c>
      <c r="L876">
        <v>10942</v>
      </c>
    </row>
    <row r="877" spans="1:12" x14ac:dyDescent="0.25">
      <c r="A877">
        <v>10959</v>
      </c>
      <c r="B877" t="s">
        <v>7834</v>
      </c>
      <c r="C877" t="s">
        <v>3958</v>
      </c>
      <c r="D877">
        <v>9140</v>
      </c>
      <c r="E877" t="s">
        <v>265</v>
      </c>
      <c r="F877" t="s">
        <v>1696</v>
      </c>
      <c r="G877" t="s">
        <v>6244</v>
      </c>
      <c r="H877" t="s">
        <v>7396</v>
      </c>
      <c r="I877" t="s">
        <v>5971</v>
      </c>
      <c r="J877">
        <v>121228</v>
      </c>
      <c r="K877">
        <v>1</v>
      </c>
      <c r="L877">
        <v>10959</v>
      </c>
    </row>
    <row r="878" spans="1:12" x14ac:dyDescent="0.25">
      <c r="A878">
        <v>10967</v>
      </c>
      <c r="B878" t="s">
        <v>3292</v>
      </c>
      <c r="C878" t="s">
        <v>3959</v>
      </c>
      <c r="D878">
        <v>9140</v>
      </c>
      <c r="E878" t="s">
        <v>265</v>
      </c>
      <c r="F878" t="s">
        <v>1697</v>
      </c>
      <c r="G878" t="s">
        <v>6244</v>
      </c>
      <c r="H878" t="s">
        <v>7396</v>
      </c>
      <c r="I878" t="s">
        <v>5971</v>
      </c>
      <c r="J878">
        <v>121228</v>
      </c>
      <c r="K878">
        <v>1</v>
      </c>
      <c r="L878">
        <v>10967</v>
      </c>
    </row>
    <row r="879" spans="1:12" x14ac:dyDescent="0.25">
      <c r="A879">
        <v>10975</v>
      </c>
      <c r="B879" t="s">
        <v>35</v>
      </c>
      <c r="C879" t="s">
        <v>3960</v>
      </c>
      <c r="D879">
        <v>9100</v>
      </c>
      <c r="E879" t="s">
        <v>266</v>
      </c>
      <c r="F879" t="s">
        <v>1698</v>
      </c>
      <c r="G879" t="s">
        <v>6244</v>
      </c>
      <c r="H879" t="s">
        <v>7396</v>
      </c>
      <c r="I879" t="s">
        <v>5971</v>
      </c>
      <c r="J879">
        <v>120956</v>
      </c>
      <c r="K879">
        <v>1</v>
      </c>
      <c r="L879">
        <v>10975</v>
      </c>
    </row>
    <row r="880" spans="1:12" x14ac:dyDescent="0.25">
      <c r="A880">
        <v>11007</v>
      </c>
      <c r="B880" t="s">
        <v>8199</v>
      </c>
      <c r="C880" t="s">
        <v>3961</v>
      </c>
      <c r="D880">
        <v>9100</v>
      </c>
      <c r="E880" t="s">
        <v>266</v>
      </c>
      <c r="F880" t="s">
        <v>1699</v>
      </c>
      <c r="G880" t="s">
        <v>6244</v>
      </c>
      <c r="H880" t="s">
        <v>7396</v>
      </c>
      <c r="I880" t="s">
        <v>5971</v>
      </c>
      <c r="J880">
        <v>130856</v>
      </c>
      <c r="K880">
        <v>1</v>
      </c>
      <c r="L880">
        <v>11007</v>
      </c>
    </row>
    <row r="881" spans="1:12" x14ac:dyDescent="0.25">
      <c r="A881">
        <v>11023</v>
      </c>
      <c r="B881" t="s">
        <v>3962</v>
      </c>
      <c r="C881" t="s">
        <v>3963</v>
      </c>
      <c r="D881">
        <v>9100</v>
      </c>
      <c r="E881" t="s">
        <v>266</v>
      </c>
      <c r="F881" t="s">
        <v>1700</v>
      </c>
      <c r="G881" t="s">
        <v>6244</v>
      </c>
      <c r="H881" t="s">
        <v>7396</v>
      </c>
      <c r="I881" t="s">
        <v>5971</v>
      </c>
      <c r="J881">
        <v>120956</v>
      </c>
      <c r="K881">
        <v>1</v>
      </c>
      <c r="L881">
        <v>11023</v>
      </c>
    </row>
    <row r="882" spans="1:12" x14ac:dyDescent="0.25">
      <c r="A882">
        <v>11049</v>
      </c>
      <c r="B882" t="s">
        <v>3964</v>
      </c>
      <c r="C882" t="s">
        <v>3965</v>
      </c>
      <c r="D882">
        <v>9100</v>
      </c>
      <c r="E882" t="s">
        <v>266</v>
      </c>
      <c r="F882" t="s">
        <v>1701</v>
      </c>
      <c r="G882" t="s">
        <v>6244</v>
      </c>
      <c r="H882" t="s">
        <v>7396</v>
      </c>
      <c r="I882" t="s">
        <v>5971</v>
      </c>
      <c r="J882">
        <v>120956</v>
      </c>
      <c r="K882">
        <v>1</v>
      </c>
      <c r="L882">
        <v>11049</v>
      </c>
    </row>
    <row r="883" spans="1:12" x14ac:dyDescent="0.25">
      <c r="A883">
        <v>11056</v>
      </c>
      <c r="B883" t="s">
        <v>3966</v>
      </c>
      <c r="C883" t="s">
        <v>3967</v>
      </c>
      <c r="D883">
        <v>9100</v>
      </c>
      <c r="E883" t="s">
        <v>266</v>
      </c>
      <c r="F883" t="s">
        <v>1702</v>
      </c>
      <c r="G883" t="s">
        <v>6244</v>
      </c>
      <c r="H883" t="s">
        <v>7396</v>
      </c>
      <c r="I883" t="s">
        <v>5971</v>
      </c>
      <c r="J883">
        <v>120956</v>
      </c>
      <c r="K883">
        <v>1</v>
      </c>
      <c r="L883">
        <v>11056</v>
      </c>
    </row>
    <row r="884" spans="1:12" x14ac:dyDescent="0.25">
      <c r="A884">
        <v>11064</v>
      </c>
      <c r="B884" t="s">
        <v>7835</v>
      </c>
      <c r="C884" t="s">
        <v>3968</v>
      </c>
      <c r="D884">
        <v>9100</v>
      </c>
      <c r="E884" t="s">
        <v>266</v>
      </c>
      <c r="F884" t="s">
        <v>1703</v>
      </c>
      <c r="G884" t="s">
        <v>6244</v>
      </c>
      <c r="H884" t="s">
        <v>7396</v>
      </c>
      <c r="I884" t="s">
        <v>5971</v>
      </c>
      <c r="J884">
        <v>130856</v>
      </c>
      <c r="K884">
        <v>1</v>
      </c>
      <c r="L884">
        <v>11064</v>
      </c>
    </row>
    <row r="885" spans="1:12" x14ac:dyDescent="0.25">
      <c r="A885">
        <v>11081</v>
      </c>
      <c r="B885" t="s">
        <v>3969</v>
      </c>
      <c r="C885" t="s">
        <v>3970</v>
      </c>
      <c r="D885">
        <v>9100</v>
      </c>
      <c r="E885" t="s">
        <v>266</v>
      </c>
      <c r="F885" t="s">
        <v>1704</v>
      </c>
      <c r="G885" t="s">
        <v>6244</v>
      </c>
      <c r="H885" t="s">
        <v>7396</v>
      </c>
      <c r="I885" t="s">
        <v>5971</v>
      </c>
      <c r="J885">
        <v>130856</v>
      </c>
      <c r="K885">
        <v>1</v>
      </c>
      <c r="L885">
        <v>11081</v>
      </c>
    </row>
    <row r="886" spans="1:12" x14ac:dyDescent="0.25">
      <c r="A886">
        <v>11098</v>
      </c>
      <c r="B886" t="s">
        <v>3650</v>
      </c>
      <c r="C886" t="s">
        <v>3971</v>
      </c>
      <c r="D886">
        <v>9100</v>
      </c>
      <c r="E886" t="s">
        <v>266</v>
      </c>
      <c r="F886" t="s">
        <v>1705</v>
      </c>
      <c r="G886" t="s">
        <v>6244</v>
      </c>
      <c r="H886" t="s">
        <v>7396</v>
      </c>
      <c r="I886" t="s">
        <v>5971</v>
      </c>
      <c r="J886">
        <v>130856</v>
      </c>
      <c r="K886">
        <v>1</v>
      </c>
      <c r="L886">
        <v>11098</v>
      </c>
    </row>
    <row r="887" spans="1:12" x14ac:dyDescent="0.25">
      <c r="A887">
        <v>11114</v>
      </c>
      <c r="B887" t="s">
        <v>6524</v>
      </c>
      <c r="C887" t="s">
        <v>3972</v>
      </c>
      <c r="D887">
        <v>2660</v>
      </c>
      <c r="E887" t="s">
        <v>545</v>
      </c>
      <c r="F887" t="s">
        <v>1706</v>
      </c>
      <c r="G887" t="s">
        <v>6219</v>
      </c>
      <c r="H887" t="s">
        <v>6220</v>
      </c>
      <c r="I887" t="s">
        <v>2851</v>
      </c>
      <c r="J887">
        <v>119768</v>
      </c>
      <c r="K887">
        <v>1</v>
      </c>
      <c r="L887">
        <v>11114</v>
      </c>
    </row>
    <row r="888" spans="1:12" x14ac:dyDescent="0.25">
      <c r="A888">
        <v>11131</v>
      </c>
      <c r="B888" t="s">
        <v>7446</v>
      </c>
      <c r="C888" t="s">
        <v>3973</v>
      </c>
      <c r="D888">
        <v>2660</v>
      </c>
      <c r="E888" t="s">
        <v>545</v>
      </c>
      <c r="F888" t="s">
        <v>7836</v>
      </c>
      <c r="G888" t="s">
        <v>6219</v>
      </c>
      <c r="H888" t="s">
        <v>6220</v>
      </c>
      <c r="I888" t="s">
        <v>2851</v>
      </c>
      <c r="J888">
        <v>119768</v>
      </c>
      <c r="K888">
        <v>1</v>
      </c>
      <c r="L888">
        <v>11131</v>
      </c>
    </row>
    <row r="889" spans="1:12" x14ac:dyDescent="0.25">
      <c r="A889">
        <v>11148</v>
      </c>
      <c r="B889" t="s">
        <v>6525</v>
      </c>
      <c r="C889" t="s">
        <v>3974</v>
      </c>
      <c r="D889">
        <v>2660</v>
      </c>
      <c r="E889" t="s">
        <v>545</v>
      </c>
      <c r="F889" t="s">
        <v>6526</v>
      </c>
      <c r="G889" t="s">
        <v>6219</v>
      </c>
      <c r="H889" t="s">
        <v>6220</v>
      </c>
      <c r="I889" t="s">
        <v>2851</v>
      </c>
      <c r="J889">
        <v>119768</v>
      </c>
      <c r="K889">
        <v>1</v>
      </c>
      <c r="L889">
        <v>11148</v>
      </c>
    </row>
    <row r="890" spans="1:12" x14ac:dyDescent="0.25">
      <c r="A890">
        <v>11155</v>
      </c>
      <c r="B890" t="s">
        <v>6527</v>
      </c>
      <c r="C890" t="s">
        <v>3975</v>
      </c>
      <c r="D890">
        <v>2660</v>
      </c>
      <c r="E890" t="s">
        <v>545</v>
      </c>
      <c r="F890" t="s">
        <v>6048</v>
      </c>
      <c r="G890" t="s">
        <v>6219</v>
      </c>
      <c r="H890" t="s">
        <v>6220</v>
      </c>
      <c r="I890" t="s">
        <v>2851</v>
      </c>
      <c r="J890">
        <v>119768</v>
      </c>
      <c r="K890">
        <v>1</v>
      </c>
      <c r="L890">
        <v>11155</v>
      </c>
    </row>
    <row r="891" spans="1:12" x14ac:dyDescent="0.25">
      <c r="A891">
        <v>11163</v>
      </c>
      <c r="B891" t="s">
        <v>3976</v>
      </c>
      <c r="C891" t="s">
        <v>3977</v>
      </c>
      <c r="D891">
        <v>2660</v>
      </c>
      <c r="E891" t="s">
        <v>545</v>
      </c>
      <c r="F891" t="s">
        <v>1707</v>
      </c>
      <c r="G891" t="s">
        <v>6244</v>
      </c>
      <c r="H891" t="s">
        <v>7396</v>
      </c>
      <c r="I891" t="s">
        <v>5971</v>
      </c>
      <c r="J891">
        <v>121459</v>
      </c>
      <c r="K891">
        <v>1</v>
      </c>
      <c r="L891">
        <v>11163</v>
      </c>
    </row>
    <row r="892" spans="1:12" x14ac:dyDescent="0.25">
      <c r="A892">
        <v>11171</v>
      </c>
      <c r="B892" t="s">
        <v>8200</v>
      </c>
      <c r="C892" t="s">
        <v>3978</v>
      </c>
      <c r="D892">
        <v>2660</v>
      </c>
      <c r="E892" t="s">
        <v>545</v>
      </c>
      <c r="F892" t="s">
        <v>1708</v>
      </c>
      <c r="G892" t="s">
        <v>6244</v>
      </c>
      <c r="H892" t="s">
        <v>7396</v>
      </c>
      <c r="I892" t="s">
        <v>5971</v>
      </c>
      <c r="J892">
        <v>121459</v>
      </c>
      <c r="K892">
        <v>1</v>
      </c>
      <c r="L892">
        <v>11171</v>
      </c>
    </row>
    <row r="893" spans="1:12" x14ac:dyDescent="0.25">
      <c r="A893">
        <v>11189</v>
      </c>
      <c r="B893" t="s">
        <v>3979</v>
      </c>
      <c r="C893" t="s">
        <v>3980</v>
      </c>
      <c r="D893">
        <v>2660</v>
      </c>
      <c r="E893" t="s">
        <v>545</v>
      </c>
      <c r="F893" t="s">
        <v>1709</v>
      </c>
      <c r="G893" t="s">
        <v>6244</v>
      </c>
      <c r="H893" t="s">
        <v>7396</v>
      </c>
      <c r="I893" t="s">
        <v>5971</v>
      </c>
      <c r="J893">
        <v>121459</v>
      </c>
      <c r="K893">
        <v>1</v>
      </c>
      <c r="L893">
        <v>11189</v>
      </c>
    </row>
    <row r="894" spans="1:12" x14ac:dyDescent="0.25">
      <c r="A894">
        <v>11197</v>
      </c>
      <c r="B894" t="s">
        <v>3380</v>
      </c>
      <c r="C894" t="s">
        <v>3981</v>
      </c>
      <c r="D894">
        <v>2660</v>
      </c>
      <c r="E894" t="s">
        <v>545</v>
      </c>
      <c r="F894" t="s">
        <v>1710</v>
      </c>
      <c r="G894" t="s">
        <v>6244</v>
      </c>
      <c r="H894" t="s">
        <v>7396</v>
      </c>
      <c r="I894" t="s">
        <v>5971</v>
      </c>
      <c r="J894">
        <v>121459</v>
      </c>
      <c r="K894">
        <v>1</v>
      </c>
      <c r="L894">
        <v>11197</v>
      </c>
    </row>
    <row r="895" spans="1:12" x14ac:dyDescent="0.25">
      <c r="A895">
        <v>11213</v>
      </c>
      <c r="B895" t="s">
        <v>33</v>
      </c>
      <c r="C895" t="s">
        <v>3982</v>
      </c>
      <c r="D895">
        <v>2660</v>
      </c>
      <c r="E895" t="s">
        <v>545</v>
      </c>
      <c r="F895" t="s">
        <v>1711</v>
      </c>
      <c r="G895" t="s">
        <v>6244</v>
      </c>
      <c r="H895" t="s">
        <v>7396</v>
      </c>
      <c r="I895" t="s">
        <v>5971</v>
      </c>
      <c r="J895">
        <v>121459</v>
      </c>
      <c r="K895">
        <v>1</v>
      </c>
      <c r="L895">
        <v>11213</v>
      </c>
    </row>
    <row r="896" spans="1:12" x14ac:dyDescent="0.25">
      <c r="A896">
        <v>11221</v>
      </c>
      <c r="B896" t="s">
        <v>3295</v>
      </c>
      <c r="C896" t="s">
        <v>3983</v>
      </c>
      <c r="D896">
        <v>2070</v>
      </c>
      <c r="E896" t="s">
        <v>546</v>
      </c>
      <c r="F896" t="s">
        <v>1712</v>
      </c>
      <c r="G896" t="s">
        <v>6244</v>
      </c>
      <c r="H896" t="s">
        <v>7396</v>
      </c>
      <c r="I896" t="s">
        <v>5971</v>
      </c>
      <c r="J896">
        <v>121665</v>
      </c>
      <c r="K896">
        <v>1</v>
      </c>
      <c r="L896">
        <v>11221</v>
      </c>
    </row>
    <row r="897" spans="1:12" x14ac:dyDescent="0.25">
      <c r="A897">
        <v>11239</v>
      </c>
      <c r="B897" t="s">
        <v>3295</v>
      </c>
      <c r="C897" t="s">
        <v>3984</v>
      </c>
      <c r="D897">
        <v>2070</v>
      </c>
      <c r="E897" t="s">
        <v>546</v>
      </c>
      <c r="F897" t="s">
        <v>1712</v>
      </c>
      <c r="G897" t="s">
        <v>6244</v>
      </c>
      <c r="H897" t="s">
        <v>7396</v>
      </c>
      <c r="I897" t="s">
        <v>5971</v>
      </c>
      <c r="J897">
        <v>121665</v>
      </c>
      <c r="K897">
        <v>1</v>
      </c>
      <c r="L897">
        <v>11239</v>
      </c>
    </row>
    <row r="898" spans="1:12" x14ac:dyDescent="0.25">
      <c r="A898">
        <v>11247</v>
      </c>
      <c r="B898" t="s">
        <v>3985</v>
      </c>
      <c r="C898" t="s">
        <v>3986</v>
      </c>
      <c r="D898">
        <v>2070</v>
      </c>
      <c r="E898" t="s">
        <v>267</v>
      </c>
      <c r="F898" t="s">
        <v>1713</v>
      </c>
      <c r="G898" t="s">
        <v>6244</v>
      </c>
      <c r="H898" t="s">
        <v>7396</v>
      </c>
      <c r="I898" t="s">
        <v>5971</v>
      </c>
      <c r="J898">
        <v>121665</v>
      </c>
      <c r="K898">
        <v>1</v>
      </c>
      <c r="L898">
        <v>11247</v>
      </c>
    </row>
    <row r="899" spans="1:12" x14ac:dyDescent="0.25">
      <c r="A899">
        <v>11254</v>
      </c>
      <c r="B899" t="s">
        <v>7837</v>
      </c>
      <c r="C899" t="s">
        <v>3987</v>
      </c>
      <c r="D899">
        <v>2070</v>
      </c>
      <c r="E899" t="s">
        <v>267</v>
      </c>
      <c r="F899" t="s">
        <v>1713</v>
      </c>
      <c r="G899" t="s">
        <v>6244</v>
      </c>
      <c r="H899" t="s">
        <v>7396</v>
      </c>
      <c r="I899" t="s">
        <v>5971</v>
      </c>
      <c r="J899">
        <v>121665</v>
      </c>
      <c r="K899">
        <v>1</v>
      </c>
      <c r="L899">
        <v>11254</v>
      </c>
    </row>
    <row r="900" spans="1:12" x14ac:dyDescent="0.25">
      <c r="A900">
        <v>11262</v>
      </c>
      <c r="B900" t="s">
        <v>3988</v>
      </c>
      <c r="C900" t="s">
        <v>3989</v>
      </c>
      <c r="D900">
        <v>2070</v>
      </c>
      <c r="E900" t="s">
        <v>267</v>
      </c>
      <c r="F900" t="s">
        <v>1714</v>
      </c>
      <c r="G900" t="s">
        <v>6244</v>
      </c>
      <c r="H900" t="s">
        <v>7396</v>
      </c>
      <c r="I900" t="s">
        <v>5971</v>
      </c>
      <c r="J900">
        <v>121665</v>
      </c>
      <c r="K900">
        <v>1</v>
      </c>
      <c r="L900">
        <v>11262</v>
      </c>
    </row>
    <row r="901" spans="1:12" x14ac:dyDescent="0.25">
      <c r="A901">
        <v>11271</v>
      </c>
      <c r="B901" t="s">
        <v>3990</v>
      </c>
      <c r="C901" t="s">
        <v>3991</v>
      </c>
      <c r="D901">
        <v>9120</v>
      </c>
      <c r="E901" t="s">
        <v>547</v>
      </c>
      <c r="F901" t="s">
        <v>1715</v>
      </c>
      <c r="G901" t="s">
        <v>6244</v>
      </c>
      <c r="H901" t="s">
        <v>7396</v>
      </c>
      <c r="I901" t="s">
        <v>5971</v>
      </c>
      <c r="J901">
        <v>123224</v>
      </c>
      <c r="K901">
        <v>1</v>
      </c>
      <c r="L901">
        <v>11271</v>
      </c>
    </row>
    <row r="902" spans="1:12" x14ac:dyDescent="0.25">
      <c r="A902">
        <v>11288</v>
      </c>
      <c r="B902" t="s">
        <v>6528</v>
      </c>
      <c r="C902" t="s">
        <v>3992</v>
      </c>
      <c r="D902">
        <v>9120</v>
      </c>
      <c r="E902" t="s">
        <v>547</v>
      </c>
      <c r="F902" t="s">
        <v>1716</v>
      </c>
      <c r="G902" t="s">
        <v>6244</v>
      </c>
      <c r="H902" t="s">
        <v>7396</v>
      </c>
      <c r="I902" t="s">
        <v>5971</v>
      </c>
      <c r="J902">
        <v>123224</v>
      </c>
      <c r="K902">
        <v>1</v>
      </c>
      <c r="L902">
        <v>11288</v>
      </c>
    </row>
    <row r="903" spans="1:12" x14ac:dyDescent="0.25">
      <c r="A903">
        <v>11296</v>
      </c>
      <c r="B903" t="s">
        <v>7838</v>
      </c>
      <c r="C903" t="s">
        <v>3993</v>
      </c>
      <c r="D903">
        <v>9120</v>
      </c>
      <c r="E903" t="s">
        <v>547</v>
      </c>
      <c r="F903" t="s">
        <v>3994</v>
      </c>
      <c r="G903" t="s">
        <v>6244</v>
      </c>
      <c r="H903" t="s">
        <v>7396</v>
      </c>
      <c r="I903" t="s">
        <v>5971</v>
      </c>
      <c r="J903">
        <v>121137</v>
      </c>
      <c r="K903">
        <v>1</v>
      </c>
      <c r="L903">
        <v>11296</v>
      </c>
    </row>
    <row r="904" spans="1:12" x14ac:dyDescent="0.25">
      <c r="A904">
        <v>11312</v>
      </c>
      <c r="B904" t="s">
        <v>6049</v>
      </c>
      <c r="C904" t="s">
        <v>3995</v>
      </c>
      <c r="D904">
        <v>9120</v>
      </c>
      <c r="E904" t="s">
        <v>268</v>
      </c>
      <c r="F904" t="s">
        <v>3996</v>
      </c>
      <c r="G904" t="s">
        <v>6244</v>
      </c>
      <c r="H904" t="s">
        <v>7396</v>
      </c>
      <c r="I904" t="s">
        <v>5971</v>
      </c>
      <c r="J904">
        <v>121137</v>
      </c>
      <c r="K904">
        <v>1</v>
      </c>
      <c r="L904">
        <v>11312</v>
      </c>
    </row>
    <row r="905" spans="1:12" x14ac:dyDescent="0.25">
      <c r="A905">
        <v>11321</v>
      </c>
      <c r="B905" t="s">
        <v>3295</v>
      </c>
      <c r="C905" t="s">
        <v>3997</v>
      </c>
      <c r="D905">
        <v>9120</v>
      </c>
      <c r="E905" t="s">
        <v>268</v>
      </c>
      <c r="F905" t="s">
        <v>1717</v>
      </c>
      <c r="G905" t="s">
        <v>6244</v>
      </c>
      <c r="H905" t="s">
        <v>7396</v>
      </c>
      <c r="I905" t="s">
        <v>5971</v>
      </c>
      <c r="J905">
        <v>121186</v>
      </c>
      <c r="K905">
        <v>1</v>
      </c>
      <c r="L905">
        <v>11321</v>
      </c>
    </row>
    <row r="906" spans="1:12" x14ac:dyDescent="0.25">
      <c r="A906">
        <v>11338</v>
      </c>
      <c r="B906" t="s">
        <v>3998</v>
      </c>
      <c r="C906" t="s">
        <v>3999</v>
      </c>
      <c r="D906">
        <v>9120</v>
      </c>
      <c r="E906" t="s">
        <v>268</v>
      </c>
      <c r="F906" t="s">
        <v>1718</v>
      </c>
      <c r="G906" t="s">
        <v>6244</v>
      </c>
      <c r="H906" t="s">
        <v>7396</v>
      </c>
      <c r="I906" t="s">
        <v>5971</v>
      </c>
      <c r="J906">
        <v>121186</v>
      </c>
      <c r="K906">
        <v>1</v>
      </c>
      <c r="L906">
        <v>11338</v>
      </c>
    </row>
    <row r="907" spans="1:12" x14ac:dyDescent="0.25">
      <c r="A907">
        <v>11346</v>
      </c>
      <c r="B907" t="s">
        <v>4000</v>
      </c>
      <c r="C907" t="s">
        <v>4001</v>
      </c>
      <c r="D907">
        <v>9120</v>
      </c>
      <c r="E907" t="s">
        <v>268</v>
      </c>
      <c r="F907" t="s">
        <v>1719</v>
      </c>
      <c r="G907" t="s">
        <v>6244</v>
      </c>
      <c r="H907" t="s">
        <v>7396</v>
      </c>
      <c r="I907" t="s">
        <v>5971</v>
      </c>
      <c r="J907">
        <v>121186</v>
      </c>
      <c r="K907">
        <v>1</v>
      </c>
      <c r="L907">
        <v>11346</v>
      </c>
    </row>
    <row r="908" spans="1:12" x14ac:dyDescent="0.25">
      <c r="A908">
        <v>11353</v>
      </c>
      <c r="B908" t="s">
        <v>4002</v>
      </c>
      <c r="C908" t="s">
        <v>4003</v>
      </c>
      <c r="D908">
        <v>9120</v>
      </c>
      <c r="E908" t="s">
        <v>268</v>
      </c>
      <c r="F908" t="s">
        <v>1720</v>
      </c>
      <c r="G908" t="s">
        <v>6244</v>
      </c>
      <c r="H908" t="s">
        <v>7396</v>
      </c>
      <c r="I908" t="s">
        <v>5971</v>
      </c>
      <c r="J908">
        <v>121186</v>
      </c>
      <c r="K908">
        <v>1</v>
      </c>
      <c r="L908">
        <v>11353</v>
      </c>
    </row>
    <row r="909" spans="1:12" x14ac:dyDescent="0.25">
      <c r="A909">
        <v>11361</v>
      </c>
      <c r="B909" t="s">
        <v>4316</v>
      </c>
      <c r="C909" t="s">
        <v>4004</v>
      </c>
      <c r="D909">
        <v>9120</v>
      </c>
      <c r="E909" t="s">
        <v>548</v>
      </c>
      <c r="F909" t="s">
        <v>1721</v>
      </c>
      <c r="G909" t="s">
        <v>6244</v>
      </c>
      <c r="H909" t="s">
        <v>7396</v>
      </c>
      <c r="I909" t="s">
        <v>5971</v>
      </c>
      <c r="J909">
        <v>121186</v>
      </c>
      <c r="K909">
        <v>1</v>
      </c>
      <c r="L909">
        <v>11361</v>
      </c>
    </row>
    <row r="910" spans="1:12" x14ac:dyDescent="0.25">
      <c r="A910">
        <v>11379</v>
      </c>
      <c r="B910" t="s">
        <v>37</v>
      </c>
      <c r="C910" t="s">
        <v>4005</v>
      </c>
      <c r="D910">
        <v>9150</v>
      </c>
      <c r="E910" t="s">
        <v>269</v>
      </c>
      <c r="F910" t="s">
        <v>1722</v>
      </c>
      <c r="G910" t="s">
        <v>6244</v>
      </c>
      <c r="H910" t="s">
        <v>7396</v>
      </c>
      <c r="I910" t="s">
        <v>5971</v>
      </c>
      <c r="J910">
        <v>121137</v>
      </c>
      <c r="K910">
        <v>1</v>
      </c>
      <c r="L910">
        <v>11379</v>
      </c>
    </row>
    <row r="911" spans="1:12" x14ac:dyDescent="0.25">
      <c r="A911">
        <v>11387</v>
      </c>
      <c r="B911" t="s">
        <v>7839</v>
      </c>
      <c r="C911" t="s">
        <v>4006</v>
      </c>
      <c r="D911">
        <v>9150</v>
      </c>
      <c r="E911" t="s">
        <v>269</v>
      </c>
      <c r="F911" t="s">
        <v>1723</v>
      </c>
      <c r="G911" t="s">
        <v>6244</v>
      </c>
      <c r="H911" t="s">
        <v>7396</v>
      </c>
      <c r="I911" t="s">
        <v>5971</v>
      </c>
      <c r="J911">
        <v>121665</v>
      </c>
      <c r="K911">
        <v>1</v>
      </c>
      <c r="L911">
        <v>11387</v>
      </c>
    </row>
    <row r="912" spans="1:12" x14ac:dyDescent="0.25">
      <c r="A912">
        <v>11411</v>
      </c>
      <c r="B912" t="s">
        <v>7840</v>
      </c>
      <c r="C912" t="s">
        <v>4007</v>
      </c>
      <c r="D912">
        <v>9100</v>
      </c>
      <c r="E912" t="s">
        <v>549</v>
      </c>
      <c r="F912" t="s">
        <v>1724</v>
      </c>
      <c r="G912" t="s">
        <v>6244</v>
      </c>
      <c r="H912" t="s">
        <v>7396</v>
      </c>
      <c r="I912" t="s">
        <v>5971</v>
      </c>
      <c r="J912">
        <v>130856</v>
      </c>
      <c r="K912">
        <v>1</v>
      </c>
      <c r="L912">
        <v>11411</v>
      </c>
    </row>
    <row r="913" spans="1:12" x14ac:dyDescent="0.25">
      <c r="A913">
        <v>11429</v>
      </c>
      <c r="B913" t="s">
        <v>7841</v>
      </c>
      <c r="C913" t="s">
        <v>4008</v>
      </c>
      <c r="D913">
        <v>9111</v>
      </c>
      <c r="E913" t="s">
        <v>550</v>
      </c>
      <c r="F913" t="s">
        <v>2857</v>
      </c>
      <c r="G913" t="s">
        <v>6244</v>
      </c>
      <c r="H913" t="s">
        <v>7396</v>
      </c>
      <c r="I913" t="s">
        <v>5971</v>
      </c>
      <c r="J913">
        <v>124041</v>
      </c>
      <c r="K913">
        <v>1</v>
      </c>
      <c r="L913">
        <v>11429</v>
      </c>
    </row>
    <row r="914" spans="1:12" x14ac:dyDescent="0.25">
      <c r="A914">
        <v>11437</v>
      </c>
      <c r="B914" t="s">
        <v>4009</v>
      </c>
      <c r="C914" t="s">
        <v>4010</v>
      </c>
      <c r="D914">
        <v>9170</v>
      </c>
      <c r="E914" t="s">
        <v>551</v>
      </c>
      <c r="F914" t="s">
        <v>1725</v>
      </c>
      <c r="G914" t="s">
        <v>6244</v>
      </c>
      <c r="H914" t="s">
        <v>7396</v>
      </c>
      <c r="I914" t="s">
        <v>5971</v>
      </c>
      <c r="J914">
        <v>119149</v>
      </c>
      <c r="K914">
        <v>1</v>
      </c>
      <c r="L914">
        <v>11437</v>
      </c>
    </row>
    <row r="915" spans="1:12" x14ac:dyDescent="0.25">
      <c r="A915">
        <v>11445</v>
      </c>
      <c r="B915" t="s">
        <v>4011</v>
      </c>
      <c r="C915" t="s">
        <v>4012</v>
      </c>
      <c r="D915">
        <v>9170</v>
      </c>
      <c r="E915" t="s">
        <v>270</v>
      </c>
      <c r="F915" t="s">
        <v>1726</v>
      </c>
      <c r="G915" t="s">
        <v>6244</v>
      </c>
      <c r="H915" t="s">
        <v>7396</v>
      </c>
      <c r="I915" t="s">
        <v>5971</v>
      </c>
      <c r="J915">
        <v>119149</v>
      </c>
      <c r="K915">
        <v>1</v>
      </c>
      <c r="L915">
        <v>11445</v>
      </c>
    </row>
    <row r="916" spans="1:12" x14ac:dyDescent="0.25">
      <c r="A916">
        <v>11452</v>
      </c>
      <c r="B916" t="s">
        <v>4013</v>
      </c>
      <c r="C916" t="s">
        <v>4014</v>
      </c>
      <c r="D916">
        <v>9170</v>
      </c>
      <c r="E916" t="s">
        <v>270</v>
      </c>
      <c r="F916" t="s">
        <v>1727</v>
      </c>
      <c r="G916" t="s">
        <v>6244</v>
      </c>
      <c r="H916" t="s">
        <v>7396</v>
      </c>
      <c r="I916" t="s">
        <v>5971</v>
      </c>
      <c r="J916">
        <v>119149</v>
      </c>
      <c r="K916">
        <v>1</v>
      </c>
      <c r="L916">
        <v>11452</v>
      </c>
    </row>
    <row r="917" spans="1:12" x14ac:dyDescent="0.25">
      <c r="A917">
        <v>11461</v>
      </c>
      <c r="B917" t="s">
        <v>34</v>
      </c>
      <c r="C917" t="s">
        <v>4015</v>
      </c>
      <c r="D917">
        <v>9170</v>
      </c>
      <c r="E917" t="s">
        <v>551</v>
      </c>
      <c r="F917" t="s">
        <v>1728</v>
      </c>
      <c r="G917" t="s">
        <v>6244</v>
      </c>
      <c r="H917" t="s">
        <v>7396</v>
      </c>
      <c r="I917" t="s">
        <v>5971</v>
      </c>
      <c r="J917">
        <v>119131</v>
      </c>
      <c r="K917">
        <v>1</v>
      </c>
      <c r="L917">
        <v>11461</v>
      </c>
    </row>
    <row r="918" spans="1:12" x14ac:dyDescent="0.25">
      <c r="A918">
        <v>11478</v>
      </c>
      <c r="B918" t="s">
        <v>4016</v>
      </c>
      <c r="C918" t="s">
        <v>4017</v>
      </c>
      <c r="D918">
        <v>9190</v>
      </c>
      <c r="E918" t="s">
        <v>383</v>
      </c>
      <c r="F918" t="s">
        <v>1729</v>
      </c>
      <c r="G918" t="s">
        <v>6244</v>
      </c>
      <c r="H918" t="s">
        <v>7396</v>
      </c>
      <c r="I918" t="s">
        <v>5971</v>
      </c>
      <c r="J918">
        <v>119131</v>
      </c>
      <c r="K918">
        <v>1</v>
      </c>
      <c r="L918">
        <v>11478</v>
      </c>
    </row>
    <row r="919" spans="1:12" x14ac:dyDescent="0.25">
      <c r="A919">
        <v>11486</v>
      </c>
      <c r="B919" t="s">
        <v>6529</v>
      </c>
      <c r="C919" t="s">
        <v>4018</v>
      </c>
      <c r="D919">
        <v>9170</v>
      </c>
      <c r="E919" t="s">
        <v>552</v>
      </c>
      <c r="F919" t="s">
        <v>1730</v>
      </c>
      <c r="G919" t="s">
        <v>6244</v>
      </c>
      <c r="H919" t="s">
        <v>7396</v>
      </c>
      <c r="I919" t="s">
        <v>5971</v>
      </c>
      <c r="J919">
        <v>119149</v>
      </c>
      <c r="K919">
        <v>1</v>
      </c>
      <c r="L919">
        <v>11486</v>
      </c>
    </row>
    <row r="920" spans="1:12" x14ac:dyDescent="0.25">
      <c r="A920">
        <v>11494</v>
      </c>
      <c r="B920" t="s">
        <v>4019</v>
      </c>
      <c r="C920" t="s">
        <v>4020</v>
      </c>
      <c r="D920">
        <v>9120</v>
      </c>
      <c r="E920" t="s">
        <v>553</v>
      </c>
      <c r="F920" t="s">
        <v>1731</v>
      </c>
      <c r="G920" t="s">
        <v>6244</v>
      </c>
      <c r="H920" t="s">
        <v>7396</v>
      </c>
      <c r="I920" t="s">
        <v>5971</v>
      </c>
      <c r="J920">
        <v>121186</v>
      </c>
      <c r="K920">
        <v>1</v>
      </c>
      <c r="L920">
        <v>11494</v>
      </c>
    </row>
    <row r="921" spans="1:12" x14ac:dyDescent="0.25">
      <c r="A921">
        <v>11502</v>
      </c>
      <c r="B921" t="s">
        <v>7842</v>
      </c>
      <c r="C921" t="s">
        <v>4021</v>
      </c>
      <c r="D921">
        <v>9120</v>
      </c>
      <c r="E921" t="s">
        <v>548</v>
      </c>
      <c r="F921" t="s">
        <v>4022</v>
      </c>
      <c r="G921" t="s">
        <v>6244</v>
      </c>
      <c r="H921" t="s">
        <v>7396</v>
      </c>
      <c r="I921" t="s">
        <v>5971</v>
      </c>
      <c r="J921">
        <v>121137</v>
      </c>
      <c r="K921">
        <v>1</v>
      </c>
      <c r="L921">
        <v>11502</v>
      </c>
    </row>
    <row r="922" spans="1:12" x14ac:dyDescent="0.25">
      <c r="A922">
        <v>11511</v>
      </c>
      <c r="B922" t="s">
        <v>6530</v>
      </c>
      <c r="C922" t="s">
        <v>4023</v>
      </c>
      <c r="D922">
        <v>9130</v>
      </c>
      <c r="E922" t="s">
        <v>554</v>
      </c>
      <c r="F922" t="s">
        <v>1732</v>
      </c>
      <c r="G922" t="s">
        <v>6244</v>
      </c>
      <c r="H922" t="s">
        <v>7396</v>
      </c>
      <c r="I922" t="s">
        <v>5971</v>
      </c>
      <c r="J922">
        <v>123224</v>
      </c>
      <c r="K922">
        <v>1</v>
      </c>
      <c r="L922">
        <v>11511</v>
      </c>
    </row>
    <row r="923" spans="1:12" x14ac:dyDescent="0.25">
      <c r="A923">
        <v>11528</v>
      </c>
      <c r="B923" t="s">
        <v>4024</v>
      </c>
      <c r="C923" t="s">
        <v>4025</v>
      </c>
      <c r="D923">
        <v>9130</v>
      </c>
      <c r="E923" t="s">
        <v>271</v>
      </c>
      <c r="F923" t="s">
        <v>6531</v>
      </c>
      <c r="G923" t="s">
        <v>6244</v>
      </c>
      <c r="H923" t="s">
        <v>7396</v>
      </c>
      <c r="I923" t="s">
        <v>5971</v>
      </c>
      <c r="J923">
        <v>121137</v>
      </c>
      <c r="K923">
        <v>1</v>
      </c>
      <c r="L923">
        <v>11528</v>
      </c>
    </row>
    <row r="924" spans="1:12" x14ac:dyDescent="0.25">
      <c r="A924">
        <v>11536</v>
      </c>
      <c r="B924" t="s">
        <v>6532</v>
      </c>
      <c r="C924" t="s">
        <v>4026</v>
      </c>
      <c r="D924">
        <v>9130</v>
      </c>
      <c r="E924" t="s">
        <v>271</v>
      </c>
      <c r="F924" t="s">
        <v>1733</v>
      </c>
      <c r="G924" t="s">
        <v>6244</v>
      </c>
      <c r="H924" t="s">
        <v>7396</v>
      </c>
      <c r="I924" t="s">
        <v>5971</v>
      </c>
      <c r="J924">
        <v>123224</v>
      </c>
      <c r="K924">
        <v>1</v>
      </c>
      <c r="L924">
        <v>11536</v>
      </c>
    </row>
    <row r="925" spans="1:12" x14ac:dyDescent="0.25">
      <c r="A925">
        <v>11551</v>
      </c>
      <c r="B925" t="s">
        <v>8201</v>
      </c>
      <c r="C925" t="s">
        <v>8202</v>
      </c>
      <c r="D925">
        <v>2800</v>
      </c>
      <c r="E925" t="s">
        <v>272</v>
      </c>
      <c r="F925" t="s">
        <v>7447</v>
      </c>
      <c r="G925" t="s">
        <v>6244</v>
      </c>
      <c r="H925" t="s">
        <v>7396</v>
      </c>
      <c r="I925" t="s">
        <v>5971</v>
      </c>
      <c r="J925">
        <v>119933</v>
      </c>
      <c r="K925">
        <v>1</v>
      </c>
      <c r="L925">
        <v>11551</v>
      </c>
    </row>
    <row r="926" spans="1:12" x14ac:dyDescent="0.25">
      <c r="A926">
        <v>11569</v>
      </c>
      <c r="B926" t="s">
        <v>3380</v>
      </c>
      <c r="C926" t="s">
        <v>4027</v>
      </c>
      <c r="D926">
        <v>2800</v>
      </c>
      <c r="E926" t="s">
        <v>272</v>
      </c>
      <c r="F926" t="s">
        <v>1734</v>
      </c>
      <c r="G926" t="s">
        <v>6244</v>
      </c>
      <c r="H926" t="s">
        <v>7396</v>
      </c>
      <c r="I926" t="s">
        <v>5971</v>
      </c>
      <c r="J926">
        <v>119933</v>
      </c>
      <c r="K926">
        <v>1</v>
      </c>
      <c r="L926">
        <v>11569</v>
      </c>
    </row>
    <row r="927" spans="1:12" x14ac:dyDescent="0.25">
      <c r="A927">
        <v>11585</v>
      </c>
      <c r="B927" t="s">
        <v>3268</v>
      </c>
      <c r="C927" t="s">
        <v>4028</v>
      </c>
      <c r="D927">
        <v>2800</v>
      </c>
      <c r="E927" t="s">
        <v>272</v>
      </c>
      <c r="F927" t="s">
        <v>1735</v>
      </c>
      <c r="G927" t="s">
        <v>6244</v>
      </c>
      <c r="H927" t="s">
        <v>7396</v>
      </c>
      <c r="I927" t="s">
        <v>5971</v>
      </c>
      <c r="J927">
        <v>119933</v>
      </c>
      <c r="K927">
        <v>1</v>
      </c>
      <c r="L927">
        <v>11585</v>
      </c>
    </row>
    <row r="928" spans="1:12" x14ac:dyDescent="0.25">
      <c r="A928">
        <v>11601</v>
      </c>
      <c r="B928" t="s">
        <v>7448</v>
      </c>
      <c r="C928" t="s">
        <v>4029</v>
      </c>
      <c r="D928">
        <v>2800</v>
      </c>
      <c r="E928" t="s">
        <v>272</v>
      </c>
      <c r="F928" t="s">
        <v>1736</v>
      </c>
      <c r="G928" t="s">
        <v>6244</v>
      </c>
      <c r="H928" t="s">
        <v>7396</v>
      </c>
      <c r="I928" t="s">
        <v>5971</v>
      </c>
      <c r="J928">
        <v>119248</v>
      </c>
      <c r="K928">
        <v>1</v>
      </c>
      <c r="L928">
        <v>11601</v>
      </c>
    </row>
    <row r="929" spans="1:12" x14ac:dyDescent="0.25">
      <c r="A929">
        <v>11619</v>
      </c>
      <c r="B929" t="s">
        <v>6533</v>
      </c>
      <c r="C929" t="s">
        <v>4030</v>
      </c>
      <c r="D929">
        <v>2800</v>
      </c>
      <c r="E929" t="s">
        <v>272</v>
      </c>
      <c r="F929" t="s">
        <v>1737</v>
      </c>
      <c r="G929" t="s">
        <v>6244</v>
      </c>
      <c r="H929" t="s">
        <v>7396</v>
      </c>
      <c r="I929" t="s">
        <v>5971</v>
      </c>
      <c r="J929">
        <v>119933</v>
      </c>
      <c r="K929">
        <v>1</v>
      </c>
      <c r="L929">
        <v>11619</v>
      </c>
    </row>
    <row r="930" spans="1:12" x14ac:dyDescent="0.25">
      <c r="A930">
        <v>11635</v>
      </c>
      <c r="B930" t="s">
        <v>4031</v>
      </c>
      <c r="C930" t="s">
        <v>4032</v>
      </c>
      <c r="D930">
        <v>2800</v>
      </c>
      <c r="E930" t="s">
        <v>272</v>
      </c>
      <c r="F930" t="s">
        <v>1738</v>
      </c>
      <c r="G930" t="s">
        <v>6244</v>
      </c>
      <c r="H930" t="s">
        <v>7396</v>
      </c>
      <c r="I930" t="s">
        <v>5971</v>
      </c>
      <c r="J930">
        <v>119933</v>
      </c>
      <c r="K930">
        <v>1</v>
      </c>
      <c r="L930">
        <v>11635</v>
      </c>
    </row>
    <row r="931" spans="1:12" x14ac:dyDescent="0.25">
      <c r="A931">
        <v>11643</v>
      </c>
      <c r="B931" t="s">
        <v>6050</v>
      </c>
      <c r="C931" t="s">
        <v>4033</v>
      </c>
      <c r="D931">
        <v>2800</v>
      </c>
      <c r="E931" t="s">
        <v>272</v>
      </c>
      <c r="F931" t="s">
        <v>1739</v>
      </c>
      <c r="G931" t="s">
        <v>6244</v>
      </c>
      <c r="H931" t="s">
        <v>7396</v>
      </c>
      <c r="I931" t="s">
        <v>5971</v>
      </c>
      <c r="J931">
        <v>119248</v>
      </c>
      <c r="K931">
        <v>1</v>
      </c>
      <c r="L931">
        <v>11643</v>
      </c>
    </row>
    <row r="932" spans="1:12" x14ac:dyDescent="0.25">
      <c r="A932">
        <v>11651</v>
      </c>
      <c r="B932" t="s">
        <v>6534</v>
      </c>
      <c r="C932" t="s">
        <v>4034</v>
      </c>
      <c r="D932">
        <v>2800</v>
      </c>
      <c r="E932" t="s">
        <v>272</v>
      </c>
      <c r="F932" t="s">
        <v>1740</v>
      </c>
      <c r="G932" t="s">
        <v>6244</v>
      </c>
      <c r="H932" t="s">
        <v>7396</v>
      </c>
      <c r="I932" t="s">
        <v>5971</v>
      </c>
      <c r="J932">
        <v>119933</v>
      </c>
      <c r="K932">
        <v>1</v>
      </c>
      <c r="L932">
        <v>11651</v>
      </c>
    </row>
    <row r="933" spans="1:12" x14ac:dyDescent="0.25">
      <c r="A933">
        <v>11676</v>
      </c>
      <c r="B933" t="s">
        <v>6535</v>
      </c>
      <c r="C933" t="s">
        <v>4035</v>
      </c>
      <c r="D933">
        <v>2800</v>
      </c>
      <c r="E933" t="s">
        <v>272</v>
      </c>
      <c r="F933" t="s">
        <v>1741</v>
      </c>
      <c r="G933" t="s">
        <v>6244</v>
      </c>
      <c r="H933" t="s">
        <v>7396</v>
      </c>
      <c r="I933" t="s">
        <v>5971</v>
      </c>
      <c r="J933">
        <v>138958</v>
      </c>
      <c r="K933">
        <v>1</v>
      </c>
      <c r="L933">
        <v>11676</v>
      </c>
    </row>
    <row r="934" spans="1:12" x14ac:dyDescent="0.25">
      <c r="A934">
        <v>11692</v>
      </c>
      <c r="B934" t="s">
        <v>6536</v>
      </c>
      <c r="C934" t="s">
        <v>4036</v>
      </c>
      <c r="D934">
        <v>2800</v>
      </c>
      <c r="E934" t="s">
        <v>272</v>
      </c>
      <c r="F934" t="s">
        <v>1742</v>
      </c>
      <c r="G934" t="s">
        <v>6244</v>
      </c>
      <c r="H934" t="s">
        <v>7396</v>
      </c>
      <c r="I934" t="s">
        <v>5971</v>
      </c>
      <c r="J934">
        <v>122127</v>
      </c>
      <c r="K934">
        <v>1</v>
      </c>
      <c r="L934">
        <v>11692</v>
      </c>
    </row>
    <row r="935" spans="1:12" x14ac:dyDescent="0.25">
      <c r="A935">
        <v>11726</v>
      </c>
      <c r="B935" t="s">
        <v>6051</v>
      </c>
      <c r="C935" t="s">
        <v>4037</v>
      </c>
      <c r="D935">
        <v>2800</v>
      </c>
      <c r="E935" t="s">
        <v>272</v>
      </c>
      <c r="F935" t="s">
        <v>1743</v>
      </c>
      <c r="G935" t="s">
        <v>6244</v>
      </c>
      <c r="H935" t="s">
        <v>7396</v>
      </c>
      <c r="I935" t="s">
        <v>5971</v>
      </c>
      <c r="J935">
        <v>129155</v>
      </c>
      <c r="K935">
        <v>1</v>
      </c>
      <c r="L935">
        <v>11726</v>
      </c>
    </row>
    <row r="936" spans="1:12" x14ac:dyDescent="0.25">
      <c r="A936">
        <v>11742</v>
      </c>
      <c r="B936" t="s">
        <v>6052</v>
      </c>
      <c r="C936" t="s">
        <v>4038</v>
      </c>
      <c r="D936">
        <v>2800</v>
      </c>
      <c r="E936" t="s">
        <v>272</v>
      </c>
      <c r="F936" t="s">
        <v>1744</v>
      </c>
      <c r="G936" t="s">
        <v>6244</v>
      </c>
      <c r="H936" t="s">
        <v>7396</v>
      </c>
      <c r="I936" t="s">
        <v>5971</v>
      </c>
      <c r="J936">
        <v>129155</v>
      </c>
      <c r="K936">
        <v>1</v>
      </c>
      <c r="L936">
        <v>11742</v>
      </c>
    </row>
    <row r="937" spans="1:12" x14ac:dyDescent="0.25">
      <c r="A937">
        <v>11759</v>
      </c>
      <c r="B937" t="s">
        <v>7843</v>
      </c>
      <c r="C937" t="s">
        <v>4039</v>
      </c>
      <c r="D937">
        <v>2800</v>
      </c>
      <c r="E937" t="s">
        <v>272</v>
      </c>
      <c r="F937" t="s">
        <v>1745</v>
      </c>
      <c r="G937" t="s">
        <v>6244</v>
      </c>
      <c r="H937" t="s">
        <v>7396</v>
      </c>
      <c r="I937" t="s">
        <v>5971</v>
      </c>
      <c r="J937">
        <v>129155</v>
      </c>
      <c r="K937">
        <v>1</v>
      </c>
      <c r="L937">
        <v>11759</v>
      </c>
    </row>
    <row r="938" spans="1:12" x14ac:dyDescent="0.25">
      <c r="A938">
        <v>11767</v>
      </c>
      <c r="B938" t="s">
        <v>6053</v>
      </c>
      <c r="C938" t="s">
        <v>4040</v>
      </c>
      <c r="D938">
        <v>2800</v>
      </c>
      <c r="E938" t="s">
        <v>272</v>
      </c>
      <c r="F938" t="s">
        <v>1746</v>
      </c>
      <c r="G938" t="s">
        <v>6219</v>
      </c>
      <c r="H938" t="s">
        <v>6220</v>
      </c>
      <c r="I938" t="s">
        <v>2851</v>
      </c>
      <c r="J938">
        <v>122119</v>
      </c>
      <c r="K938">
        <v>1</v>
      </c>
      <c r="L938">
        <v>11767</v>
      </c>
    </row>
    <row r="939" spans="1:12" x14ac:dyDescent="0.25">
      <c r="A939">
        <v>11775</v>
      </c>
      <c r="B939" t="s">
        <v>6054</v>
      </c>
      <c r="C939" t="s">
        <v>4041</v>
      </c>
      <c r="D939">
        <v>2800</v>
      </c>
      <c r="E939" t="s">
        <v>272</v>
      </c>
      <c r="F939" t="s">
        <v>1747</v>
      </c>
      <c r="G939" t="s">
        <v>6244</v>
      </c>
      <c r="H939" t="s">
        <v>7396</v>
      </c>
      <c r="I939" t="s">
        <v>5971</v>
      </c>
      <c r="J939">
        <v>129155</v>
      </c>
      <c r="K939">
        <v>1</v>
      </c>
      <c r="L939">
        <v>11775</v>
      </c>
    </row>
    <row r="940" spans="1:12" x14ac:dyDescent="0.25">
      <c r="A940">
        <v>11783</v>
      </c>
      <c r="B940" t="s">
        <v>7844</v>
      </c>
      <c r="C940" t="s">
        <v>4042</v>
      </c>
      <c r="D940">
        <v>2800</v>
      </c>
      <c r="E940" t="s">
        <v>272</v>
      </c>
      <c r="F940" t="s">
        <v>1748</v>
      </c>
      <c r="G940" t="s">
        <v>6244</v>
      </c>
      <c r="H940" t="s">
        <v>7396</v>
      </c>
      <c r="I940" t="s">
        <v>5971</v>
      </c>
      <c r="J940">
        <v>129155</v>
      </c>
      <c r="K940">
        <v>1</v>
      </c>
      <c r="L940">
        <v>11783</v>
      </c>
    </row>
    <row r="941" spans="1:12" x14ac:dyDescent="0.25">
      <c r="A941">
        <v>11809</v>
      </c>
      <c r="B941" t="s">
        <v>34</v>
      </c>
      <c r="C941" t="s">
        <v>4043</v>
      </c>
      <c r="D941">
        <v>2820</v>
      </c>
      <c r="E941" t="s">
        <v>273</v>
      </c>
      <c r="F941" t="s">
        <v>1749</v>
      </c>
      <c r="G941" t="s">
        <v>6244</v>
      </c>
      <c r="H941" t="s">
        <v>7396</v>
      </c>
      <c r="I941" t="s">
        <v>5971</v>
      </c>
      <c r="J941">
        <v>122077</v>
      </c>
      <c r="K941">
        <v>1</v>
      </c>
      <c r="L941">
        <v>11809</v>
      </c>
    </row>
    <row r="942" spans="1:12" x14ac:dyDescent="0.25">
      <c r="A942">
        <v>11817</v>
      </c>
      <c r="B942" t="s">
        <v>6537</v>
      </c>
      <c r="C942" t="s">
        <v>4044</v>
      </c>
      <c r="D942">
        <v>2820</v>
      </c>
      <c r="E942" t="s">
        <v>273</v>
      </c>
      <c r="F942" t="s">
        <v>1750</v>
      </c>
      <c r="G942" t="s">
        <v>6244</v>
      </c>
      <c r="H942" t="s">
        <v>7396</v>
      </c>
      <c r="I942" t="s">
        <v>5971</v>
      </c>
      <c r="J942">
        <v>122077</v>
      </c>
      <c r="K942">
        <v>1</v>
      </c>
      <c r="L942">
        <v>11817</v>
      </c>
    </row>
    <row r="943" spans="1:12" x14ac:dyDescent="0.25">
      <c r="A943">
        <v>11825</v>
      </c>
      <c r="B943" t="s">
        <v>6538</v>
      </c>
      <c r="C943" t="s">
        <v>4045</v>
      </c>
      <c r="D943">
        <v>2820</v>
      </c>
      <c r="E943" t="s">
        <v>273</v>
      </c>
      <c r="F943" t="s">
        <v>1751</v>
      </c>
      <c r="G943" t="s">
        <v>6244</v>
      </c>
      <c r="H943" t="s">
        <v>7396</v>
      </c>
      <c r="I943" t="s">
        <v>5971</v>
      </c>
      <c r="J943">
        <v>119933</v>
      </c>
      <c r="K943">
        <v>1</v>
      </c>
      <c r="L943">
        <v>11825</v>
      </c>
    </row>
    <row r="944" spans="1:12" x14ac:dyDescent="0.25">
      <c r="A944">
        <v>11833</v>
      </c>
      <c r="B944" t="s">
        <v>7845</v>
      </c>
      <c r="C944" t="s">
        <v>4046</v>
      </c>
      <c r="D944">
        <v>2580</v>
      </c>
      <c r="E944" t="s">
        <v>275</v>
      </c>
      <c r="F944" t="s">
        <v>1752</v>
      </c>
      <c r="G944" t="s">
        <v>6244</v>
      </c>
      <c r="H944" t="s">
        <v>7396</v>
      </c>
      <c r="I944" t="s">
        <v>5971</v>
      </c>
      <c r="J944">
        <v>121483</v>
      </c>
      <c r="K944">
        <v>1</v>
      </c>
      <c r="L944">
        <v>11833</v>
      </c>
    </row>
    <row r="945" spans="1:12" x14ac:dyDescent="0.25">
      <c r="A945">
        <v>11841</v>
      </c>
      <c r="B945" t="s">
        <v>4246</v>
      </c>
      <c r="C945" t="s">
        <v>4047</v>
      </c>
      <c r="D945">
        <v>2820</v>
      </c>
      <c r="E945" t="s">
        <v>555</v>
      </c>
      <c r="F945" t="s">
        <v>1753</v>
      </c>
      <c r="G945" t="s">
        <v>6219</v>
      </c>
      <c r="H945" t="s">
        <v>6220</v>
      </c>
      <c r="I945" t="s">
        <v>2851</v>
      </c>
      <c r="J945">
        <v>121954</v>
      </c>
      <c r="K945">
        <v>1</v>
      </c>
      <c r="L945">
        <v>11841</v>
      </c>
    </row>
    <row r="946" spans="1:12" x14ac:dyDescent="0.25">
      <c r="A946">
        <v>11858</v>
      </c>
      <c r="B946" t="s">
        <v>37</v>
      </c>
      <c r="C946" t="s">
        <v>4048</v>
      </c>
      <c r="D946">
        <v>3150</v>
      </c>
      <c r="E946" t="s">
        <v>556</v>
      </c>
      <c r="F946" t="s">
        <v>1754</v>
      </c>
      <c r="G946" t="s">
        <v>8137</v>
      </c>
      <c r="H946" t="s">
        <v>8138</v>
      </c>
      <c r="I946" t="s">
        <v>8139</v>
      </c>
      <c r="J946">
        <v>119669</v>
      </c>
      <c r="K946">
        <v>1</v>
      </c>
      <c r="L946">
        <v>11858</v>
      </c>
    </row>
    <row r="947" spans="1:12" x14ac:dyDescent="0.25">
      <c r="A947">
        <v>11866</v>
      </c>
      <c r="B947" t="s">
        <v>4049</v>
      </c>
      <c r="C947" t="s">
        <v>4050</v>
      </c>
      <c r="D947">
        <v>3150</v>
      </c>
      <c r="E947" t="s">
        <v>556</v>
      </c>
      <c r="F947" t="s">
        <v>1755</v>
      </c>
      <c r="G947" t="s">
        <v>6209</v>
      </c>
      <c r="H947" t="s">
        <v>6210</v>
      </c>
      <c r="I947" t="s">
        <v>2853</v>
      </c>
      <c r="J947">
        <v>122259</v>
      </c>
      <c r="K947">
        <v>1</v>
      </c>
      <c r="L947">
        <v>11866</v>
      </c>
    </row>
    <row r="948" spans="1:12" x14ac:dyDescent="0.25">
      <c r="A948">
        <v>11874</v>
      </c>
      <c r="B948" t="s">
        <v>37</v>
      </c>
      <c r="C948" t="s">
        <v>4051</v>
      </c>
      <c r="D948">
        <v>3140</v>
      </c>
      <c r="E948" t="s">
        <v>274</v>
      </c>
      <c r="F948" t="s">
        <v>2914</v>
      </c>
      <c r="G948" t="s">
        <v>8137</v>
      </c>
      <c r="H948" t="s">
        <v>8138</v>
      </c>
      <c r="I948" t="s">
        <v>8139</v>
      </c>
      <c r="J948">
        <v>119669</v>
      </c>
      <c r="K948">
        <v>1</v>
      </c>
      <c r="L948">
        <v>11874</v>
      </c>
    </row>
    <row r="949" spans="1:12" x14ac:dyDescent="0.25">
      <c r="A949">
        <v>11882</v>
      </c>
      <c r="B949" t="s">
        <v>6055</v>
      </c>
      <c r="C949" t="s">
        <v>4052</v>
      </c>
      <c r="D949">
        <v>3140</v>
      </c>
      <c r="E949" t="s">
        <v>274</v>
      </c>
      <c r="F949" t="s">
        <v>1756</v>
      </c>
      <c r="G949" t="s">
        <v>6219</v>
      </c>
      <c r="H949" t="s">
        <v>6220</v>
      </c>
      <c r="I949" t="s">
        <v>2851</v>
      </c>
      <c r="J949">
        <v>121954</v>
      </c>
      <c r="K949">
        <v>1</v>
      </c>
      <c r="L949">
        <v>11882</v>
      </c>
    </row>
    <row r="950" spans="1:12" x14ac:dyDescent="0.25">
      <c r="A950">
        <v>11891</v>
      </c>
      <c r="B950" t="s">
        <v>6056</v>
      </c>
      <c r="C950" t="s">
        <v>4053</v>
      </c>
      <c r="D950">
        <v>2861</v>
      </c>
      <c r="E950" t="s">
        <v>557</v>
      </c>
      <c r="F950" t="s">
        <v>1757</v>
      </c>
      <c r="G950" t="s">
        <v>6244</v>
      </c>
      <c r="H950" t="s">
        <v>7396</v>
      </c>
      <c r="I950" t="s">
        <v>5971</v>
      </c>
      <c r="J950">
        <v>138958</v>
      </c>
      <c r="K950">
        <v>1</v>
      </c>
      <c r="L950">
        <v>11891</v>
      </c>
    </row>
    <row r="951" spans="1:12" x14ac:dyDescent="0.25">
      <c r="A951">
        <v>11908</v>
      </c>
      <c r="B951" t="s">
        <v>7846</v>
      </c>
      <c r="C951" t="s">
        <v>4054</v>
      </c>
      <c r="D951">
        <v>2860</v>
      </c>
      <c r="E951" t="s">
        <v>530</v>
      </c>
      <c r="F951" t="s">
        <v>1758</v>
      </c>
      <c r="G951" t="s">
        <v>6244</v>
      </c>
      <c r="H951" t="s">
        <v>7396</v>
      </c>
      <c r="I951" t="s">
        <v>5971</v>
      </c>
      <c r="J951">
        <v>119248</v>
      </c>
      <c r="K951">
        <v>1</v>
      </c>
      <c r="L951">
        <v>11908</v>
      </c>
    </row>
    <row r="952" spans="1:12" x14ac:dyDescent="0.25">
      <c r="A952">
        <v>11916</v>
      </c>
      <c r="B952" t="s">
        <v>7449</v>
      </c>
      <c r="C952" t="s">
        <v>4055</v>
      </c>
      <c r="D952">
        <v>2580</v>
      </c>
      <c r="E952" t="s">
        <v>275</v>
      </c>
      <c r="F952" t="s">
        <v>1759</v>
      </c>
      <c r="G952" t="s">
        <v>6219</v>
      </c>
      <c r="H952" t="s">
        <v>6220</v>
      </c>
      <c r="I952" t="s">
        <v>2851</v>
      </c>
      <c r="J952">
        <v>121954</v>
      </c>
      <c r="K952">
        <v>1</v>
      </c>
      <c r="L952">
        <v>11916</v>
      </c>
    </row>
    <row r="953" spans="1:12" x14ac:dyDescent="0.25">
      <c r="A953">
        <v>11924</v>
      </c>
      <c r="B953" t="s">
        <v>7450</v>
      </c>
      <c r="C953" t="s">
        <v>4056</v>
      </c>
      <c r="D953">
        <v>2580</v>
      </c>
      <c r="E953" t="s">
        <v>275</v>
      </c>
      <c r="F953" t="s">
        <v>1760</v>
      </c>
      <c r="G953" t="s">
        <v>6244</v>
      </c>
      <c r="H953" t="s">
        <v>7396</v>
      </c>
      <c r="I953" t="s">
        <v>5971</v>
      </c>
      <c r="J953">
        <v>121483</v>
      </c>
      <c r="K953">
        <v>1</v>
      </c>
      <c r="L953">
        <v>11924</v>
      </c>
    </row>
    <row r="954" spans="1:12" x14ac:dyDescent="0.25">
      <c r="A954">
        <v>11932</v>
      </c>
      <c r="B954" t="s">
        <v>7847</v>
      </c>
      <c r="C954" t="s">
        <v>4057</v>
      </c>
      <c r="D954">
        <v>2580</v>
      </c>
      <c r="E954" t="s">
        <v>276</v>
      </c>
      <c r="F954" t="s">
        <v>1761</v>
      </c>
      <c r="G954" t="s">
        <v>6244</v>
      </c>
      <c r="H954" t="s">
        <v>7396</v>
      </c>
      <c r="I954" t="s">
        <v>5971</v>
      </c>
      <c r="J954">
        <v>121483</v>
      </c>
      <c r="K954">
        <v>1</v>
      </c>
      <c r="L954">
        <v>11932</v>
      </c>
    </row>
    <row r="955" spans="1:12" x14ac:dyDescent="0.25">
      <c r="A955">
        <v>11941</v>
      </c>
      <c r="B955" t="s">
        <v>6539</v>
      </c>
      <c r="C955" t="s">
        <v>4058</v>
      </c>
      <c r="D955">
        <v>2223</v>
      </c>
      <c r="E955" t="s">
        <v>558</v>
      </c>
      <c r="F955" t="s">
        <v>1762</v>
      </c>
      <c r="G955" t="s">
        <v>6219</v>
      </c>
      <c r="H955" t="s">
        <v>6220</v>
      </c>
      <c r="I955" t="s">
        <v>2851</v>
      </c>
      <c r="J955">
        <v>121954</v>
      </c>
      <c r="K955">
        <v>1</v>
      </c>
      <c r="L955">
        <v>11941</v>
      </c>
    </row>
    <row r="956" spans="1:12" x14ac:dyDescent="0.25">
      <c r="A956">
        <v>11957</v>
      </c>
      <c r="B956" t="s">
        <v>4059</v>
      </c>
      <c r="C956" t="s">
        <v>4060</v>
      </c>
      <c r="D956">
        <v>1840</v>
      </c>
      <c r="E956" t="s">
        <v>559</v>
      </c>
      <c r="F956" t="s">
        <v>1763</v>
      </c>
      <c r="G956" t="s">
        <v>6244</v>
      </c>
      <c r="H956" t="s">
        <v>7396</v>
      </c>
      <c r="I956" t="s">
        <v>5971</v>
      </c>
      <c r="J956">
        <v>128009</v>
      </c>
      <c r="K956">
        <v>1</v>
      </c>
      <c r="L956">
        <v>11957</v>
      </c>
    </row>
    <row r="957" spans="1:12" x14ac:dyDescent="0.25">
      <c r="A957">
        <v>11965</v>
      </c>
      <c r="B957" t="s">
        <v>6540</v>
      </c>
      <c r="C957" t="s">
        <v>4061</v>
      </c>
      <c r="D957">
        <v>1840</v>
      </c>
      <c r="E957" t="s">
        <v>560</v>
      </c>
      <c r="F957" t="s">
        <v>1764</v>
      </c>
      <c r="G957" t="s">
        <v>6244</v>
      </c>
      <c r="H957" t="s">
        <v>7396</v>
      </c>
      <c r="I957" t="s">
        <v>5971</v>
      </c>
      <c r="J957">
        <v>128009</v>
      </c>
      <c r="K957">
        <v>1</v>
      </c>
      <c r="L957">
        <v>11965</v>
      </c>
    </row>
    <row r="958" spans="1:12" x14ac:dyDescent="0.25">
      <c r="A958">
        <v>11973</v>
      </c>
      <c r="B958" t="s">
        <v>6057</v>
      </c>
      <c r="C958" t="s">
        <v>4062</v>
      </c>
      <c r="D958">
        <v>1840</v>
      </c>
      <c r="E958" t="s">
        <v>559</v>
      </c>
      <c r="F958" t="s">
        <v>1765</v>
      </c>
      <c r="G958" t="s">
        <v>8137</v>
      </c>
      <c r="H958" t="s">
        <v>8138</v>
      </c>
      <c r="I958" t="s">
        <v>8139</v>
      </c>
      <c r="J958">
        <v>120171</v>
      </c>
      <c r="K958">
        <v>1</v>
      </c>
      <c r="L958">
        <v>11973</v>
      </c>
    </row>
    <row r="959" spans="1:12" x14ac:dyDescent="0.25">
      <c r="A959">
        <v>11981</v>
      </c>
      <c r="B959" t="s">
        <v>4063</v>
      </c>
      <c r="C959" t="s">
        <v>4064</v>
      </c>
      <c r="D959">
        <v>1840</v>
      </c>
      <c r="E959" t="s">
        <v>559</v>
      </c>
      <c r="F959" t="s">
        <v>1766</v>
      </c>
      <c r="G959" t="s">
        <v>8137</v>
      </c>
      <c r="H959" t="s">
        <v>8138</v>
      </c>
      <c r="I959" t="s">
        <v>8139</v>
      </c>
      <c r="J959">
        <v>120171</v>
      </c>
      <c r="K959">
        <v>1</v>
      </c>
      <c r="L959">
        <v>11981</v>
      </c>
    </row>
    <row r="960" spans="1:12" x14ac:dyDescent="0.25">
      <c r="A960">
        <v>11999</v>
      </c>
      <c r="B960" t="s">
        <v>6541</v>
      </c>
      <c r="C960" t="s">
        <v>4065</v>
      </c>
      <c r="D960">
        <v>1840</v>
      </c>
      <c r="E960" t="s">
        <v>561</v>
      </c>
      <c r="F960" t="s">
        <v>1767</v>
      </c>
      <c r="G960" t="s">
        <v>6244</v>
      </c>
      <c r="H960" t="s">
        <v>7396</v>
      </c>
      <c r="I960" t="s">
        <v>5971</v>
      </c>
      <c r="J960">
        <v>128009</v>
      </c>
      <c r="K960">
        <v>1</v>
      </c>
      <c r="L960">
        <v>11999</v>
      </c>
    </row>
    <row r="961" spans="1:12" x14ac:dyDescent="0.25">
      <c r="A961">
        <v>12005</v>
      </c>
      <c r="B961" t="s">
        <v>4066</v>
      </c>
      <c r="C961" t="s">
        <v>3079</v>
      </c>
      <c r="D961">
        <v>1840</v>
      </c>
      <c r="E961" t="s">
        <v>561</v>
      </c>
      <c r="F961" t="s">
        <v>1768</v>
      </c>
      <c r="G961" t="s">
        <v>8137</v>
      </c>
      <c r="H961" t="s">
        <v>8138</v>
      </c>
      <c r="I961" t="s">
        <v>8139</v>
      </c>
      <c r="J961">
        <v>120171</v>
      </c>
      <c r="K961">
        <v>1</v>
      </c>
      <c r="L961">
        <v>12005</v>
      </c>
    </row>
    <row r="962" spans="1:12" x14ac:dyDescent="0.25">
      <c r="A962">
        <v>12013</v>
      </c>
      <c r="B962" t="s">
        <v>6542</v>
      </c>
      <c r="C962" t="s">
        <v>4067</v>
      </c>
      <c r="D962">
        <v>1840</v>
      </c>
      <c r="E962" t="s">
        <v>559</v>
      </c>
      <c r="F962" t="s">
        <v>1769</v>
      </c>
      <c r="G962" t="s">
        <v>8137</v>
      </c>
      <c r="H962" t="s">
        <v>8138</v>
      </c>
      <c r="I962" t="s">
        <v>8139</v>
      </c>
      <c r="J962">
        <v>120171</v>
      </c>
      <c r="K962">
        <v>1</v>
      </c>
      <c r="L962">
        <v>12013</v>
      </c>
    </row>
    <row r="963" spans="1:12" x14ac:dyDescent="0.25">
      <c r="A963">
        <v>12021</v>
      </c>
      <c r="B963" t="s">
        <v>4068</v>
      </c>
      <c r="C963" t="s">
        <v>4069</v>
      </c>
      <c r="D963">
        <v>1880</v>
      </c>
      <c r="E963" t="s">
        <v>562</v>
      </c>
      <c r="F963" t="s">
        <v>1770</v>
      </c>
      <c r="G963" t="s">
        <v>8137</v>
      </c>
      <c r="H963" t="s">
        <v>8138</v>
      </c>
      <c r="I963" t="s">
        <v>8139</v>
      </c>
      <c r="J963">
        <v>120171</v>
      </c>
      <c r="K963">
        <v>1</v>
      </c>
      <c r="L963">
        <v>12021</v>
      </c>
    </row>
    <row r="964" spans="1:12" x14ac:dyDescent="0.25">
      <c r="A964">
        <v>12039</v>
      </c>
      <c r="B964" t="s">
        <v>37</v>
      </c>
      <c r="C964" t="s">
        <v>4070</v>
      </c>
      <c r="D964">
        <v>1880</v>
      </c>
      <c r="E964" t="s">
        <v>562</v>
      </c>
      <c r="F964" t="s">
        <v>1771</v>
      </c>
      <c r="G964" t="s">
        <v>6244</v>
      </c>
      <c r="H964" t="s">
        <v>7396</v>
      </c>
      <c r="I964" t="s">
        <v>5971</v>
      </c>
      <c r="J964">
        <v>128009</v>
      </c>
      <c r="K964">
        <v>1</v>
      </c>
      <c r="L964">
        <v>12039</v>
      </c>
    </row>
    <row r="965" spans="1:12" x14ac:dyDescent="0.25">
      <c r="A965">
        <v>12047</v>
      </c>
      <c r="B965" t="s">
        <v>6543</v>
      </c>
      <c r="C965" t="s">
        <v>4071</v>
      </c>
      <c r="D965">
        <v>2811</v>
      </c>
      <c r="E965" t="s">
        <v>563</v>
      </c>
      <c r="F965" t="s">
        <v>1772</v>
      </c>
      <c r="G965" t="s">
        <v>6244</v>
      </c>
      <c r="H965" t="s">
        <v>7396</v>
      </c>
      <c r="I965" t="s">
        <v>5971</v>
      </c>
      <c r="J965">
        <v>129155</v>
      </c>
      <c r="K965">
        <v>1</v>
      </c>
      <c r="L965">
        <v>12047</v>
      </c>
    </row>
    <row r="966" spans="1:12" x14ac:dyDescent="0.25">
      <c r="A966">
        <v>12054</v>
      </c>
      <c r="B966" t="s">
        <v>6058</v>
      </c>
      <c r="C966" t="s">
        <v>4072</v>
      </c>
      <c r="D966">
        <v>2811</v>
      </c>
      <c r="E966" t="s">
        <v>564</v>
      </c>
      <c r="F966" t="s">
        <v>1773</v>
      </c>
      <c r="G966" t="s">
        <v>6244</v>
      </c>
      <c r="H966" t="s">
        <v>7396</v>
      </c>
      <c r="I966" t="s">
        <v>5971</v>
      </c>
      <c r="J966">
        <v>129155</v>
      </c>
      <c r="K966">
        <v>1</v>
      </c>
      <c r="L966">
        <v>12054</v>
      </c>
    </row>
    <row r="967" spans="1:12" x14ac:dyDescent="0.25">
      <c r="A967">
        <v>12062</v>
      </c>
      <c r="B967" t="s">
        <v>5953</v>
      </c>
      <c r="C967" t="s">
        <v>4073</v>
      </c>
      <c r="D967">
        <v>2811</v>
      </c>
      <c r="E967" t="s">
        <v>564</v>
      </c>
      <c r="F967" t="s">
        <v>1774</v>
      </c>
      <c r="G967" t="s">
        <v>6244</v>
      </c>
      <c r="H967" t="s">
        <v>7396</v>
      </c>
      <c r="I967" t="s">
        <v>5971</v>
      </c>
      <c r="J967">
        <v>119933</v>
      </c>
      <c r="K967">
        <v>1</v>
      </c>
      <c r="L967">
        <v>12062</v>
      </c>
    </row>
    <row r="968" spans="1:12" x14ac:dyDescent="0.25">
      <c r="A968">
        <v>12071</v>
      </c>
      <c r="B968" t="s">
        <v>4074</v>
      </c>
      <c r="C968" t="s">
        <v>4075</v>
      </c>
      <c r="D968">
        <v>1980</v>
      </c>
      <c r="E968" t="s">
        <v>565</v>
      </c>
      <c r="F968" t="s">
        <v>2858</v>
      </c>
      <c r="G968" t="s">
        <v>8137</v>
      </c>
      <c r="H968" t="s">
        <v>8138</v>
      </c>
      <c r="I968" t="s">
        <v>8139</v>
      </c>
      <c r="J968">
        <v>119727</v>
      </c>
      <c r="K968">
        <v>1</v>
      </c>
      <c r="L968">
        <v>12071</v>
      </c>
    </row>
    <row r="969" spans="1:12" x14ac:dyDescent="0.25">
      <c r="A969">
        <v>12088</v>
      </c>
      <c r="B969" t="s">
        <v>4076</v>
      </c>
      <c r="C969" t="s">
        <v>4077</v>
      </c>
      <c r="D969">
        <v>1980</v>
      </c>
      <c r="E969" t="s">
        <v>565</v>
      </c>
      <c r="F969" t="s">
        <v>1775</v>
      </c>
      <c r="G969" t="s">
        <v>6244</v>
      </c>
      <c r="H969" t="s">
        <v>7396</v>
      </c>
      <c r="I969" t="s">
        <v>5971</v>
      </c>
      <c r="J969">
        <v>138958</v>
      </c>
      <c r="K969">
        <v>1</v>
      </c>
      <c r="L969">
        <v>12088</v>
      </c>
    </row>
    <row r="970" spans="1:12" x14ac:dyDescent="0.25">
      <c r="A970">
        <v>12104</v>
      </c>
      <c r="B970" t="s">
        <v>6544</v>
      </c>
      <c r="C970" t="s">
        <v>4078</v>
      </c>
      <c r="D970">
        <v>1981</v>
      </c>
      <c r="E970" t="s">
        <v>277</v>
      </c>
      <c r="F970" t="s">
        <v>1776</v>
      </c>
      <c r="G970" t="s">
        <v>6244</v>
      </c>
      <c r="H970" t="s">
        <v>7396</v>
      </c>
      <c r="I970" t="s">
        <v>5971</v>
      </c>
      <c r="J970">
        <v>119933</v>
      </c>
      <c r="K970">
        <v>1</v>
      </c>
      <c r="L970">
        <v>12104</v>
      </c>
    </row>
    <row r="971" spans="1:12" x14ac:dyDescent="0.25">
      <c r="A971">
        <v>12112</v>
      </c>
      <c r="B971" t="s">
        <v>3366</v>
      </c>
      <c r="C971" t="s">
        <v>4079</v>
      </c>
      <c r="D971">
        <v>1982</v>
      </c>
      <c r="E971" t="s">
        <v>566</v>
      </c>
      <c r="F971" t="s">
        <v>2925</v>
      </c>
      <c r="G971" t="s">
        <v>8137</v>
      </c>
      <c r="H971" t="s">
        <v>8138</v>
      </c>
      <c r="I971" t="s">
        <v>8139</v>
      </c>
      <c r="J971">
        <v>119727</v>
      </c>
      <c r="K971">
        <v>1</v>
      </c>
      <c r="L971">
        <v>12112</v>
      </c>
    </row>
    <row r="972" spans="1:12" x14ac:dyDescent="0.25">
      <c r="A972">
        <v>12121</v>
      </c>
      <c r="B972" t="s">
        <v>6059</v>
      </c>
      <c r="C972" t="s">
        <v>4080</v>
      </c>
      <c r="D972">
        <v>2812</v>
      </c>
      <c r="E972" t="s">
        <v>567</v>
      </c>
      <c r="F972" t="s">
        <v>1777</v>
      </c>
      <c r="G972" t="s">
        <v>6244</v>
      </c>
      <c r="H972" t="s">
        <v>7396</v>
      </c>
      <c r="I972" t="s">
        <v>5971</v>
      </c>
      <c r="J972">
        <v>119248</v>
      </c>
      <c r="K972">
        <v>1</v>
      </c>
      <c r="L972">
        <v>12121</v>
      </c>
    </row>
    <row r="973" spans="1:12" x14ac:dyDescent="0.25">
      <c r="A973">
        <v>12138</v>
      </c>
      <c r="B973" t="s">
        <v>4081</v>
      </c>
      <c r="C973" t="s">
        <v>4082</v>
      </c>
      <c r="D973">
        <v>3191</v>
      </c>
      <c r="E973" t="s">
        <v>568</v>
      </c>
      <c r="F973" t="s">
        <v>1778</v>
      </c>
      <c r="G973" t="s">
        <v>6209</v>
      </c>
      <c r="H973" t="s">
        <v>6210</v>
      </c>
      <c r="I973" t="s">
        <v>2853</v>
      </c>
      <c r="J973">
        <v>122259</v>
      </c>
      <c r="K973">
        <v>1</v>
      </c>
      <c r="L973">
        <v>12138</v>
      </c>
    </row>
    <row r="974" spans="1:12" x14ac:dyDescent="0.25">
      <c r="A974">
        <v>12146</v>
      </c>
      <c r="B974" t="s">
        <v>6545</v>
      </c>
      <c r="C974" t="s">
        <v>4083</v>
      </c>
      <c r="D974">
        <v>3190</v>
      </c>
      <c r="E974" t="s">
        <v>569</v>
      </c>
      <c r="F974" t="s">
        <v>1779</v>
      </c>
      <c r="G974" t="s">
        <v>6209</v>
      </c>
      <c r="H974" t="s">
        <v>6210</v>
      </c>
      <c r="I974" t="s">
        <v>2853</v>
      </c>
      <c r="J974">
        <v>122259</v>
      </c>
      <c r="K974">
        <v>1</v>
      </c>
      <c r="L974">
        <v>12146</v>
      </c>
    </row>
    <row r="975" spans="1:12" x14ac:dyDescent="0.25">
      <c r="A975">
        <v>12153</v>
      </c>
      <c r="B975" t="s">
        <v>6394</v>
      </c>
      <c r="C975" t="s">
        <v>4084</v>
      </c>
      <c r="D975">
        <v>3190</v>
      </c>
      <c r="E975" t="s">
        <v>569</v>
      </c>
      <c r="F975" t="s">
        <v>1780</v>
      </c>
      <c r="G975" t="s">
        <v>8137</v>
      </c>
      <c r="H975" t="s">
        <v>8138</v>
      </c>
      <c r="I975" t="s">
        <v>8139</v>
      </c>
      <c r="J975">
        <v>119669</v>
      </c>
      <c r="K975">
        <v>1</v>
      </c>
      <c r="L975">
        <v>12153</v>
      </c>
    </row>
    <row r="976" spans="1:12" x14ac:dyDescent="0.25">
      <c r="A976">
        <v>12161</v>
      </c>
      <c r="B976" t="s">
        <v>4085</v>
      </c>
      <c r="C976" t="s">
        <v>4086</v>
      </c>
      <c r="D976">
        <v>3150</v>
      </c>
      <c r="E976" t="s">
        <v>570</v>
      </c>
      <c r="F976" t="s">
        <v>1781</v>
      </c>
      <c r="G976" t="s">
        <v>6209</v>
      </c>
      <c r="H976" t="s">
        <v>6210</v>
      </c>
      <c r="I976" t="s">
        <v>2853</v>
      </c>
      <c r="J976">
        <v>122259</v>
      </c>
      <c r="K976">
        <v>1</v>
      </c>
      <c r="L976">
        <v>12161</v>
      </c>
    </row>
    <row r="977" spans="1:12" x14ac:dyDescent="0.25">
      <c r="A977">
        <v>12179</v>
      </c>
      <c r="B977" t="s">
        <v>4087</v>
      </c>
      <c r="C977" t="s">
        <v>4088</v>
      </c>
      <c r="D977">
        <v>3150</v>
      </c>
      <c r="E977" t="s">
        <v>570</v>
      </c>
      <c r="F977" t="s">
        <v>1782</v>
      </c>
      <c r="G977" t="s">
        <v>6209</v>
      </c>
      <c r="H977" t="s">
        <v>6210</v>
      </c>
      <c r="I977" t="s">
        <v>2853</v>
      </c>
      <c r="J977">
        <v>122259</v>
      </c>
      <c r="K977">
        <v>1</v>
      </c>
      <c r="L977">
        <v>12179</v>
      </c>
    </row>
    <row r="978" spans="1:12" x14ac:dyDescent="0.25">
      <c r="A978">
        <v>12187</v>
      </c>
      <c r="B978" t="s">
        <v>4089</v>
      </c>
      <c r="C978" t="s">
        <v>4090</v>
      </c>
      <c r="D978">
        <v>3150</v>
      </c>
      <c r="E978" t="s">
        <v>571</v>
      </c>
      <c r="F978" t="s">
        <v>2926</v>
      </c>
      <c r="G978" t="s">
        <v>6209</v>
      </c>
      <c r="H978" t="s">
        <v>6210</v>
      </c>
      <c r="I978" t="s">
        <v>2853</v>
      </c>
      <c r="J978">
        <v>122259</v>
      </c>
      <c r="K978">
        <v>1</v>
      </c>
      <c r="L978">
        <v>12187</v>
      </c>
    </row>
    <row r="979" spans="1:12" x14ac:dyDescent="0.25">
      <c r="A979">
        <v>12195</v>
      </c>
      <c r="B979" t="s">
        <v>4091</v>
      </c>
      <c r="C979" t="s">
        <v>8203</v>
      </c>
      <c r="D979">
        <v>3000</v>
      </c>
      <c r="E979" t="s">
        <v>572</v>
      </c>
      <c r="F979" t="s">
        <v>8204</v>
      </c>
      <c r="G979" t="s">
        <v>6209</v>
      </c>
      <c r="H979" t="s">
        <v>6210</v>
      </c>
      <c r="I979" t="s">
        <v>2853</v>
      </c>
      <c r="J979">
        <v>139006</v>
      </c>
      <c r="K979">
        <v>1</v>
      </c>
      <c r="L979">
        <v>12195</v>
      </c>
    </row>
    <row r="980" spans="1:12" x14ac:dyDescent="0.25">
      <c r="A980">
        <v>12211</v>
      </c>
      <c r="B980" t="s">
        <v>6546</v>
      </c>
      <c r="C980" t="s">
        <v>4092</v>
      </c>
      <c r="D980">
        <v>3000</v>
      </c>
      <c r="E980" t="s">
        <v>572</v>
      </c>
      <c r="F980" t="s">
        <v>1783</v>
      </c>
      <c r="G980" t="s">
        <v>6209</v>
      </c>
      <c r="H980" t="s">
        <v>6210</v>
      </c>
      <c r="I980" t="s">
        <v>2853</v>
      </c>
      <c r="J980">
        <v>139006</v>
      </c>
      <c r="K980">
        <v>1</v>
      </c>
      <c r="L980">
        <v>12211</v>
      </c>
    </row>
    <row r="981" spans="1:12" x14ac:dyDescent="0.25">
      <c r="A981">
        <v>12229</v>
      </c>
      <c r="B981" t="s">
        <v>3334</v>
      </c>
      <c r="C981" t="s">
        <v>6547</v>
      </c>
      <c r="D981">
        <v>3000</v>
      </c>
      <c r="E981" t="s">
        <v>572</v>
      </c>
      <c r="F981" t="s">
        <v>1784</v>
      </c>
      <c r="G981" t="s">
        <v>6209</v>
      </c>
      <c r="H981" t="s">
        <v>6210</v>
      </c>
      <c r="I981" t="s">
        <v>2853</v>
      </c>
      <c r="J981">
        <v>139006</v>
      </c>
      <c r="K981">
        <v>1</v>
      </c>
      <c r="L981">
        <v>12229</v>
      </c>
    </row>
    <row r="982" spans="1:12" x14ac:dyDescent="0.25">
      <c r="A982">
        <v>12278</v>
      </c>
      <c r="B982" t="s">
        <v>4093</v>
      </c>
      <c r="C982" t="s">
        <v>4094</v>
      </c>
      <c r="D982">
        <v>3020</v>
      </c>
      <c r="E982" t="s">
        <v>573</v>
      </c>
      <c r="F982" t="s">
        <v>1785</v>
      </c>
      <c r="G982" t="s">
        <v>8137</v>
      </c>
      <c r="H982" t="s">
        <v>8138</v>
      </c>
      <c r="I982" t="s">
        <v>8139</v>
      </c>
      <c r="J982">
        <v>119669</v>
      </c>
      <c r="K982">
        <v>1</v>
      </c>
      <c r="L982">
        <v>12278</v>
      </c>
    </row>
    <row r="983" spans="1:12" x14ac:dyDescent="0.25">
      <c r="A983">
        <v>12286</v>
      </c>
      <c r="B983" t="s">
        <v>6548</v>
      </c>
      <c r="C983" t="s">
        <v>4095</v>
      </c>
      <c r="D983">
        <v>3020</v>
      </c>
      <c r="E983" t="s">
        <v>573</v>
      </c>
      <c r="F983" t="s">
        <v>1786</v>
      </c>
      <c r="G983" t="s">
        <v>6209</v>
      </c>
      <c r="H983" t="s">
        <v>6210</v>
      </c>
      <c r="I983" t="s">
        <v>2853</v>
      </c>
      <c r="J983">
        <v>121939</v>
      </c>
      <c r="K983">
        <v>1</v>
      </c>
      <c r="L983">
        <v>12286</v>
      </c>
    </row>
    <row r="984" spans="1:12" x14ac:dyDescent="0.25">
      <c r="A984">
        <v>12311</v>
      </c>
      <c r="B984" t="s">
        <v>4096</v>
      </c>
      <c r="C984" t="s">
        <v>4097</v>
      </c>
      <c r="D984">
        <v>3012</v>
      </c>
      <c r="E984" t="s">
        <v>278</v>
      </c>
      <c r="F984" t="s">
        <v>1787</v>
      </c>
      <c r="G984" t="s">
        <v>6209</v>
      </c>
      <c r="H984" t="s">
        <v>6210</v>
      </c>
      <c r="I984" t="s">
        <v>2853</v>
      </c>
      <c r="J984">
        <v>139006</v>
      </c>
      <c r="K984">
        <v>1</v>
      </c>
      <c r="L984">
        <v>12311</v>
      </c>
    </row>
    <row r="985" spans="1:12" x14ac:dyDescent="0.25">
      <c r="A985">
        <v>12328</v>
      </c>
      <c r="B985" t="s">
        <v>6549</v>
      </c>
      <c r="C985" t="s">
        <v>3452</v>
      </c>
      <c r="D985">
        <v>3012</v>
      </c>
      <c r="E985" t="s">
        <v>278</v>
      </c>
      <c r="F985" t="s">
        <v>1788</v>
      </c>
      <c r="G985" t="s">
        <v>6209</v>
      </c>
      <c r="H985" t="s">
        <v>6210</v>
      </c>
      <c r="I985" t="s">
        <v>2853</v>
      </c>
      <c r="J985">
        <v>122259</v>
      </c>
      <c r="K985">
        <v>1</v>
      </c>
      <c r="L985">
        <v>12328</v>
      </c>
    </row>
    <row r="986" spans="1:12" x14ac:dyDescent="0.25">
      <c r="A986">
        <v>12351</v>
      </c>
      <c r="B986" t="s">
        <v>8205</v>
      </c>
      <c r="C986" t="s">
        <v>8206</v>
      </c>
      <c r="D986">
        <v>3001</v>
      </c>
      <c r="E986" t="s">
        <v>280</v>
      </c>
      <c r="F986" t="s">
        <v>8207</v>
      </c>
      <c r="G986" t="s">
        <v>6209</v>
      </c>
      <c r="H986" t="s">
        <v>6210</v>
      </c>
      <c r="I986" t="s">
        <v>2853</v>
      </c>
      <c r="J986">
        <v>120841</v>
      </c>
      <c r="K986">
        <v>1</v>
      </c>
      <c r="L986">
        <v>12351</v>
      </c>
    </row>
    <row r="987" spans="1:12" x14ac:dyDescent="0.25">
      <c r="A987">
        <v>12369</v>
      </c>
      <c r="B987" t="s">
        <v>4098</v>
      </c>
      <c r="C987" t="s">
        <v>4099</v>
      </c>
      <c r="D987">
        <v>3010</v>
      </c>
      <c r="E987" t="s">
        <v>287</v>
      </c>
      <c r="F987" t="s">
        <v>1789</v>
      </c>
      <c r="G987" t="s">
        <v>6209</v>
      </c>
      <c r="H987" t="s">
        <v>6210</v>
      </c>
      <c r="I987" t="s">
        <v>2853</v>
      </c>
      <c r="J987">
        <v>120766</v>
      </c>
      <c r="K987">
        <v>1</v>
      </c>
      <c r="L987">
        <v>12369</v>
      </c>
    </row>
    <row r="988" spans="1:12" x14ac:dyDescent="0.25">
      <c r="A988">
        <v>12377</v>
      </c>
      <c r="B988" t="s">
        <v>4100</v>
      </c>
      <c r="C988" t="s">
        <v>4101</v>
      </c>
      <c r="D988">
        <v>3001</v>
      </c>
      <c r="E988" t="s">
        <v>280</v>
      </c>
      <c r="F988" t="s">
        <v>1790</v>
      </c>
      <c r="G988" t="s">
        <v>6209</v>
      </c>
      <c r="H988" t="s">
        <v>6210</v>
      </c>
      <c r="I988" t="s">
        <v>2853</v>
      </c>
      <c r="J988">
        <v>120766</v>
      </c>
      <c r="K988">
        <v>1</v>
      </c>
      <c r="L988">
        <v>12377</v>
      </c>
    </row>
    <row r="989" spans="1:12" x14ac:dyDescent="0.25">
      <c r="A989">
        <v>12385</v>
      </c>
      <c r="B989" t="s">
        <v>6550</v>
      </c>
      <c r="C989" t="s">
        <v>4102</v>
      </c>
      <c r="D989">
        <v>3001</v>
      </c>
      <c r="E989" t="s">
        <v>280</v>
      </c>
      <c r="F989" t="s">
        <v>1791</v>
      </c>
      <c r="G989" t="s">
        <v>6209</v>
      </c>
      <c r="H989" t="s">
        <v>6210</v>
      </c>
      <c r="I989" t="s">
        <v>2853</v>
      </c>
      <c r="J989">
        <v>139006</v>
      </c>
      <c r="K989">
        <v>1</v>
      </c>
      <c r="L989">
        <v>12385</v>
      </c>
    </row>
    <row r="990" spans="1:12" x14ac:dyDescent="0.25">
      <c r="A990">
        <v>12393</v>
      </c>
      <c r="B990" t="s">
        <v>6551</v>
      </c>
      <c r="C990" t="s">
        <v>4103</v>
      </c>
      <c r="D990">
        <v>3001</v>
      </c>
      <c r="E990" t="s">
        <v>280</v>
      </c>
      <c r="F990" t="s">
        <v>6552</v>
      </c>
      <c r="G990" t="s">
        <v>6209</v>
      </c>
      <c r="H990" t="s">
        <v>6210</v>
      </c>
      <c r="I990" t="s">
        <v>2853</v>
      </c>
      <c r="J990">
        <v>121939</v>
      </c>
      <c r="K990">
        <v>1</v>
      </c>
      <c r="L990">
        <v>12393</v>
      </c>
    </row>
    <row r="991" spans="1:12" x14ac:dyDescent="0.25">
      <c r="A991">
        <v>12401</v>
      </c>
      <c r="B991" t="s">
        <v>3380</v>
      </c>
      <c r="C991" t="s">
        <v>4104</v>
      </c>
      <c r="D991">
        <v>3001</v>
      </c>
      <c r="E991" t="s">
        <v>280</v>
      </c>
      <c r="F991" t="s">
        <v>1792</v>
      </c>
      <c r="G991" t="s">
        <v>6209</v>
      </c>
      <c r="H991" t="s">
        <v>6210</v>
      </c>
      <c r="I991" t="s">
        <v>2853</v>
      </c>
      <c r="J991">
        <v>120766</v>
      </c>
      <c r="K991">
        <v>1</v>
      </c>
      <c r="L991">
        <v>12401</v>
      </c>
    </row>
    <row r="992" spans="1:12" x14ac:dyDescent="0.25">
      <c r="A992">
        <v>12427</v>
      </c>
      <c r="B992" t="s">
        <v>4105</v>
      </c>
      <c r="C992" t="s">
        <v>4106</v>
      </c>
      <c r="D992">
        <v>3050</v>
      </c>
      <c r="E992" t="s">
        <v>574</v>
      </c>
      <c r="F992" t="s">
        <v>5935</v>
      </c>
      <c r="G992" t="s">
        <v>6244</v>
      </c>
      <c r="H992" t="s">
        <v>7396</v>
      </c>
      <c r="I992" t="s">
        <v>5971</v>
      </c>
      <c r="J992">
        <v>120733</v>
      </c>
      <c r="K992">
        <v>1</v>
      </c>
      <c r="L992">
        <v>12427</v>
      </c>
    </row>
    <row r="993" spans="1:12" x14ac:dyDescent="0.25">
      <c r="A993">
        <v>12435</v>
      </c>
      <c r="B993" t="s">
        <v>6553</v>
      </c>
      <c r="C993" t="s">
        <v>4107</v>
      </c>
      <c r="D993">
        <v>3360</v>
      </c>
      <c r="E993" t="s">
        <v>575</v>
      </c>
      <c r="F993" t="s">
        <v>1793</v>
      </c>
      <c r="G993" t="s">
        <v>6209</v>
      </c>
      <c r="H993" t="s">
        <v>6210</v>
      </c>
      <c r="I993" t="s">
        <v>2853</v>
      </c>
      <c r="J993">
        <v>139006</v>
      </c>
      <c r="K993">
        <v>1</v>
      </c>
      <c r="L993">
        <v>12435</v>
      </c>
    </row>
    <row r="994" spans="1:12" x14ac:dyDescent="0.25">
      <c r="A994">
        <v>12451</v>
      </c>
      <c r="B994" t="s">
        <v>6554</v>
      </c>
      <c r="C994" t="s">
        <v>4108</v>
      </c>
      <c r="D994">
        <v>3360</v>
      </c>
      <c r="E994" t="s">
        <v>576</v>
      </c>
      <c r="F994" t="s">
        <v>1794</v>
      </c>
      <c r="G994" t="s">
        <v>6209</v>
      </c>
      <c r="H994" t="s">
        <v>6210</v>
      </c>
      <c r="I994" t="s">
        <v>2853</v>
      </c>
      <c r="J994">
        <v>122168</v>
      </c>
      <c r="K994">
        <v>1</v>
      </c>
      <c r="L994">
        <v>12451</v>
      </c>
    </row>
    <row r="995" spans="1:12" x14ac:dyDescent="0.25">
      <c r="A995">
        <v>12468</v>
      </c>
      <c r="B995" t="s">
        <v>4109</v>
      </c>
      <c r="C995" t="s">
        <v>4110</v>
      </c>
      <c r="D995">
        <v>3360</v>
      </c>
      <c r="E995" t="s">
        <v>576</v>
      </c>
      <c r="F995" t="s">
        <v>1795</v>
      </c>
      <c r="G995" t="s">
        <v>6209</v>
      </c>
      <c r="H995" t="s">
        <v>6210</v>
      </c>
      <c r="I995" t="s">
        <v>2853</v>
      </c>
      <c r="J995">
        <v>139006</v>
      </c>
      <c r="K995">
        <v>1</v>
      </c>
      <c r="L995">
        <v>12468</v>
      </c>
    </row>
    <row r="996" spans="1:12" x14ac:dyDescent="0.25">
      <c r="A996">
        <v>12476</v>
      </c>
      <c r="B996" t="s">
        <v>37</v>
      </c>
      <c r="C996" t="s">
        <v>4111</v>
      </c>
      <c r="D996">
        <v>3053</v>
      </c>
      <c r="E996" t="s">
        <v>577</v>
      </c>
      <c r="F996" t="s">
        <v>4112</v>
      </c>
      <c r="G996" t="s">
        <v>6244</v>
      </c>
      <c r="H996" t="s">
        <v>7396</v>
      </c>
      <c r="I996" t="s">
        <v>5971</v>
      </c>
      <c r="J996">
        <v>120733</v>
      </c>
      <c r="K996">
        <v>1</v>
      </c>
      <c r="L996">
        <v>12476</v>
      </c>
    </row>
    <row r="997" spans="1:12" x14ac:dyDescent="0.25">
      <c r="A997">
        <v>12484</v>
      </c>
      <c r="B997" t="s">
        <v>4113</v>
      </c>
      <c r="C997" t="s">
        <v>4114</v>
      </c>
      <c r="D997">
        <v>3052</v>
      </c>
      <c r="E997" t="s">
        <v>578</v>
      </c>
      <c r="F997" t="s">
        <v>4115</v>
      </c>
      <c r="G997" t="s">
        <v>6244</v>
      </c>
      <c r="H997" t="s">
        <v>7396</v>
      </c>
      <c r="I997" t="s">
        <v>5971</v>
      </c>
      <c r="J997">
        <v>120733</v>
      </c>
      <c r="K997">
        <v>1</v>
      </c>
      <c r="L997">
        <v>12484</v>
      </c>
    </row>
    <row r="998" spans="1:12" x14ac:dyDescent="0.25">
      <c r="A998">
        <v>12492</v>
      </c>
      <c r="B998" t="s">
        <v>35</v>
      </c>
      <c r="C998" t="s">
        <v>4116</v>
      </c>
      <c r="D998">
        <v>3051</v>
      </c>
      <c r="E998" t="s">
        <v>579</v>
      </c>
      <c r="F998" t="s">
        <v>1796</v>
      </c>
      <c r="G998" t="s">
        <v>6209</v>
      </c>
      <c r="H998" t="s">
        <v>6210</v>
      </c>
      <c r="I998" t="s">
        <v>2853</v>
      </c>
      <c r="J998">
        <v>138974</v>
      </c>
      <c r="K998">
        <v>1</v>
      </c>
      <c r="L998">
        <v>12492</v>
      </c>
    </row>
    <row r="999" spans="1:12" x14ac:dyDescent="0.25">
      <c r="A999">
        <v>12501</v>
      </c>
      <c r="B999" t="s">
        <v>4117</v>
      </c>
      <c r="C999" t="s">
        <v>4118</v>
      </c>
      <c r="D999">
        <v>3040</v>
      </c>
      <c r="E999" t="s">
        <v>580</v>
      </c>
      <c r="F999" t="s">
        <v>4119</v>
      </c>
      <c r="G999" t="s">
        <v>6244</v>
      </c>
      <c r="H999" t="s">
        <v>7396</v>
      </c>
      <c r="I999" t="s">
        <v>5971</v>
      </c>
      <c r="J999">
        <v>120733</v>
      </c>
      <c r="K999">
        <v>1</v>
      </c>
      <c r="L999">
        <v>12501</v>
      </c>
    </row>
    <row r="1000" spans="1:12" x14ac:dyDescent="0.25">
      <c r="A1000">
        <v>12518</v>
      </c>
      <c r="B1000" t="s">
        <v>4120</v>
      </c>
      <c r="C1000" t="s">
        <v>4121</v>
      </c>
      <c r="D1000">
        <v>3040</v>
      </c>
      <c r="E1000" t="s">
        <v>581</v>
      </c>
      <c r="F1000" t="s">
        <v>4122</v>
      </c>
      <c r="G1000" t="s">
        <v>6244</v>
      </c>
      <c r="H1000" t="s">
        <v>7396</v>
      </c>
      <c r="I1000" t="s">
        <v>5971</v>
      </c>
      <c r="J1000">
        <v>120733</v>
      </c>
      <c r="K1000">
        <v>1</v>
      </c>
      <c r="L1000">
        <v>12518</v>
      </c>
    </row>
    <row r="1001" spans="1:12" x14ac:dyDescent="0.25">
      <c r="A1001">
        <v>12526</v>
      </c>
      <c r="B1001" t="s">
        <v>4123</v>
      </c>
      <c r="C1001" t="s">
        <v>4124</v>
      </c>
      <c r="D1001">
        <v>3060</v>
      </c>
      <c r="E1001" t="s">
        <v>582</v>
      </c>
      <c r="F1001" t="s">
        <v>1797</v>
      </c>
      <c r="G1001" t="s">
        <v>6209</v>
      </c>
      <c r="H1001" t="s">
        <v>6210</v>
      </c>
      <c r="I1001" t="s">
        <v>2853</v>
      </c>
      <c r="J1001">
        <v>120188</v>
      </c>
      <c r="K1001">
        <v>1</v>
      </c>
      <c r="L1001">
        <v>12526</v>
      </c>
    </row>
    <row r="1002" spans="1:12" x14ac:dyDescent="0.25">
      <c r="A1002">
        <v>12534</v>
      </c>
      <c r="B1002" t="s">
        <v>4125</v>
      </c>
      <c r="C1002" t="s">
        <v>4126</v>
      </c>
      <c r="D1002">
        <v>3060</v>
      </c>
      <c r="E1002" t="s">
        <v>582</v>
      </c>
      <c r="F1002" t="s">
        <v>1798</v>
      </c>
      <c r="G1002" t="s">
        <v>6209</v>
      </c>
      <c r="H1002" t="s">
        <v>6210</v>
      </c>
      <c r="I1002" t="s">
        <v>2853</v>
      </c>
      <c r="J1002">
        <v>121939</v>
      </c>
      <c r="K1002">
        <v>1</v>
      </c>
      <c r="L1002">
        <v>12534</v>
      </c>
    </row>
    <row r="1003" spans="1:12" x14ac:dyDescent="0.25">
      <c r="A1003">
        <v>12542</v>
      </c>
      <c r="B1003" t="s">
        <v>7848</v>
      </c>
      <c r="C1003" t="s">
        <v>4127</v>
      </c>
      <c r="D1003">
        <v>3061</v>
      </c>
      <c r="E1003" t="s">
        <v>583</v>
      </c>
      <c r="F1003" t="s">
        <v>1799</v>
      </c>
      <c r="G1003" t="s">
        <v>6209</v>
      </c>
      <c r="H1003" t="s">
        <v>6210</v>
      </c>
      <c r="I1003" t="s">
        <v>2853</v>
      </c>
      <c r="J1003">
        <v>120188</v>
      </c>
      <c r="K1003">
        <v>1</v>
      </c>
      <c r="L1003">
        <v>12542</v>
      </c>
    </row>
    <row r="1004" spans="1:12" x14ac:dyDescent="0.25">
      <c r="A1004">
        <v>12559</v>
      </c>
      <c r="B1004" t="s">
        <v>3366</v>
      </c>
      <c r="C1004" t="s">
        <v>4128</v>
      </c>
      <c r="D1004">
        <v>3070</v>
      </c>
      <c r="E1004" t="s">
        <v>281</v>
      </c>
      <c r="F1004" t="s">
        <v>1800</v>
      </c>
      <c r="G1004" t="s">
        <v>6244</v>
      </c>
      <c r="H1004" t="s">
        <v>7396</v>
      </c>
      <c r="I1004" t="s">
        <v>5971</v>
      </c>
      <c r="J1004">
        <v>120626</v>
      </c>
      <c r="K1004">
        <v>1</v>
      </c>
      <c r="L1004">
        <v>12559</v>
      </c>
    </row>
    <row r="1005" spans="1:12" x14ac:dyDescent="0.25">
      <c r="A1005">
        <v>12567</v>
      </c>
      <c r="B1005" t="s">
        <v>4129</v>
      </c>
      <c r="C1005" t="s">
        <v>4130</v>
      </c>
      <c r="D1005">
        <v>3071</v>
      </c>
      <c r="E1005" t="s">
        <v>584</v>
      </c>
      <c r="F1005" t="s">
        <v>1801</v>
      </c>
      <c r="G1005" t="s">
        <v>6244</v>
      </c>
      <c r="H1005" t="s">
        <v>7396</v>
      </c>
      <c r="I1005" t="s">
        <v>5971</v>
      </c>
      <c r="J1005">
        <v>120626</v>
      </c>
      <c r="K1005">
        <v>1</v>
      </c>
      <c r="L1005">
        <v>12567</v>
      </c>
    </row>
    <row r="1006" spans="1:12" x14ac:dyDescent="0.25">
      <c r="A1006">
        <v>12575</v>
      </c>
      <c r="B1006" t="s">
        <v>3676</v>
      </c>
      <c r="C1006" t="s">
        <v>4131</v>
      </c>
      <c r="D1006">
        <v>3071</v>
      </c>
      <c r="E1006" t="s">
        <v>584</v>
      </c>
      <c r="F1006" t="s">
        <v>1802</v>
      </c>
      <c r="G1006" t="s">
        <v>6244</v>
      </c>
      <c r="H1006" t="s">
        <v>7396</v>
      </c>
      <c r="I1006" t="s">
        <v>5971</v>
      </c>
      <c r="J1006">
        <v>120576</v>
      </c>
      <c r="K1006">
        <v>1</v>
      </c>
      <c r="L1006">
        <v>12575</v>
      </c>
    </row>
    <row r="1007" spans="1:12" x14ac:dyDescent="0.25">
      <c r="A1007">
        <v>12583</v>
      </c>
      <c r="B1007" t="s">
        <v>6059</v>
      </c>
      <c r="C1007" t="s">
        <v>4132</v>
      </c>
      <c r="D1007">
        <v>1930</v>
      </c>
      <c r="E1007" t="s">
        <v>585</v>
      </c>
      <c r="F1007" t="s">
        <v>1803</v>
      </c>
      <c r="G1007" t="s">
        <v>6244</v>
      </c>
      <c r="H1007" t="s">
        <v>7396</v>
      </c>
      <c r="I1007" t="s">
        <v>5971</v>
      </c>
      <c r="J1007">
        <v>120576</v>
      </c>
      <c r="K1007">
        <v>1</v>
      </c>
      <c r="L1007">
        <v>12583</v>
      </c>
    </row>
    <row r="1008" spans="1:12" x14ac:dyDescent="0.25">
      <c r="A1008">
        <v>12591</v>
      </c>
      <c r="B1008" t="s">
        <v>4133</v>
      </c>
      <c r="C1008" t="s">
        <v>4134</v>
      </c>
      <c r="D1008">
        <v>3078</v>
      </c>
      <c r="E1008" t="s">
        <v>586</v>
      </c>
      <c r="F1008" t="s">
        <v>1804</v>
      </c>
      <c r="G1008" t="s">
        <v>6244</v>
      </c>
      <c r="H1008" t="s">
        <v>7396</v>
      </c>
      <c r="I1008" t="s">
        <v>5971</v>
      </c>
      <c r="J1008">
        <v>120626</v>
      </c>
      <c r="K1008">
        <v>1</v>
      </c>
      <c r="L1008">
        <v>12591</v>
      </c>
    </row>
    <row r="1009" spans="1:12" x14ac:dyDescent="0.25">
      <c r="A1009">
        <v>12609</v>
      </c>
      <c r="B1009" t="s">
        <v>4135</v>
      </c>
      <c r="C1009" t="s">
        <v>4136</v>
      </c>
      <c r="D1009">
        <v>3078</v>
      </c>
      <c r="E1009" t="s">
        <v>587</v>
      </c>
      <c r="F1009" t="s">
        <v>1805</v>
      </c>
      <c r="G1009" t="s">
        <v>6244</v>
      </c>
      <c r="H1009" t="s">
        <v>7396</v>
      </c>
      <c r="I1009" t="s">
        <v>5971</v>
      </c>
      <c r="J1009">
        <v>120626</v>
      </c>
      <c r="K1009">
        <v>1</v>
      </c>
      <c r="L1009">
        <v>12609</v>
      </c>
    </row>
    <row r="1010" spans="1:12" x14ac:dyDescent="0.25">
      <c r="A1010">
        <v>12617</v>
      </c>
      <c r="B1010" t="s">
        <v>7849</v>
      </c>
      <c r="C1010" t="s">
        <v>4137</v>
      </c>
      <c r="D1010">
        <v>1820</v>
      </c>
      <c r="E1010" t="s">
        <v>588</v>
      </c>
      <c r="F1010" t="s">
        <v>1806</v>
      </c>
      <c r="G1010" t="s">
        <v>6244</v>
      </c>
      <c r="H1010" t="s">
        <v>7396</v>
      </c>
      <c r="I1010" t="s">
        <v>5971</v>
      </c>
      <c r="J1010">
        <v>120576</v>
      </c>
      <c r="K1010">
        <v>1</v>
      </c>
      <c r="L1010">
        <v>12617</v>
      </c>
    </row>
    <row r="1011" spans="1:12" x14ac:dyDescent="0.25">
      <c r="A1011">
        <v>12625</v>
      </c>
      <c r="B1011" t="s">
        <v>4138</v>
      </c>
      <c r="C1011" t="s">
        <v>8208</v>
      </c>
      <c r="D1011">
        <v>1820</v>
      </c>
      <c r="E1011" t="s">
        <v>588</v>
      </c>
      <c r="F1011" t="s">
        <v>1807</v>
      </c>
      <c r="G1011" t="s">
        <v>8137</v>
      </c>
      <c r="H1011" t="s">
        <v>8138</v>
      </c>
      <c r="I1011" t="s">
        <v>8139</v>
      </c>
      <c r="J1011">
        <v>119727</v>
      </c>
      <c r="K1011">
        <v>1</v>
      </c>
      <c r="L1011">
        <v>12625</v>
      </c>
    </row>
    <row r="1012" spans="1:12" x14ac:dyDescent="0.25">
      <c r="A1012">
        <v>12633</v>
      </c>
      <c r="B1012" t="s">
        <v>4336</v>
      </c>
      <c r="C1012" t="s">
        <v>4139</v>
      </c>
      <c r="D1012">
        <v>1910</v>
      </c>
      <c r="E1012" t="s">
        <v>282</v>
      </c>
      <c r="F1012" t="s">
        <v>1808</v>
      </c>
      <c r="G1012" t="s">
        <v>6219</v>
      </c>
      <c r="H1012" t="s">
        <v>6220</v>
      </c>
      <c r="I1012" t="s">
        <v>2851</v>
      </c>
      <c r="J1012">
        <v>121954</v>
      </c>
      <c r="K1012">
        <v>1</v>
      </c>
      <c r="L1012">
        <v>12633</v>
      </c>
    </row>
    <row r="1013" spans="1:12" x14ac:dyDescent="0.25">
      <c r="A1013">
        <v>12641</v>
      </c>
      <c r="B1013" t="s">
        <v>6555</v>
      </c>
      <c r="C1013" t="s">
        <v>4140</v>
      </c>
      <c r="D1013">
        <v>1910</v>
      </c>
      <c r="E1013" t="s">
        <v>589</v>
      </c>
      <c r="F1013" t="s">
        <v>1809</v>
      </c>
      <c r="G1013" t="s">
        <v>8137</v>
      </c>
      <c r="H1013" t="s">
        <v>8138</v>
      </c>
      <c r="I1013" t="s">
        <v>8139</v>
      </c>
      <c r="J1013">
        <v>119727</v>
      </c>
      <c r="K1013">
        <v>1</v>
      </c>
      <c r="L1013">
        <v>12641</v>
      </c>
    </row>
    <row r="1014" spans="1:12" x14ac:dyDescent="0.25">
      <c r="A1014">
        <v>12658</v>
      </c>
      <c r="B1014" t="s">
        <v>4141</v>
      </c>
      <c r="C1014" t="s">
        <v>4142</v>
      </c>
      <c r="D1014">
        <v>1910</v>
      </c>
      <c r="E1014" t="s">
        <v>590</v>
      </c>
      <c r="F1014" t="s">
        <v>1810</v>
      </c>
      <c r="G1014" t="s">
        <v>6219</v>
      </c>
      <c r="H1014" t="s">
        <v>6220</v>
      </c>
      <c r="I1014" t="s">
        <v>2851</v>
      </c>
      <c r="J1014">
        <v>121954</v>
      </c>
      <c r="K1014">
        <v>1</v>
      </c>
      <c r="L1014">
        <v>12658</v>
      </c>
    </row>
    <row r="1015" spans="1:12" x14ac:dyDescent="0.25">
      <c r="A1015">
        <v>12666</v>
      </c>
      <c r="B1015" t="s">
        <v>3312</v>
      </c>
      <c r="C1015" t="s">
        <v>4143</v>
      </c>
      <c r="D1015">
        <v>2220</v>
      </c>
      <c r="E1015" t="s">
        <v>283</v>
      </c>
      <c r="F1015" t="s">
        <v>4144</v>
      </c>
      <c r="G1015" t="s">
        <v>6219</v>
      </c>
      <c r="H1015" t="s">
        <v>6220</v>
      </c>
      <c r="I1015" t="s">
        <v>2851</v>
      </c>
      <c r="J1015">
        <v>122391</v>
      </c>
      <c r="K1015">
        <v>1</v>
      </c>
      <c r="L1015">
        <v>12666</v>
      </c>
    </row>
    <row r="1016" spans="1:12" x14ac:dyDescent="0.25">
      <c r="A1016">
        <v>12674</v>
      </c>
      <c r="B1016" t="s">
        <v>6556</v>
      </c>
      <c r="C1016" t="s">
        <v>3914</v>
      </c>
      <c r="D1016">
        <v>2220</v>
      </c>
      <c r="E1016" t="s">
        <v>283</v>
      </c>
      <c r="F1016" t="s">
        <v>1811</v>
      </c>
      <c r="G1016" t="s">
        <v>6244</v>
      </c>
      <c r="H1016" t="s">
        <v>7396</v>
      </c>
      <c r="I1016" t="s">
        <v>5971</v>
      </c>
      <c r="J1016">
        <v>121483</v>
      </c>
      <c r="K1016">
        <v>1</v>
      </c>
      <c r="L1016">
        <v>12674</v>
      </c>
    </row>
    <row r="1017" spans="1:12" x14ac:dyDescent="0.25">
      <c r="A1017">
        <v>12682</v>
      </c>
      <c r="B1017" t="s">
        <v>35</v>
      </c>
      <c r="C1017" t="s">
        <v>4145</v>
      </c>
      <c r="D1017">
        <v>2220</v>
      </c>
      <c r="E1017" t="s">
        <v>283</v>
      </c>
      <c r="F1017" t="s">
        <v>1812</v>
      </c>
      <c r="G1017" t="s">
        <v>6219</v>
      </c>
      <c r="H1017" t="s">
        <v>6220</v>
      </c>
      <c r="I1017" t="s">
        <v>2851</v>
      </c>
      <c r="J1017">
        <v>121954</v>
      </c>
      <c r="K1017">
        <v>1</v>
      </c>
      <c r="L1017">
        <v>12682</v>
      </c>
    </row>
    <row r="1018" spans="1:12" x14ac:dyDescent="0.25">
      <c r="A1018">
        <v>12691</v>
      </c>
      <c r="B1018" t="s">
        <v>8209</v>
      </c>
      <c r="C1018" t="s">
        <v>4146</v>
      </c>
      <c r="D1018">
        <v>2220</v>
      </c>
      <c r="E1018" t="s">
        <v>591</v>
      </c>
      <c r="F1018" t="s">
        <v>1813</v>
      </c>
      <c r="G1018" t="s">
        <v>6244</v>
      </c>
      <c r="H1018" t="s">
        <v>7396</v>
      </c>
      <c r="I1018" t="s">
        <v>5971</v>
      </c>
      <c r="J1018">
        <v>121483</v>
      </c>
      <c r="K1018">
        <v>1</v>
      </c>
      <c r="L1018">
        <v>12691</v>
      </c>
    </row>
    <row r="1019" spans="1:12" x14ac:dyDescent="0.25">
      <c r="A1019">
        <v>12708</v>
      </c>
      <c r="B1019" t="s">
        <v>4147</v>
      </c>
      <c r="C1019" t="s">
        <v>4148</v>
      </c>
      <c r="D1019">
        <v>3110</v>
      </c>
      <c r="E1019" t="s">
        <v>592</v>
      </c>
      <c r="F1019" t="s">
        <v>1814</v>
      </c>
      <c r="G1019" t="s">
        <v>8137</v>
      </c>
      <c r="H1019" t="s">
        <v>8138</v>
      </c>
      <c r="I1019" t="s">
        <v>8139</v>
      </c>
      <c r="J1019">
        <v>120162</v>
      </c>
      <c r="K1019">
        <v>1</v>
      </c>
      <c r="L1019">
        <v>12708</v>
      </c>
    </row>
    <row r="1020" spans="1:12" x14ac:dyDescent="0.25">
      <c r="A1020">
        <v>12716</v>
      </c>
      <c r="B1020" t="s">
        <v>37</v>
      </c>
      <c r="C1020" t="s">
        <v>4149</v>
      </c>
      <c r="D1020">
        <v>3110</v>
      </c>
      <c r="E1020" t="s">
        <v>592</v>
      </c>
      <c r="F1020" t="s">
        <v>1815</v>
      </c>
      <c r="G1020" t="s">
        <v>8137</v>
      </c>
      <c r="H1020" t="s">
        <v>8138</v>
      </c>
      <c r="I1020" t="s">
        <v>8139</v>
      </c>
      <c r="J1020">
        <v>120162</v>
      </c>
      <c r="K1020">
        <v>1</v>
      </c>
      <c r="L1020">
        <v>12716</v>
      </c>
    </row>
    <row r="1021" spans="1:12" x14ac:dyDescent="0.25">
      <c r="A1021">
        <v>12724</v>
      </c>
      <c r="B1021" t="s">
        <v>7850</v>
      </c>
      <c r="C1021" t="s">
        <v>4150</v>
      </c>
      <c r="D1021">
        <v>3111</v>
      </c>
      <c r="E1021" t="s">
        <v>593</v>
      </c>
      <c r="F1021" t="s">
        <v>1816</v>
      </c>
      <c r="G1021" t="s">
        <v>8137</v>
      </c>
      <c r="H1021" t="s">
        <v>8138</v>
      </c>
      <c r="I1021" t="s">
        <v>8139</v>
      </c>
      <c r="J1021">
        <v>120162</v>
      </c>
      <c r="K1021">
        <v>1</v>
      </c>
      <c r="L1021">
        <v>12724</v>
      </c>
    </row>
    <row r="1022" spans="1:12" x14ac:dyDescent="0.25">
      <c r="A1022">
        <v>12732</v>
      </c>
      <c r="B1022" t="s">
        <v>6060</v>
      </c>
      <c r="C1022" t="s">
        <v>4151</v>
      </c>
      <c r="D1022">
        <v>3111</v>
      </c>
      <c r="E1022" t="s">
        <v>593</v>
      </c>
      <c r="F1022" t="s">
        <v>1817</v>
      </c>
      <c r="G1022" t="s">
        <v>6209</v>
      </c>
      <c r="H1022" t="s">
        <v>6210</v>
      </c>
      <c r="I1022" t="s">
        <v>2853</v>
      </c>
      <c r="J1022">
        <v>122259</v>
      </c>
      <c r="K1022">
        <v>1</v>
      </c>
      <c r="L1022">
        <v>12732</v>
      </c>
    </row>
    <row r="1023" spans="1:12" x14ac:dyDescent="0.25">
      <c r="A1023">
        <v>12757</v>
      </c>
      <c r="B1023" t="s">
        <v>7851</v>
      </c>
      <c r="C1023" t="s">
        <v>4152</v>
      </c>
      <c r="D1023">
        <v>3150</v>
      </c>
      <c r="E1023" t="s">
        <v>556</v>
      </c>
      <c r="F1023" t="s">
        <v>1818</v>
      </c>
      <c r="G1023" t="s">
        <v>6209</v>
      </c>
      <c r="H1023" t="s">
        <v>6210</v>
      </c>
      <c r="I1023" t="s">
        <v>2853</v>
      </c>
      <c r="J1023">
        <v>122259</v>
      </c>
      <c r="K1023">
        <v>1</v>
      </c>
      <c r="L1023">
        <v>12757</v>
      </c>
    </row>
    <row r="1024" spans="1:12" x14ac:dyDescent="0.25">
      <c r="A1024">
        <v>12765</v>
      </c>
      <c r="B1024" t="s">
        <v>7852</v>
      </c>
      <c r="C1024" t="s">
        <v>4153</v>
      </c>
      <c r="D1024">
        <v>3120</v>
      </c>
      <c r="E1024" t="s">
        <v>284</v>
      </c>
      <c r="F1024" t="s">
        <v>1819</v>
      </c>
      <c r="G1024" t="s">
        <v>6209</v>
      </c>
      <c r="H1024" t="s">
        <v>6210</v>
      </c>
      <c r="I1024" t="s">
        <v>2853</v>
      </c>
      <c r="J1024">
        <v>138834</v>
      </c>
      <c r="K1024">
        <v>1</v>
      </c>
      <c r="L1024">
        <v>12765</v>
      </c>
    </row>
    <row r="1025" spans="1:12" x14ac:dyDescent="0.25">
      <c r="A1025">
        <v>12773</v>
      </c>
      <c r="B1025" t="s">
        <v>4154</v>
      </c>
      <c r="C1025" t="s">
        <v>4155</v>
      </c>
      <c r="D1025">
        <v>3128</v>
      </c>
      <c r="E1025" t="s">
        <v>594</v>
      </c>
      <c r="F1025" t="s">
        <v>1820</v>
      </c>
      <c r="G1025" t="s">
        <v>6209</v>
      </c>
      <c r="H1025" t="s">
        <v>6210</v>
      </c>
      <c r="I1025" t="s">
        <v>2853</v>
      </c>
      <c r="J1025">
        <v>138834</v>
      </c>
      <c r="K1025">
        <v>1</v>
      </c>
      <c r="L1025">
        <v>12773</v>
      </c>
    </row>
    <row r="1026" spans="1:12" x14ac:dyDescent="0.25">
      <c r="A1026">
        <v>12781</v>
      </c>
      <c r="B1026" t="s">
        <v>3464</v>
      </c>
      <c r="C1026" t="s">
        <v>4156</v>
      </c>
      <c r="D1026">
        <v>3130</v>
      </c>
      <c r="E1026" t="s">
        <v>595</v>
      </c>
      <c r="F1026" t="s">
        <v>1821</v>
      </c>
      <c r="G1026" t="s">
        <v>8137</v>
      </c>
      <c r="H1026" t="s">
        <v>8138</v>
      </c>
      <c r="I1026" t="s">
        <v>8139</v>
      </c>
      <c r="J1026">
        <v>120162</v>
      </c>
      <c r="K1026">
        <v>1</v>
      </c>
      <c r="L1026">
        <v>12781</v>
      </c>
    </row>
    <row r="1027" spans="1:12" x14ac:dyDescent="0.25">
      <c r="A1027">
        <v>12799</v>
      </c>
      <c r="B1027" t="s">
        <v>35</v>
      </c>
      <c r="C1027" t="s">
        <v>4157</v>
      </c>
      <c r="D1027">
        <v>2230</v>
      </c>
      <c r="E1027" t="s">
        <v>596</v>
      </c>
      <c r="F1027" t="s">
        <v>1822</v>
      </c>
      <c r="G1027" t="s">
        <v>6209</v>
      </c>
      <c r="H1027" t="s">
        <v>6210</v>
      </c>
      <c r="I1027" t="s">
        <v>2853</v>
      </c>
      <c r="J1027">
        <v>138834</v>
      </c>
      <c r="K1027">
        <v>1</v>
      </c>
      <c r="L1027">
        <v>12799</v>
      </c>
    </row>
    <row r="1028" spans="1:12" x14ac:dyDescent="0.25">
      <c r="A1028">
        <v>12807</v>
      </c>
      <c r="B1028" t="s">
        <v>4158</v>
      </c>
      <c r="C1028" t="s">
        <v>4159</v>
      </c>
      <c r="D1028">
        <v>2235</v>
      </c>
      <c r="E1028" t="s">
        <v>597</v>
      </c>
      <c r="F1028" t="s">
        <v>1823</v>
      </c>
      <c r="G1028" t="s">
        <v>6219</v>
      </c>
      <c r="H1028" t="s">
        <v>6220</v>
      </c>
      <c r="I1028" t="s">
        <v>2851</v>
      </c>
      <c r="J1028">
        <v>121954</v>
      </c>
      <c r="K1028">
        <v>1</v>
      </c>
      <c r="L1028">
        <v>12807</v>
      </c>
    </row>
    <row r="1029" spans="1:12" x14ac:dyDescent="0.25">
      <c r="A1029">
        <v>12815</v>
      </c>
      <c r="B1029" t="s">
        <v>6557</v>
      </c>
      <c r="C1029" t="s">
        <v>4160</v>
      </c>
      <c r="D1029">
        <v>2221</v>
      </c>
      <c r="E1029" t="s">
        <v>598</v>
      </c>
      <c r="F1029" t="s">
        <v>6558</v>
      </c>
      <c r="G1029" t="s">
        <v>6219</v>
      </c>
      <c r="H1029" t="s">
        <v>6220</v>
      </c>
      <c r="I1029" t="s">
        <v>2851</v>
      </c>
      <c r="J1029">
        <v>121954</v>
      </c>
      <c r="K1029">
        <v>1</v>
      </c>
      <c r="L1029">
        <v>12815</v>
      </c>
    </row>
    <row r="1030" spans="1:12" x14ac:dyDescent="0.25">
      <c r="A1030">
        <v>12823</v>
      </c>
      <c r="B1030" t="s">
        <v>6061</v>
      </c>
      <c r="C1030" t="s">
        <v>4161</v>
      </c>
      <c r="D1030">
        <v>2221</v>
      </c>
      <c r="E1030" t="s">
        <v>598</v>
      </c>
      <c r="F1030" t="s">
        <v>1824</v>
      </c>
      <c r="G1030" t="s">
        <v>7622</v>
      </c>
      <c r="H1030" t="s">
        <v>7623</v>
      </c>
      <c r="I1030" t="s">
        <v>7624</v>
      </c>
      <c r="J1030">
        <v>121863</v>
      </c>
      <c r="K1030">
        <v>1</v>
      </c>
      <c r="L1030">
        <v>12823</v>
      </c>
    </row>
    <row r="1031" spans="1:12" x14ac:dyDescent="0.25">
      <c r="A1031">
        <v>12831</v>
      </c>
      <c r="B1031" t="s">
        <v>3905</v>
      </c>
      <c r="C1031" t="s">
        <v>6062</v>
      </c>
      <c r="D1031">
        <v>2235</v>
      </c>
      <c r="E1031" t="s">
        <v>599</v>
      </c>
      <c r="F1031" t="s">
        <v>1825</v>
      </c>
      <c r="G1031" t="s">
        <v>7622</v>
      </c>
      <c r="H1031" t="s">
        <v>7623</v>
      </c>
      <c r="I1031" t="s">
        <v>7624</v>
      </c>
      <c r="J1031">
        <v>139147</v>
      </c>
      <c r="K1031">
        <v>1</v>
      </c>
      <c r="L1031">
        <v>12831</v>
      </c>
    </row>
    <row r="1032" spans="1:12" x14ac:dyDescent="0.25">
      <c r="A1032">
        <v>12849</v>
      </c>
      <c r="B1032" t="s">
        <v>37</v>
      </c>
      <c r="C1032" t="s">
        <v>4162</v>
      </c>
      <c r="D1032">
        <v>2235</v>
      </c>
      <c r="E1032" t="s">
        <v>600</v>
      </c>
      <c r="F1032" t="s">
        <v>1826</v>
      </c>
      <c r="G1032" t="s">
        <v>7622</v>
      </c>
      <c r="H1032" t="s">
        <v>7623</v>
      </c>
      <c r="I1032" t="s">
        <v>7624</v>
      </c>
      <c r="J1032">
        <v>121863</v>
      </c>
      <c r="K1032">
        <v>1</v>
      </c>
      <c r="L1032">
        <v>12849</v>
      </c>
    </row>
    <row r="1033" spans="1:12" x14ac:dyDescent="0.25">
      <c r="A1033">
        <v>12856</v>
      </c>
      <c r="B1033" t="s">
        <v>5673</v>
      </c>
      <c r="C1033" t="s">
        <v>4163</v>
      </c>
      <c r="D1033">
        <v>2230</v>
      </c>
      <c r="E1033" t="s">
        <v>285</v>
      </c>
      <c r="F1033" t="s">
        <v>1827</v>
      </c>
      <c r="G1033" t="s">
        <v>7622</v>
      </c>
      <c r="H1033" t="s">
        <v>7623</v>
      </c>
      <c r="I1033" t="s">
        <v>7624</v>
      </c>
      <c r="J1033">
        <v>139147</v>
      </c>
      <c r="K1033">
        <v>1</v>
      </c>
      <c r="L1033">
        <v>12856</v>
      </c>
    </row>
    <row r="1034" spans="1:12" x14ac:dyDescent="0.25">
      <c r="A1034">
        <v>12864</v>
      </c>
      <c r="B1034" t="s">
        <v>6559</v>
      </c>
      <c r="C1034" t="s">
        <v>4164</v>
      </c>
      <c r="D1034">
        <v>2230</v>
      </c>
      <c r="E1034" t="s">
        <v>285</v>
      </c>
      <c r="F1034" t="s">
        <v>1828</v>
      </c>
      <c r="G1034" t="s">
        <v>7622</v>
      </c>
      <c r="H1034" t="s">
        <v>7623</v>
      </c>
      <c r="I1034" t="s">
        <v>7624</v>
      </c>
      <c r="J1034">
        <v>139147</v>
      </c>
      <c r="K1034">
        <v>1</v>
      </c>
      <c r="L1034">
        <v>12864</v>
      </c>
    </row>
    <row r="1035" spans="1:12" x14ac:dyDescent="0.25">
      <c r="A1035">
        <v>12872</v>
      </c>
      <c r="B1035" t="s">
        <v>6560</v>
      </c>
      <c r="C1035" t="s">
        <v>4165</v>
      </c>
      <c r="D1035">
        <v>2230</v>
      </c>
      <c r="E1035" t="s">
        <v>285</v>
      </c>
      <c r="F1035" t="s">
        <v>1829</v>
      </c>
      <c r="G1035" t="s">
        <v>7622</v>
      </c>
      <c r="H1035" t="s">
        <v>7623</v>
      </c>
      <c r="I1035" t="s">
        <v>7624</v>
      </c>
      <c r="J1035">
        <v>125575</v>
      </c>
      <c r="K1035">
        <v>1</v>
      </c>
      <c r="L1035">
        <v>12872</v>
      </c>
    </row>
    <row r="1036" spans="1:12" x14ac:dyDescent="0.25">
      <c r="A1036">
        <v>12881</v>
      </c>
      <c r="B1036" t="s">
        <v>6561</v>
      </c>
      <c r="C1036" t="s">
        <v>4166</v>
      </c>
      <c r="D1036">
        <v>2260</v>
      </c>
      <c r="E1036" t="s">
        <v>286</v>
      </c>
      <c r="F1036" t="s">
        <v>1830</v>
      </c>
      <c r="G1036" t="s">
        <v>7622</v>
      </c>
      <c r="H1036" t="s">
        <v>7623</v>
      </c>
      <c r="I1036" t="s">
        <v>7624</v>
      </c>
      <c r="J1036">
        <v>125575</v>
      </c>
      <c r="K1036">
        <v>1</v>
      </c>
      <c r="L1036">
        <v>12881</v>
      </c>
    </row>
    <row r="1037" spans="1:12" x14ac:dyDescent="0.25">
      <c r="A1037">
        <v>12898</v>
      </c>
      <c r="B1037" t="s">
        <v>6063</v>
      </c>
      <c r="C1037" t="s">
        <v>4167</v>
      </c>
      <c r="D1037">
        <v>2260</v>
      </c>
      <c r="E1037" t="s">
        <v>286</v>
      </c>
      <c r="F1037" t="s">
        <v>1831</v>
      </c>
      <c r="G1037" t="s">
        <v>7622</v>
      </c>
      <c r="H1037" t="s">
        <v>7623</v>
      </c>
      <c r="I1037" t="s">
        <v>7624</v>
      </c>
      <c r="J1037">
        <v>125575</v>
      </c>
      <c r="K1037">
        <v>1</v>
      </c>
      <c r="L1037">
        <v>12898</v>
      </c>
    </row>
    <row r="1038" spans="1:12" x14ac:dyDescent="0.25">
      <c r="A1038">
        <v>12906</v>
      </c>
      <c r="B1038" t="s">
        <v>5277</v>
      </c>
      <c r="C1038" t="s">
        <v>4168</v>
      </c>
      <c r="D1038">
        <v>2260</v>
      </c>
      <c r="E1038" t="s">
        <v>286</v>
      </c>
      <c r="F1038" t="s">
        <v>1832</v>
      </c>
      <c r="G1038" t="s">
        <v>7622</v>
      </c>
      <c r="H1038" t="s">
        <v>7623</v>
      </c>
      <c r="I1038" t="s">
        <v>7624</v>
      </c>
      <c r="J1038">
        <v>125575</v>
      </c>
      <c r="K1038">
        <v>1</v>
      </c>
      <c r="L1038">
        <v>12906</v>
      </c>
    </row>
    <row r="1039" spans="1:12" x14ac:dyDescent="0.25">
      <c r="A1039">
        <v>12914</v>
      </c>
      <c r="B1039" t="s">
        <v>4169</v>
      </c>
      <c r="C1039" t="s">
        <v>4170</v>
      </c>
      <c r="D1039">
        <v>2260</v>
      </c>
      <c r="E1039" t="s">
        <v>601</v>
      </c>
      <c r="F1039" t="s">
        <v>1833</v>
      </c>
      <c r="G1039" t="s">
        <v>7622</v>
      </c>
      <c r="H1039" t="s">
        <v>7623</v>
      </c>
      <c r="I1039" t="s">
        <v>7624</v>
      </c>
      <c r="J1039">
        <v>139147</v>
      </c>
      <c r="K1039">
        <v>1</v>
      </c>
      <c r="L1039">
        <v>12914</v>
      </c>
    </row>
    <row r="1040" spans="1:12" x14ac:dyDescent="0.25">
      <c r="A1040">
        <v>12922</v>
      </c>
      <c r="B1040" t="s">
        <v>7853</v>
      </c>
      <c r="C1040" t="s">
        <v>4171</v>
      </c>
      <c r="D1040">
        <v>2260</v>
      </c>
      <c r="E1040" t="s">
        <v>286</v>
      </c>
      <c r="F1040" t="s">
        <v>1834</v>
      </c>
      <c r="G1040" t="s">
        <v>7622</v>
      </c>
      <c r="H1040" t="s">
        <v>7623</v>
      </c>
      <c r="I1040" t="s">
        <v>7624</v>
      </c>
      <c r="J1040">
        <v>121863</v>
      </c>
      <c r="K1040">
        <v>1</v>
      </c>
      <c r="L1040">
        <v>12922</v>
      </c>
    </row>
    <row r="1041" spans="1:12" x14ac:dyDescent="0.25">
      <c r="A1041">
        <v>12948</v>
      </c>
      <c r="B1041" t="s">
        <v>6562</v>
      </c>
      <c r="C1041" t="s">
        <v>4172</v>
      </c>
      <c r="D1041">
        <v>2260</v>
      </c>
      <c r="E1041" t="s">
        <v>602</v>
      </c>
      <c r="F1041" t="s">
        <v>1835</v>
      </c>
      <c r="G1041" t="s">
        <v>7622</v>
      </c>
      <c r="H1041" t="s">
        <v>7623</v>
      </c>
      <c r="I1041" t="s">
        <v>7624</v>
      </c>
      <c r="J1041">
        <v>121863</v>
      </c>
      <c r="K1041">
        <v>1</v>
      </c>
      <c r="L1041">
        <v>12948</v>
      </c>
    </row>
    <row r="1042" spans="1:12" x14ac:dyDescent="0.25">
      <c r="A1042">
        <v>12955</v>
      </c>
      <c r="B1042" t="s">
        <v>4173</v>
      </c>
      <c r="C1042" t="s">
        <v>3822</v>
      </c>
      <c r="D1042">
        <v>2260</v>
      </c>
      <c r="E1042" t="s">
        <v>286</v>
      </c>
      <c r="F1042" t="s">
        <v>1836</v>
      </c>
      <c r="G1042" t="s">
        <v>7622</v>
      </c>
      <c r="H1042" t="s">
        <v>7623</v>
      </c>
      <c r="I1042" t="s">
        <v>7624</v>
      </c>
      <c r="J1042">
        <v>121863</v>
      </c>
      <c r="K1042">
        <v>1</v>
      </c>
      <c r="L1042">
        <v>12955</v>
      </c>
    </row>
    <row r="1043" spans="1:12" x14ac:dyDescent="0.25">
      <c r="A1043">
        <v>12971</v>
      </c>
      <c r="B1043" t="s">
        <v>7854</v>
      </c>
      <c r="C1043" t="s">
        <v>4174</v>
      </c>
      <c r="D1043">
        <v>3010</v>
      </c>
      <c r="E1043" t="s">
        <v>287</v>
      </c>
      <c r="F1043" t="s">
        <v>1837</v>
      </c>
      <c r="G1043" t="s">
        <v>6209</v>
      </c>
      <c r="H1043" t="s">
        <v>6210</v>
      </c>
      <c r="I1043" t="s">
        <v>2853</v>
      </c>
      <c r="J1043">
        <v>138974</v>
      </c>
      <c r="K1043">
        <v>1</v>
      </c>
      <c r="L1043">
        <v>12971</v>
      </c>
    </row>
    <row r="1044" spans="1:12" x14ac:dyDescent="0.25">
      <c r="A1044">
        <v>12989</v>
      </c>
      <c r="B1044" t="s">
        <v>4175</v>
      </c>
      <c r="C1044" t="s">
        <v>6563</v>
      </c>
      <c r="D1044">
        <v>3010</v>
      </c>
      <c r="E1044" t="s">
        <v>287</v>
      </c>
      <c r="F1044" t="s">
        <v>1838</v>
      </c>
      <c r="G1044" t="s">
        <v>6209</v>
      </c>
      <c r="H1044" t="s">
        <v>6210</v>
      </c>
      <c r="I1044" t="s">
        <v>2853</v>
      </c>
      <c r="J1044">
        <v>138974</v>
      </c>
      <c r="K1044">
        <v>1</v>
      </c>
      <c r="L1044">
        <v>12989</v>
      </c>
    </row>
    <row r="1045" spans="1:12" x14ac:dyDescent="0.25">
      <c r="A1045">
        <v>12997</v>
      </c>
      <c r="B1045" t="s">
        <v>4176</v>
      </c>
      <c r="C1045" t="s">
        <v>4177</v>
      </c>
      <c r="D1045">
        <v>3010</v>
      </c>
      <c r="E1045" t="s">
        <v>287</v>
      </c>
      <c r="F1045" t="s">
        <v>1839</v>
      </c>
      <c r="G1045" t="s">
        <v>6209</v>
      </c>
      <c r="H1045" t="s">
        <v>6210</v>
      </c>
      <c r="I1045" t="s">
        <v>2853</v>
      </c>
      <c r="J1045">
        <v>138974</v>
      </c>
      <c r="K1045">
        <v>1</v>
      </c>
      <c r="L1045">
        <v>12997</v>
      </c>
    </row>
    <row r="1046" spans="1:12" x14ac:dyDescent="0.25">
      <c r="A1046">
        <v>13003</v>
      </c>
      <c r="B1046" t="s">
        <v>8210</v>
      </c>
      <c r="C1046" t="s">
        <v>4178</v>
      </c>
      <c r="D1046">
        <v>3010</v>
      </c>
      <c r="E1046" t="s">
        <v>287</v>
      </c>
      <c r="F1046" t="s">
        <v>1840</v>
      </c>
      <c r="G1046" t="s">
        <v>6209</v>
      </c>
      <c r="H1046" t="s">
        <v>6210</v>
      </c>
      <c r="I1046" t="s">
        <v>2853</v>
      </c>
      <c r="J1046">
        <v>138974</v>
      </c>
      <c r="K1046">
        <v>1</v>
      </c>
      <c r="L1046">
        <v>13003</v>
      </c>
    </row>
    <row r="1047" spans="1:12" x14ac:dyDescent="0.25">
      <c r="A1047">
        <v>13037</v>
      </c>
      <c r="B1047" t="s">
        <v>6064</v>
      </c>
      <c r="C1047" t="s">
        <v>4179</v>
      </c>
      <c r="D1047">
        <v>3220</v>
      </c>
      <c r="E1047" t="s">
        <v>603</v>
      </c>
      <c r="F1047" t="s">
        <v>1841</v>
      </c>
      <c r="G1047" t="s">
        <v>6209</v>
      </c>
      <c r="H1047" t="s">
        <v>6210</v>
      </c>
      <c r="I1047" t="s">
        <v>2853</v>
      </c>
      <c r="J1047">
        <v>122259</v>
      </c>
      <c r="K1047">
        <v>1</v>
      </c>
      <c r="L1047">
        <v>13037</v>
      </c>
    </row>
    <row r="1048" spans="1:12" x14ac:dyDescent="0.25">
      <c r="A1048">
        <v>13052</v>
      </c>
      <c r="B1048" t="s">
        <v>4180</v>
      </c>
      <c r="C1048" t="s">
        <v>4181</v>
      </c>
      <c r="D1048">
        <v>3210</v>
      </c>
      <c r="E1048" t="s">
        <v>604</v>
      </c>
      <c r="F1048" t="s">
        <v>1842</v>
      </c>
      <c r="G1048" t="s">
        <v>6209</v>
      </c>
      <c r="H1048" t="s">
        <v>6210</v>
      </c>
      <c r="I1048" t="s">
        <v>2853</v>
      </c>
      <c r="J1048">
        <v>139006</v>
      </c>
      <c r="K1048">
        <v>1</v>
      </c>
      <c r="L1048">
        <v>13052</v>
      </c>
    </row>
    <row r="1049" spans="1:12" x14ac:dyDescent="0.25">
      <c r="A1049">
        <v>13061</v>
      </c>
      <c r="B1049" t="s">
        <v>3239</v>
      </c>
      <c r="C1049" t="s">
        <v>4182</v>
      </c>
      <c r="D1049">
        <v>3390</v>
      </c>
      <c r="E1049" t="s">
        <v>288</v>
      </c>
      <c r="F1049" t="s">
        <v>1843</v>
      </c>
      <c r="G1049" t="s">
        <v>6209</v>
      </c>
      <c r="H1049" t="s">
        <v>6210</v>
      </c>
      <c r="I1049" t="s">
        <v>2853</v>
      </c>
      <c r="J1049">
        <v>139006</v>
      </c>
      <c r="K1049">
        <v>1</v>
      </c>
      <c r="L1049">
        <v>13061</v>
      </c>
    </row>
    <row r="1050" spans="1:12" x14ac:dyDescent="0.25">
      <c r="A1050">
        <v>13078</v>
      </c>
      <c r="B1050" t="s">
        <v>7451</v>
      </c>
      <c r="C1050" t="s">
        <v>4183</v>
      </c>
      <c r="D1050">
        <v>3390</v>
      </c>
      <c r="E1050" t="s">
        <v>372</v>
      </c>
      <c r="F1050" t="s">
        <v>1844</v>
      </c>
      <c r="G1050" t="s">
        <v>6219</v>
      </c>
      <c r="H1050" t="s">
        <v>6220</v>
      </c>
      <c r="I1050" t="s">
        <v>2851</v>
      </c>
      <c r="J1050">
        <v>121954</v>
      </c>
      <c r="K1050">
        <v>1</v>
      </c>
      <c r="L1050">
        <v>13078</v>
      </c>
    </row>
    <row r="1051" spans="1:12" x14ac:dyDescent="0.25">
      <c r="A1051">
        <v>13086</v>
      </c>
      <c r="B1051" t="s">
        <v>6688</v>
      </c>
      <c r="C1051" t="s">
        <v>4184</v>
      </c>
      <c r="D1051">
        <v>3210</v>
      </c>
      <c r="E1051" t="s">
        <v>605</v>
      </c>
      <c r="F1051" t="s">
        <v>1845</v>
      </c>
      <c r="G1051" t="s">
        <v>6209</v>
      </c>
      <c r="H1051" t="s">
        <v>6210</v>
      </c>
      <c r="I1051" t="s">
        <v>2853</v>
      </c>
      <c r="J1051">
        <v>139006</v>
      </c>
      <c r="K1051">
        <v>1</v>
      </c>
      <c r="L1051">
        <v>13086</v>
      </c>
    </row>
    <row r="1052" spans="1:12" x14ac:dyDescent="0.25">
      <c r="A1052">
        <v>13094</v>
      </c>
      <c r="B1052" t="s">
        <v>35</v>
      </c>
      <c r="C1052" t="s">
        <v>4185</v>
      </c>
      <c r="D1052">
        <v>3390</v>
      </c>
      <c r="E1052" t="s">
        <v>606</v>
      </c>
      <c r="F1052" t="s">
        <v>1846</v>
      </c>
      <c r="G1052" t="s">
        <v>6209</v>
      </c>
      <c r="H1052" t="s">
        <v>6210</v>
      </c>
      <c r="I1052" t="s">
        <v>2853</v>
      </c>
      <c r="J1052">
        <v>138834</v>
      </c>
      <c r="K1052">
        <v>1</v>
      </c>
      <c r="L1052">
        <v>13094</v>
      </c>
    </row>
    <row r="1053" spans="1:12" x14ac:dyDescent="0.25">
      <c r="A1053">
        <v>13102</v>
      </c>
      <c r="B1053" t="s">
        <v>4186</v>
      </c>
      <c r="C1053" t="s">
        <v>4187</v>
      </c>
      <c r="D1053">
        <v>3200</v>
      </c>
      <c r="E1053" t="s">
        <v>289</v>
      </c>
      <c r="F1053" t="s">
        <v>1847</v>
      </c>
      <c r="G1053" t="s">
        <v>6209</v>
      </c>
      <c r="H1053" t="s">
        <v>6210</v>
      </c>
      <c r="I1053" t="s">
        <v>2853</v>
      </c>
      <c r="J1053">
        <v>138834</v>
      </c>
      <c r="K1053">
        <v>1</v>
      </c>
      <c r="L1053">
        <v>13102</v>
      </c>
    </row>
    <row r="1054" spans="1:12" x14ac:dyDescent="0.25">
      <c r="A1054">
        <v>13111</v>
      </c>
      <c r="B1054" t="s">
        <v>3647</v>
      </c>
      <c r="C1054" t="s">
        <v>4188</v>
      </c>
      <c r="D1054">
        <v>3200</v>
      </c>
      <c r="E1054" t="s">
        <v>289</v>
      </c>
      <c r="F1054" t="s">
        <v>1848</v>
      </c>
      <c r="G1054" t="s">
        <v>6209</v>
      </c>
      <c r="H1054" t="s">
        <v>6210</v>
      </c>
      <c r="I1054" t="s">
        <v>2853</v>
      </c>
      <c r="J1054">
        <v>138834</v>
      </c>
      <c r="K1054">
        <v>1</v>
      </c>
      <c r="L1054">
        <v>13111</v>
      </c>
    </row>
    <row r="1055" spans="1:12" x14ac:dyDescent="0.25">
      <c r="A1055">
        <v>13128</v>
      </c>
      <c r="B1055" t="s">
        <v>7855</v>
      </c>
      <c r="C1055" t="s">
        <v>4189</v>
      </c>
      <c r="D1055">
        <v>3200</v>
      </c>
      <c r="E1055" t="s">
        <v>289</v>
      </c>
      <c r="F1055" t="s">
        <v>1849</v>
      </c>
      <c r="G1055" t="s">
        <v>6209</v>
      </c>
      <c r="H1055" t="s">
        <v>6210</v>
      </c>
      <c r="I1055" t="s">
        <v>2853</v>
      </c>
      <c r="J1055">
        <v>138834</v>
      </c>
      <c r="K1055">
        <v>1</v>
      </c>
      <c r="L1055">
        <v>13128</v>
      </c>
    </row>
    <row r="1056" spans="1:12" x14ac:dyDescent="0.25">
      <c r="A1056">
        <v>13151</v>
      </c>
      <c r="B1056" t="s">
        <v>7856</v>
      </c>
      <c r="C1056" t="s">
        <v>4190</v>
      </c>
      <c r="D1056">
        <v>3200</v>
      </c>
      <c r="E1056" t="s">
        <v>607</v>
      </c>
      <c r="F1056" t="s">
        <v>1850</v>
      </c>
      <c r="G1056" t="s">
        <v>6209</v>
      </c>
      <c r="H1056" t="s">
        <v>6210</v>
      </c>
      <c r="I1056" t="s">
        <v>2853</v>
      </c>
      <c r="J1056">
        <v>138834</v>
      </c>
      <c r="K1056">
        <v>1</v>
      </c>
      <c r="L1056">
        <v>13151</v>
      </c>
    </row>
    <row r="1057" spans="1:12" x14ac:dyDescent="0.25">
      <c r="A1057">
        <v>13169</v>
      </c>
      <c r="B1057" t="s">
        <v>35</v>
      </c>
      <c r="C1057" t="s">
        <v>4191</v>
      </c>
      <c r="D1057">
        <v>3130</v>
      </c>
      <c r="E1057" t="s">
        <v>608</v>
      </c>
      <c r="F1057" t="s">
        <v>1851</v>
      </c>
      <c r="G1057" t="s">
        <v>6209</v>
      </c>
      <c r="H1057" t="s">
        <v>6210</v>
      </c>
      <c r="I1057" t="s">
        <v>2853</v>
      </c>
      <c r="J1057">
        <v>138834</v>
      </c>
      <c r="K1057">
        <v>1</v>
      </c>
      <c r="L1057">
        <v>13169</v>
      </c>
    </row>
    <row r="1058" spans="1:12" x14ac:dyDescent="0.25">
      <c r="A1058">
        <v>13177</v>
      </c>
      <c r="B1058" t="s">
        <v>7857</v>
      </c>
      <c r="C1058" t="s">
        <v>4192</v>
      </c>
      <c r="D1058">
        <v>3130</v>
      </c>
      <c r="E1058" t="s">
        <v>608</v>
      </c>
      <c r="F1058" t="s">
        <v>1852</v>
      </c>
      <c r="G1058" t="s">
        <v>8137</v>
      </c>
      <c r="H1058" t="s">
        <v>8138</v>
      </c>
      <c r="I1058" t="s">
        <v>8139</v>
      </c>
      <c r="J1058">
        <v>120162</v>
      </c>
      <c r="K1058">
        <v>1</v>
      </c>
      <c r="L1058">
        <v>13177</v>
      </c>
    </row>
    <row r="1059" spans="1:12" x14ac:dyDescent="0.25">
      <c r="A1059">
        <v>13185</v>
      </c>
      <c r="B1059" t="s">
        <v>35</v>
      </c>
      <c r="C1059" t="s">
        <v>4193</v>
      </c>
      <c r="D1059">
        <v>3201</v>
      </c>
      <c r="E1059" t="s">
        <v>609</v>
      </c>
      <c r="F1059" t="s">
        <v>1853</v>
      </c>
      <c r="G1059" t="s">
        <v>6219</v>
      </c>
      <c r="H1059" t="s">
        <v>6220</v>
      </c>
      <c r="I1059" t="s">
        <v>2851</v>
      </c>
      <c r="J1059">
        <v>121954</v>
      </c>
      <c r="K1059">
        <v>1</v>
      </c>
      <c r="L1059">
        <v>13185</v>
      </c>
    </row>
    <row r="1060" spans="1:12" x14ac:dyDescent="0.25">
      <c r="A1060">
        <v>13193</v>
      </c>
      <c r="B1060" t="s">
        <v>35</v>
      </c>
      <c r="C1060" t="s">
        <v>4194</v>
      </c>
      <c r="D1060">
        <v>3201</v>
      </c>
      <c r="E1060" t="s">
        <v>609</v>
      </c>
      <c r="F1060" t="s">
        <v>1854</v>
      </c>
      <c r="G1060" t="s">
        <v>6219</v>
      </c>
      <c r="H1060" t="s">
        <v>6220</v>
      </c>
      <c r="I1060" t="s">
        <v>2851</v>
      </c>
      <c r="J1060">
        <v>121954</v>
      </c>
      <c r="K1060">
        <v>1</v>
      </c>
      <c r="L1060">
        <v>13193</v>
      </c>
    </row>
    <row r="1061" spans="1:12" x14ac:dyDescent="0.25">
      <c r="A1061">
        <v>13227</v>
      </c>
      <c r="B1061" t="s">
        <v>7452</v>
      </c>
      <c r="C1061" t="s">
        <v>4195</v>
      </c>
      <c r="D1061">
        <v>3460</v>
      </c>
      <c r="E1061" t="s">
        <v>610</v>
      </c>
      <c r="F1061" t="s">
        <v>1855</v>
      </c>
      <c r="G1061" t="s">
        <v>6209</v>
      </c>
      <c r="H1061" t="s">
        <v>6210</v>
      </c>
      <c r="I1061" t="s">
        <v>2853</v>
      </c>
      <c r="J1061">
        <v>138727</v>
      </c>
      <c r="K1061">
        <v>1</v>
      </c>
      <c r="L1061">
        <v>13227</v>
      </c>
    </row>
    <row r="1062" spans="1:12" x14ac:dyDescent="0.25">
      <c r="A1062">
        <v>13235</v>
      </c>
      <c r="B1062" t="s">
        <v>6065</v>
      </c>
      <c r="C1062" t="s">
        <v>4196</v>
      </c>
      <c r="D1062">
        <v>3460</v>
      </c>
      <c r="E1062" t="s">
        <v>611</v>
      </c>
      <c r="F1062" t="s">
        <v>1856</v>
      </c>
      <c r="G1062" t="s">
        <v>6209</v>
      </c>
      <c r="H1062" t="s">
        <v>6210</v>
      </c>
      <c r="I1062" t="s">
        <v>2853</v>
      </c>
      <c r="J1062">
        <v>119297</v>
      </c>
      <c r="K1062">
        <v>1</v>
      </c>
      <c r="L1062">
        <v>13235</v>
      </c>
    </row>
    <row r="1063" spans="1:12" x14ac:dyDescent="0.25">
      <c r="A1063">
        <v>13243</v>
      </c>
      <c r="B1063" t="s">
        <v>4383</v>
      </c>
      <c r="C1063" t="s">
        <v>4197</v>
      </c>
      <c r="D1063">
        <v>3473</v>
      </c>
      <c r="E1063" t="s">
        <v>612</v>
      </c>
      <c r="F1063" t="s">
        <v>1857</v>
      </c>
      <c r="G1063" t="s">
        <v>6209</v>
      </c>
      <c r="H1063" t="s">
        <v>6210</v>
      </c>
      <c r="I1063" t="s">
        <v>2853</v>
      </c>
      <c r="J1063">
        <v>138727</v>
      </c>
      <c r="K1063">
        <v>1</v>
      </c>
      <c r="L1063">
        <v>13243</v>
      </c>
    </row>
    <row r="1064" spans="1:12" x14ac:dyDescent="0.25">
      <c r="A1064">
        <v>13251</v>
      </c>
      <c r="B1064" t="s">
        <v>6564</v>
      </c>
      <c r="C1064" t="s">
        <v>4198</v>
      </c>
      <c r="D1064">
        <v>3270</v>
      </c>
      <c r="E1064" t="s">
        <v>613</v>
      </c>
      <c r="F1064" t="s">
        <v>1858</v>
      </c>
      <c r="G1064" t="s">
        <v>6219</v>
      </c>
      <c r="H1064" t="s">
        <v>6220</v>
      </c>
      <c r="I1064" t="s">
        <v>2851</v>
      </c>
      <c r="J1064">
        <v>121954</v>
      </c>
      <c r="K1064">
        <v>1</v>
      </c>
      <c r="L1064">
        <v>13251</v>
      </c>
    </row>
    <row r="1065" spans="1:12" x14ac:dyDescent="0.25">
      <c r="A1065">
        <v>13268</v>
      </c>
      <c r="B1065" t="s">
        <v>7839</v>
      </c>
      <c r="C1065" t="s">
        <v>4199</v>
      </c>
      <c r="D1065">
        <v>3270</v>
      </c>
      <c r="E1065" t="s">
        <v>613</v>
      </c>
      <c r="F1065" t="s">
        <v>1859</v>
      </c>
      <c r="G1065" t="s">
        <v>6209</v>
      </c>
      <c r="H1065" t="s">
        <v>6210</v>
      </c>
      <c r="I1065" t="s">
        <v>2853</v>
      </c>
      <c r="J1065">
        <v>138727</v>
      </c>
      <c r="K1065">
        <v>1</v>
      </c>
      <c r="L1065">
        <v>13268</v>
      </c>
    </row>
    <row r="1066" spans="1:12" x14ac:dyDescent="0.25">
      <c r="A1066">
        <v>13276</v>
      </c>
      <c r="B1066" t="s">
        <v>6565</v>
      </c>
      <c r="C1066" t="s">
        <v>4200</v>
      </c>
      <c r="D1066">
        <v>3271</v>
      </c>
      <c r="E1066" t="s">
        <v>614</v>
      </c>
      <c r="F1066" t="s">
        <v>1860</v>
      </c>
      <c r="G1066" t="s">
        <v>6209</v>
      </c>
      <c r="H1066" t="s">
        <v>6210</v>
      </c>
      <c r="I1066" t="s">
        <v>2853</v>
      </c>
      <c r="J1066">
        <v>138727</v>
      </c>
      <c r="K1066">
        <v>1</v>
      </c>
      <c r="L1066">
        <v>13276</v>
      </c>
    </row>
    <row r="1067" spans="1:12" x14ac:dyDescent="0.25">
      <c r="A1067">
        <v>13292</v>
      </c>
      <c r="B1067" t="s">
        <v>4201</v>
      </c>
      <c r="C1067" t="s">
        <v>4202</v>
      </c>
      <c r="D1067">
        <v>3271</v>
      </c>
      <c r="E1067" t="s">
        <v>615</v>
      </c>
      <c r="F1067" t="s">
        <v>1861</v>
      </c>
      <c r="G1067" t="s">
        <v>6209</v>
      </c>
      <c r="H1067" t="s">
        <v>6210</v>
      </c>
      <c r="I1067" t="s">
        <v>2853</v>
      </c>
      <c r="J1067">
        <v>138727</v>
      </c>
      <c r="K1067">
        <v>1</v>
      </c>
      <c r="L1067">
        <v>13292</v>
      </c>
    </row>
    <row r="1068" spans="1:12" x14ac:dyDescent="0.25">
      <c r="A1068">
        <v>13318</v>
      </c>
      <c r="B1068" t="s">
        <v>6566</v>
      </c>
      <c r="C1068" t="s">
        <v>4203</v>
      </c>
      <c r="D1068">
        <v>3272</v>
      </c>
      <c r="E1068" t="s">
        <v>616</v>
      </c>
      <c r="F1068" t="s">
        <v>1862</v>
      </c>
      <c r="G1068" t="s">
        <v>6209</v>
      </c>
      <c r="H1068" t="s">
        <v>6210</v>
      </c>
      <c r="I1068" t="s">
        <v>2853</v>
      </c>
      <c r="J1068">
        <v>138727</v>
      </c>
      <c r="K1068">
        <v>1</v>
      </c>
      <c r="L1068">
        <v>13318</v>
      </c>
    </row>
    <row r="1069" spans="1:12" x14ac:dyDescent="0.25">
      <c r="A1069">
        <v>13326</v>
      </c>
      <c r="B1069" t="s">
        <v>6567</v>
      </c>
      <c r="C1069" t="s">
        <v>6568</v>
      </c>
      <c r="D1069">
        <v>3271</v>
      </c>
      <c r="E1069" t="s">
        <v>614</v>
      </c>
      <c r="F1069" t="s">
        <v>6569</v>
      </c>
      <c r="G1069" t="s">
        <v>6209</v>
      </c>
      <c r="H1069" t="s">
        <v>6210</v>
      </c>
      <c r="I1069" t="s">
        <v>2853</v>
      </c>
      <c r="J1069">
        <v>119297</v>
      </c>
      <c r="K1069">
        <v>1</v>
      </c>
      <c r="L1069">
        <v>13326</v>
      </c>
    </row>
    <row r="1070" spans="1:12" x14ac:dyDescent="0.25">
      <c r="A1070">
        <v>13334</v>
      </c>
      <c r="B1070" t="s">
        <v>3264</v>
      </c>
      <c r="C1070" t="s">
        <v>4204</v>
      </c>
      <c r="D1070">
        <v>3290</v>
      </c>
      <c r="E1070" t="s">
        <v>291</v>
      </c>
      <c r="F1070" t="s">
        <v>1864</v>
      </c>
      <c r="G1070" t="s">
        <v>6209</v>
      </c>
      <c r="H1070" t="s">
        <v>6210</v>
      </c>
      <c r="I1070" t="s">
        <v>2853</v>
      </c>
      <c r="J1070">
        <v>138727</v>
      </c>
      <c r="K1070">
        <v>1</v>
      </c>
      <c r="L1070">
        <v>13334</v>
      </c>
    </row>
    <row r="1071" spans="1:12" x14ac:dyDescent="0.25">
      <c r="A1071">
        <v>13367</v>
      </c>
      <c r="B1071" t="s">
        <v>4205</v>
      </c>
      <c r="C1071" t="s">
        <v>4206</v>
      </c>
      <c r="D1071">
        <v>3293</v>
      </c>
      <c r="E1071" t="s">
        <v>617</v>
      </c>
      <c r="F1071" t="s">
        <v>7453</v>
      </c>
      <c r="G1071" t="s">
        <v>6209</v>
      </c>
      <c r="H1071" t="s">
        <v>6210</v>
      </c>
      <c r="I1071" t="s">
        <v>2853</v>
      </c>
      <c r="J1071">
        <v>138727</v>
      </c>
      <c r="K1071">
        <v>1</v>
      </c>
      <c r="L1071">
        <v>13367</v>
      </c>
    </row>
    <row r="1072" spans="1:12" x14ac:dyDescent="0.25">
      <c r="A1072">
        <v>13383</v>
      </c>
      <c r="B1072" t="s">
        <v>37</v>
      </c>
      <c r="C1072" t="s">
        <v>4207</v>
      </c>
      <c r="D1072">
        <v>3290</v>
      </c>
      <c r="E1072" t="s">
        <v>619</v>
      </c>
      <c r="F1072" t="s">
        <v>1439</v>
      </c>
      <c r="G1072" t="s">
        <v>6209</v>
      </c>
      <c r="H1072" t="s">
        <v>6210</v>
      </c>
      <c r="I1072" t="s">
        <v>2853</v>
      </c>
      <c r="J1072">
        <v>119297</v>
      </c>
      <c r="K1072">
        <v>1</v>
      </c>
      <c r="L1072">
        <v>13383</v>
      </c>
    </row>
    <row r="1073" spans="1:12" x14ac:dyDescent="0.25">
      <c r="A1073">
        <v>13391</v>
      </c>
      <c r="B1073" t="s">
        <v>35</v>
      </c>
      <c r="C1073" t="s">
        <v>7858</v>
      </c>
      <c r="D1073">
        <v>3290</v>
      </c>
      <c r="E1073" t="s">
        <v>619</v>
      </c>
      <c r="F1073" t="s">
        <v>8211</v>
      </c>
      <c r="G1073" t="s">
        <v>6219</v>
      </c>
      <c r="H1073" t="s">
        <v>6220</v>
      </c>
      <c r="I1073" t="s">
        <v>2851</v>
      </c>
      <c r="J1073">
        <v>121954</v>
      </c>
      <c r="K1073">
        <v>1</v>
      </c>
      <c r="L1073">
        <v>13391</v>
      </c>
    </row>
    <row r="1074" spans="1:12" x14ac:dyDescent="0.25">
      <c r="A1074">
        <v>13409</v>
      </c>
      <c r="B1074" t="s">
        <v>4710</v>
      </c>
      <c r="C1074" t="s">
        <v>4208</v>
      </c>
      <c r="D1074">
        <v>3300</v>
      </c>
      <c r="E1074" t="s">
        <v>292</v>
      </c>
      <c r="F1074" t="s">
        <v>6066</v>
      </c>
      <c r="G1074" t="s">
        <v>6209</v>
      </c>
      <c r="H1074" t="s">
        <v>6210</v>
      </c>
      <c r="I1074" t="s">
        <v>2853</v>
      </c>
      <c r="J1074">
        <v>120097</v>
      </c>
      <c r="K1074">
        <v>1</v>
      </c>
      <c r="L1074">
        <v>13409</v>
      </c>
    </row>
    <row r="1075" spans="1:12" x14ac:dyDescent="0.25">
      <c r="A1075">
        <v>13417</v>
      </c>
      <c r="B1075" t="s">
        <v>3292</v>
      </c>
      <c r="C1075" t="s">
        <v>4209</v>
      </c>
      <c r="D1075">
        <v>3300</v>
      </c>
      <c r="E1075" t="s">
        <v>292</v>
      </c>
      <c r="F1075" t="s">
        <v>1866</v>
      </c>
      <c r="G1075" t="s">
        <v>6209</v>
      </c>
      <c r="H1075" t="s">
        <v>6210</v>
      </c>
      <c r="I1075" t="s">
        <v>2853</v>
      </c>
      <c r="J1075">
        <v>120097</v>
      </c>
      <c r="K1075">
        <v>1</v>
      </c>
      <c r="L1075">
        <v>13417</v>
      </c>
    </row>
    <row r="1076" spans="1:12" x14ac:dyDescent="0.25">
      <c r="A1076">
        <v>13425</v>
      </c>
      <c r="B1076" t="s">
        <v>4210</v>
      </c>
      <c r="C1076" t="s">
        <v>4211</v>
      </c>
      <c r="D1076">
        <v>3300</v>
      </c>
      <c r="E1076" t="s">
        <v>620</v>
      </c>
      <c r="F1076" t="s">
        <v>1867</v>
      </c>
      <c r="G1076" t="s">
        <v>6209</v>
      </c>
      <c r="H1076" t="s">
        <v>6210</v>
      </c>
      <c r="I1076" t="s">
        <v>2853</v>
      </c>
      <c r="J1076">
        <v>120841</v>
      </c>
      <c r="K1076">
        <v>1</v>
      </c>
      <c r="L1076">
        <v>13425</v>
      </c>
    </row>
    <row r="1077" spans="1:12" x14ac:dyDescent="0.25">
      <c r="A1077">
        <v>13433</v>
      </c>
      <c r="B1077" t="s">
        <v>7859</v>
      </c>
      <c r="C1077" t="s">
        <v>4212</v>
      </c>
      <c r="D1077">
        <v>3300</v>
      </c>
      <c r="E1077" t="s">
        <v>292</v>
      </c>
      <c r="F1077" t="s">
        <v>1868</v>
      </c>
      <c r="G1077" t="s">
        <v>6209</v>
      </c>
      <c r="H1077" t="s">
        <v>6210</v>
      </c>
      <c r="I1077" t="s">
        <v>2853</v>
      </c>
      <c r="J1077">
        <v>120841</v>
      </c>
      <c r="K1077">
        <v>1</v>
      </c>
      <c r="L1077">
        <v>13433</v>
      </c>
    </row>
    <row r="1078" spans="1:12" x14ac:dyDescent="0.25">
      <c r="A1078">
        <v>13458</v>
      </c>
      <c r="B1078" t="s">
        <v>7839</v>
      </c>
      <c r="C1078" t="s">
        <v>4213</v>
      </c>
      <c r="D1078">
        <v>3300</v>
      </c>
      <c r="E1078" t="s">
        <v>292</v>
      </c>
      <c r="F1078" t="s">
        <v>1869</v>
      </c>
      <c r="G1078" t="s">
        <v>6209</v>
      </c>
      <c r="H1078" t="s">
        <v>6210</v>
      </c>
      <c r="I1078" t="s">
        <v>2853</v>
      </c>
      <c r="J1078">
        <v>120097</v>
      </c>
      <c r="K1078">
        <v>1</v>
      </c>
      <c r="L1078">
        <v>13458</v>
      </c>
    </row>
    <row r="1079" spans="1:12" x14ac:dyDescent="0.25">
      <c r="A1079">
        <v>13474</v>
      </c>
      <c r="B1079" t="s">
        <v>4214</v>
      </c>
      <c r="C1079" t="s">
        <v>4215</v>
      </c>
      <c r="D1079">
        <v>3380</v>
      </c>
      <c r="E1079" t="s">
        <v>621</v>
      </c>
      <c r="F1079" t="s">
        <v>1870</v>
      </c>
      <c r="G1079" t="s">
        <v>6209</v>
      </c>
      <c r="H1079" t="s">
        <v>6210</v>
      </c>
      <c r="I1079" t="s">
        <v>2853</v>
      </c>
      <c r="J1079">
        <v>120097</v>
      </c>
      <c r="K1079">
        <v>1</v>
      </c>
      <c r="L1079">
        <v>13474</v>
      </c>
    </row>
    <row r="1080" spans="1:12" x14ac:dyDescent="0.25">
      <c r="A1080">
        <v>13482</v>
      </c>
      <c r="B1080" t="s">
        <v>4216</v>
      </c>
      <c r="C1080" t="s">
        <v>4217</v>
      </c>
      <c r="D1080">
        <v>3300</v>
      </c>
      <c r="E1080" t="s">
        <v>622</v>
      </c>
      <c r="F1080" t="s">
        <v>1871</v>
      </c>
      <c r="G1080" t="s">
        <v>6209</v>
      </c>
      <c r="H1080" t="s">
        <v>6210</v>
      </c>
      <c r="I1080" t="s">
        <v>2853</v>
      </c>
      <c r="J1080">
        <v>121971</v>
      </c>
      <c r="K1080">
        <v>1</v>
      </c>
      <c r="L1080">
        <v>13482</v>
      </c>
    </row>
    <row r="1081" spans="1:12" x14ac:dyDescent="0.25">
      <c r="A1081">
        <v>13491</v>
      </c>
      <c r="B1081" t="s">
        <v>6570</v>
      </c>
      <c r="C1081" t="s">
        <v>4218</v>
      </c>
      <c r="D1081">
        <v>3300</v>
      </c>
      <c r="E1081" t="s">
        <v>623</v>
      </c>
      <c r="F1081" t="s">
        <v>1872</v>
      </c>
      <c r="G1081" t="s">
        <v>6209</v>
      </c>
      <c r="H1081" t="s">
        <v>6210</v>
      </c>
      <c r="I1081" t="s">
        <v>2853</v>
      </c>
      <c r="J1081">
        <v>120097</v>
      </c>
      <c r="K1081">
        <v>1</v>
      </c>
      <c r="L1081">
        <v>13491</v>
      </c>
    </row>
    <row r="1082" spans="1:12" x14ac:dyDescent="0.25">
      <c r="A1082">
        <v>13508</v>
      </c>
      <c r="B1082" t="s">
        <v>4219</v>
      </c>
      <c r="C1082" t="s">
        <v>4220</v>
      </c>
      <c r="D1082">
        <v>3320</v>
      </c>
      <c r="E1082" t="s">
        <v>624</v>
      </c>
      <c r="F1082" t="s">
        <v>1873</v>
      </c>
      <c r="G1082" t="s">
        <v>6209</v>
      </c>
      <c r="H1082" t="s">
        <v>6210</v>
      </c>
      <c r="I1082" t="s">
        <v>2853</v>
      </c>
      <c r="J1082">
        <v>120097</v>
      </c>
      <c r="K1082">
        <v>1</v>
      </c>
      <c r="L1082">
        <v>13508</v>
      </c>
    </row>
    <row r="1083" spans="1:12" x14ac:dyDescent="0.25">
      <c r="A1083">
        <v>13524</v>
      </c>
      <c r="B1083" t="s">
        <v>37</v>
      </c>
      <c r="C1083" t="s">
        <v>4221</v>
      </c>
      <c r="D1083">
        <v>3320</v>
      </c>
      <c r="E1083" t="s">
        <v>624</v>
      </c>
      <c r="F1083" t="s">
        <v>1874</v>
      </c>
      <c r="G1083" t="s">
        <v>6209</v>
      </c>
      <c r="H1083" t="s">
        <v>6210</v>
      </c>
      <c r="I1083" t="s">
        <v>2853</v>
      </c>
      <c r="J1083">
        <v>119297</v>
      </c>
      <c r="K1083">
        <v>1</v>
      </c>
      <c r="L1083">
        <v>13524</v>
      </c>
    </row>
    <row r="1084" spans="1:12" x14ac:dyDescent="0.25">
      <c r="A1084">
        <v>13532</v>
      </c>
      <c r="B1084" t="s">
        <v>35</v>
      </c>
      <c r="C1084" t="s">
        <v>4222</v>
      </c>
      <c r="D1084">
        <v>3300</v>
      </c>
      <c r="E1084" t="s">
        <v>2859</v>
      </c>
      <c r="F1084" t="s">
        <v>1875</v>
      </c>
      <c r="G1084" t="s">
        <v>6209</v>
      </c>
      <c r="H1084" t="s">
        <v>6210</v>
      </c>
      <c r="I1084" t="s">
        <v>2853</v>
      </c>
      <c r="J1084">
        <v>121971</v>
      </c>
      <c r="K1084">
        <v>1</v>
      </c>
      <c r="L1084">
        <v>13532</v>
      </c>
    </row>
    <row r="1085" spans="1:12" x14ac:dyDescent="0.25">
      <c r="A1085">
        <v>13541</v>
      </c>
      <c r="B1085" t="s">
        <v>6030</v>
      </c>
      <c r="C1085" t="s">
        <v>4223</v>
      </c>
      <c r="D1085">
        <v>3350</v>
      </c>
      <c r="E1085" t="s">
        <v>625</v>
      </c>
      <c r="F1085" t="s">
        <v>1876</v>
      </c>
      <c r="G1085" t="s">
        <v>6209</v>
      </c>
      <c r="H1085" t="s">
        <v>6210</v>
      </c>
      <c r="I1085" t="s">
        <v>2853</v>
      </c>
      <c r="J1085">
        <v>121971</v>
      </c>
      <c r="K1085">
        <v>1</v>
      </c>
      <c r="L1085">
        <v>13541</v>
      </c>
    </row>
    <row r="1086" spans="1:12" x14ac:dyDescent="0.25">
      <c r="A1086">
        <v>13565</v>
      </c>
      <c r="B1086" t="s">
        <v>4224</v>
      </c>
      <c r="C1086" t="s">
        <v>4225</v>
      </c>
      <c r="D1086">
        <v>3350</v>
      </c>
      <c r="E1086" t="s">
        <v>626</v>
      </c>
      <c r="F1086" t="s">
        <v>1877</v>
      </c>
      <c r="G1086" t="s">
        <v>6209</v>
      </c>
      <c r="H1086" t="s">
        <v>6210</v>
      </c>
      <c r="I1086" t="s">
        <v>2853</v>
      </c>
      <c r="J1086">
        <v>119297</v>
      </c>
      <c r="K1086">
        <v>1</v>
      </c>
      <c r="L1086">
        <v>13565</v>
      </c>
    </row>
    <row r="1087" spans="1:12" x14ac:dyDescent="0.25">
      <c r="A1087">
        <v>13573</v>
      </c>
      <c r="B1087" t="s">
        <v>33</v>
      </c>
      <c r="C1087" t="s">
        <v>4226</v>
      </c>
      <c r="D1087">
        <v>3470</v>
      </c>
      <c r="E1087" t="s">
        <v>2860</v>
      </c>
      <c r="F1087" t="s">
        <v>1878</v>
      </c>
      <c r="G1087" t="s">
        <v>6209</v>
      </c>
      <c r="H1087" t="s">
        <v>6210</v>
      </c>
      <c r="I1087" t="s">
        <v>2853</v>
      </c>
      <c r="J1087">
        <v>121971</v>
      </c>
      <c r="K1087">
        <v>1</v>
      </c>
      <c r="L1087">
        <v>13573</v>
      </c>
    </row>
    <row r="1088" spans="1:12" x14ac:dyDescent="0.25">
      <c r="A1088">
        <v>13581</v>
      </c>
      <c r="B1088" t="s">
        <v>37</v>
      </c>
      <c r="C1088" t="s">
        <v>4227</v>
      </c>
      <c r="D1088">
        <v>3370</v>
      </c>
      <c r="E1088" t="s">
        <v>293</v>
      </c>
      <c r="F1088" t="s">
        <v>1879</v>
      </c>
      <c r="G1088" t="s">
        <v>6209</v>
      </c>
      <c r="H1088" t="s">
        <v>6210</v>
      </c>
      <c r="I1088" t="s">
        <v>2853</v>
      </c>
      <c r="J1088">
        <v>122168</v>
      </c>
      <c r="K1088">
        <v>1</v>
      </c>
      <c r="L1088">
        <v>13581</v>
      </c>
    </row>
    <row r="1089" spans="1:12" x14ac:dyDescent="0.25">
      <c r="A1089">
        <v>13599</v>
      </c>
      <c r="B1089" t="s">
        <v>4965</v>
      </c>
      <c r="C1089" t="s">
        <v>4228</v>
      </c>
      <c r="D1089">
        <v>3370</v>
      </c>
      <c r="E1089" t="s">
        <v>293</v>
      </c>
      <c r="F1089" t="s">
        <v>1880</v>
      </c>
      <c r="G1089" t="s">
        <v>6209</v>
      </c>
      <c r="H1089" t="s">
        <v>6210</v>
      </c>
      <c r="I1089" t="s">
        <v>2853</v>
      </c>
      <c r="J1089">
        <v>139006</v>
      </c>
      <c r="K1089">
        <v>1</v>
      </c>
      <c r="L1089">
        <v>13599</v>
      </c>
    </row>
    <row r="1090" spans="1:12" x14ac:dyDescent="0.25">
      <c r="A1090">
        <v>13607</v>
      </c>
      <c r="B1090" t="s">
        <v>4229</v>
      </c>
      <c r="C1090" t="s">
        <v>4230</v>
      </c>
      <c r="D1090">
        <v>3380</v>
      </c>
      <c r="E1090" t="s">
        <v>628</v>
      </c>
      <c r="F1090" t="s">
        <v>1881</v>
      </c>
      <c r="G1090" t="s">
        <v>6209</v>
      </c>
      <c r="H1090" t="s">
        <v>6210</v>
      </c>
      <c r="I1090" t="s">
        <v>2853</v>
      </c>
      <c r="J1090">
        <v>119297</v>
      </c>
      <c r="K1090">
        <v>1</v>
      </c>
      <c r="L1090">
        <v>13607</v>
      </c>
    </row>
    <row r="1091" spans="1:12" x14ac:dyDescent="0.25">
      <c r="A1091">
        <v>13623</v>
      </c>
      <c r="B1091" t="s">
        <v>36</v>
      </c>
      <c r="C1091" t="s">
        <v>4231</v>
      </c>
      <c r="D1091">
        <v>3472</v>
      </c>
      <c r="E1091" t="s">
        <v>629</v>
      </c>
      <c r="F1091" t="s">
        <v>1882</v>
      </c>
      <c r="G1091" t="s">
        <v>6209</v>
      </c>
      <c r="H1091" t="s">
        <v>6210</v>
      </c>
      <c r="I1091" t="s">
        <v>2853</v>
      </c>
      <c r="J1091">
        <v>119297</v>
      </c>
      <c r="K1091">
        <v>1</v>
      </c>
      <c r="L1091">
        <v>13623</v>
      </c>
    </row>
    <row r="1092" spans="1:12" x14ac:dyDescent="0.25">
      <c r="A1092">
        <v>13631</v>
      </c>
      <c r="B1092" t="s">
        <v>4232</v>
      </c>
      <c r="C1092" t="s">
        <v>4233</v>
      </c>
      <c r="D1092">
        <v>3471</v>
      </c>
      <c r="E1092" t="s">
        <v>630</v>
      </c>
      <c r="F1092" t="s">
        <v>1883</v>
      </c>
      <c r="G1092" t="s">
        <v>6209</v>
      </c>
      <c r="H1092" t="s">
        <v>6210</v>
      </c>
      <c r="I1092" t="s">
        <v>2853</v>
      </c>
      <c r="J1092">
        <v>120097</v>
      </c>
      <c r="K1092">
        <v>1</v>
      </c>
      <c r="L1092">
        <v>13631</v>
      </c>
    </row>
    <row r="1093" spans="1:12" x14ac:dyDescent="0.25">
      <c r="A1093">
        <v>13649</v>
      </c>
      <c r="B1093" t="s">
        <v>4234</v>
      </c>
      <c r="C1093" t="s">
        <v>4235</v>
      </c>
      <c r="D1093">
        <v>3461</v>
      </c>
      <c r="E1093" t="s">
        <v>631</v>
      </c>
      <c r="F1093" t="s">
        <v>1884</v>
      </c>
      <c r="G1093" t="s">
        <v>6209</v>
      </c>
      <c r="H1093" t="s">
        <v>6210</v>
      </c>
      <c r="I1093" t="s">
        <v>2853</v>
      </c>
      <c r="J1093">
        <v>138727</v>
      </c>
      <c r="K1093">
        <v>1</v>
      </c>
      <c r="L1093">
        <v>13649</v>
      </c>
    </row>
    <row r="1094" spans="1:12" x14ac:dyDescent="0.25">
      <c r="A1094">
        <v>13656</v>
      </c>
      <c r="B1094" t="s">
        <v>6571</v>
      </c>
      <c r="C1094" t="s">
        <v>4236</v>
      </c>
      <c r="D1094">
        <v>3401</v>
      </c>
      <c r="E1094" t="s">
        <v>4237</v>
      </c>
      <c r="F1094" t="s">
        <v>4238</v>
      </c>
      <c r="G1094" t="s">
        <v>6209</v>
      </c>
      <c r="H1094" t="s">
        <v>6210</v>
      </c>
      <c r="I1094" t="s">
        <v>2853</v>
      </c>
      <c r="J1094">
        <v>120841</v>
      </c>
      <c r="K1094">
        <v>1</v>
      </c>
      <c r="L1094">
        <v>13656</v>
      </c>
    </row>
    <row r="1095" spans="1:12" x14ac:dyDescent="0.25">
      <c r="A1095">
        <v>13681</v>
      </c>
      <c r="B1095" t="s">
        <v>7860</v>
      </c>
      <c r="C1095" t="s">
        <v>4239</v>
      </c>
      <c r="D1095">
        <v>3890</v>
      </c>
      <c r="E1095" t="s">
        <v>633</v>
      </c>
      <c r="F1095" t="s">
        <v>1886</v>
      </c>
      <c r="G1095" t="s">
        <v>7622</v>
      </c>
      <c r="H1095" t="s">
        <v>7623</v>
      </c>
      <c r="I1095" t="s">
        <v>7624</v>
      </c>
      <c r="J1095">
        <v>138966</v>
      </c>
      <c r="K1095">
        <v>1</v>
      </c>
      <c r="L1095">
        <v>13681</v>
      </c>
    </row>
    <row r="1096" spans="1:12" x14ac:dyDescent="0.25">
      <c r="A1096">
        <v>13706</v>
      </c>
      <c r="B1096" t="s">
        <v>6067</v>
      </c>
      <c r="C1096" t="s">
        <v>4240</v>
      </c>
      <c r="D1096">
        <v>3440</v>
      </c>
      <c r="E1096" t="s">
        <v>634</v>
      </c>
      <c r="F1096" t="s">
        <v>1887</v>
      </c>
      <c r="G1096" t="s">
        <v>6209</v>
      </c>
      <c r="H1096" t="s">
        <v>6210</v>
      </c>
      <c r="I1096" t="s">
        <v>2853</v>
      </c>
      <c r="J1096">
        <v>119297</v>
      </c>
      <c r="K1096">
        <v>1</v>
      </c>
      <c r="L1096">
        <v>13706</v>
      </c>
    </row>
    <row r="1097" spans="1:12" x14ac:dyDescent="0.25">
      <c r="A1097">
        <v>13714</v>
      </c>
      <c r="B1097" t="s">
        <v>4241</v>
      </c>
      <c r="C1097" t="s">
        <v>4242</v>
      </c>
      <c r="D1097">
        <v>3350</v>
      </c>
      <c r="E1097" t="s">
        <v>635</v>
      </c>
      <c r="F1097" t="s">
        <v>1888</v>
      </c>
      <c r="G1097" t="s">
        <v>6209</v>
      </c>
      <c r="H1097" t="s">
        <v>6210</v>
      </c>
      <c r="I1097" t="s">
        <v>2853</v>
      </c>
      <c r="J1097">
        <v>120097</v>
      </c>
      <c r="K1097">
        <v>1</v>
      </c>
      <c r="L1097">
        <v>13714</v>
      </c>
    </row>
    <row r="1098" spans="1:12" x14ac:dyDescent="0.25">
      <c r="A1098">
        <v>13731</v>
      </c>
      <c r="B1098" t="s">
        <v>35</v>
      </c>
      <c r="C1098" t="s">
        <v>4243</v>
      </c>
      <c r="D1098">
        <v>3440</v>
      </c>
      <c r="E1098" t="s">
        <v>636</v>
      </c>
      <c r="F1098" t="s">
        <v>1889</v>
      </c>
      <c r="G1098" t="s">
        <v>6209</v>
      </c>
      <c r="H1098" t="s">
        <v>6210</v>
      </c>
      <c r="I1098" t="s">
        <v>2853</v>
      </c>
      <c r="J1098">
        <v>121971</v>
      </c>
      <c r="K1098">
        <v>1</v>
      </c>
      <c r="L1098">
        <v>13731</v>
      </c>
    </row>
    <row r="1099" spans="1:12" x14ac:dyDescent="0.25">
      <c r="A1099">
        <v>13748</v>
      </c>
      <c r="B1099" t="s">
        <v>35</v>
      </c>
      <c r="C1099" t="s">
        <v>4244</v>
      </c>
      <c r="D1099">
        <v>3440</v>
      </c>
      <c r="E1099" t="s">
        <v>637</v>
      </c>
      <c r="F1099" t="s">
        <v>1890</v>
      </c>
      <c r="G1099" t="s">
        <v>6209</v>
      </c>
      <c r="H1099" t="s">
        <v>6210</v>
      </c>
      <c r="I1099" t="s">
        <v>2853</v>
      </c>
      <c r="J1099">
        <v>121971</v>
      </c>
      <c r="K1099">
        <v>1</v>
      </c>
      <c r="L1099">
        <v>13748</v>
      </c>
    </row>
    <row r="1100" spans="1:12" x14ac:dyDescent="0.25">
      <c r="A1100">
        <v>13763</v>
      </c>
      <c r="B1100" t="s">
        <v>35</v>
      </c>
      <c r="C1100" t="s">
        <v>4245</v>
      </c>
      <c r="D1100">
        <v>3450</v>
      </c>
      <c r="E1100" t="s">
        <v>638</v>
      </c>
      <c r="F1100" t="s">
        <v>1891</v>
      </c>
      <c r="G1100" t="s">
        <v>6209</v>
      </c>
      <c r="H1100" t="s">
        <v>6210</v>
      </c>
      <c r="I1100" t="s">
        <v>2853</v>
      </c>
      <c r="J1100">
        <v>121971</v>
      </c>
      <c r="K1100">
        <v>1</v>
      </c>
      <c r="L1100">
        <v>13763</v>
      </c>
    </row>
    <row r="1101" spans="1:12" x14ac:dyDescent="0.25">
      <c r="A1101">
        <v>13771</v>
      </c>
      <c r="B1101" t="s">
        <v>35</v>
      </c>
      <c r="C1101" t="s">
        <v>3822</v>
      </c>
      <c r="D1101">
        <v>3470</v>
      </c>
      <c r="E1101" t="s">
        <v>627</v>
      </c>
      <c r="F1101" t="s">
        <v>1892</v>
      </c>
      <c r="G1101" t="s">
        <v>6209</v>
      </c>
      <c r="H1101" t="s">
        <v>6210</v>
      </c>
      <c r="I1101" t="s">
        <v>2853</v>
      </c>
      <c r="J1101">
        <v>121971</v>
      </c>
      <c r="K1101">
        <v>1</v>
      </c>
      <c r="L1101">
        <v>13771</v>
      </c>
    </row>
    <row r="1102" spans="1:12" x14ac:dyDescent="0.25">
      <c r="A1102">
        <v>13797</v>
      </c>
      <c r="B1102" t="s">
        <v>4246</v>
      </c>
      <c r="C1102" t="s">
        <v>4247</v>
      </c>
      <c r="D1102">
        <v>3454</v>
      </c>
      <c r="E1102" t="s">
        <v>639</v>
      </c>
      <c r="F1102" t="s">
        <v>1893</v>
      </c>
      <c r="G1102" t="s">
        <v>6209</v>
      </c>
      <c r="H1102" t="s">
        <v>6210</v>
      </c>
      <c r="I1102" t="s">
        <v>2853</v>
      </c>
      <c r="J1102">
        <v>121971</v>
      </c>
      <c r="K1102">
        <v>1</v>
      </c>
      <c r="L1102">
        <v>13797</v>
      </c>
    </row>
    <row r="1103" spans="1:12" x14ac:dyDescent="0.25">
      <c r="A1103">
        <v>13805</v>
      </c>
      <c r="B1103" t="s">
        <v>37</v>
      </c>
      <c r="C1103" t="s">
        <v>4248</v>
      </c>
      <c r="D1103">
        <v>3545</v>
      </c>
      <c r="E1103" t="s">
        <v>640</v>
      </c>
      <c r="F1103" t="s">
        <v>1894</v>
      </c>
      <c r="G1103" t="s">
        <v>7622</v>
      </c>
      <c r="H1103" t="s">
        <v>7623</v>
      </c>
      <c r="I1103" t="s">
        <v>7624</v>
      </c>
      <c r="J1103">
        <v>120816</v>
      </c>
      <c r="K1103">
        <v>1</v>
      </c>
      <c r="L1103">
        <v>13805</v>
      </c>
    </row>
    <row r="1104" spans="1:12" x14ac:dyDescent="0.25">
      <c r="A1104">
        <v>13839</v>
      </c>
      <c r="B1104" t="s">
        <v>4249</v>
      </c>
      <c r="C1104" t="s">
        <v>4250</v>
      </c>
      <c r="D1104">
        <v>3500</v>
      </c>
      <c r="E1104" t="s">
        <v>296</v>
      </c>
      <c r="F1104" t="s">
        <v>1895</v>
      </c>
      <c r="G1104" t="s">
        <v>7622</v>
      </c>
      <c r="H1104" t="s">
        <v>7623</v>
      </c>
      <c r="I1104" t="s">
        <v>7624</v>
      </c>
      <c r="J1104">
        <v>118885</v>
      </c>
      <c r="K1104">
        <v>1</v>
      </c>
      <c r="L1104">
        <v>13839</v>
      </c>
    </row>
    <row r="1105" spans="1:12" x14ac:dyDescent="0.25">
      <c r="A1105">
        <v>13847</v>
      </c>
      <c r="B1105" t="s">
        <v>4251</v>
      </c>
      <c r="C1105" t="s">
        <v>4252</v>
      </c>
      <c r="D1105">
        <v>3500</v>
      </c>
      <c r="E1105" t="s">
        <v>296</v>
      </c>
      <c r="F1105" t="s">
        <v>1896</v>
      </c>
      <c r="G1105" t="s">
        <v>7622</v>
      </c>
      <c r="H1105" t="s">
        <v>7623</v>
      </c>
      <c r="I1105" t="s">
        <v>7624</v>
      </c>
      <c r="J1105">
        <v>118885</v>
      </c>
      <c r="K1105">
        <v>1</v>
      </c>
      <c r="L1105">
        <v>13847</v>
      </c>
    </row>
    <row r="1106" spans="1:12" x14ac:dyDescent="0.25">
      <c r="A1106">
        <v>13862</v>
      </c>
      <c r="B1106" t="s">
        <v>4253</v>
      </c>
      <c r="C1106" t="s">
        <v>4254</v>
      </c>
      <c r="D1106">
        <v>3500</v>
      </c>
      <c r="E1106" t="s">
        <v>296</v>
      </c>
      <c r="F1106" t="s">
        <v>1897</v>
      </c>
      <c r="G1106" t="s">
        <v>7622</v>
      </c>
      <c r="H1106" t="s">
        <v>7623</v>
      </c>
      <c r="I1106" t="s">
        <v>7624</v>
      </c>
      <c r="J1106">
        <v>119891</v>
      </c>
      <c r="K1106">
        <v>1</v>
      </c>
      <c r="L1106">
        <v>13862</v>
      </c>
    </row>
    <row r="1107" spans="1:12" x14ac:dyDescent="0.25">
      <c r="A1107">
        <v>13888</v>
      </c>
      <c r="B1107" t="s">
        <v>4255</v>
      </c>
      <c r="C1107" t="s">
        <v>4256</v>
      </c>
      <c r="D1107">
        <v>3500</v>
      </c>
      <c r="E1107" t="s">
        <v>296</v>
      </c>
      <c r="F1107" t="s">
        <v>1898</v>
      </c>
      <c r="G1107" t="s">
        <v>7622</v>
      </c>
      <c r="H1107" t="s">
        <v>7623</v>
      </c>
      <c r="I1107" t="s">
        <v>7624</v>
      </c>
      <c r="J1107">
        <v>119891</v>
      </c>
      <c r="K1107">
        <v>1</v>
      </c>
      <c r="L1107">
        <v>13888</v>
      </c>
    </row>
    <row r="1108" spans="1:12" x14ac:dyDescent="0.25">
      <c r="A1108">
        <v>13896</v>
      </c>
      <c r="B1108" t="s">
        <v>4257</v>
      </c>
      <c r="C1108" t="s">
        <v>4258</v>
      </c>
      <c r="D1108">
        <v>3500</v>
      </c>
      <c r="E1108" t="s">
        <v>296</v>
      </c>
      <c r="F1108" t="s">
        <v>1899</v>
      </c>
      <c r="G1108" t="s">
        <v>7622</v>
      </c>
      <c r="H1108" t="s">
        <v>7623</v>
      </c>
      <c r="I1108" t="s">
        <v>7624</v>
      </c>
      <c r="J1108">
        <v>119891</v>
      </c>
      <c r="K1108">
        <v>1</v>
      </c>
      <c r="L1108">
        <v>13896</v>
      </c>
    </row>
    <row r="1109" spans="1:12" x14ac:dyDescent="0.25">
      <c r="A1109">
        <v>13904</v>
      </c>
      <c r="B1109" t="s">
        <v>7861</v>
      </c>
      <c r="C1109" t="s">
        <v>4259</v>
      </c>
      <c r="D1109">
        <v>3500</v>
      </c>
      <c r="E1109" t="s">
        <v>296</v>
      </c>
      <c r="F1109" t="s">
        <v>1900</v>
      </c>
      <c r="G1109" t="s">
        <v>7622</v>
      </c>
      <c r="H1109" t="s">
        <v>7623</v>
      </c>
      <c r="I1109" t="s">
        <v>7624</v>
      </c>
      <c r="J1109">
        <v>119776</v>
      </c>
      <c r="K1109">
        <v>1</v>
      </c>
      <c r="L1109">
        <v>13904</v>
      </c>
    </row>
    <row r="1110" spans="1:12" x14ac:dyDescent="0.25">
      <c r="A1110">
        <v>13912</v>
      </c>
      <c r="B1110" t="s">
        <v>4260</v>
      </c>
      <c r="C1110" t="s">
        <v>4261</v>
      </c>
      <c r="D1110">
        <v>3500</v>
      </c>
      <c r="E1110" t="s">
        <v>296</v>
      </c>
      <c r="F1110" t="s">
        <v>1901</v>
      </c>
      <c r="G1110" t="s">
        <v>7622</v>
      </c>
      <c r="H1110" t="s">
        <v>7623</v>
      </c>
      <c r="I1110" t="s">
        <v>7624</v>
      </c>
      <c r="J1110">
        <v>118885</v>
      </c>
      <c r="K1110">
        <v>1</v>
      </c>
      <c r="L1110">
        <v>13912</v>
      </c>
    </row>
    <row r="1111" spans="1:12" x14ac:dyDescent="0.25">
      <c r="A1111">
        <v>13938</v>
      </c>
      <c r="B1111" t="s">
        <v>6068</v>
      </c>
      <c r="C1111" t="s">
        <v>4262</v>
      </c>
      <c r="D1111">
        <v>3500</v>
      </c>
      <c r="E1111" t="s">
        <v>296</v>
      </c>
      <c r="F1111" t="s">
        <v>1902</v>
      </c>
      <c r="G1111" t="s">
        <v>7622</v>
      </c>
      <c r="H1111" t="s">
        <v>7623</v>
      </c>
      <c r="I1111" t="s">
        <v>7624</v>
      </c>
      <c r="J1111">
        <v>118885</v>
      </c>
      <c r="K1111">
        <v>1</v>
      </c>
      <c r="L1111">
        <v>13938</v>
      </c>
    </row>
    <row r="1112" spans="1:12" x14ac:dyDescent="0.25">
      <c r="A1112">
        <v>13953</v>
      </c>
      <c r="B1112" t="s">
        <v>6572</v>
      </c>
      <c r="C1112" t="s">
        <v>4263</v>
      </c>
      <c r="D1112">
        <v>3510</v>
      </c>
      <c r="E1112" t="s">
        <v>641</v>
      </c>
      <c r="F1112" t="s">
        <v>1903</v>
      </c>
      <c r="G1112" t="s">
        <v>7622</v>
      </c>
      <c r="H1112" t="s">
        <v>7623</v>
      </c>
      <c r="I1112" t="s">
        <v>7624</v>
      </c>
      <c r="J1112">
        <v>119891</v>
      </c>
      <c r="K1112">
        <v>1</v>
      </c>
      <c r="L1112">
        <v>13953</v>
      </c>
    </row>
    <row r="1113" spans="1:12" x14ac:dyDescent="0.25">
      <c r="A1113">
        <v>13961</v>
      </c>
      <c r="B1113" t="s">
        <v>7862</v>
      </c>
      <c r="C1113" t="s">
        <v>4264</v>
      </c>
      <c r="D1113">
        <v>3510</v>
      </c>
      <c r="E1113" t="s">
        <v>641</v>
      </c>
      <c r="F1113" t="s">
        <v>1904</v>
      </c>
      <c r="G1113" t="s">
        <v>7622</v>
      </c>
      <c r="H1113" t="s">
        <v>7623</v>
      </c>
      <c r="I1113" t="s">
        <v>7624</v>
      </c>
      <c r="J1113">
        <v>119776</v>
      </c>
      <c r="K1113">
        <v>1</v>
      </c>
      <c r="L1113">
        <v>13961</v>
      </c>
    </row>
    <row r="1114" spans="1:12" x14ac:dyDescent="0.25">
      <c r="A1114">
        <v>13995</v>
      </c>
      <c r="B1114" t="s">
        <v>7863</v>
      </c>
      <c r="C1114" t="s">
        <v>4265</v>
      </c>
      <c r="D1114">
        <v>3511</v>
      </c>
      <c r="E1114" t="s">
        <v>642</v>
      </c>
      <c r="F1114" t="s">
        <v>1905</v>
      </c>
      <c r="G1114" t="s">
        <v>7622</v>
      </c>
      <c r="H1114" t="s">
        <v>7623</v>
      </c>
      <c r="I1114" t="s">
        <v>7624</v>
      </c>
      <c r="J1114">
        <v>119776</v>
      </c>
      <c r="K1114">
        <v>1</v>
      </c>
      <c r="L1114">
        <v>13995</v>
      </c>
    </row>
    <row r="1115" spans="1:12" x14ac:dyDescent="0.25">
      <c r="A1115">
        <v>14027</v>
      </c>
      <c r="B1115" t="s">
        <v>4266</v>
      </c>
      <c r="C1115" t="s">
        <v>4267</v>
      </c>
      <c r="D1115">
        <v>3520</v>
      </c>
      <c r="E1115" t="s">
        <v>297</v>
      </c>
      <c r="F1115" t="s">
        <v>1906</v>
      </c>
      <c r="G1115" t="s">
        <v>7622</v>
      </c>
      <c r="H1115" t="s">
        <v>7623</v>
      </c>
      <c r="I1115" t="s">
        <v>7624</v>
      </c>
      <c r="J1115">
        <v>122309</v>
      </c>
      <c r="K1115">
        <v>1</v>
      </c>
      <c r="L1115">
        <v>14027</v>
      </c>
    </row>
    <row r="1116" spans="1:12" x14ac:dyDescent="0.25">
      <c r="A1116">
        <v>14035</v>
      </c>
      <c r="B1116" t="s">
        <v>4268</v>
      </c>
      <c r="C1116" t="s">
        <v>4269</v>
      </c>
      <c r="D1116">
        <v>3520</v>
      </c>
      <c r="E1116" t="s">
        <v>297</v>
      </c>
      <c r="F1116" t="s">
        <v>1907</v>
      </c>
      <c r="G1116" t="s">
        <v>7622</v>
      </c>
      <c r="H1116" t="s">
        <v>7623</v>
      </c>
      <c r="I1116" t="s">
        <v>7624</v>
      </c>
      <c r="J1116">
        <v>122309</v>
      </c>
      <c r="K1116">
        <v>1</v>
      </c>
      <c r="L1116">
        <v>14035</v>
      </c>
    </row>
    <row r="1117" spans="1:12" x14ac:dyDescent="0.25">
      <c r="A1117">
        <v>14043</v>
      </c>
      <c r="B1117" t="s">
        <v>7864</v>
      </c>
      <c r="C1117" t="s">
        <v>4270</v>
      </c>
      <c r="D1117">
        <v>3520</v>
      </c>
      <c r="E1117" t="s">
        <v>297</v>
      </c>
      <c r="F1117" t="s">
        <v>1908</v>
      </c>
      <c r="G1117" t="s">
        <v>7622</v>
      </c>
      <c r="H1117" t="s">
        <v>7623</v>
      </c>
      <c r="I1117" t="s">
        <v>7624</v>
      </c>
      <c r="J1117">
        <v>122309</v>
      </c>
      <c r="K1117">
        <v>1</v>
      </c>
      <c r="L1117">
        <v>14043</v>
      </c>
    </row>
    <row r="1118" spans="1:12" x14ac:dyDescent="0.25">
      <c r="A1118">
        <v>14051</v>
      </c>
      <c r="B1118" t="s">
        <v>7454</v>
      </c>
      <c r="C1118" t="s">
        <v>4271</v>
      </c>
      <c r="D1118">
        <v>3520</v>
      </c>
      <c r="E1118" t="s">
        <v>297</v>
      </c>
      <c r="F1118" t="s">
        <v>1909</v>
      </c>
      <c r="G1118" t="s">
        <v>7622</v>
      </c>
      <c r="H1118" t="s">
        <v>7623</v>
      </c>
      <c r="I1118" t="s">
        <v>7624</v>
      </c>
      <c r="J1118">
        <v>122309</v>
      </c>
      <c r="K1118">
        <v>1</v>
      </c>
      <c r="L1118">
        <v>14051</v>
      </c>
    </row>
    <row r="1119" spans="1:12" x14ac:dyDescent="0.25">
      <c r="A1119">
        <v>14068</v>
      </c>
      <c r="B1119" t="s">
        <v>4272</v>
      </c>
      <c r="C1119" t="s">
        <v>4273</v>
      </c>
      <c r="D1119">
        <v>3530</v>
      </c>
      <c r="E1119" t="s">
        <v>298</v>
      </c>
      <c r="F1119" t="s">
        <v>1910</v>
      </c>
      <c r="G1119" t="s">
        <v>7622</v>
      </c>
      <c r="H1119" t="s">
        <v>7623</v>
      </c>
      <c r="I1119" t="s">
        <v>7624</v>
      </c>
      <c r="J1119">
        <v>118976</v>
      </c>
      <c r="K1119">
        <v>1</v>
      </c>
      <c r="L1119">
        <v>14068</v>
      </c>
    </row>
    <row r="1120" spans="1:12" x14ac:dyDescent="0.25">
      <c r="A1120">
        <v>14076</v>
      </c>
      <c r="B1120" t="s">
        <v>4274</v>
      </c>
      <c r="C1120" t="s">
        <v>4275</v>
      </c>
      <c r="D1120">
        <v>3530</v>
      </c>
      <c r="E1120" t="s">
        <v>298</v>
      </c>
      <c r="F1120" t="s">
        <v>2890</v>
      </c>
      <c r="G1120" t="s">
        <v>7622</v>
      </c>
      <c r="H1120" t="s">
        <v>7623</v>
      </c>
      <c r="I1120" t="s">
        <v>7624</v>
      </c>
      <c r="J1120">
        <v>122317</v>
      </c>
      <c r="K1120">
        <v>1</v>
      </c>
      <c r="L1120">
        <v>14076</v>
      </c>
    </row>
    <row r="1121" spans="1:12" x14ac:dyDescent="0.25">
      <c r="A1121">
        <v>14084</v>
      </c>
      <c r="B1121" t="s">
        <v>4276</v>
      </c>
      <c r="C1121" t="s">
        <v>4277</v>
      </c>
      <c r="D1121">
        <v>3530</v>
      </c>
      <c r="E1121" t="s">
        <v>298</v>
      </c>
      <c r="F1121" t="s">
        <v>2861</v>
      </c>
      <c r="G1121" t="s">
        <v>7622</v>
      </c>
      <c r="H1121" t="s">
        <v>7623</v>
      </c>
      <c r="I1121" t="s">
        <v>7624</v>
      </c>
      <c r="J1121">
        <v>122317</v>
      </c>
      <c r="K1121">
        <v>1</v>
      </c>
      <c r="L1121">
        <v>14084</v>
      </c>
    </row>
    <row r="1122" spans="1:12" x14ac:dyDescent="0.25">
      <c r="A1122">
        <v>14092</v>
      </c>
      <c r="B1122" t="s">
        <v>4278</v>
      </c>
      <c r="C1122" t="s">
        <v>4279</v>
      </c>
      <c r="D1122">
        <v>3530</v>
      </c>
      <c r="E1122" t="s">
        <v>298</v>
      </c>
      <c r="F1122" t="s">
        <v>2862</v>
      </c>
      <c r="G1122" t="s">
        <v>7622</v>
      </c>
      <c r="H1122" t="s">
        <v>7623</v>
      </c>
      <c r="I1122" t="s">
        <v>7624</v>
      </c>
      <c r="J1122">
        <v>122317</v>
      </c>
      <c r="K1122">
        <v>1</v>
      </c>
      <c r="L1122">
        <v>14092</v>
      </c>
    </row>
    <row r="1123" spans="1:12" x14ac:dyDescent="0.25">
      <c r="A1123">
        <v>14101</v>
      </c>
      <c r="B1123" t="s">
        <v>4280</v>
      </c>
      <c r="C1123" t="s">
        <v>4281</v>
      </c>
      <c r="D1123">
        <v>3530</v>
      </c>
      <c r="E1123" t="s">
        <v>298</v>
      </c>
      <c r="F1123" t="s">
        <v>2863</v>
      </c>
      <c r="G1123" t="s">
        <v>7622</v>
      </c>
      <c r="H1123" t="s">
        <v>7623</v>
      </c>
      <c r="I1123" t="s">
        <v>7624</v>
      </c>
      <c r="J1123">
        <v>122317</v>
      </c>
      <c r="K1123">
        <v>1</v>
      </c>
      <c r="L1123">
        <v>14101</v>
      </c>
    </row>
    <row r="1124" spans="1:12" x14ac:dyDescent="0.25">
      <c r="A1124">
        <v>14118</v>
      </c>
      <c r="B1124" t="s">
        <v>4282</v>
      </c>
      <c r="C1124" t="s">
        <v>4283</v>
      </c>
      <c r="D1124">
        <v>3530</v>
      </c>
      <c r="E1124" t="s">
        <v>298</v>
      </c>
      <c r="F1124" t="s">
        <v>1911</v>
      </c>
      <c r="G1124" t="s">
        <v>7622</v>
      </c>
      <c r="H1124" t="s">
        <v>7623</v>
      </c>
      <c r="I1124" t="s">
        <v>7624</v>
      </c>
      <c r="J1124">
        <v>118976</v>
      </c>
      <c r="K1124">
        <v>1</v>
      </c>
      <c r="L1124">
        <v>14118</v>
      </c>
    </row>
    <row r="1125" spans="1:12" x14ac:dyDescent="0.25">
      <c r="A1125">
        <v>14126</v>
      </c>
      <c r="B1125" t="s">
        <v>4284</v>
      </c>
      <c r="C1125" t="s">
        <v>4285</v>
      </c>
      <c r="D1125">
        <v>3530</v>
      </c>
      <c r="E1125" t="s">
        <v>298</v>
      </c>
      <c r="F1125" t="s">
        <v>1912</v>
      </c>
      <c r="G1125" t="s">
        <v>7622</v>
      </c>
      <c r="H1125" t="s">
        <v>7623</v>
      </c>
      <c r="I1125" t="s">
        <v>7624</v>
      </c>
      <c r="J1125">
        <v>118976</v>
      </c>
      <c r="K1125">
        <v>1</v>
      </c>
      <c r="L1125">
        <v>14126</v>
      </c>
    </row>
    <row r="1126" spans="1:12" x14ac:dyDescent="0.25">
      <c r="A1126">
        <v>14159</v>
      </c>
      <c r="B1126" t="s">
        <v>5764</v>
      </c>
      <c r="C1126" t="s">
        <v>4286</v>
      </c>
      <c r="D1126">
        <v>3530</v>
      </c>
      <c r="E1126" t="s">
        <v>298</v>
      </c>
      <c r="F1126" t="s">
        <v>1913</v>
      </c>
      <c r="G1126" t="s">
        <v>7622</v>
      </c>
      <c r="H1126" t="s">
        <v>7623</v>
      </c>
      <c r="I1126" t="s">
        <v>7624</v>
      </c>
      <c r="J1126">
        <v>118976</v>
      </c>
      <c r="K1126">
        <v>1</v>
      </c>
      <c r="L1126">
        <v>14159</v>
      </c>
    </row>
    <row r="1127" spans="1:12" x14ac:dyDescent="0.25">
      <c r="A1127">
        <v>14167</v>
      </c>
      <c r="B1127" t="s">
        <v>6573</v>
      </c>
      <c r="C1127" t="s">
        <v>4287</v>
      </c>
      <c r="D1127">
        <v>3530</v>
      </c>
      <c r="E1127" t="s">
        <v>643</v>
      </c>
      <c r="F1127" t="s">
        <v>1914</v>
      </c>
      <c r="G1127" t="s">
        <v>7622</v>
      </c>
      <c r="H1127" t="s">
        <v>7623</v>
      </c>
      <c r="I1127" t="s">
        <v>7624</v>
      </c>
      <c r="J1127">
        <v>118976</v>
      </c>
      <c r="K1127">
        <v>1</v>
      </c>
      <c r="L1127">
        <v>14167</v>
      </c>
    </row>
    <row r="1128" spans="1:12" x14ac:dyDescent="0.25">
      <c r="A1128">
        <v>14175</v>
      </c>
      <c r="B1128" t="s">
        <v>4288</v>
      </c>
      <c r="C1128" t="s">
        <v>6574</v>
      </c>
      <c r="D1128">
        <v>3550</v>
      </c>
      <c r="E1128" t="s">
        <v>644</v>
      </c>
      <c r="F1128" t="s">
        <v>1915</v>
      </c>
      <c r="G1128" t="s">
        <v>7622</v>
      </c>
      <c r="H1128" t="s">
        <v>7623</v>
      </c>
      <c r="I1128" t="s">
        <v>7624</v>
      </c>
      <c r="J1128">
        <v>119867</v>
      </c>
      <c r="K1128">
        <v>1</v>
      </c>
      <c r="L1128">
        <v>14175</v>
      </c>
    </row>
    <row r="1129" spans="1:12" x14ac:dyDescent="0.25">
      <c r="A1129">
        <v>14183</v>
      </c>
      <c r="B1129" t="s">
        <v>4290</v>
      </c>
      <c r="C1129" t="s">
        <v>4291</v>
      </c>
      <c r="D1129">
        <v>3550</v>
      </c>
      <c r="E1129" t="s">
        <v>644</v>
      </c>
      <c r="F1129" t="s">
        <v>1916</v>
      </c>
      <c r="G1129" t="s">
        <v>7622</v>
      </c>
      <c r="H1129" t="s">
        <v>7623</v>
      </c>
      <c r="I1129" t="s">
        <v>7624</v>
      </c>
      <c r="J1129">
        <v>119867</v>
      </c>
      <c r="K1129">
        <v>1</v>
      </c>
      <c r="L1129">
        <v>14183</v>
      </c>
    </row>
    <row r="1130" spans="1:12" x14ac:dyDescent="0.25">
      <c r="A1130">
        <v>14191</v>
      </c>
      <c r="B1130" t="s">
        <v>4292</v>
      </c>
      <c r="C1130" t="s">
        <v>4293</v>
      </c>
      <c r="D1130">
        <v>3550</v>
      </c>
      <c r="E1130" t="s">
        <v>644</v>
      </c>
      <c r="F1130" t="s">
        <v>1917</v>
      </c>
      <c r="G1130" t="s">
        <v>7622</v>
      </c>
      <c r="H1130" t="s">
        <v>7623</v>
      </c>
      <c r="I1130" t="s">
        <v>7624</v>
      </c>
      <c r="J1130">
        <v>119867</v>
      </c>
      <c r="K1130">
        <v>1</v>
      </c>
      <c r="L1130">
        <v>14191</v>
      </c>
    </row>
    <row r="1131" spans="1:12" x14ac:dyDescent="0.25">
      <c r="A1131">
        <v>14209</v>
      </c>
      <c r="B1131" t="s">
        <v>4294</v>
      </c>
      <c r="C1131" t="s">
        <v>4295</v>
      </c>
      <c r="D1131">
        <v>3550</v>
      </c>
      <c r="E1131" t="s">
        <v>299</v>
      </c>
      <c r="F1131" t="s">
        <v>1918</v>
      </c>
      <c r="G1131" t="s">
        <v>7622</v>
      </c>
      <c r="H1131" t="s">
        <v>7623</v>
      </c>
      <c r="I1131" t="s">
        <v>7624</v>
      </c>
      <c r="J1131">
        <v>119867</v>
      </c>
      <c r="K1131">
        <v>1</v>
      </c>
      <c r="L1131">
        <v>14209</v>
      </c>
    </row>
    <row r="1132" spans="1:12" x14ac:dyDescent="0.25">
      <c r="A1132">
        <v>14217</v>
      </c>
      <c r="B1132" t="s">
        <v>4712</v>
      </c>
      <c r="C1132" t="s">
        <v>8212</v>
      </c>
      <c r="D1132">
        <v>3550</v>
      </c>
      <c r="E1132" t="s">
        <v>299</v>
      </c>
      <c r="F1132" t="s">
        <v>1919</v>
      </c>
      <c r="G1132" t="s">
        <v>7622</v>
      </c>
      <c r="H1132" t="s">
        <v>7623</v>
      </c>
      <c r="I1132" t="s">
        <v>7624</v>
      </c>
      <c r="J1132">
        <v>119867</v>
      </c>
      <c r="K1132">
        <v>1</v>
      </c>
      <c r="L1132">
        <v>14217</v>
      </c>
    </row>
    <row r="1133" spans="1:12" x14ac:dyDescent="0.25">
      <c r="A1133">
        <v>14225</v>
      </c>
      <c r="B1133" t="s">
        <v>4296</v>
      </c>
      <c r="C1133" t="s">
        <v>4297</v>
      </c>
      <c r="D1133">
        <v>3550</v>
      </c>
      <c r="E1133" t="s">
        <v>644</v>
      </c>
      <c r="F1133" t="s">
        <v>1920</v>
      </c>
      <c r="G1133" t="s">
        <v>7622</v>
      </c>
      <c r="H1133" t="s">
        <v>7623</v>
      </c>
      <c r="I1133" t="s">
        <v>7624</v>
      </c>
      <c r="J1133">
        <v>119867</v>
      </c>
      <c r="K1133">
        <v>1</v>
      </c>
      <c r="L1133">
        <v>14225</v>
      </c>
    </row>
    <row r="1134" spans="1:12" x14ac:dyDescent="0.25">
      <c r="A1134">
        <v>14233</v>
      </c>
      <c r="B1134" t="s">
        <v>35</v>
      </c>
      <c r="C1134" t="s">
        <v>4298</v>
      </c>
      <c r="D1134">
        <v>3550</v>
      </c>
      <c r="E1134" t="s">
        <v>644</v>
      </c>
      <c r="F1134" t="s">
        <v>2844</v>
      </c>
      <c r="G1134" t="s">
        <v>7622</v>
      </c>
      <c r="H1134" t="s">
        <v>7623</v>
      </c>
      <c r="I1134" t="s">
        <v>7624</v>
      </c>
      <c r="J1134">
        <v>119867</v>
      </c>
      <c r="K1134">
        <v>1</v>
      </c>
      <c r="L1134">
        <v>14233</v>
      </c>
    </row>
    <row r="1135" spans="1:12" x14ac:dyDescent="0.25">
      <c r="A1135">
        <v>14241</v>
      </c>
      <c r="B1135" t="s">
        <v>38</v>
      </c>
      <c r="C1135" t="s">
        <v>6069</v>
      </c>
      <c r="D1135">
        <v>3550</v>
      </c>
      <c r="E1135" t="s">
        <v>644</v>
      </c>
      <c r="F1135" t="s">
        <v>1921</v>
      </c>
      <c r="G1135" t="s">
        <v>7622</v>
      </c>
      <c r="H1135" t="s">
        <v>7623</v>
      </c>
      <c r="I1135" t="s">
        <v>7624</v>
      </c>
      <c r="J1135">
        <v>119867</v>
      </c>
      <c r="K1135">
        <v>1</v>
      </c>
      <c r="L1135">
        <v>14241</v>
      </c>
    </row>
    <row r="1136" spans="1:12" x14ac:dyDescent="0.25">
      <c r="A1136">
        <v>14258</v>
      </c>
      <c r="B1136" t="s">
        <v>4299</v>
      </c>
      <c r="C1136" t="s">
        <v>4300</v>
      </c>
      <c r="D1136">
        <v>3550</v>
      </c>
      <c r="E1136" t="s">
        <v>644</v>
      </c>
      <c r="F1136" t="s">
        <v>1922</v>
      </c>
      <c r="G1136" t="s">
        <v>7622</v>
      </c>
      <c r="H1136" t="s">
        <v>7623</v>
      </c>
      <c r="I1136" t="s">
        <v>7624</v>
      </c>
      <c r="J1136">
        <v>119867</v>
      </c>
      <c r="K1136">
        <v>1</v>
      </c>
      <c r="L1136">
        <v>14258</v>
      </c>
    </row>
    <row r="1137" spans="1:12" x14ac:dyDescent="0.25">
      <c r="A1137">
        <v>14266</v>
      </c>
      <c r="B1137" t="s">
        <v>7865</v>
      </c>
      <c r="C1137" t="s">
        <v>4301</v>
      </c>
      <c r="D1137">
        <v>3550</v>
      </c>
      <c r="E1137" t="s">
        <v>644</v>
      </c>
      <c r="F1137" t="s">
        <v>1923</v>
      </c>
      <c r="G1137" t="s">
        <v>7622</v>
      </c>
      <c r="H1137" t="s">
        <v>7623</v>
      </c>
      <c r="I1137" t="s">
        <v>7624</v>
      </c>
      <c r="J1137">
        <v>119867</v>
      </c>
      <c r="K1137">
        <v>1</v>
      </c>
      <c r="L1137">
        <v>14266</v>
      </c>
    </row>
    <row r="1138" spans="1:12" x14ac:dyDescent="0.25">
      <c r="A1138">
        <v>14274</v>
      </c>
      <c r="B1138" t="s">
        <v>7866</v>
      </c>
      <c r="C1138" t="s">
        <v>4302</v>
      </c>
      <c r="D1138">
        <v>3582</v>
      </c>
      <c r="E1138" t="s">
        <v>301</v>
      </c>
      <c r="F1138" t="s">
        <v>1924</v>
      </c>
      <c r="G1138" t="s">
        <v>7622</v>
      </c>
      <c r="H1138" t="s">
        <v>7623</v>
      </c>
      <c r="I1138" t="s">
        <v>7624</v>
      </c>
      <c r="J1138">
        <v>118935</v>
      </c>
      <c r="K1138">
        <v>1</v>
      </c>
      <c r="L1138">
        <v>14274</v>
      </c>
    </row>
    <row r="1139" spans="1:12" x14ac:dyDescent="0.25">
      <c r="A1139">
        <v>14282</v>
      </c>
      <c r="B1139" t="s">
        <v>4303</v>
      </c>
      <c r="C1139" t="s">
        <v>4304</v>
      </c>
      <c r="D1139">
        <v>3582</v>
      </c>
      <c r="E1139" t="s">
        <v>301</v>
      </c>
      <c r="F1139" t="s">
        <v>1925</v>
      </c>
      <c r="G1139" t="s">
        <v>7622</v>
      </c>
      <c r="H1139" t="s">
        <v>7623</v>
      </c>
      <c r="I1139" t="s">
        <v>7624</v>
      </c>
      <c r="J1139">
        <v>118935</v>
      </c>
      <c r="K1139">
        <v>1</v>
      </c>
      <c r="L1139">
        <v>14282</v>
      </c>
    </row>
    <row r="1140" spans="1:12" x14ac:dyDescent="0.25">
      <c r="A1140">
        <v>14308</v>
      </c>
      <c r="B1140" t="s">
        <v>7867</v>
      </c>
      <c r="C1140" t="s">
        <v>4305</v>
      </c>
      <c r="D1140">
        <v>3582</v>
      </c>
      <c r="E1140" t="s">
        <v>301</v>
      </c>
      <c r="F1140" t="s">
        <v>1926</v>
      </c>
      <c r="G1140" t="s">
        <v>7622</v>
      </c>
      <c r="H1140" t="s">
        <v>7623</v>
      </c>
      <c r="I1140" t="s">
        <v>7624</v>
      </c>
      <c r="J1140">
        <v>120816</v>
      </c>
      <c r="K1140">
        <v>1</v>
      </c>
      <c r="L1140">
        <v>14308</v>
      </c>
    </row>
    <row r="1141" spans="1:12" x14ac:dyDescent="0.25">
      <c r="A1141">
        <v>14316</v>
      </c>
      <c r="B1141" t="s">
        <v>4306</v>
      </c>
      <c r="C1141" t="s">
        <v>4307</v>
      </c>
      <c r="D1141">
        <v>3940</v>
      </c>
      <c r="E1141" t="s">
        <v>302</v>
      </c>
      <c r="F1141" t="s">
        <v>1927</v>
      </c>
      <c r="G1141" t="s">
        <v>7622</v>
      </c>
      <c r="H1141" t="s">
        <v>7623</v>
      </c>
      <c r="I1141" t="s">
        <v>7624</v>
      </c>
      <c r="J1141">
        <v>125534</v>
      </c>
      <c r="K1141">
        <v>1</v>
      </c>
      <c r="L1141">
        <v>14316</v>
      </c>
    </row>
    <row r="1142" spans="1:12" x14ac:dyDescent="0.25">
      <c r="A1142">
        <v>14324</v>
      </c>
      <c r="B1142" t="s">
        <v>4308</v>
      </c>
      <c r="C1142" t="s">
        <v>4309</v>
      </c>
      <c r="D1142">
        <v>3940</v>
      </c>
      <c r="E1142" t="s">
        <v>302</v>
      </c>
      <c r="F1142" t="s">
        <v>1927</v>
      </c>
      <c r="G1142" t="s">
        <v>7622</v>
      </c>
      <c r="H1142" t="s">
        <v>7623</v>
      </c>
      <c r="I1142" t="s">
        <v>7624</v>
      </c>
      <c r="J1142">
        <v>125534</v>
      </c>
      <c r="K1142">
        <v>1</v>
      </c>
      <c r="L1142">
        <v>14324</v>
      </c>
    </row>
    <row r="1143" spans="1:12" x14ac:dyDescent="0.25">
      <c r="A1143">
        <v>14357</v>
      </c>
      <c r="B1143" t="s">
        <v>4310</v>
      </c>
      <c r="C1143" t="s">
        <v>4311</v>
      </c>
      <c r="D1143">
        <v>3990</v>
      </c>
      <c r="E1143" t="s">
        <v>303</v>
      </c>
      <c r="F1143" t="s">
        <v>1928</v>
      </c>
      <c r="G1143" t="s">
        <v>7622</v>
      </c>
      <c r="H1143" t="s">
        <v>7623</v>
      </c>
      <c r="I1143" t="s">
        <v>7624</v>
      </c>
      <c r="J1143">
        <v>125534</v>
      </c>
      <c r="K1143">
        <v>1</v>
      </c>
      <c r="L1143">
        <v>14357</v>
      </c>
    </row>
    <row r="1144" spans="1:12" x14ac:dyDescent="0.25">
      <c r="A1144">
        <v>14365</v>
      </c>
      <c r="B1144" t="s">
        <v>4312</v>
      </c>
      <c r="C1144" t="s">
        <v>4313</v>
      </c>
      <c r="D1144">
        <v>3990</v>
      </c>
      <c r="E1144" t="s">
        <v>645</v>
      </c>
      <c r="F1144" t="s">
        <v>1929</v>
      </c>
      <c r="G1144" t="s">
        <v>7622</v>
      </c>
      <c r="H1144" t="s">
        <v>7623</v>
      </c>
      <c r="I1144" t="s">
        <v>7624</v>
      </c>
      <c r="J1144">
        <v>125534</v>
      </c>
      <c r="K1144">
        <v>1</v>
      </c>
      <c r="L1144">
        <v>14365</v>
      </c>
    </row>
    <row r="1145" spans="1:12" x14ac:dyDescent="0.25">
      <c r="A1145">
        <v>14373</v>
      </c>
      <c r="B1145" t="s">
        <v>4314</v>
      </c>
      <c r="C1145" t="s">
        <v>4315</v>
      </c>
      <c r="D1145">
        <v>3990</v>
      </c>
      <c r="E1145" t="s">
        <v>646</v>
      </c>
      <c r="F1145" t="s">
        <v>1930</v>
      </c>
      <c r="G1145" t="s">
        <v>7622</v>
      </c>
      <c r="H1145" t="s">
        <v>7623</v>
      </c>
      <c r="I1145" t="s">
        <v>7624</v>
      </c>
      <c r="J1145">
        <v>125534</v>
      </c>
      <c r="K1145">
        <v>1</v>
      </c>
      <c r="L1145">
        <v>14373</v>
      </c>
    </row>
    <row r="1146" spans="1:12" x14ac:dyDescent="0.25">
      <c r="A1146">
        <v>14381</v>
      </c>
      <c r="B1146" t="s">
        <v>4316</v>
      </c>
      <c r="C1146" t="s">
        <v>4317</v>
      </c>
      <c r="D1146">
        <v>3670</v>
      </c>
      <c r="E1146" t="s">
        <v>6261</v>
      </c>
      <c r="F1146" t="s">
        <v>1931</v>
      </c>
      <c r="G1146" t="s">
        <v>7622</v>
      </c>
      <c r="H1146" t="s">
        <v>7623</v>
      </c>
      <c r="I1146" t="s">
        <v>7624</v>
      </c>
      <c r="J1146">
        <v>118836</v>
      </c>
      <c r="K1146">
        <v>1</v>
      </c>
      <c r="L1146">
        <v>14381</v>
      </c>
    </row>
    <row r="1147" spans="1:12" x14ac:dyDescent="0.25">
      <c r="A1147">
        <v>14399</v>
      </c>
      <c r="B1147" t="s">
        <v>35</v>
      </c>
      <c r="C1147" t="s">
        <v>3079</v>
      </c>
      <c r="D1147">
        <v>3670</v>
      </c>
      <c r="E1147" t="s">
        <v>6261</v>
      </c>
      <c r="F1147" t="s">
        <v>1932</v>
      </c>
      <c r="G1147" t="s">
        <v>7622</v>
      </c>
      <c r="H1147" t="s">
        <v>7623</v>
      </c>
      <c r="I1147" t="s">
        <v>7624</v>
      </c>
      <c r="J1147">
        <v>118836</v>
      </c>
      <c r="K1147">
        <v>1</v>
      </c>
      <c r="L1147">
        <v>14399</v>
      </c>
    </row>
    <row r="1148" spans="1:12" x14ac:dyDescent="0.25">
      <c r="A1148">
        <v>14407</v>
      </c>
      <c r="B1148" t="s">
        <v>4318</v>
      </c>
      <c r="C1148" t="s">
        <v>4319</v>
      </c>
      <c r="D1148">
        <v>3670</v>
      </c>
      <c r="E1148" t="s">
        <v>6261</v>
      </c>
      <c r="F1148" t="s">
        <v>1933</v>
      </c>
      <c r="G1148" t="s">
        <v>7622</v>
      </c>
      <c r="H1148" t="s">
        <v>7623</v>
      </c>
      <c r="I1148" t="s">
        <v>7624</v>
      </c>
      <c r="J1148">
        <v>118836</v>
      </c>
      <c r="K1148">
        <v>1</v>
      </c>
      <c r="L1148">
        <v>14407</v>
      </c>
    </row>
    <row r="1149" spans="1:12" x14ac:dyDescent="0.25">
      <c r="A1149">
        <v>14415</v>
      </c>
      <c r="B1149" t="s">
        <v>4320</v>
      </c>
      <c r="C1149" t="s">
        <v>4319</v>
      </c>
      <c r="D1149">
        <v>3670</v>
      </c>
      <c r="E1149" t="s">
        <v>6261</v>
      </c>
      <c r="F1149" t="s">
        <v>1934</v>
      </c>
      <c r="G1149" t="s">
        <v>7622</v>
      </c>
      <c r="H1149" t="s">
        <v>7623</v>
      </c>
      <c r="I1149" t="s">
        <v>7624</v>
      </c>
      <c r="J1149">
        <v>118836</v>
      </c>
      <c r="K1149">
        <v>1</v>
      </c>
      <c r="L1149">
        <v>14415</v>
      </c>
    </row>
    <row r="1150" spans="1:12" x14ac:dyDescent="0.25">
      <c r="A1150">
        <v>14431</v>
      </c>
      <c r="B1150" t="s">
        <v>7455</v>
      </c>
      <c r="C1150" t="s">
        <v>4321</v>
      </c>
      <c r="D1150">
        <v>3910</v>
      </c>
      <c r="E1150" t="s">
        <v>6262</v>
      </c>
      <c r="F1150" t="s">
        <v>1935</v>
      </c>
      <c r="G1150" t="s">
        <v>7622</v>
      </c>
      <c r="H1150" t="s">
        <v>7623</v>
      </c>
      <c r="I1150" t="s">
        <v>7624</v>
      </c>
      <c r="J1150">
        <v>118752</v>
      </c>
      <c r="K1150">
        <v>1</v>
      </c>
      <c r="L1150">
        <v>14431</v>
      </c>
    </row>
    <row r="1151" spans="1:12" x14ac:dyDescent="0.25">
      <c r="A1151">
        <v>14449</v>
      </c>
      <c r="B1151" t="s">
        <v>4322</v>
      </c>
      <c r="C1151" t="s">
        <v>4323</v>
      </c>
      <c r="D1151">
        <v>3910</v>
      </c>
      <c r="E1151" t="s">
        <v>6262</v>
      </c>
      <c r="F1151" t="s">
        <v>1936</v>
      </c>
      <c r="G1151" t="s">
        <v>7622</v>
      </c>
      <c r="H1151" t="s">
        <v>7623</v>
      </c>
      <c r="I1151" t="s">
        <v>7624</v>
      </c>
      <c r="J1151">
        <v>118752</v>
      </c>
      <c r="K1151">
        <v>1</v>
      </c>
      <c r="L1151">
        <v>14449</v>
      </c>
    </row>
    <row r="1152" spans="1:12" x14ac:dyDescent="0.25">
      <c r="A1152">
        <v>14456</v>
      </c>
      <c r="B1152" t="s">
        <v>6575</v>
      </c>
      <c r="C1152" t="s">
        <v>4324</v>
      </c>
      <c r="D1152">
        <v>3910</v>
      </c>
      <c r="E1152" t="s">
        <v>6262</v>
      </c>
      <c r="F1152" t="s">
        <v>1937</v>
      </c>
      <c r="G1152" t="s">
        <v>7622</v>
      </c>
      <c r="H1152" t="s">
        <v>7623</v>
      </c>
      <c r="I1152" t="s">
        <v>7624</v>
      </c>
      <c r="J1152">
        <v>118752</v>
      </c>
      <c r="K1152">
        <v>1</v>
      </c>
      <c r="L1152">
        <v>14456</v>
      </c>
    </row>
    <row r="1153" spans="1:12" x14ac:dyDescent="0.25">
      <c r="A1153">
        <v>14464</v>
      </c>
      <c r="B1153" t="s">
        <v>6576</v>
      </c>
      <c r="C1153" t="s">
        <v>4325</v>
      </c>
      <c r="D1153">
        <v>3930</v>
      </c>
      <c r="E1153" t="s">
        <v>304</v>
      </c>
      <c r="F1153" t="s">
        <v>1938</v>
      </c>
      <c r="G1153" t="s">
        <v>7622</v>
      </c>
      <c r="H1153" t="s">
        <v>7623</v>
      </c>
      <c r="I1153" t="s">
        <v>7624</v>
      </c>
      <c r="J1153">
        <v>118761</v>
      </c>
      <c r="K1153">
        <v>1</v>
      </c>
      <c r="L1153">
        <v>14464</v>
      </c>
    </row>
    <row r="1154" spans="1:12" x14ac:dyDescent="0.25">
      <c r="A1154">
        <v>14481</v>
      </c>
      <c r="B1154" t="s">
        <v>4326</v>
      </c>
      <c r="C1154" t="s">
        <v>4327</v>
      </c>
      <c r="D1154">
        <v>3900</v>
      </c>
      <c r="E1154" t="s">
        <v>6262</v>
      </c>
      <c r="F1154" t="s">
        <v>1939</v>
      </c>
      <c r="G1154" t="s">
        <v>7622</v>
      </c>
      <c r="H1154" t="s">
        <v>7623</v>
      </c>
      <c r="I1154" t="s">
        <v>7624</v>
      </c>
      <c r="J1154">
        <v>119842</v>
      </c>
      <c r="K1154">
        <v>1</v>
      </c>
      <c r="L1154">
        <v>14481</v>
      </c>
    </row>
    <row r="1155" spans="1:12" x14ac:dyDescent="0.25">
      <c r="A1155">
        <v>14498</v>
      </c>
      <c r="B1155" t="s">
        <v>4328</v>
      </c>
      <c r="C1155" t="s">
        <v>4329</v>
      </c>
      <c r="D1155">
        <v>3900</v>
      </c>
      <c r="E1155" t="s">
        <v>6262</v>
      </c>
      <c r="F1155" t="s">
        <v>1940</v>
      </c>
      <c r="G1155" t="s">
        <v>7622</v>
      </c>
      <c r="H1155" t="s">
        <v>7623</v>
      </c>
      <c r="I1155" t="s">
        <v>7624</v>
      </c>
      <c r="J1155">
        <v>119842</v>
      </c>
      <c r="K1155">
        <v>1</v>
      </c>
      <c r="L1155">
        <v>14498</v>
      </c>
    </row>
    <row r="1156" spans="1:12" x14ac:dyDescent="0.25">
      <c r="A1156">
        <v>14506</v>
      </c>
      <c r="B1156" t="s">
        <v>4330</v>
      </c>
      <c r="C1156" t="s">
        <v>7456</v>
      </c>
      <c r="D1156">
        <v>3900</v>
      </c>
      <c r="E1156" t="s">
        <v>6262</v>
      </c>
      <c r="F1156" t="s">
        <v>1940</v>
      </c>
      <c r="G1156" t="s">
        <v>7622</v>
      </c>
      <c r="H1156" t="s">
        <v>7623</v>
      </c>
      <c r="I1156" t="s">
        <v>7624</v>
      </c>
      <c r="J1156">
        <v>119842</v>
      </c>
      <c r="K1156">
        <v>1</v>
      </c>
      <c r="L1156">
        <v>14506</v>
      </c>
    </row>
    <row r="1157" spans="1:12" x14ac:dyDescent="0.25">
      <c r="A1157">
        <v>14514</v>
      </c>
      <c r="B1157" t="s">
        <v>37</v>
      </c>
      <c r="C1157" t="s">
        <v>4331</v>
      </c>
      <c r="D1157">
        <v>3941</v>
      </c>
      <c r="E1157" t="s">
        <v>2915</v>
      </c>
      <c r="F1157" t="s">
        <v>1941</v>
      </c>
      <c r="G1157" t="s">
        <v>7622</v>
      </c>
      <c r="H1157" t="s">
        <v>7623</v>
      </c>
      <c r="I1157" t="s">
        <v>7624</v>
      </c>
      <c r="J1157">
        <v>118828</v>
      </c>
      <c r="K1157">
        <v>1</v>
      </c>
      <c r="L1157">
        <v>14514</v>
      </c>
    </row>
    <row r="1158" spans="1:12" x14ac:dyDescent="0.25">
      <c r="A1158">
        <v>14531</v>
      </c>
      <c r="B1158" t="s">
        <v>4332</v>
      </c>
      <c r="C1158" t="s">
        <v>4333</v>
      </c>
      <c r="D1158">
        <v>3941</v>
      </c>
      <c r="E1158" t="s">
        <v>2915</v>
      </c>
      <c r="F1158" t="s">
        <v>1942</v>
      </c>
      <c r="G1158" t="s">
        <v>7622</v>
      </c>
      <c r="H1158" t="s">
        <v>7623</v>
      </c>
      <c r="I1158" t="s">
        <v>7624</v>
      </c>
      <c r="J1158">
        <v>125534</v>
      </c>
      <c r="K1158">
        <v>1</v>
      </c>
      <c r="L1158">
        <v>14531</v>
      </c>
    </row>
    <row r="1159" spans="1:12" x14ac:dyDescent="0.25">
      <c r="A1159">
        <v>14555</v>
      </c>
      <c r="B1159" t="s">
        <v>35</v>
      </c>
      <c r="C1159" t="s">
        <v>4334</v>
      </c>
      <c r="D1159">
        <v>3930</v>
      </c>
      <c r="E1159" t="s">
        <v>304</v>
      </c>
      <c r="F1159" t="s">
        <v>1943</v>
      </c>
      <c r="G1159" t="s">
        <v>7622</v>
      </c>
      <c r="H1159" t="s">
        <v>7623</v>
      </c>
      <c r="I1159" t="s">
        <v>7624</v>
      </c>
      <c r="J1159">
        <v>118761</v>
      </c>
      <c r="K1159">
        <v>1</v>
      </c>
      <c r="L1159">
        <v>14555</v>
      </c>
    </row>
    <row r="1160" spans="1:12" x14ac:dyDescent="0.25">
      <c r="A1160">
        <v>14571</v>
      </c>
      <c r="B1160" t="s">
        <v>33</v>
      </c>
      <c r="C1160" t="s">
        <v>4335</v>
      </c>
      <c r="D1160">
        <v>3930</v>
      </c>
      <c r="E1160" t="s">
        <v>304</v>
      </c>
      <c r="F1160" t="s">
        <v>1944</v>
      </c>
      <c r="G1160" t="s">
        <v>7622</v>
      </c>
      <c r="H1160" t="s">
        <v>7623</v>
      </c>
      <c r="I1160" t="s">
        <v>7624</v>
      </c>
      <c r="J1160">
        <v>118761</v>
      </c>
      <c r="K1160">
        <v>1</v>
      </c>
      <c r="L1160">
        <v>14571</v>
      </c>
    </row>
    <row r="1161" spans="1:12" x14ac:dyDescent="0.25">
      <c r="A1161">
        <v>14589</v>
      </c>
      <c r="B1161" t="s">
        <v>4336</v>
      </c>
      <c r="C1161" t="s">
        <v>4337</v>
      </c>
      <c r="D1161">
        <v>3950</v>
      </c>
      <c r="E1161" t="s">
        <v>305</v>
      </c>
      <c r="F1161" t="s">
        <v>1945</v>
      </c>
      <c r="G1161" t="s">
        <v>7622</v>
      </c>
      <c r="H1161" t="s">
        <v>7623</v>
      </c>
      <c r="I1161" t="s">
        <v>7624</v>
      </c>
      <c r="J1161">
        <v>118984</v>
      </c>
      <c r="K1161">
        <v>1</v>
      </c>
      <c r="L1161">
        <v>14589</v>
      </c>
    </row>
    <row r="1162" spans="1:12" x14ac:dyDescent="0.25">
      <c r="A1162">
        <v>14613</v>
      </c>
      <c r="B1162" t="s">
        <v>7868</v>
      </c>
      <c r="C1162" t="s">
        <v>4338</v>
      </c>
      <c r="D1162">
        <v>3950</v>
      </c>
      <c r="E1162" t="s">
        <v>305</v>
      </c>
      <c r="F1162" t="s">
        <v>4339</v>
      </c>
      <c r="G1162" t="s">
        <v>7622</v>
      </c>
      <c r="H1162" t="s">
        <v>7623</v>
      </c>
      <c r="I1162" t="s">
        <v>7624</v>
      </c>
      <c r="J1162">
        <v>118984</v>
      </c>
      <c r="K1162">
        <v>1</v>
      </c>
      <c r="L1162">
        <v>14613</v>
      </c>
    </row>
    <row r="1163" spans="1:12" x14ac:dyDescent="0.25">
      <c r="A1163">
        <v>14621</v>
      </c>
      <c r="B1163" t="s">
        <v>4340</v>
      </c>
      <c r="C1163" t="s">
        <v>4341</v>
      </c>
      <c r="D1163">
        <v>3950</v>
      </c>
      <c r="E1163" t="s">
        <v>647</v>
      </c>
      <c r="F1163" t="s">
        <v>1946</v>
      </c>
      <c r="G1163" t="s">
        <v>7622</v>
      </c>
      <c r="H1163" t="s">
        <v>7623</v>
      </c>
      <c r="I1163" t="s">
        <v>7624</v>
      </c>
      <c r="J1163">
        <v>118984</v>
      </c>
      <c r="K1163">
        <v>1</v>
      </c>
      <c r="L1163">
        <v>14621</v>
      </c>
    </row>
    <row r="1164" spans="1:12" x14ac:dyDescent="0.25">
      <c r="A1164">
        <v>14639</v>
      </c>
      <c r="B1164" t="s">
        <v>7869</v>
      </c>
      <c r="C1164" t="s">
        <v>4342</v>
      </c>
      <c r="D1164">
        <v>3950</v>
      </c>
      <c r="E1164" t="s">
        <v>647</v>
      </c>
      <c r="F1164" t="s">
        <v>1947</v>
      </c>
      <c r="G1164" t="s">
        <v>7622</v>
      </c>
      <c r="H1164" t="s">
        <v>7623</v>
      </c>
      <c r="I1164" t="s">
        <v>7624</v>
      </c>
      <c r="J1164">
        <v>118984</v>
      </c>
      <c r="K1164">
        <v>1</v>
      </c>
      <c r="L1164">
        <v>14639</v>
      </c>
    </row>
    <row r="1165" spans="1:12" x14ac:dyDescent="0.25">
      <c r="A1165">
        <v>14662</v>
      </c>
      <c r="B1165" t="s">
        <v>3676</v>
      </c>
      <c r="C1165" t="s">
        <v>8213</v>
      </c>
      <c r="D1165">
        <v>3600</v>
      </c>
      <c r="E1165" t="s">
        <v>306</v>
      </c>
      <c r="F1165" t="s">
        <v>1948</v>
      </c>
      <c r="G1165" t="s">
        <v>7622</v>
      </c>
      <c r="H1165" t="s">
        <v>7623</v>
      </c>
      <c r="I1165" t="s">
        <v>7624</v>
      </c>
      <c r="J1165">
        <v>122291</v>
      </c>
      <c r="K1165">
        <v>1</v>
      </c>
      <c r="L1165">
        <v>14662</v>
      </c>
    </row>
    <row r="1166" spans="1:12" x14ac:dyDescent="0.25">
      <c r="A1166">
        <v>14671</v>
      </c>
      <c r="B1166" t="s">
        <v>4343</v>
      </c>
      <c r="C1166" t="s">
        <v>4344</v>
      </c>
      <c r="D1166">
        <v>3600</v>
      </c>
      <c r="E1166" t="s">
        <v>306</v>
      </c>
      <c r="F1166" t="s">
        <v>1949</v>
      </c>
      <c r="G1166" t="s">
        <v>7622</v>
      </c>
      <c r="H1166" t="s">
        <v>7623</v>
      </c>
      <c r="I1166" t="s">
        <v>7624</v>
      </c>
      <c r="J1166">
        <v>122291</v>
      </c>
      <c r="K1166">
        <v>1</v>
      </c>
      <c r="L1166">
        <v>14671</v>
      </c>
    </row>
    <row r="1167" spans="1:12" x14ac:dyDescent="0.25">
      <c r="A1167">
        <v>14696</v>
      </c>
      <c r="B1167" t="s">
        <v>4345</v>
      </c>
      <c r="C1167" t="s">
        <v>4346</v>
      </c>
      <c r="D1167">
        <v>3600</v>
      </c>
      <c r="E1167" t="s">
        <v>306</v>
      </c>
      <c r="F1167" t="s">
        <v>1950</v>
      </c>
      <c r="G1167" t="s">
        <v>7622</v>
      </c>
      <c r="H1167" t="s">
        <v>7623</v>
      </c>
      <c r="I1167" t="s">
        <v>7624</v>
      </c>
      <c r="J1167">
        <v>122291</v>
      </c>
      <c r="K1167">
        <v>1</v>
      </c>
      <c r="L1167">
        <v>14696</v>
      </c>
    </row>
    <row r="1168" spans="1:12" x14ac:dyDescent="0.25">
      <c r="A1168">
        <v>14712</v>
      </c>
      <c r="B1168" t="s">
        <v>33</v>
      </c>
      <c r="C1168" t="s">
        <v>4347</v>
      </c>
      <c r="D1168">
        <v>3600</v>
      </c>
      <c r="E1168" t="s">
        <v>306</v>
      </c>
      <c r="F1168" t="s">
        <v>1951</v>
      </c>
      <c r="G1168" t="s">
        <v>7622</v>
      </c>
      <c r="H1168" t="s">
        <v>7623</v>
      </c>
      <c r="I1168" t="s">
        <v>7624</v>
      </c>
      <c r="J1168">
        <v>122291</v>
      </c>
      <c r="K1168">
        <v>1</v>
      </c>
      <c r="L1168">
        <v>14712</v>
      </c>
    </row>
    <row r="1169" spans="1:12" x14ac:dyDescent="0.25">
      <c r="A1169">
        <v>14803</v>
      </c>
      <c r="B1169" t="s">
        <v>35</v>
      </c>
      <c r="C1169" t="s">
        <v>4348</v>
      </c>
      <c r="D1169">
        <v>3600</v>
      </c>
      <c r="E1169" t="s">
        <v>306</v>
      </c>
      <c r="F1169" t="s">
        <v>1952</v>
      </c>
      <c r="G1169" t="s">
        <v>7622</v>
      </c>
      <c r="H1169" t="s">
        <v>7623</v>
      </c>
      <c r="I1169" t="s">
        <v>7624</v>
      </c>
      <c r="J1169">
        <v>122291</v>
      </c>
      <c r="K1169">
        <v>1</v>
      </c>
      <c r="L1169">
        <v>14803</v>
      </c>
    </row>
    <row r="1170" spans="1:12" x14ac:dyDescent="0.25">
      <c r="A1170">
        <v>14811</v>
      </c>
      <c r="B1170" t="s">
        <v>4349</v>
      </c>
      <c r="C1170" t="s">
        <v>4350</v>
      </c>
      <c r="D1170">
        <v>3600</v>
      </c>
      <c r="E1170" t="s">
        <v>306</v>
      </c>
      <c r="F1170" t="s">
        <v>1953</v>
      </c>
      <c r="G1170" t="s">
        <v>7622</v>
      </c>
      <c r="H1170" t="s">
        <v>7623</v>
      </c>
      <c r="I1170" t="s">
        <v>7624</v>
      </c>
      <c r="J1170">
        <v>122291</v>
      </c>
      <c r="K1170">
        <v>1</v>
      </c>
      <c r="L1170">
        <v>14811</v>
      </c>
    </row>
    <row r="1171" spans="1:12" x14ac:dyDescent="0.25">
      <c r="A1171">
        <v>14837</v>
      </c>
      <c r="B1171" t="s">
        <v>4351</v>
      </c>
      <c r="C1171" t="s">
        <v>7457</v>
      </c>
      <c r="D1171">
        <v>3600</v>
      </c>
      <c r="E1171" t="s">
        <v>306</v>
      </c>
      <c r="F1171" t="s">
        <v>1954</v>
      </c>
      <c r="G1171" t="s">
        <v>7622</v>
      </c>
      <c r="H1171" t="s">
        <v>7623</v>
      </c>
      <c r="I1171" t="s">
        <v>7624</v>
      </c>
      <c r="J1171">
        <v>122291</v>
      </c>
      <c r="K1171">
        <v>1</v>
      </c>
      <c r="L1171">
        <v>14837</v>
      </c>
    </row>
    <row r="1172" spans="1:12" x14ac:dyDescent="0.25">
      <c r="A1172">
        <v>14845</v>
      </c>
      <c r="B1172" t="s">
        <v>35</v>
      </c>
      <c r="C1172" t="s">
        <v>4352</v>
      </c>
      <c r="D1172">
        <v>3600</v>
      </c>
      <c r="E1172" t="s">
        <v>306</v>
      </c>
      <c r="F1172" t="s">
        <v>1955</v>
      </c>
      <c r="G1172" t="s">
        <v>7622</v>
      </c>
      <c r="H1172" t="s">
        <v>7623</v>
      </c>
      <c r="I1172" t="s">
        <v>7624</v>
      </c>
      <c r="J1172">
        <v>122291</v>
      </c>
      <c r="K1172">
        <v>1</v>
      </c>
      <c r="L1172">
        <v>14845</v>
      </c>
    </row>
    <row r="1173" spans="1:12" x14ac:dyDescent="0.25">
      <c r="A1173">
        <v>14852</v>
      </c>
      <c r="B1173" t="s">
        <v>6577</v>
      </c>
      <c r="C1173" t="s">
        <v>4353</v>
      </c>
      <c r="D1173">
        <v>3600</v>
      </c>
      <c r="E1173" t="s">
        <v>306</v>
      </c>
      <c r="F1173" t="s">
        <v>1956</v>
      </c>
      <c r="G1173" t="s">
        <v>6244</v>
      </c>
      <c r="H1173" t="s">
        <v>7396</v>
      </c>
      <c r="I1173" t="s">
        <v>5971</v>
      </c>
      <c r="J1173">
        <v>122127</v>
      </c>
      <c r="K1173">
        <v>1</v>
      </c>
      <c r="L1173">
        <v>14852</v>
      </c>
    </row>
    <row r="1174" spans="1:12" x14ac:dyDescent="0.25">
      <c r="A1174">
        <v>14861</v>
      </c>
      <c r="B1174" t="s">
        <v>35</v>
      </c>
      <c r="C1174" t="s">
        <v>4354</v>
      </c>
      <c r="D1174">
        <v>3600</v>
      </c>
      <c r="E1174" t="s">
        <v>306</v>
      </c>
      <c r="F1174" t="s">
        <v>1957</v>
      </c>
      <c r="G1174" t="s">
        <v>7622</v>
      </c>
      <c r="H1174" t="s">
        <v>7623</v>
      </c>
      <c r="I1174" t="s">
        <v>7624</v>
      </c>
      <c r="J1174">
        <v>122291</v>
      </c>
      <c r="K1174">
        <v>1</v>
      </c>
      <c r="L1174">
        <v>14861</v>
      </c>
    </row>
    <row r="1175" spans="1:12" x14ac:dyDescent="0.25">
      <c r="A1175">
        <v>14886</v>
      </c>
      <c r="B1175" t="s">
        <v>5282</v>
      </c>
      <c r="C1175" t="s">
        <v>4355</v>
      </c>
      <c r="D1175">
        <v>3690</v>
      </c>
      <c r="E1175" t="s">
        <v>648</v>
      </c>
      <c r="F1175" t="s">
        <v>1958</v>
      </c>
      <c r="G1175" t="s">
        <v>7622</v>
      </c>
      <c r="H1175" t="s">
        <v>7623</v>
      </c>
      <c r="I1175" t="s">
        <v>7624</v>
      </c>
      <c r="J1175">
        <v>118794</v>
      </c>
      <c r="K1175">
        <v>1</v>
      </c>
      <c r="L1175">
        <v>14886</v>
      </c>
    </row>
    <row r="1176" spans="1:12" x14ac:dyDescent="0.25">
      <c r="A1176">
        <v>14894</v>
      </c>
      <c r="B1176" t="s">
        <v>4356</v>
      </c>
      <c r="C1176" t="s">
        <v>4357</v>
      </c>
      <c r="D1176">
        <v>3690</v>
      </c>
      <c r="E1176" t="s">
        <v>648</v>
      </c>
      <c r="F1176" t="s">
        <v>1959</v>
      </c>
      <c r="G1176" t="s">
        <v>7622</v>
      </c>
      <c r="H1176" t="s">
        <v>7623</v>
      </c>
      <c r="I1176" t="s">
        <v>7624</v>
      </c>
      <c r="J1176">
        <v>118794</v>
      </c>
      <c r="K1176">
        <v>1</v>
      </c>
      <c r="L1176">
        <v>14894</v>
      </c>
    </row>
    <row r="1177" spans="1:12" x14ac:dyDescent="0.25">
      <c r="A1177">
        <v>14902</v>
      </c>
      <c r="B1177" t="s">
        <v>4358</v>
      </c>
      <c r="C1177" t="s">
        <v>4359</v>
      </c>
      <c r="D1177">
        <v>3690</v>
      </c>
      <c r="E1177" t="s">
        <v>648</v>
      </c>
      <c r="F1177" t="s">
        <v>1960</v>
      </c>
      <c r="G1177" t="s">
        <v>7622</v>
      </c>
      <c r="H1177" t="s">
        <v>7623</v>
      </c>
      <c r="I1177" t="s">
        <v>7624</v>
      </c>
      <c r="J1177">
        <v>118794</v>
      </c>
      <c r="K1177">
        <v>1</v>
      </c>
      <c r="L1177">
        <v>14902</v>
      </c>
    </row>
    <row r="1178" spans="1:12" x14ac:dyDescent="0.25">
      <c r="A1178">
        <v>14911</v>
      </c>
      <c r="B1178" t="s">
        <v>37</v>
      </c>
      <c r="C1178" t="s">
        <v>4360</v>
      </c>
      <c r="D1178">
        <v>3590</v>
      </c>
      <c r="E1178" t="s">
        <v>307</v>
      </c>
      <c r="F1178" t="s">
        <v>1961</v>
      </c>
      <c r="G1178" t="s">
        <v>7622</v>
      </c>
      <c r="H1178" t="s">
        <v>7623</v>
      </c>
      <c r="I1178" t="s">
        <v>7624</v>
      </c>
      <c r="J1178">
        <v>118786</v>
      </c>
      <c r="K1178">
        <v>1</v>
      </c>
      <c r="L1178">
        <v>14911</v>
      </c>
    </row>
    <row r="1179" spans="1:12" x14ac:dyDescent="0.25">
      <c r="A1179">
        <v>14928</v>
      </c>
      <c r="B1179" t="s">
        <v>33</v>
      </c>
      <c r="C1179" t="s">
        <v>4361</v>
      </c>
      <c r="D1179">
        <v>3590</v>
      </c>
      <c r="E1179" t="s">
        <v>307</v>
      </c>
      <c r="F1179" t="s">
        <v>1962</v>
      </c>
      <c r="G1179" t="s">
        <v>7622</v>
      </c>
      <c r="H1179" t="s">
        <v>7623</v>
      </c>
      <c r="I1179" t="s">
        <v>7624</v>
      </c>
      <c r="J1179">
        <v>119041</v>
      </c>
      <c r="K1179">
        <v>1</v>
      </c>
      <c r="L1179">
        <v>14928</v>
      </c>
    </row>
    <row r="1180" spans="1:12" x14ac:dyDescent="0.25">
      <c r="A1180">
        <v>14936</v>
      </c>
      <c r="B1180" t="s">
        <v>38</v>
      </c>
      <c r="C1180" t="s">
        <v>4362</v>
      </c>
      <c r="D1180">
        <v>3590</v>
      </c>
      <c r="E1180" t="s">
        <v>307</v>
      </c>
      <c r="F1180" t="s">
        <v>1963</v>
      </c>
      <c r="G1180" t="s">
        <v>7622</v>
      </c>
      <c r="H1180" t="s">
        <v>7623</v>
      </c>
      <c r="I1180" t="s">
        <v>7624</v>
      </c>
      <c r="J1180">
        <v>119041</v>
      </c>
      <c r="K1180">
        <v>1</v>
      </c>
      <c r="L1180">
        <v>14936</v>
      </c>
    </row>
    <row r="1181" spans="1:12" x14ac:dyDescent="0.25">
      <c r="A1181">
        <v>14969</v>
      </c>
      <c r="B1181" t="s">
        <v>7870</v>
      </c>
      <c r="C1181" t="s">
        <v>4363</v>
      </c>
      <c r="D1181">
        <v>3590</v>
      </c>
      <c r="E1181" t="s">
        <v>307</v>
      </c>
      <c r="F1181" t="s">
        <v>1964</v>
      </c>
      <c r="G1181" t="s">
        <v>7622</v>
      </c>
      <c r="H1181" t="s">
        <v>7623</v>
      </c>
      <c r="I1181" t="s">
        <v>7624</v>
      </c>
      <c r="J1181">
        <v>119041</v>
      </c>
      <c r="K1181">
        <v>1</v>
      </c>
      <c r="L1181">
        <v>14969</v>
      </c>
    </row>
    <row r="1182" spans="1:12" x14ac:dyDescent="0.25">
      <c r="A1182">
        <v>14985</v>
      </c>
      <c r="B1182" t="s">
        <v>4364</v>
      </c>
      <c r="C1182" t="s">
        <v>4365</v>
      </c>
      <c r="D1182">
        <v>3740</v>
      </c>
      <c r="E1182" t="s">
        <v>315</v>
      </c>
      <c r="F1182" t="s">
        <v>1965</v>
      </c>
      <c r="G1182" t="s">
        <v>7622</v>
      </c>
      <c r="H1182" t="s">
        <v>7623</v>
      </c>
      <c r="I1182" t="s">
        <v>7624</v>
      </c>
      <c r="J1182">
        <v>118869</v>
      </c>
      <c r="K1182">
        <v>1</v>
      </c>
      <c r="L1182">
        <v>14985</v>
      </c>
    </row>
    <row r="1183" spans="1:12" x14ac:dyDescent="0.25">
      <c r="A1183">
        <v>14993</v>
      </c>
      <c r="B1183" t="s">
        <v>4366</v>
      </c>
      <c r="C1183" t="s">
        <v>7458</v>
      </c>
      <c r="D1183">
        <v>3740</v>
      </c>
      <c r="E1183" t="s">
        <v>315</v>
      </c>
      <c r="F1183" t="s">
        <v>1966</v>
      </c>
      <c r="G1183" t="s">
        <v>7622</v>
      </c>
      <c r="H1183" t="s">
        <v>7623</v>
      </c>
      <c r="I1183" t="s">
        <v>7624</v>
      </c>
      <c r="J1183">
        <v>118869</v>
      </c>
      <c r="K1183">
        <v>1</v>
      </c>
      <c r="L1183">
        <v>14993</v>
      </c>
    </row>
    <row r="1184" spans="1:12" x14ac:dyDescent="0.25">
      <c r="A1184">
        <v>15008</v>
      </c>
      <c r="B1184" t="s">
        <v>6578</v>
      </c>
      <c r="C1184" t="s">
        <v>4367</v>
      </c>
      <c r="D1184">
        <v>3621</v>
      </c>
      <c r="E1184" t="s">
        <v>649</v>
      </c>
      <c r="F1184" t="s">
        <v>1967</v>
      </c>
      <c r="G1184" t="s">
        <v>7622</v>
      </c>
      <c r="H1184" t="s">
        <v>7623</v>
      </c>
      <c r="I1184" t="s">
        <v>7624</v>
      </c>
      <c r="J1184">
        <v>122283</v>
      </c>
      <c r="K1184">
        <v>1</v>
      </c>
      <c r="L1184">
        <v>15008</v>
      </c>
    </row>
    <row r="1185" spans="1:12" x14ac:dyDescent="0.25">
      <c r="A1185">
        <v>15041</v>
      </c>
      <c r="B1185" t="s">
        <v>4368</v>
      </c>
      <c r="C1185" t="s">
        <v>3987</v>
      </c>
      <c r="D1185">
        <v>3630</v>
      </c>
      <c r="E1185" t="s">
        <v>650</v>
      </c>
      <c r="F1185" t="s">
        <v>1968</v>
      </c>
      <c r="G1185" t="s">
        <v>7622</v>
      </c>
      <c r="H1185" t="s">
        <v>7623</v>
      </c>
      <c r="I1185" t="s">
        <v>7624</v>
      </c>
      <c r="J1185">
        <v>118951</v>
      </c>
      <c r="K1185">
        <v>1</v>
      </c>
      <c r="L1185">
        <v>15041</v>
      </c>
    </row>
    <row r="1186" spans="1:12" x14ac:dyDescent="0.25">
      <c r="A1186">
        <v>15073</v>
      </c>
      <c r="B1186" t="s">
        <v>4369</v>
      </c>
      <c r="C1186" t="s">
        <v>4370</v>
      </c>
      <c r="D1186">
        <v>3630</v>
      </c>
      <c r="E1186" t="s">
        <v>309</v>
      </c>
      <c r="F1186" t="s">
        <v>1969</v>
      </c>
      <c r="G1186" t="s">
        <v>7622</v>
      </c>
      <c r="H1186" t="s">
        <v>7623</v>
      </c>
      <c r="I1186" t="s">
        <v>7624</v>
      </c>
      <c r="J1186">
        <v>118802</v>
      </c>
      <c r="K1186">
        <v>1</v>
      </c>
      <c r="L1186">
        <v>15073</v>
      </c>
    </row>
    <row r="1187" spans="1:12" x14ac:dyDescent="0.25">
      <c r="A1187">
        <v>15107</v>
      </c>
      <c r="B1187" t="s">
        <v>37</v>
      </c>
      <c r="C1187" t="s">
        <v>4371</v>
      </c>
      <c r="D1187">
        <v>3631</v>
      </c>
      <c r="E1187" t="s">
        <v>651</v>
      </c>
      <c r="F1187" t="s">
        <v>1970</v>
      </c>
      <c r="G1187" t="s">
        <v>7622</v>
      </c>
      <c r="H1187" t="s">
        <v>7623</v>
      </c>
      <c r="I1187" t="s">
        <v>7624</v>
      </c>
      <c r="J1187">
        <v>122283</v>
      </c>
      <c r="K1187">
        <v>1</v>
      </c>
      <c r="L1187">
        <v>15107</v>
      </c>
    </row>
    <row r="1188" spans="1:12" x14ac:dyDescent="0.25">
      <c r="A1188">
        <v>15115</v>
      </c>
      <c r="B1188" t="s">
        <v>33</v>
      </c>
      <c r="C1188" t="s">
        <v>4372</v>
      </c>
      <c r="D1188">
        <v>3630</v>
      </c>
      <c r="E1188" t="s">
        <v>652</v>
      </c>
      <c r="F1188" t="s">
        <v>1971</v>
      </c>
      <c r="G1188" t="s">
        <v>7622</v>
      </c>
      <c r="H1188" t="s">
        <v>7623</v>
      </c>
      <c r="I1188" t="s">
        <v>7624</v>
      </c>
      <c r="J1188">
        <v>118802</v>
      </c>
      <c r="K1188">
        <v>1</v>
      </c>
      <c r="L1188">
        <v>15115</v>
      </c>
    </row>
    <row r="1189" spans="1:12" x14ac:dyDescent="0.25">
      <c r="A1189">
        <v>15123</v>
      </c>
      <c r="B1189" t="s">
        <v>4373</v>
      </c>
      <c r="C1189" t="s">
        <v>4374</v>
      </c>
      <c r="D1189">
        <v>3630</v>
      </c>
      <c r="E1189" t="s">
        <v>308</v>
      </c>
      <c r="F1189" t="s">
        <v>1972</v>
      </c>
      <c r="G1189" t="s">
        <v>7622</v>
      </c>
      <c r="H1189" t="s">
        <v>7623</v>
      </c>
      <c r="I1189" t="s">
        <v>7624</v>
      </c>
      <c r="J1189">
        <v>118802</v>
      </c>
      <c r="K1189">
        <v>1</v>
      </c>
      <c r="L1189">
        <v>15123</v>
      </c>
    </row>
    <row r="1190" spans="1:12" x14ac:dyDescent="0.25">
      <c r="A1190">
        <v>15131</v>
      </c>
      <c r="B1190" t="s">
        <v>6070</v>
      </c>
      <c r="C1190" t="s">
        <v>4375</v>
      </c>
      <c r="D1190">
        <v>3650</v>
      </c>
      <c r="E1190" t="s">
        <v>310</v>
      </c>
      <c r="F1190" t="s">
        <v>1973</v>
      </c>
      <c r="G1190" t="s">
        <v>7622</v>
      </c>
      <c r="H1190" t="s">
        <v>7623</v>
      </c>
      <c r="I1190" t="s">
        <v>7624</v>
      </c>
      <c r="J1190">
        <v>122283</v>
      </c>
      <c r="K1190">
        <v>1</v>
      </c>
      <c r="L1190">
        <v>15131</v>
      </c>
    </row>
    <row r="1191" spans="1:12" x14ac:dyDescent="0.25">
      <c r="A1191">
        <v>15149</v>
      </c>
      <c r="B1191" t="s">
        <v>5936</v>
      </c>
      <c r="C1191" t="s">
        <v>4376</v>
      </c>
      <c r="D1191">
        <v>3650</v>
      </c>
      <c r="E1191" t="s">
        <v>310</v>
      </c>
      <c r="F1191" t="s">
        <v>1974</v>
      </c>
      <c r="G1191" t="s">
        <v>7622</v>
      </c>
      <c r="H1191" t="s">
        <v>7623</v>
      </c>
      <c r="I1191" t="s">
        <v>7624</v>
      </c>
      <c r="J1191">
        <v>122283</v>
      </c>
      <c r="K1191">
        <v>1</v>
      </c>
      <c r="L1191">
        <v>15149</v>
      </c>
    </row>
    <row r="1192" spans="1:12" x14ac:dyDescent="0.25">
      <c r="A1192">
        <v>15156</v>
      </c>
      <c r="B1192" t="s">
        <v>7459</v>
      </c>
      <c r="C1192" t="s">
        <v>4375</v>
      </c>
      <c r="D1192">
        <v>3650</v>
      </c>
      <c r="E1192" t="s">
        <v>310</v>
      </c>
      <c r="F1192" t="s">
        <v>1975</v>
      </c>
      <c r="G1192" t="s">
        <v>7622</v>
      </c>
      <c r="H1192" t="s">
        <v>7623</v>
      </c>
      <c r="I1192" t="s">
        <v>7624</v>
      </c>
      <c r="J1192">
        <v>122283</v>
      </c>
      <c r="K1192">
        <v>1</v>
      </c>
      <c r="L1192">
        <v>15156</v>
      </c>
    </row>
    <row r="1193" spans="1:12" x14ac:dyDescent="0.25">
      <c r="A1193">
        <v>15172</v>
      </c>
      <c r="B1193" t="s">
        <v>4377</v>
      </c>
      <c r="C1193" t="s">
        <v>4378</v>
      </c>
      <c r="D1193">
        <v>3650</v>
      </c>
      <c r="E1193" t="s">
        <v>310</v>
      </c>
      <c r="F1193" t="s">
        <v>1976</v>
      </c>
      <c r="G1193" t="s">
        <v>7622</v>
      </c>
      <c r="H1193" t="s">
        <v>7623</v>
      </c>
      <c r="I1193" t="s">
        <v>7624</v>
      </c>
      <c r="J1193">
        <v>138991</v>
      </c>
      <c r="K1193">
        <v>1</v>
      </c>
      <c r="L1193">
        <v>15172</v>
      </c>
    </row>
    <row r="1194" spans="1:12" x14ac:dyDescent="0.25">
      <c r="A1194">
        <v>15181</v>
      </c>
      <c r="B1194" t="s">
        <v>4379</v>
      </c>
      <c r="C1194" t="s">
        <v>4380</v>
      </c>
      <c r="D1194">
        <v>3650</v>
      </c>
      <c r="E1194" t="s">
        <v>310</v>
      </c>
      <c r="F1194" t="s">
        <v>1977</v>
      </c>
      <c r="G1194" t="s">
        <v>7622</v>
      </c>
      <c r="H1194" t="s">
        <v>7623</v>
      </c>
      <c r="I1194" t="s">
        <v>7624</v>
      </c>
      <c r="J1194">
        <v>138991</v>
      </c>
      <c r="K1194">
        <v>1</v>
      </c>
      <c r="L1194">
        <v>15181</v>
      </c>
    </row>
    <row r="1195" spans="1:12" x14ac:dyDescent="0.25">
      <c r="A1195">
        <v>15198</v>
      </c>
      <c r="B1195" t="s">
        <v>4381</v>
      </c>
      <c r="C1195" t="s">
        <v>4382</v>
      </c>
      <c r="D1195">
        <v>3650</v>
      </c>
      <c r="E1195" t="s">
        <v>310</v>
      </c>
      <c r="F1195" t="s">
        <v>1978</v>
      </c>
      <c r="G1195" t="s">
        <v>7622</v>
      </c>
      <c r="H1195" t="s">
        <v>7623</v>
      </c>
      <c r="I1195" t="s">
        <v>7624</v>
      </c>
      <c r="J1195">
        <v>138991</v>
      </c>
      <c r="K1195">
        <v>1</v>
      </c>
      <c r="L1195">
        <v>15198</v>
      </c>
    </row>
    <row r="1196" spans="1:12" x14ac:dyDescent="0.25">
      <c r="A1196">
        <v>15206</v>
      </c>
      <c r="B1196" t="s">
        <v>4383</v>
      </c>
      <c r="C1196" t="s">
        <v>4384</v>
      </c>
      <c r="D1196">
        <v>8830</v>
      </c>
      <c r="E1196" t="s">
        <v>653</v>
      </c>
      <c r="F1196" t="s">
        <v>1979</v>
      </c>
      <c r="G1196" t="s">
        <v>8145</v>
      </c>
      <c r="H1196" t="s">
        <v>8146</v>
      </c>
      <c r="I1196" t="s">
        <v>8147</v>
      </c>
      <c r="J1196">
        <v>119917</v>
      </c>
      <c r="K1196">
        <v>1</v>
      </c>
      <c r="L1196">
        <v>15206</v>
      </c>
    </row>
    <row r="1197" spans="1:12" x14ac:dyDescent="0.25">
      <c r="A1197">
        <v>15222</v>
      </c>
      <c r="B1197" t="s">
        <v>4385</v>
      </c>
      <c r="C1197" t="s">
        <v>6579</v>
      </c>
      <c r="D1197">
        <v>3660</v>
      </c>
      <c r="E1197" t="s">
        <v>6261</v>
      </c>
      <c r="F1197" t="s">
        <v>1980</v>
      </c>
      <c r="G1197" t="s">
        <v>7622</v>
      </c>
      <c r="H1197" t="s">
        <v>7623</v>
      </c>
      <c r="I1197" t="s">
        <v>7624</v>
      </c>
      <c r="J1197">
        <v>119073</v>
      </c>
      <c r="K1197">
        <v>1</v>
      </c>
      <c r="L1197">
        <v>15222</v>
      </c>
    </row>
    <row r="1198" spans="1:12" x14ac:dyDescent="0.25">
      <c r="A1198">
        <v>15231</v>
      </c>
      <c r="B1198" t="s">
        <v>4387</v>
      </c>
      <c r="C1198" t="s">
        <v>4388</v>
      </c>
      <c r="D1198">
        <v>3660</v>
      </c>
      <c r="E1198" t="s">
        <v>6261</v>
      </c>
      <c r="F1198" t="s">
        <v>1981</v>
      </c>
      <c r="G1198" t="s">
        <v>7622</v>
      </c>
      <c r="H1198" t="s">
        <v>7623</v>
      </c>
      <c r="I1198" t="s">
        <v>7624</v>
      </c>
      <c r="J1198">
        <v>119073</v>
      </c>
      <c r="K1198">
        <v>1</v>
      </c>
      <c r="L1198">
        <v>15231</v>
      </c>
    </row>
    <row r="1199" spans="1:12" x14ac:dyDescent="0.25">
      <c r="A1199">
        <v>15248</v>
      </c>
      <c r="B1199" t="s">
        <v>4389</v>
      </c>
      <c r="C1199" t="s">
        <v>6580</v>
      </c>
      <c r="D1199">
        <v>3660</v>
      </c>
      <c r="E1199" t="s">
        <v>6261</v>
      </c>
      <c r="F1199" t="s">
        <v>1982</v>
      </c>
      <c r="G1199" t="s">
        <v>7622</v>
      </c>
      <c r="H1199" t="s">
        <v>7623</v>
      </c>
      <c r="I1199" t="s">
        <v>7624</v>
      </c>
      <c r="J1199">
        <v>119073</v>
      </c>
      <c r="K1199">
        <v>1</v>
      </c>
      <c r="L1199">
        <v>15248</v>
      </c>
    </row>
    <row r="1200" spans="1:12" x14ac:dyDescent="0.25">
      <c r="A1200">
        <v>15255</v>
      </c>
      <c r="B1200" t="s">
        <v>35</v>
      </c>
      <c r="C1200" t="s">
        <v>4390</v>
      </c>
      <c r="D1200">
        <v>3665</v>
      </c>
      <c r="E1200" t="s">
        <v>311</v>
      </c>
      <c r="F1200" t="s">
        <v>1983</v>
      </c>
      <c r="G1200" t="s">
        <v>7622</v>
      </c>
      <c r="H1200" t="s">
        <v>7623</v>
      </c>
      <c r="I1200" t="s">
        <v>7624</v>
      </c>
      <c r="J1200">
        <v>118794</v>
      </c>
      <c r="K1200">
        <v>1</v>
      </c>
      <c r="L1200">
        <v>15255</v>
      </c>
    </row>
    <row r="1201" spans="1:12" x14ac:dyDescent="0.25">
      <c r="A1201">
        <v>15271</v>
      </c>
      <c r="B1201" t="s">
        <v>4391</v>
      </c>
      <c r="C1201" t="s">
        <v>3822</v>
      </c>
      <c r="D1201">
        <v>3668</v>
      </c>
      <c r="E1201" t="s">
        <v>1440</v>
      </c>
      <c r="F1201" t="s">
        <v>2845</v>
      </c>
      <c r="G1201" t="s">
        <v>7622</v>
      </c>
      <c r="H1201" t="s">
        <v>7623</v>
      </c>
      <c r="I1201" t="s">
        <v>7624</v>
      </c>
      <c r="J1201">
        <v>122283</v>
      </c>
      <c r="K1201">
        <v>1</v>
      </c>
      <c r="L1201">
        <v>15271</v>
      </c>
    </row>
    <row r="1202" spans="1:12" x14ac:dyDescent="0.25">
      <c r="A1202">
        <v>15289</v>
      </c>
      <c r="B1202" t="s">
        <v>4392</v>
      </c>
      <c r="C1202" t="s">
        <v>4393</v>
      </c>
      <c r="D1202">
        <v>3680</v>
      </c>
      <c r="E1202" t="s">
        <v>654</v>
      </c>
      <c r="F1202" t="s">
        <v>1984</v>
      </c>
      <c r="G1202" t="s">
        <v>7622</v>
      </c>
      <c r="H1202" t="s">
        <v>7623</v>
      </c>
      <c r="I1202" t="s">
        <v>7624</v>
      </c>
      <c r="J1202">
        <v>138991</v>
      </c>
      <c r="K1202">
        <v>1</v>
      </c>
      <c r="L1202">
        <v>15289</v>
      </c>
    </row>
    <row r="1203" spans="1:12" x14ac:dyDescent="0.25">
      <c r="A1203">
        <v>15297</v>
      </c>
      <c r="B1203" t="s">
        <v>4394</v>
      </c>
      <c r="C1203" t="s">
        <v>4395</v>
      </c>
      <c r="D1203">
        <v>3680</v>
      </c>
      <c r="E1203" t="s">
        <v>654</v>
      </c>
      <c r="F1203" t="s">
        <v>1985</v>
      </c>
      <c r="G1203" t="s">
        <v>7622</v>
      </c>
      <c r="H1203" t="s">
        <v>7623</v>
      </c>
      <c r="I1203" t="s">
        <v>7624</v>
      </c>
      <c r="J1203">
        <v>138991</v>
      </c>
      <c r="K1203">
        <v>1</v>
      </c>
      <c r="L1203">
        <v>15297</v>
      </c>
    </row>
    <row r="1204" spans="1:12" x14ac:dyDescent="0.25">
      <c r="A1204">
        <v>15305</v>
      </c>
      <c r="B1204" t="s">
        <v>4396</v>
      </c>
      <c r="C1204" t="s">
        <v>4397</v>
      </c>
      <c r="D1204">
        <v>3680</v>
      </c>
      <c r="E1204" t="s">
        <v>655</v>
      </c>
      <c r="F1204" t="s">
        <v>1986</v>
      </c>
      <c r="G1204" t="s">
        <v>7622</v>
      </c>
      <c r="H1204" t="s">
        <v>7623</v>
      </c>
      <c r="I1204" t="s">
        <v>7624</v>
      </c>
      <c r="J1204">
        <v>138991</v>
      </c>
      <c r="K1204">
        <v>1</v>
      </c>
      <c r="L1204">
        <v>15305</v>
      </c>
    </row>
    <row r="1205" spans="1:12" x14ac:dyDescent="0.25">
      <c r="A1205">
        <v>15313</v>
      </c>
      <c r="B1205" t="s">
        <v>4398</v>
      </c>
      <c r="C1205" t="s">
        <v>3062</v>
      </c>
      <c r="D1205">
        <v>3680</v>
      </c>
      <c r="E1205" t="s">
        <v>655</v>
      </c>
      <c r="F1205" t="s">
        <v>1987</v>
      </c>
      <c r="G1205" t="s">
        <v>7622</v>
      </c>
      <c r="H1205" t="s">
        <v>7623</v>
      </c>
      <c r="I1205" t="s">
        <v>7624</v>
      </c>
      <c r="J1205">
        <v>138991</v>
      </c>
      <c r="K1205">
        <v>1</v>
      </c>
      <c r="L1205">
        <v>15313</v>
      </c>
    </row>
    <row r="1206" spans="1:12" x14ac:dyDescent="0.25">
      <c r="A1206">
        <v>15347</v>
      </c>
      <c r="B1206" t="s">
        <v>4399</v>
      </c>
      <c r="C1206" t="s">
        <v>4400</v>
      </c>
      <c r="D1206">
        <v>3680</v>
      </c>
      <c r="E1206" t="s">
        <v>312</v>
      </c>
      <c r="F1206" t="s">
        <v>1988</v>
      </c>
      <c r="G1206" t="s">
        <v>7622</v>
      </c>
      <c r="H1206" t="s">
        <v>7623</v>
      </c>
      <c r="I1206" t="s">
        <v>7624</v>
      </c>
      <c r="J1206">
        <v>138991</v>
      </c>
      <c r="K1206">
        <v>1</v>
      </c>
      <c r="L1206">
        <v>15347</v>
      </c>
    </row>
    <row r="1207" spans="1:12" x14ac:dyDescent="0.25">
      <c r="A1207">
        <v>15354</v>
      </c>
      <c r="B1207" t="s">
        <v>37</v>
      </c>
      <c r="C1207" t="s">
        <v>4401</v>
      </c>
      <c r="D1207">
        <v>3640</v>
      </c>
      <c r="E1207" t="s">
        <v>656</v>
      </c>
      <c r="F1207" t="s">
        <v>1989</v>
      </c>
      <c r="G1207" t="s">
        <v>7622</v>
      </c>
      <c r="H1207" t="s">
        <v>7623</v>
      </c>
      <c r="I1207" t="s">
        <v>7624</v>
      </c>
      <c r="J1207">
        <v>122961</v>
      </c>
      <c r="K1207">
        <v>1</v>
      </c>
      <c r="L1207">
        <v>15354</v>
      </c>
    </row>
    <row r="1208" spans="1:12" x14ac:dyDescent="0.25">
      <c r="A1208">
        <v>15362</v>
      </c>
      <c r="B1208" t="s">
        <v>4402</v>
      </c>
      <c r="C1208" t="s">
        <v>4403</v>
      </c>
      <c r="D1208">
        <v>3640</v>
      </c>
      <c r="E1208" t="s">
        <v>656</v>
      </c>
      <c r="F1208" t="s">
        <v>1990</v>
      </c>
      <c r="G1208" t="s">
        <v>7622</v>
      </c>
      <c r="H1208" t="s">
        <v>7623</v>
      </c>
      <c r="I1208" t="s">
        <v>7624</v>
      </c>
      <c r="J1208">
        <v>122961</v>
      </c>
      <c r="K1208">
        <v>1</v>
      </c>
      <c r="L1208">
        <v>15362</v>
      </c>
    </row>
    <row r="1209" spans="1:12" x14ac:dyDescent="0.25">
      <c r="A1209">
        <v>15371</v>
      </c>
      <c r="B1209" t="s">
        <v>4404</v>
      </c>
      <c r="C1209" t="s">
        <v>4405</v>
      </c>
      <c r="D1209">
        <v>3640</v>
      </c>
      <c r="E1209" t="s">
        <v>656</v>
      </c>
      <c r="F1209" t="s">
        <v>1991</v>
      </c>
      <c r="G1209" t="s">
        <v>7622</v>
      </c>
      <c r="H1209" t="s">
        <v>7623</v>
      </c>
      <c r="I1209" t="s">
        <v>7624</v>
      </c>
      <c r="J1209">
        <v>122961</v>
      </c>
      <c r="K1209">
        <v>1</v>
      </c>
      <c r="L1209">
        <v>15371</v>
      </c>
    </row>
    <row r="1210" spans="1:12" x14ac:dyDescent="0.25">
      <c r="A1210">
        <v>15388</v>
      </c>
      <c r="B1210" t="s">
        <v>4406</v>
      </c>
      <c r="C1210" t="s">
        <v>4407</v>
      </c>
      <c r="D1210">
        <v>3640</v>
      </c>
      <c r="E1210" t="s">
        <v>656</v>
      </c>
      <c r="F1210" t="s">
        <v>1992</v>
      </c>
      <c r="G1210" t="s">
        <v>7622</v>
      </c>
      <c r="H1210" t="s">
        <v>7623</v>
      </c>
      <c r="I1210" t="s">
        <v>7624</v>
      </c>
      <c r="J1210">
        <v>122961</v>
      </c>
      <c r="K1210">
        <v>1</v>
      </c>
      <c r="L1210">
        <v>15388</v>
      </c>
    </row>
    <row r="1211" spans="1:12" x14ac:dyDescent="0.25">
      <c r="A1211">
        <v>15396</v>
      </c>
      <c r="B1211" t="s">
        <v>7871</v>
      </c>
      <c r="C1211" t="s">
        <v>4408</v>
      </c>
      <c r="D1211">
        <v>3960</v>
      </c>
      <c r="E1211" t="s">
        <v>313</v>
      </c>
      <c r="F1211" t="s">
        <v>1993</v>
      </c>
      <c r="G1211" t="s">
        <v>7622</v>
      </c>
      <c r="H1211" t="s">
        <v>7623</v>
      </c>
      <c r="I1211" t="s">
        <v>7624</v>
      </c>
      <c r="J1211">
        <v>118992</v>
      </c>
      <c r="K1211">
        <v>1</v>
      </c>
      <c r="L1211">
        <v>15396</v>
      </c>
    </row>
    <row r="1212" spans="1:12" x14ac:dyDescent="0.25">
      <c r="A1212">
        <v>15404</v>
      </c>
      <c r="B1212" t="s">
        <v>4409</v>
      </c>
      <c r="C1212" t="s">
        <v>4410</v>
      </c>
      <c r="D1212">
        <v>3960</v>
      </c>
      <c r="E1212" t="s">
        <v>313</v>
      </c>
      <c r="F1212" t="s">
        <v>1994</v>
      </c>
      <c r="G1212" t="s">
        <v>7622</v>
      </c>
      <c r="H1212" t="s">
        <v>7623</v>
      </c>
      <c r="I1212" t="s">
        <v>7624</v>
      </c>
      <c r="J1212">
        <v>118992</v>
      </c>
      <c r="K1212">
        <v>1</v>
      </c>
      <c r="L1212">
        <v>15404</v>
      </c>
    </row>
    <row r="1213" spans="1:12" x14ac:dyDescent="0.25">
      <c r="A1213">
        <v>15412</v>
      </c>
      <c r="B1213" t="s">
        <v>6581</v>
      </c>
      <c r="C1213" t="s">
        <v>4411</v>
      </c>
      <c r="D1213">
        <v>3960</v>
      </c>
      <c r="E1213" t="s">
        <v>313</v>
      </c>
      <c r="F1213" t="s">
        <v>1995</v>
      </c>
      <c r="G1213" t="s">
        <v>7622</v>
      </c>
      <c r="H1213" t="s">
        <v>7623</v>
      </c>
      <c r="I1213" t="s">
        <v>7624</v>
      </c>
      <c r="J1213">
        <v>119073</v>
      </c>
      <c r="K1213">
        <v>1</v>
      </c>
      <c r="L1213">
        <v>15412</v>
      </c>
    </row>
    <row r="1214" spans="1:12" x14ac:dyDescent="0.25">
      <c r="A1214">
        <v>15438</v>
      </c>
      <c r="B1214" t="s">
        <v>4392</v>
      </c>
      <c r="C1214" t="s">
        <v>73</v>
      </c>
      <c r="D1214">
        <v>3960</v>
      </c>
      <c r="E1214" t="s">
        <v>657</v>
      </c>
      <c r="F1214" t="s">
        <v>1996</v>
      </c>
      <c r="G1214" t="s">
        <v>7622</v>
      </c>
      <c r="H1214" t="s">
        <v>7623</v>
      </c>
      <c r="I1214" t="s">
        <v>7624</v>
      </c>
      <c r="J1214">
        <v>118992</v>
      </c>
      <c r="K1214">
        <v>1</v>
      </c>
      <c r="L1214">
        <v>15438</v>
      </c>
    </row>
    <row r="1215" spans="1:12" x14ac:dyDescent="0.25">
      <c r="A1215">
        <v>15446</v>
      </c>
      <c r="B1215" t="s">
        <v>4412</v>
      </c>
      <c r="C1215" t="s">
        <v>4413</v>
      </c>
      <c r="D1215">
        <v>3960</v>
      </c>
      <c r="E1215" t="s">
        <v>313</v>
      </c>
      <c r="F1215" t="s">
        <v>1997</v>
      </c>
      <c r="G1215" t="s">
        <v>7622</v>
      </c>
      <c r="H1215" t="s">
        <v>7623</v>
      </c>
      <c r="I1215" t="s">
        <v>7624</v>
      </c>
      <c r="J1215">
        <v>118992</v>
      </c>
      <c r="K1215">
        <v>1</v>
      </c>
      <c r="L1215">
        <v>15446</v>
      </c>
    </row>
    <row r="1216" spans="1:12" x14ac:dyDescent="0.25">
      <c r="A1216">
        <v>15453</v>
      </c>
      <c r="B1216" t="s">
        <v>4414</v>
      </c>
      <c r="C1216" t="s">
        <v>4415</v>
      </c>
      <c r="D1216">
        <v>3670</v>
      </c>
      <c r="E1216" t="s">
        <v>6261</v>
      </c>
      <c r="F1216" t="s">
        <v>1998</v>
      </c>
      <c r="G1216" t="s">
        <v>7622</v>
      </c>
      <c r="H1216" t="s">
        <v>7623</v>
      </c>
      <c r="I1216" t="s">
        <v>7624</v>
      </c>
      <c r="J1216">
        <v>118836</v>
      </c>
      <c r="K1216">
        <v>1</v>
      </c>
      <c r="L1216">
        <v>15453</v>
      </c>
    </row>
    <row r="1217" spans="1:12" x14ac:dyDescent="0.25">
      <c r="A1217">
        <v>15461</v>
      </c>
      <c r="B1217" t="s">
        <v>4416</v>
      </c>
      <c r="C1217" t="s">
        <v>4417</v>
      </c>
      <c r="D1217">
        <v>3670</v>
      </c>
      <c r="E1217" t="s">
        <v>6261</v>
      </c>
      <c r="F1217" t="s">
        <v>1999</v>
      </c>
      <c r="G1217" t="s">
        <v>7622</v>
      </c>
      <c r="H1217" t="s">
        <v>7623</v>
      </c>
      <c r="I1217" t="s">
        <v>7624</v>
      </c>
      <c r="J1217">
        <v>118836</v>
      </c>
      <c r="K1217">
        <v>1</v>
      </c>
      <c r="L1217">
        <v>15461</v>
      </c>
    </row>
    <row r="1218" spans="1:12" x14ac:dyDescent="0.25">
      <c r="A1218">
        <v>15479</v>
      </c>
      <c r="B1218" t="s">
        <v>4418</v>
      </c>
      <c r="C1218" t="s">
        <v>4419</v>
      </c>
      <c r="D1218">
        <v>3700</v>
      </c>
      <c r="E1218" t="s">
        <v>314</v>
      </c>
      <c r="F1218" t="s">
        <v>2000</v>
      </c>
      <c r="G1218" t="s">
        <v>7622</v>
      </c>
      <c r="H1218" t="s">
        <v>7623</v>
      </c>
      <c r="I1218" t="s">
        <v>7624</v>
      </c>
      <c r="J1218">
        <v>118968</v>
      </c>
      <c r="K1218">
        <v>1</v>
      </c>
      <c r="L1218">
        <v>15479</v>
      </c>
    </row>
    <row r="1219" spans="1:12" x14ac:dyDescent="0.25">
      <c r="A1219">
        <v>15487</v>
      </c>
      <c r="B1219" t="s">
        <v>7872</v>
      </c>
      <c r="C1219" t="s">
        <v>4420</v>
      </c>
      <c r="D1219">
        <v>3700</v>
      </c>
      <c r="E1219" t="s">
        <v>314</v>
      </c>
      <c r="F1219" t="s">
        <v>6582</v>
      </c>
      <c r="G1219" t="s">
        <v>7622</v>
      </c>
      <c r="H1219" t="s">
        <v>7623</v>
      </c>
      <c r="I1219" t="s">
        <v>7624</v>
      </c>
      <c r="J1219">
        <v>119875</v>
      </c>
      <c r="K1219">
        <v>1</v>
      </c>
      <c r="L1219">
        <v>15487</v>
      </c>
    </row>
    <row r="1220" spans="1:12" x14ac:dyDescent="0.25">
      <c r="A1220">
        <v>15503</v>
      </c>
      <c r="B1220" t="s">
        <v>7460</v>
      </c>
      <c r="C1220" t="s">
        <v>6583</v>
      </c>
      <c r="D1220">
        <v>3700</v>
      </c>
      <c r="E1220" t="s">
        <v>314</v>
      </c>
      <c r="F1220" t="s">
        <v>2001</v>
      </c>
      <c r="G1220" t="s">
        <v>7622</v>
      </c>
      <c r="H1220" t="s">
        <v>7623</v>
      </c>
      <c r="I1220" t="s">
        <v>7624</v>
      </c>
      <c r="J1220">
        <v>118968</v>
      </c>
      <c r="K1220">
        <v>1</v>
      </c>
      <c r="L1220">
        <v>15503</v>
      </c>
    </row>
    <row r="1221" spans="1:12" x14ac:dyDescent="0.25">
      <c r="A1221">
        <v>15537</v>
      </c>
      <c r="B1221" t="s">
        <v>4421</v>
      </c>
      <c r="C1221" t="s">
        <v>4422</v>
      </c>
      <c r="D1221">
        <v>3700</v>
      </c>
      <c r="E1221" t="s">
        <v>314</v>
      </c>
      <c r="F1221" t="s">
        <v>2002</v>
      </c>
      <c r="G1221" t="s">
        <v>7622</v>
      </c>
      <c r="H1221" t="s">
        <v>7623</v>
      </c>
      <c r="I1221" t="s">
        <v>7624</v>
      </c>
      <c r="J1221">
        <v>118968</v>
      </c>
      <c r="K1221">
        <v>1</v>
      </c>
      <c r="L1221">
        <v>15537</v>
      </c>
    </row>
    <row r="1222" spans="1:12" x14ac:dyDescent="0.25">
      <c r="A1222">
        <v>15545</v>
      </c>
      <c r="B1222" t="s">
        <v>6071</v>
      </c>
      <c r="C1222" t="s">
        <v>5608</v>
      </c>
      <c r="D1222">
        <v>3700</v>
      </c>
      <c r="E1222" t="s">
        <v>314</v>
      </c>
      <c r="F1222" t="s">
        <v>4423</v>
      </c>
      <c r="G1222" t="s">
        <v>7622</v>
      </c>
      <c r="H1222" t="s">
        <v>7623</v>
      </c>
      <c r="I1222" t="s">
        <v>7624</v>
      </c>
      <c r="J1222">
        <v>118968</v>
      </c>
      <c r="K1222">
        <v>1</v>
      </c>
      <c r="L1222">
        <v>15545</v>
      </c>
    </row>
    <row r="1223" spans="1:12" x14ac:dyDescent="0.25">
      <c r="A1223">
        <v>15578</v>
      </c>
      <c r="B1223" t="s">
        <v>4424</v>
      </c>
      <c r="C1223" t="s">
        <v>4425</v>
      </c>
      <c r="D1223">
        <v>3700</v>
      </c>
      <c r="E1223" t="s">
        <v>658</v>
      </c>
      <c r="F1223" t="s">
        <v>2003</v>
      </c>
      <c r="G1223" t="s">
        <v>7622</v>
      </c>
      <c r="H1223" t="s">
        <v>7623</v>
      </c>
      <c r="I1223" t="s">
        <v>7624</v>
      </c>
      <c r="J1223">
        <v>118968</v>
      </c>
      <c r="K1223">
        <v>1</v>
      </c>
      <c r="L1223">
        <v>15578</v>
      </c>
    </row>
    <row r="1224" spans="1:12" x14ac:dyDescent="0.25">
      <c r="A1224">
        <v>15586</v>
      </c>
      <c r="B1224" t="s">
        <v>4426</v>
      </c>
      <c r="C1224" t="s">
        <v>4427</v>
      </c>
      <c r="D1224">
        <v>3700</v>
      </c>
      <c r="E1224" t="s">
        <v>314</v>
      </c>
      <c r="F1224" t="s">
        <v>2004</v>
      </c>
      <c r="G1224" t="s">
        <v>7622</v>
      </c>
      <c r="H1224" t="s">
        <v>7623</v>
      </c>
      <c r="I1224" t="s">
        <v>7624</v>
      </c>
      <c r="J1224">
        <v>118968</v>
      </c>
      <c r="K1224">
        <v>1</v>
      </c>
      <c r="L1224">
        <v>15586</v>
      </c>
    </row>
    <row r="1225" spans="1:12" x14ac:dyDescent="0.25">
      <c r="A1225">
        <v>15602</v>
      </c>
      <c r="B1225" t="s">
        <v>37</v>
      </c>
      <c r="C1225" t="s">
        <v>4428</v>
      </c>
      <c r="D1225">
        <v>3721</v>
      </c>
      <c r="E1225" t="s">
        <v>659</v>
      </c>
      <c r="F1225" t="s">
        <v>2005</v>
      </c>
      <c r="G1225" t="s">
        <v>7622</v>
      </c>
      <c r="H1225" t="s">
        <v>7623</v>
      </c>
      <c r="I1225" t="s">
        <v>7624</v>
      </c>
      <c r="J1225">
        <v>118786</v>
      </c>
      <c r="K1225">
        <v>1</v>
      </c>
      <c r="L1225">
        <v>15602</v>
      </c>
    </row>
    <row r="1226" spans="1:12" x14ac:dyDescent="0.25">
      <c r="A1226">
        <v>15628</v>
      </c>
      <c r="B1226" t="s">
        <v>36</v>
      </c>
      <c r="C1226" t="s">
        <v>5937</v>
      </c>
      <c r="D1226">
        <v>3723</v>
      </c>
      <c r="E1226" t="s">
        <v>660</v>
      </c>
      <c r="F1226" t="s">
        <v>2006</v>
      </c>
      <c r="G1226" t="s">
        <v>7622</v>
      </c>
      <c r="H1226" t="s">
        <v>7623</v>
      </c>
      <c r="I1226" t="s">
        <v>7624</v>
      </c>
      <c r="J1226">
        <v>118786</v>
      </c>
      <c r="K1226">
        <v>1</v>
      </c>
      <c r="L1226">
        <v>15628</v>
      </c>
    </row>
    <row r="1227" spans="1:12" x14ac:dyDescent="0.25">
      <c r="A1227">
        <v>15644</v>
      </c>
      <c r="B1227" t="s">
        <v>7461</v>
      </c>
      <c r="C1227" t="s">
        <v>4429</v>
      </c>
      <c r="D1227">
        <v>3730</v>
      </c>
      <c r="E1227" t="s">
        <v>661</v>
      </c>
      <c r="F1227" t="s">
        <v>2007</v>
      </c>
      <c r="G1227" t="s">
        <v>7622</v>
      </c>
      <c r="H1227" t="s">
        <v>7623</v>
      </c>
      <c r="I1227" t="s">
        <v>7624</v>
      </c>
      <c r="J1227">
        <v>118869</v>
      </c>
      <c r="K1227">
        <v>1</v>
      </c>
      <c r="L1227">
        <v>15644</v>
      </c>
    </row>
    <row r="1228" spans="1:12" x14ac:dyDescent="0.25">
      <c r="A1228">
        <v>15651</v>
      </c>
      <c r="B1228" t="s">
        <v>7462</v>
      </c>
      <c r="C1228" t="s">
        <v>4430</v>
      </c>
      <c r="D1228">
        <v>3730</v>
      </c>
      <c r="E1228" t="s">
        <v>661</v>
      </c>
      <c r="F1228" t="s">
        <v>2008</v>
      </c>
      <c r="G1228" t="s">
        <v>7622</v>
      </c>
      <c r="H1228" t="s">
        <v>7623</v>
      </c>
      <c r="I1228" t="s">
        <v>7624</v>
      </c>
      <c r="J1228">
        <v>118869</v>
      </c>
      <c r="K1228">
        <v>1</v>
      </c>
      <c r="L1228">
        <v>15651</v>
      </c>
    </row>
    <row r="1229" spans="1:12" x14ac:dyDescent="0.25">
      <c r="A1229">
        <v>15677</v>
      </c>
      <c r="B1229" t="s">
        <v>4431</v>
      </c>
      <c r="C1229" t="s">
        <v>4432</v>
      </c>
      <c r="D1229">
        <v>3730</v>
      </c>
      <c r="E1229" t="s">
        <v>661</v>
      </c>
      <c r="F1229" t="s">
        <v>2009</v>
      </c>
      <c r="G1229" t="s">
        <v>7622</v>
      </c>
      <c r="H1229" t="s">
        <v>7623</v>
      </c>
      <c r="I1229" t="s">
        <v>7624</v>
      </c>
      <c r="J1229">
        <v>119875</v>
      </c>
      <c r="K1229">
        <v>1</v>
      </c>
      <c r="L1229">
        <v>15677</v>
      </c>
    </row>
    <row r="1230" spans="1:12" x14ac:dyDescent="0.25">
      <c r="A1230">
        <v>15685</v>
      </c>
      <c r="B1230" t="s">
        <v>7463</v>
      </c>
      <c r="C1230" t="s">
        <v>4433</v>
      </c>
      <c r="D1230">
        <v>3730</v>
      </c>
      <c r="E1230" t="s">
        <v>661</v>
      </c>
      <c r="F1230" t="s">
        <v>2010</v>
      </c>
      <c r="G1230" t="s">
        <v>7622</v>
      </c>
      <c r="H1230" t="s">
        <v>7623</v>
      </c>
      <c r="I1230" t="s">
        <v>7624</v>
      </c>
      <c r="J1230">
        <v>118869</v>
      </c>
      <c r="K1230">
        <v>1</v>
      </c>
      <c r="L1230">
        <v>15685</v>
      </c>
    </row>
    <row r="1231" spans="1:12" x14ac:dyDescent="0.25">
      <c r="A1231">
        <v>15693</v>
      </c>
      <c r="B1231" t="s">
        <v>4434</v>
      </c>
      <c r="C1231" t="s">
        <v>4435</v>
      </c>
      <c r="D1231">
        <v>3740</v>
      </c>
      <c r="E1231" t="s">
        <v>315</v>
      </c>
      <c r="F1231" t="s">
        <v>2011</v>
      </c>
      <c r="G1231" t="s">
        <v>7622</v>
      </c>
      <c r="H1231" t="s">
        <v>7623</v>
      </c>
      <c r="I1231" t="s">
        <v>7624</v>
      </c>
      <c r="J1231">
        <v>118869</v>
      </c>
      <c r="K1231">
        <v>1</v>
      </c>
      <c r="L1231">
        <v>15693</v>
      </c>
    </row>
    <row r="1232" spans="1:12" x14ac:dyDescent="0.25">
      <c r="A1232">
        <v>15701</v>
      </c>
      <c r="B1232" t="s">
        <v>4436</v>
      </c>
      <c r="C1232" t="s">
        <v>4437</v>
      </c>
      <c r="D1232">
        <v>3740</v>
      </c>
      <c r="E1232" t="s">
        <v>315</v>
      </c>
      <c r="F1232" t="s">
        <v>2012</v>
      </c>
      <c r="G1232" t="s">
        <v>7622</v>
      </c>
      <c r="H1232" t="s">
        <v>7623</v>
      </c>
      <c r="I1232" t="s">
        <v>7624</v>
      </c>
      <c r="J1232">
        <v>118869</v>
      </c>
      <c r="K1232">
        <v>1</v>
      </c>
      <c r="L1232">
        <v>15701</v>
      </c>
    </row>
    <row r="1233" spans="1:12" x14ac:dyDescent="0.25">
      <c r="A1233">
        <v>15719</v>
      </c>
      <c r="B1233" t="s">
        <v>6584</v>
      </c>
      <c r="C1233" t="s">
        <v>8214</v>
      </c>
      <c r="D1233">
        <v>3740</v>
      </c>
      <c r="E1233" t="s">
        <v>8215</v>
      </c>
      <c r="F1233" t="s">
        <v>8216</v>
      </c>
      <c r="G1233" t="s">
        <v>7622</v>
      </c>
      <c r="H1233" t="s">
        <v>7623</v>
      </c>
      <c r="I1233" t="s">
        <v>7624</v>
      </c>
      <c r="J1233">
        <v>118869</v>
      </c>
      <c r="K1233">
        <v>1</v>
      </c>
      <c r="L1233">
        <v>15719</v>
      </c>
    </row>
    <row r="1234" spans="1:12" x14ac:dyDescent="0.25">
      <c r="A1234">
        <v>15727</v>
      </c>
      <c r="B1234" t="s">
        <v>6585</v>
      </c>
      <c r="C1234" t="s">
        <v>4438</v>
      </c>
      <c r="D1234">
        <v>3740</v>
      </c>
      <c r="E1234" t="s">
        <v>662</v>
      </c>
      <c r="F1234" t="s">
        <v>2013</v>
      </c>
      <c r="G1234" t="s">
        <v>7622</v>
      </c>
      <c r="H1234" t="s">
        <v>7623</v>
      </c>
      <c r="I1234" t="s">
        <v>7624</v>
      </c>
      <c r="J1234">
        <v>118869</v>
      </c>
      <c r="K1234">
        <v>1</v>
      </c>
      <c r="L1234">
        <v>15727</v>
      </c>
    </row>
    <row r="1235" spans="1:12" x14ac:dyDescent="0.25">
      <c r="A1235">
        <v>15735</v>
      </c>
      <c r="B1235" t="s">
        <v>4439</v>
      </c>
      <c r="C1235" t="s">
        <v>4440</v>
      </c>
      <c r="D1235">
        <v>3740</v>
      </c>
      <c r="E1235" t="s">
        <v>663</v>
      </c>
      <c r="F1235" t="s">
        <v>2014</v>
      </c>
      <c r="G1235" t="s">
        <v>7622</v>
      </c>
      <c r="H1235" t="s">
        <v>7623</v>
      </c>
      <c r="I1235" t="s">
        <v>7624</v>
      </c>
      <c r="J1235">
        <v>118869</v>
      </c>
      <c r="K1235">
        <v>1</v>
      </c>
      <c r="L1235">
        <v>15735</v>
      </c>
    </row>
    <row r="1236" spans="1:12" x14ac:dyDescent="0.25">
      <c r="A1236">
        <v>15743</v>
      </c>
      <c r="B1236" t="s">
        <v>35</v>
      </c>
      <c r="C1236" t="s">
        <v>4441</v>
      </c>
      <c r="D1236">
        <v>3740</v>
      </c>
      <c r="E1236" t="s">
        <v>664</v>
      </c>
      <c r="F1236" t="s">
        <v>2015</v>
      </c>
      <c r="G1236" t="s">
        <v>7622</v>
      </c>
      <c r="H1236" t="s">
        <v>7623</v>
      </c>
      <c r="I1236" t="s">
        <v>7624</v>
      </c>
      <c r="J1236">
        <v>118869</v>
      </c>
      <c r="K1236">
        <v>1</v>
      </c>
      <c r="L1236">
        <v>15743</v>
      </c>
    </row>
    <row r="1237" spans="1:12" x14ac:dyDescent="0.25">
      <c r="A1237">
        <v>15751</v>
      </c>
      <c r="B1237" t="s">
        <v>4442</v>
      </c>
      <c r="C1237" t="s">
        <v>4443</v>
      </c>
      <c r="D1237">
        <v>3740</v>
      </c>
      <c r="E1237" t="s">
        <v>664</v>
      </c>
      <c r="F1237" t="s">
        <v>7873</v>
      </c>
      <c r="G1237" t="s">
        <v>7622</v>
      </c>
      <c r="H1237" t="s">
        <v>7623</v>
      </c>
      <c r="I1237" t="s">
        <v>7624</v>
      </c>
      <c r="J1237">
        <v>119875</v>
      </c>
      <c r="K1237">
        <v>1</v>
      </c>
      <c r="L1237">
        <v>15751</v>
      </c>
    </row>
    <row r="1238" spans="1:12" x14ac:dyDescent="0.25">
      <c r="A1238">
        <v>15768</v>
      </c>
      <c r="B1238" t="s">
        <v>7874</v>
      </c>
      <c r="C1238" t="s">
        <v>4444</v>
      </c>
      <c r="D1238">
        <v>3770</v>
      </c>
      <c r="E1238" t="s">
        <v>665</v>
      </c>
      <c r="F1238" t="s">
        <v>2016</v>
      </c>
      <c r="G1238" t="s">
        <v>7622</v>
      </c>
      <c r="H1238" t="s">
        <v>7623</v>
      </c>
      <c r="I1238" t="s">
        <v>7624</v>
      </c>
      <c r="J1238">
        <v>118893</v>
      </c>
      <c r="K1238">
        <v>1</v>
      </c>
      <c r="L1238">
        <v>15768</v>
      </c>
    </row>
    <row r="1239" spans="1:12" x14ac:dyDescent="0.25">
      <c r="A1239">
        <v>15776</v>
      </c>
      <c r="B1239" t="s">
        <v>4445</v>
      </c>
      <c r="C1239" t="s">
        <v>4446</v>
      </c>
      <c r="D1239">
        <v>3770</v>
      </c>
      <c r="E1239" t="s">
        <v>665</v>
      </c>
      <c r="F1239" t="s">
        <v>6072</v>
      </c>
      <c r="G1239" t="s">
        <v>7622</v>
      </c>
      <c r="H1239" t="s">
        <v>7623</v>
      </c>
      <c r="I1239" t="s">
        <v>7624</v>
      </c>
      <c r="J1239">
        <v>119875</v>
      </c>
      <c r="K1239">
        <v>1</v>
      </c>
      <c r="L1239">
        <v>15776</v>
      </c>
    </row>
    <row r="1240" spans="1:12" x14ac:dyDescent="0.25">
      <c r="A1240">
        <v>15792</v>
      </c>
      <c r="B1240" t="s">
        <v>4447</v>
      </c>
      <c r="C1240" t="s">
        <v>4448</v>
      </c>
      <c r="D1240">
        <v>3620</v>
      </c>
      <c r="E1240" t="s">
        <v>666</v>
      </c>
      <c r="F1240" t="s">
        <v>2017</v>
      </c>
      <c r="G1240" t="s">
        <v>7622</v>
      </c>
      <c r="H1240" t="s">
        <v>7623</v>
      </c>
      <c r="I1240" t="s">
        <v>7624</v>
      </c>
      <c r="J1240">
        <v>119065</v>
      </c>
      <c r="K1240">
        <v>1</v>
      </c>
      <c r="L1240">
        <v>15792</v>
      </c>
    </row>
    <row r="1241" spans="1:12" x14ac:dyDescent="0.25">
      <c r="A1241">
        <v>15818</v>
      </c>
      <c r="B1241" t="s">
        <v>4449</v>
      </c>
      <c r="C1241" t="s">
        <v>4450</v>
      </c>
      <c r="D1241">
        <v>3620</v>
      </c>
      <c r="E1241" t="s">
        <v>667</v>
      </c>
      <c r="F1241" t="s">
        <v>2018</v>
      </c>
      <c r="G1241" t="s">
        <v>7622</v>
      </c>
      <c r="H1241" t="s">
        <v>7623</v>
      </c>
      <c r="I1241" t="s">
        <v>7624</v>
      </c>
      <c r="J1241">
        <v>119065</v>
      </c>
      <c r="K1241">
        <v>1</v>
      </c>
      <c r="L1241">
        <v>15818</v>
      </c>
    </row>
    <row r="1242" spans="1:12" x14ac:dyDescent="0.25">
      <c r="A1242">
        <v>15826</v>
      </c>
      <c r="B1242" t="s">
        <v>4451</v>
      </c>
      <c r="C1242" t="s">
        <v>4452</v>
      </c>
      <c r="D1242">
        <v>3620</v>
      </c>
      <c r="E1242" t="s">
        <v>668</v>
      </c>
      <c r="F1242" t="s">
        <v>2019</v>
      </c>
      <c r="G1242" t="s">
        <v>7622</v>
      </c>
      <c r="H1242" t="s">
        <v>7623</v>
      </c>
      <c r="I1242" t="s">
        <v>7624</v>
      </c>
      <c r="J1242">
        <v>119065</v>
      </c>
      <c r="K1242">
        <v>1</v>
      </c>
      <c r="L1242">
        <v>15826</v>
      </c>
    </row>
    <row r="1243" spans="1:12" x14ac:dyDescent="0.25">
      <c r="A1243">
        <v>15834</v>
      </c>
      <c r="B1243" t="s">
        <v>4453</v>
      </c>
      <c r="C1243" t="s">
        <v>4454</v>
      </c>
      <c r="D1243">
        <v>3620</v>
      </c>
      <c r="E1243" t="s">
        <v>666</v>
      </c>
      <c r="F1243" t="s">
        <v>2020</v>
      </c>
      <c r="G1243" t="s">
        <v>7622</v>
      </c>
      <c r="H1243" t="s">
        <v>7623</v>
      </c>
      <c r="I1243" t="s">
        <v>7624</v>
      </c>
      <c r="J1243">
        <v>119065</v>
      </c>
      <c r="K1243">
        <v>1</v>
      </c>
      <c r="L1243">
        <v>15834</v>
      </c>
    </row>
    <row r="1244" spans="1:12" x14ac:dyDescent="0.25">
      <c r="A1244">
        <v>15842</v>
      </c>
      <c r="B1244" t="s">
        <v>4455</v>
      </c>
      <c r="C1244" t="s">
        <v>4456</v>
      </c>
      <c r="D1244">
        <v>3620</v>
      </c>
      <c r="E1244" t="s">
        <v>669</v>
      </c>
      <c r="F1244" t="s">
        <v>2021</v>
      </c>
      <c r="G1244" t="s">
        <v>7622</v>
      </c>
      <c r="H1244" t="s">
        <v>7623</v>
      </c>
      <c r="I1244" t="s">
        <v>7624</v>
      </c>
      <c r="J1244">
        <v>119065</v>
      </c>
      <c r="K1244">
        <v>1</v>
      </c>
      <c r="L1244">
        <v>15842</v>
      </c>
    </row>
    <row r="1245" spans="1:12" x14ac:dyDescent="0.25">
      <c r="A1245">
        <v>15859</v>
      </c>
      <c r="B1245" t="s">
        <v>35</v>
      </c>
      <c r="C1245" t="s">
        <v>4457</v>
      </c>
      <c r="D1245">
        <v>3770</v>
      </c>
      <c r="E1245" t="s">
        <v>665</v>
      </c>
      <c r="F1245" t="s">
        <v>2022</v>
      </c>
      <c r="G1245" t="s">
        <v>7622</v>
      </c>
      <c r="H1245" t="s">
        <v>7623</v>
      </c>
      <c r="I1245" t="s">
        <v>7624</v>
      </c>
      <c r="J1245">
        <v>118893</v>
      </c>
      <c r="K1245">
        <v>1</v>
      </c>
      <c r="L1245">
        <v>15859</v>
      </c>
    </row>
    <row r="1246" spans="1:12" x14ac:dyDescent="0.25">
      <c r="A1246">
        <v>15875</v>
      </c>
      <c r="B1246" t="s">
        <v>6586</v>
      </c>
      <c r="C1246" t="s">
        <v>4458</v>
      </c>
      <c r="D1246">
        <v>3700</v>
      </c>
      <c r="E1246" t="s">
        <v>314</v>
      </c>
      <c r="F1246" t="s">
        <v>2950</v>
      </c>
      <c r="G1246" t="s">
        <v>7622</v>
      </c>
      <c r="H1246" t="s">
        <v>7623</v>
      </c>
      <c r="I1246" t="s">
        <v>7624</v>
      </c>
      <c r="J1246">
        <v>119875</v>
      </c>
      <c r="K1246">
        <v>1</v>
      </c>
      <c r="L1246">
        <v>15875</v>
      </c>
    </row>
    <row r="1247" spans="1:12" x14ac:dyDescent="0.25">
      <c r="A1247">
        <v>15891</v>
      </c>
      <c r="B1247" t="s">
        <v>7875</v>
      </c>
      <c r="C1247" t="s">
        <v>4459</v>
      </c>
      <c r="D1247">
        <v>3700</v>
      </c>
      <c r="E1247" t="s">
        <v>670</v>
      </c>
      <c r="F1247" t="s">
        <v>2927</v>
      </c>
      <c r="G1247" t="s">
        <v>7622</v>
      </c>
      <c r="H1247" t="s">
        <v>7623</v>
      </c>
      <c r="I1247" t="s">
        <v>7624</v>
      </c>
      <c r="J1247">
        <v>119875</v>
      </c>
      <c r="K1247">
        <v>1</v>
      </c>
      <c r="L1247">
        <v>15891</v>
      </c>
    </row>
    <row r="1248" spans="1:12" x14ac:dyDescent="0.25">
      <c r="A1248">
        <v>15909</v>
      </c>
      <c r="B1248" t="s">
        <v>6073</v>
      </c>
      <c r="C1248" t="s">
        <v>4460</v>
      </c>
      <c r="D1248">
        <v>3770</v>
      </c>
      <c r="E1248" t="s">
        <v>665</v>
      </c>
      <c r="F1248" t="s">
        <v>6074</v>
      </c>
      <c r="G1248" t="s">
        <v>7622</v>
      </c>
      <c r="H1248" t="s">
        <v>7623</v>
      </c>
      <c r="I1248" t="s">
        <v>7624</v>
      </c>
      <c r="J1248">
        <v>119875</v>
      </c>
      <c r="K1248">
        <v>1</v>
      </c>
      <c r="L1248">
        <v>15909</v>
      </c>
    </row>
    <row r="1249" spans="1:12" x14ac:dyDescent="0.25">
      <c r="A1249">
        <v>15917</v>
      </c>
      <c r="B1249" t="s">
        <v>8217</v>
      </c>
      <c r="C1249" t="s">
        <v>4461</v>
      </c>
      <c r="D1249">
        <v>3770</v>
      </c>
      <c r="E1249" t="s">
        <v>665</v>
      </c>
      <c r="F1249" t="s">
        <v>2023</v>
      </c>
      <c r="G1249" t="s">
        <v>7622</v>
      </c>
      <c r="H1249" t="s">
        <v>7623</v>
      </c>
      <c r="I1249" t="s">
        <v>7624</v>
      </c>
      <c r="J1249">
        <v>118893</v>
      </c>
      <c r="K1249">
        <v>1</v>
      </c>
      <c r="L1249">
        <v>15917</v>
      </c>
    </row>
    <row r="1250" spans="1:12" x14ac:dyDescent="0.25">
      <c r="A1250">
        <v>15925</v>
      </c>
      <c r="B1250" t="s">
        <v>4462</v>
      </c>
      <c r="C1250" t="s">
        <v>4463</v>
      </c>
      <c r="D1250">
        <v>3790</v>
      </c>
      <c r="E1250" t="s">
        <v>671</v>
      </c>
      <c r="F1250" t="s">
        <v>2024</v>
      </c>
      <c r="G1250" t="s">
        <v>7622</v>
      </c>
      <c r="H1250" t="s">
        <v>7623</v>
      </c>
      <c r="I1250" t="s">
        <v>7624</v>
      </c>
      <c r="J1250">
        <v>118893</v>
      </c>
      <c r="K1250">
        <v>1</v>
      </c>
      <c r="L1250">
        <v>15925</v>
      </c>
    </row>
    <row r="1251" spans="1:12" x14ac:dyDescent="0.25">
      <c r="A1251">
        <v>15958</v>
      </c>
      <c r="B1251" t="s">
        <v>8218</v>
      </c>
      <c r="C1251" t="s">
        <v>4464</v>
      </c>
      <c r="D1251">
        <v>3798</v>
      </c>
      <c r="E1251" t="s">
        <v>672</v>
      </c>
      <c r="F1251" t="s">
        <v>2025</v>
      </c>
      <c r="G1251" t="s">
        <v>7622</v>
      </c>
      <c r="H1251" t="s">
        <v>7623</v>
      </c>
      <c r="I1251" t="s">
        <v>7624</v>
      </c>
      <c r="J1251">
        <v>119875</v>
      </c>
      <c r="K1251">
        <v>1</v>
      </c>
      <c r="L1251">
        <v>15958</v>
      </c>
    </row>
    <row r="1252" spans="1:12" x14ac:dyDescent="0.25">
      <c r="A1252">
        <v>15966</v>
      </c>
      <c r="B1252" t="s">
        <v>4465</v>
      </c>
      <c r="C1252" t="s">
        <v>4466</v>
      </c>
      <c r="D1252">
        <v>3800</v>
      </c>
      <c r="E1252" t="s">
        <v>316</v>
      </c>
      <c r="F1252" t="s">
        <v>2026</v>
      </c>
      <c r="G1252" t="s">
        <v>7622</v>
      </c>
      <c r="H1252" t="s">
        <v>7623</v>
      </c>
      <c r="I1252" t="s">
        <v>7624</v>
      </c>
      <c r="J1252">
        <v>120139</v>
      </c>
      <c r="K1252">
        <v>1</v>
      </c>
      <c r="L1252">
        <v>15966</v>
      </c>
    </row>
    <row r="1253" spans="1:12" x14ac:dyDescent="0.25">
      <c r="A1253">
        <v>16014</v>
      </c>
      <c r="B1253" t="s">
        <v>5721</v>
      </c>
      <c r="C1253" t="s">
        <v>6587</v>
      </c>
      <c r="D1253">
        <v>3800</v>
      </c>
      <c r="E1253" t="s">
        <v>316</v>
      </c>
      <c r="F1253" t="s">
        <v>2027</v>
      </c>
      <c r="G1253" t="s">
        <v>7622</v>
      </c>
      <c r="H1253" t="s">
        <v>7623</v>
      </c>
      <c r="I1253" t="s">
        <v>7624</v>
      </c>
      <c r="J1253">
        <v>120139</v>
      </c>
      <c r="K1253">
        <v>1</v>
      </c>
      <c r="L1253">
        <v>16014</v>
      </c>
    </row>
    <row r="1254" spans="1:12" x14ac:dyDescent="0.25">
      <c r="A1254">
        <v>16055</v>
      </c>
      <c r="B1254" t="s">
        <v>7876</v>
      </c>
      <c r="C1254" t="s">
        <v>7877</v>
      </c>
      <c r="D1254">
        <v>3803</v>
      </c>
      <c r="E1254" t="s">
        <v>673</v>
      </c>
      <c r="F1254" t="s">
        <v>2028</v>
      </c>
      <c r="G1254" t="s">
        <v>7622</v>
      </c>
      <c r="H1254" t="s">
        <v>7623</v>
      </c>
      <c r="I1254" t="s">
        <v>7624</v>
      </c>
      <c r="J1254">
        <v>138966</v>
      </c>
      <c r="K1254">
        <v>1</v>
      </c>
      <c r="L1254">
        <v>16055</v>
      </c>
    </row>
    <row r="1255" spans="1:12" x14ac:dyDescent="0.25">
      <c r="A1255">
        <v>16063</v>
      </c>
      <c r="B1255" t="s">
        <v>4467</v>
      </c>
      <c r="C1255" t="s">
        <v>4289</v>
      </c>
      <c r="D1255">
        <v>3850</v>
      </c>
      <c r="E1255" t="s">
        <v>674</v>
      </c>
      <c r="F1255" t="s">
        <v>2029</v>
      </c>
      <c r="G1255" t="s">
        <v>7622</v>
      </c>
      <c r="H1255" t="s">
        <v>7623</v>
      </c>
      <c r="I1255" t="s">
        <v>7624</v>
      </c>
      <c r="J1255">
        <v>118786</v>
      </c>
      <c r="K1255">
        <v>1</v>
      </c>
      <c r="L1255">
        <v>16063</v>
      </c>
    </row>
    <row r="1256" spans="1:12" x14ac:dyDescent="0.25">
      <c r="A1256">
        <v>16071</v>
      </c>
      <c r="B1256" t="s">
        <v>4468</v>
      </c>
      <c r="C1256" t="s">
        <v>4469</v>
      </c>
      <c r="D1256">
        <v>3800</v>
      </c>
      <c r="E1256" t="s">
        <v>675</v>
      </c>
      <c r="F1256" t="s">
        <v>2030</v>
      </c>
      <c r="G1256" t="s">
        <v>7622</v>
      </c>
      <c r="H1256" t="s">
        <v>7623</v>
      </c>
      <c r="I1256" t="s">
        <v>7624</v>
      </c>
      <c r="J1256">
        <v>120139</v>
      </c>
      <c r="K1256">
        <v>1</v>
      </c>
      <c r="L1256">
        <v>16071</v>
      </c>
    </row>
    <row r="1257" spans="1:12" x14ac:dyDescent="0.25">
      <c r="A1257">
        <v>16089</v>
      </c>
      <c r="B1257" t="s">
        <v>4336</v>
      </c>
      <c r="C1257" t="s">
        <v>4470</v>
      </c>
      <c r="D1257">
        <v>3800</v>
      </c>
      <c r="E1257" t="s">
        <v>676</v>
      </c>
      <c r="F1257" t="s">
        <v>2031</v>
      </c>
      <c r="G1257" t="s">
        <v>7622</v>
      </c>
      <c r="H1257" t="s">
        <v>7623</v>
      </c>
      <c r="I1257" t="s">
        <v>7624</v>
      </c>
      <c r="J1257">
        <v>120139</v>
      </c>
      <c r="K1257">
        <v>1</v>
      </c>
      <c r="L1257">
        <v>16089</v>
      </c>
    </row>
    <row r="1258" spans="1:12" x14ac:dyDescent="0.25">
      <c r="A1258">
        <v>16097</v>
      </c>
      <c r="B1258" t="s">
        <v>4471</v>
      </c>
      <c r="C1258" t="s">
        <v>4472</v>
      </c>
      <c r="D1258">
        <v>3850</v>
      </c>
      <c r="E1258" t="s">
        <v>677</v>
      </c>
      <c r="F1258" t="s">
        <v>2032</v>
      </c>
      <c r="G1258" t="s">
        <v>7622</v>
      </c>
      <c r="H1258" t="s">
        <v>7623</v>
      </c>
      <c r="I1258" t="s">
        <v>7624</v>
      </c>
      <c r="J1258">
        <v>120139</v>
      </c>
      <c r="K1258">
        <v>1</v>
      </c>
      <c r="L1258">
        <v>16097</v>
      </c>
    </row>
    <row r="1259" spans="1:12" x14ac:dyDescent="0.25">
      <c r="A1259">
        <v>16105</v>
      </c>
      <c r="B1259" t="s">
        <v>4473</v>
      </c>
      <c r="C1259" t="s">
        <v>4474</v>
      </c>
      <c r="D1259">
        <v>3570</v>
      </c>
      <c r="E1259" t="s">
        <v>678</v>
      </c>
      <c r="F1259" t="s">
        <v>2033</v>
      </c>
      <c r="G1259" t="s">
        <v>7622</v>
      </c>
      <c r="H1259" t="s">
        <v>7623</v>
      </c>
      <c r="I1259" t="s">
        <v>7624</v>
      </c>
      <c r="J1259">
        <v>119891</v>
      </c>
      <c r="K1259">
        <v>1</v>
      </c>
      <c r="L1259">
        <v>16105</v>
      </c>
    </row>
    <row r="1260" spans="1:12" x14ac:dyDescent="0.25">
      <c r="A1260">
        <v>16113</v>
      </c>
      <c r="B1260" t="s">
        <v>3239</v>
      </c>
      <c r="C1260" t="s">
        <v>4475</v>
      </c>
      <c r="D1260">
        <v>3570</v>
      </c>
      <c r="E1260" t="s">
        <v>678</v>
      </c>
      <c r="F1260" t="s">
        <v>2034</v>
      </c>
      <c r="G1260" t="s">
        <v>7622</v>
      </c>
      <c r="H1260" t="s">
        <v>7623</v>
      </c>
      <c r="I1260" t="s">
        <v>7624</v>
      </c>
      <c r="J1260">
        <v>119891</v>
      </c>
      <c r="K1260">
        <v>1</v>
      </c>
      <c r="L1260">
        <v>16113</v>
      </c>
    </row>
    <row r="1261" spans="1:12" x14ac:dyDescent="0.25">
      <c r="A1261">
        <v>16121</v>
      </c>
      <c r="B1261" t="s">
        <v>4476</v>
      </c>
      <c r="C1261" t="s">
        <v>4477</v>
      </c>
      <c r="D1261">
        <v>3570</v>
      </c>
      <c r="E1261" t="s">
        <v>678</v>
      </c>
      <c r="F1261" t="s">
        <v>2035</v>
      </c>
      <c r="G1261" t="s">
        <v>7622</v>
      </c>
      <c r="H1261" t="s">
        <v>7623</v>
      </c>
      <c r="I1261" t="s">
        <v>7624</v>
      </c>
      <c r="J1261">
        <v>0</v>
      </c>
      <c r="K1261">
        <v>1</v>
      </c>
      <c r="L1261">
        <v>16121</v>
      </c>
    </row>
    <row r="1262" spans="1:12" x14ac:dyDescent="0.25">
      <c r="A1262">
        <v>16139</v>
      </c>
      <c r="B1262" t="s">
        <v>6588</v>
      </c>
      <c r="C1262" t="s">
        <v>4478</v>
      </c>
      <c r="D1262">
        <v>3570</v>
      </c>
      <c r="E1262" t="s">
        <v>678</v>
      </c>
      <c r="F1262" t="s">
        <v>2036</v>
      </c>
      <c r="G1262" t="s">
        <v>7622</v>
      </c>
      <c r="H1262" t="s">
        <v>7623</v>
      </c>
      <c r="I1262" t="s">
        <v>7624</v>
      </c>
      <c r="J1262">
        <v>118786</v>
      </c>
      <c r="K1262">
        <v>1</v>
      </c>
      <c r="L1262">
        <v>16139</v>
      </c>
    </row>
    <row r="1263" spans="1:12" x14ac:dyDescent="0.25">
      <c r="A1263">
        <v>16171</v>
      </c>
      <c r="B1263" t="s">
        <v>4479</v>
      </c>
      <c r="C1263" t="s">
        <v>4480</v>
      </c>
      <c r="D1263">
        <v>3500</v>
      </c>
      <c r="E1263" t="s">
        <v>679</v>
      </c>
      <c r="F1263" t="s">
        <v>2037</v>
      </c>
      <c r="G1263" t="s">
        <v>7622</v>
      </c>
      <c r="H1263" t="s">
        <v>7623</v>
      </c>
      <c r="I1263" t="s">
        <v>7624</v>
      </c>
      <c r="J1263">
        <v>119891</v>
      </c>
      <c r="K1263">
        <v>1</v>
      </c>
      <c r="L1263">
        <v>16171</v>
      </c>
    </row>
    <row r="1264" spans="1:12" x14ac:dyDescent="0.25">
      <c r="A1264">
        <v>16188</v>
      </c>
      <c r="B1264" t="s">
        <v>3417</v>
      </c>
      <c r="C1264" t="s">
        <v>4481</v>
      </c>
      <c r="D1264">
        <v>3830</v>
      </c>
      <c r="E1264" t="s">
        <v>317</v>
      </c>
      <c r="F1264" t="s">
        <v>2038</v>
      </c>
      <c r="G1264" t="s">
        <v>7622</v>
      </c>
      <c r="H1264" t="s">
        <v>7623</v>
      </c>
      <c r="I1264" t="s">
        <v>7624</v>
      </c>
      <c r="J1264">
        <v>120139</v>
      </c>
      <c r="K1264">
        <v>1</v>
      </c>
      <c r="L1264">
        <v>16188</v>
      </c>
    </row>
    <row r="1265" spans="1:12" x14ac:dyDescent="0.25">
      <c r="A1265">
        <v>16196</v>
      </c>
      <c r="B1265" t="s">
        <v>4482</v>
      </c>
      <c r="C1265" t="s">
        <v>4483</v>
      </c>
      <c r="D1265">
        <v>3840</v>
      </c>
      <c r="E1265" t="s">
        <v>680</v>
      </c>
      <c r="F1265" t="s">
        <v>2039</v>
      </c>
      <c r="G1265" t="s">
        <v>7622</v>
      </c>
      <c r="H1265" t="s">
        <v>7623</v>
      </c>
      <c r="I1265" t="s">
        <v>7624</v>
      </c>
      <c r="J1265">
        <v>120139</v>
      </c>
      <c r="K1265">
        <v>1</v>
      </c>
      <c r="L1265">
        <v>16196</v>
      </c>
    </row>
    <row r="1266" spans="1:12" x14ac:dyDescent="0.25">
      <c r="A1266">
        <v>16212</v>
      </c>
      <c r="B1266" t="s">
        <v>4484</v>
      </c>
      <c r="C1266" t="s">
        <v>4485</v>
      </c>
      <c r="D1266">
        <v>3840</v>
      </c>
      <c r="E1266" t="s">
        <v>680</v>
      </c>
      <c r="F1266" t="s">
        <v>2040</v>
      </c>
      <c r="G1266" t="s">
        <v>7622</v>
      </c>
      <c r="H1266" t="s">
        <v>7623</v>
      </c>
      <c r="I1266" t="s">
        <v>7624</v>
      </c>
      <c r="J1266">
        <v>120139</v>
      </c>
      <c r="K1266">
        <v>1</v>
      </c>
      <c r="L1266">
        <v>16212</v>
      </c>
    </row>
    <row r="1267" spans="1:12" x14ac:dyDescent="0.25">
      <c r="A1267">
        <v>16221</v>
      </c>
      <c r="B1267" t="s">
        <v>4251</v>
      </c>
      <c r="C1267" t="s">
        <v>72</v>
      </c>
      <c r="D1267">
        <v>3840</v>
      </c>
      <c r="E1267" t="s">
        <v>681</v>
      </c>
      <c r="F1267" t="s">
        <v>2041</v>
      </c>
      <c r="G1267" t="s">
        <v>7622</v>
      </c>
      <c r="H1267" t="s">
        <v>7623</v>
      </c>
      <c r="I1267" t="s">
        <v>7624</v>
      </c>
      <c r="J1267">
        <v>120139</v>
      </c>
      <c r="K1267">
        <v>1</v>
      </c>
      <c r="L1267">
        <v>16221</v>
      </c>
    </row>
    <row r="1268" spans="1:12" x14ac:dyDescent="0.25">
      <c r="A1268">
        <v>16238</v>
      </c>
      <c r="B1268" t="s">
        <v>7878</v>
      </c>
      <c r="C1268" t="s">
        <v>4486</v>
      </c>
      <c r="D1268">
        <v>3840</v>
      </c>
      <c r="E1268" t="s">
        <v>682</v>
      </c>
      <c r="F1268" t="s">
        <v>2042</v>
      </c>
      <c r="G1268" t="s">
        <v>7622</v>
      </c>
      <c r="H1268" t="s">
        <v>7623</v>
      </c>
      <c r="I1268" t="s">
        <v>7624</v>
      </c>
      <c r="J1268">
        <v>120139</v>
      </c>
      <c r="K1268">
        <v>1</v>
      </c>
      <c r="L1268">
        <v>16238</v>
      </c>
    </row>
    <row r="1269" spans="1:12" x14ac:dyDescent="0.25">
      <c r="A1269">
        <v>16279</v>
      </c>
      <c r="B1269" t="s">
        <v>4487</v>
      </c>
      <c r="C1269" t="s">
        <v>4488</v>
      </c>
      <c r="D1269">
        <v>3870</v>
      </c>
      <c r="E1269" t="s">
        <v>318</v>
      </c>
      <c r="F1269" t="s">
        <v>2043</v>
      </c>
      <c r="G1269" t="s">
        <v>7622</v>
      </c>
      <c r="H1269" t="s">
        <v>7623</v>
      </c>
      <c r="I1269" t="s">
        <v>7624</v>
      </c>
      <c r="J1269">
        <v>120139</v>
      </c>
      <c r="K1269">
        <v>1</v>
      </c>
      <c r="L1269">
        <v>16279</v>
      </c>
    </row>
    <row r="1270" spans="1:12" x14ac:dyDescent="0.25">
      <c r="A1270">
        <v>16329</v>
      </c>
      <c r="B1270" t="s">
        <v>4489</v>
      </c>
      <c r="C1270" t="s">
        <v>4490</v>
      </c>
      <c r="D1270">
        <v>3890</v>
      </c>
      <c r="E1270" t="s">
        <v>1044</v>
      </c>
      <c r="F1270" t="s">
        <v>2864</v>
      </c>
      <c r="G1270" t="s">
        <v>7622</v>
      </c>
      <c r="H1270" t="s">
        <v>7623</v>
      </c>
      <c r="I1270" t="s">
        <v>7624</v>
      </c>
      <c r="J1270">
        <v>138966</v>
      </c>
      <c r="K1270">
        <v>1</v>
      </c>
      <c r="L1270">
        <v>16329</v>
      </c>
    </row>
    <row r="1271" spans="1:12" x14ac:dyDescent="0.25">
      <c r="A1271">
        <v>16337</v>
      </c>
      <c r="B1271" t="s">
        <v>6589</v>
      </c>
      <c r="C1271" t="s">
        <v>4491</v>
      </c>
      <c r="D1271">
        <v>3920</v>
      </c>
      <c r="E1271" t="s">
        <v>319</v>
      </c>
      <c r="F1271" t="s">
        <v>2044</v>
      </c>
      <c r="G1271" t="s">
        <v>7622</v>
      </c>
      <c r="H1271" t="s">
        <v>7623</v>
      </c>
      <c r="I1271" t="s">
        <v>7624</v>
      </c>
      <c r="J1271">
        <v>139097</v>
      </c>
      <c r="K1271">
        <v>1</v>
      </c>
      <c r="L1271">
        <v>16337</v>
      </c>
    </row>
    <row r="1272" spans="1:12" x14ac:dyDescent="0.25">
      <c r="A1272">
        <v>16345</v>
      </c>
      <c r="B1272" t="s">
        <v>4492</v>
      </c>
      <c r="C1272" t="s">
        <v>4493</v>
      </c>
      <c r="D1272">
        <v>3920</v>
      </c>
      <c r="E1272" t="s">
        <v>319</v>
      </c>
      <c r="F1272" t="s">
        <v>2045</v>
      </c>
      <c r="G1272" t="s">
        <v>7622</v>
      </c>
      <c r="H1272" t="s">
        <v>7623</v>
      </c>
      <c r="I1272" t="s">
        <v>7624</v>
      </c>
      <c r="J1272">
        <v>139097</v>
      </c>
      <c r="K1272">
        <v>1</v>
      </c>
      <c r="L1272">
        <v>16345</v>
      </c>
    </row>
    <row r="1273" spans="1:12" x14ac:dyDescent="0.25">
      <c r="A1273">
        <v>16352</v>
      </c>
      <c r="B1273" t="s">
        <v>4494</v>
      </c>
      <c r="C1273" t="s">
        <v>4495</v>
      </c>
      <c r="D1273">
        <v>3920</v>
      </c>
      <c r="E1273" t="s">
        <v>319</v>
      </c>
      <c r="F1273" t="s">
        <v>2046</v>
      </c>
      <c r="G1273" t="s">
        <v>7622</v>
      </c>
      <c r="H1273" t="s">
        <v>7623</v>
      </c>
      <c r="I1273" t="s">
        <v>7624</v>
      </c>
      <c r="J1273">
        <v>139097</v>
      </c>
      <c r="K1273">
        <v>1</v>
      </c>
      <c r="L1273">
        <v>16352</v>
      </c>
    </row>
    <row r="1274" spans="1:12" x14ac:dyDescent="0.25">
      <c r="A1274">
        <v>16361</v>
      </c>
      <c r="B1274" t="s">
        <v>4496</v>
      </c>
      <c r="C1274" t="s">
        <v>4497</v>
      </c>
      <c r="D1274">
        <v>3920</v>
      </c>
      <c r="E1274" t="s">
        <v>319</v>
      </c>
      <c r="F1274" t="s">
        <v>2047</v>
      </c>
      <c r="G1274" t="s">
        <v>7622</v>
      </c>
      <c r="H1274" t="s">
        <v>7623</v>
      </c>
      <c r="I1274" t="s">
        <v>7624</v>
      </c>
      <c r="J1274">
        <v>139097</v>
      </c>
      <c r="K1274">
        <v>1</v>
      </c>
      <c r="L1274">
        <v>16361</v>
      </c>
    </row>
    <row r="1275" spans="1:12" x14ac:dyDescent="0.25">
      <c r="A1275">
        <v>16378</v>
      </c>
      <c r="B1275" t="s">
        <v>4498</v>
      </c>
      <c r="C1275" t="s">
        <v>3702</v>
      </c>
      <c r="D1275">
        <v>3920</v>
      </c>
      <c r="E1275" t="s">
        <v>319</v>
      </c>
      <c r="F1275" t="s">
        <v>2048</v>
      </c>
      <c r="G1275" t="s">
        <v>7622</v>
      </c>
      <c r="H1275" t="s">
        <v>7623</v>
      </c>
      <c r="I1275" t="s">
        <v>7624</v>
      </c>
      <c r="J1275">
        <v>139097</v>
      </c>
      <c r="K1275">
        <v>1</v>
      </c>
      <c r="L1275">
        <v>16378</v>
      </c>
    </row>
    <row r="1276" spans="1:12" x14ac:dyDescent="0.25">
      <c r="A1276">
        <v>16386</v>
      </c>
      <c r="B1276" t="s">
        <v>4499</v>
      </c>
      <c r="C1276" t="s">
        <v>4500</v>
      </c>
      <c r="D1276">
        <v>3920</v>
      </c>
      <c r="E1276" t="s">
        <v>319</v>
      </c>
      <c r="F1276" t="s">
        <v>2049</v>
      </c>
      <c r="G1276" t="s">
        <v>7622</v>
      </c>
      <c r="H1276" t="s">
        <v>7623</v>
      </c>
      <c r="I1276" t="s">
        <v>7624</v>
      </c>
      <c r="J1276">
        <v>139097</v>
      </c>
      <c r="K1276">
        <v>1</v>
      </c>
      <c r="L1276">
        <v>16386</v>
      </c>
    </row>
    <row r="1277" spans="1:12" x14ac:dyDescent="0.25">
      <c r="A1277">
        <v>16394</v>
      </c>
      <c r="B1277" t="s">
        <v>4501</v>
      </c>
      <c r="C1277" t="s">
        <v>4502</v>
      </c>
      <c r="D1277">
        <v>3920</v>
      </c>
      <c r="E1277" t="s">
        <v>319</v>
      </c>
      <c r="F1277" t="s">
        <v>2050</v>
      </c>
      <c r="G1277" t="s">
        <v>7622</v>
      </c>
      <c r="H1277" t="s">
        <v>7623</v>
      </c>
      <c r="I1277" t="s">
        <v>7624</v>
      </c>
      <c r="J1277">
        <v>139097</v>
      </c>
      <c r="K1277">
        <v>1</v>
      </c>
      <c r="L1277">
        <v>16394</v>
      </c>
    </row>
    <row r="1278" spans="1:12" x14ac:dyDescent="0.25">
      <c r="A1278">
        <v>16402</v>
      </c>
      <c r="B1278" t="s">
        <v>4503</v>
      </c>
      <c r="C1278" t="s">
        <v>4504</v>
      </c>
      <c r="D1278">
        <v>3920</v>
      </c>
      <c r="E1278" t="s">
        <v>319</v>
      </c>
      <c r="F1278" t="s">
        <v>2051</v>
      </c>
      <c r="G1278" t="s">
        <v>7622</v>
      </c>
      <c r="H1278" t="s">
        <v>7623</v>
      </c>
      <c r="I1278" t="s">
        <v>7624</v>
      </c>
      <c r="J1278">
        <v>139097</v>
      </c>
      <c r="K1278">
        <v>1</v>
      </c>
      <c r="L1278">
        <v>16402</v>
      </c>
    </row>
    <row r="1279" spans="1:12" x14ac:dyDescent="0.25">
      <c r="A1279">
        <v>16411</v>
      </c>
      <c r="B1279" t="s">
        <v>4505</v>
      </c>
      <c r="C1279" t="s">
        <v>4506</v>
      </c>
      <c r="D1279">
        <v>3920</v>
      </c>
      <c r="E1279" t="s">
        <v>319</v>
      </c>
      <c r="F1279" t="s">
        <v>2052</v>
      </c>
      <c r="G1279" t="s">
        <v>7622</v>
      </c>
      <c r="H1279" t="s">
        <v>7623</v>
      </c>
      <c r="I1279" t="s">
        <v>7624</v>
      </c>
      <c r="J1279">
        <v>139097</v>
      </c>
      <c r="K1279">
        <v>1</v>
      </c>
      <c r="L1279">
        <v>16411</v>
      </c>
    </row>
    <row r="1280" spans="1:12" x14ac:dyDescent="0.25">
      <c r="A1280">
        <v>16428</v>
      </c>
      <c r="B1280" t="s">
        <v>7879</v>
      </c>
      <c r="C1280" t="s">
        <v>4507</v>
      </c>
      <c r="D1280">
        <v>3920</v>
      </c>
      <c r="E1280" t="s">
        <v>319</v>
      </c>
      <c r="F1280" t="s">
        <v>2053</v>
      </c>
      <c r="G1280" t="s">
        <v>7622</v>
      </c>
      <c r="H1280" t="s">
        <v>7623</v>
      </c>
      <c r="I1280" t="s">
        <v>7624</v>
      </c>
      <c r="J1280">
        <v>139097</v>
      </c>
      <c r="K1280">
        <v>1</v>
      </c>
      <c r="L1280">
        <v>16428</v>
      </c>
    </row>
    <row r="1281" spans="1:12" x14ac:dyDescent="0.25">
      <c r="A1281">
        <v>16436</v>
      </c>
      <c r="B1281" t="s">
        <v>4508</v>
      </c>
      <c r="C1281" t="s">
        <v>4509</v>
      </c>
      <c r="D1281">
        <v>3540</v>
      </c>
      <c r="E1281" t="s">
        <v>320</v>
      </c>
      <c r="F1281" t="s">
        <v>2054</v>
      </c>
      <c r="G1281" t="s">
        <v>7622</v>
      </c>
      <c r="H1281" t="s">
        <v>7623</v>
      </c>
      <c r="I1281" t="s">
        <v>7624</v>
      </c>
      <c r="J1281">
        <v>119099</v>
      </c>
      <c r="K1281">
        <v>1</v>
      </c>
      <c r="L1281">
        <v>16436</v>
      </c>
    </row>
    <row r="1282" spans="1:12" x14ac:dyDescent="0.25">
      <c r="A1282">
        <v>16444</v>
      </c>
      <c r="B1282" t="s">
        <v>3295</v>
      </c>
      <c r="C1282" t="s">
        <v>4510</v>
      </c>
      <c r="D1282">
        <v>3540</v>
      </c>
      <c r="E1282" t="s">
        <v>320</v>
      </c>
      <c r="F1282" t="s">
        <v>2055</v>
      </c>
      <c r="G1282" t="s">
        <v>7622</v>
      </c>
      <c r="H1282" t="s">
        <v>7623</v>
      </c>
      <c r="I1282" t="s">
        <v>7624</v>
      </c>
      <c r="J1282">
        <v>119099</v>
      </c>
      <c r="K1282">
        <v>1</v>
      </c>
      <c r="L1282">
        <v>16444</v>
      </c>
    </row>
    <row r="1283" spans="1:12" x14ac:dyDescent="0.25">
      <c r="A1283">
        <v>16451</v>
      </c>
      <c r="B1283" t="s">
        <v>4511</v>
      </c>
      <c r="C1283" t="s">
        <v>4512</v>
      </c>
      <c r="D1283">
        <v>3540</v>
      </c>
      <c r="E1283" t="s">
        <v>683</v>
      </c>
      <c r="F1283" t="s">
        <v>2056</v>
      </c>
      <c r="G1283" t="s">
        <v>7622</v>
      </c>
      <c r="H1283" t="s">
        <v>7623</v>
      </c>
      <c r="I1283" t="s">
        <v>7624</v>
      </c>
      <c r="J1283">
        <v>119099</v>
      </c>
      <c r="K1283">
        <v>1</v>
      </c>
      <c r="L1283">
        <v>16451</v>
      </c>
    </row>
    <row r="1284" spans="1:12" x14ac:dyDescent="0.25">
      <c r="A1284">
        <v>16469</v>
      </c>
      <c r="B1284" t="s">
        <v>7880</v>
      </c>
      <c r="C1284" t="s">
        <v>4513</v>
      </c>
      <c r="D1284">
        <v>3540</v>
      </c>
      <c r="E1284" t="s">
        <v>684</v>
      </c>
      <c r="F1284" t="s">
        <v>2057</v>
      </c>
      <c r="G1284" t="s">
        <v>7622</v>
      </c>
      <c r="H1284" t="s">
        <v>7623</v>
      </c>
      <c r="I1284" t="s">
        <v>7624</v>
      </c>
      <c r="J1284">
        <v>119099</v>
      </c>
      <c r="K1284">
        <v>1</v>
      </c>
      <c r="L1284">
        <v>16469</v>
      </c>
    </row>
    <row r="1285" spans="1:12" x14ac:dyDescent="0.25">
      <c r="A1285">
        <v>16477</v>
      </c>
      <c r="B1285" t="s">
        <v>4499</v>
      </c>
      <c r="C1285" t="s">
        <v>4386</v>
      </c>
      <c r="D1285">
        <v>3540</v>
      </c>
      <c r="E1285" t="s">
        <v>320</v>
      </c>
      <c r="F1285" t="s">
        <v>2058</v>
      </c>
      <c r="G1285" t="s">
        <v>7622</v>
      </c>
      <c r="H1285" t="s">
        <v>7623</v>
      </c>
      <c r="I1285" t="s">
        <v>7624</v>
      </c>
      <c r="J1285">
        <v>119099</v>
      </c>
      <c r="K1285">
        <v>1</v>
      </c>
      <c r="L1285">
        <v>16477</v>
      </c>
    </row>
    <row r="1286" spans="1:12" x14ac:dyDescent="0.25">
      <c r="A1286">
        <v>16493</v>
      </c>
      <c r="B1286" t="s">
        <v>4514</v>
      </c>
      <c r="C1286" t="s">
        <v>4515</v>
      </c>
      <c r="D1286">
        <v>3512</v>
      </c>
      <c r="E1286" t="s">
        <v>685</v>
      </c>
      <c r="F1286" t="s">
        <v>2059</v>
      </c>
      <c r="G1286" t="s">
        <v>7622</v>
      </c>
      <c r="H1286" t="s">
        <v>7623</v>
      </c>
      <c r="I1286" t="s">
        <v>7624</v>
      </c>
      <c r="J1286">
        <v>119891</v>
      </c>
      <c r="K1286">
        <v>1</v>
      </c>
      <c r="L1286">
        <v>16493</v>
      </c>
    </row>
    <row r="1287" spans="1:12" x14ac:dyDescent="0.25">
      <c r="A1287">
        <v>16501</v>
      </c>
      <c r="B1287" t="s">
        <v>4516</v>
      </c>
      <c r="C1287" t="s">
        <v>4517</v>
      </c>
      <c r="D1287">
        <v>3560</v>
      </c>
      <c r="E1287" t="s">
        <v>321</v>
      </c>
      <c r="F1287" t="s">
        <v>2891</v>
      </c>
      <c r="G1287" t="s">
        <v>7622</v>
      </c>
      <c r="H1287" t="s">
        <v>7623</v>
      </c>
      <c r="I1287" t="s">
        <v>7624</v>
      </c>
      <c r="J1287">
        <v>120816</v>
      </c>
      <c r="K1287">
        <v>1</v>
      </c>
      <c r="L1287">
        <v>16501</v>
      </c>
    </row>
    <row r="1288" spans="1:12" x14ac:dyDescent="0.25">
      <c r="A1288">
        <v>16543</v>
      </c>
      <c r="B1288" t="s">
        <v>4518</v>
      </c>
      <c r="C1288" t="s">
        <v>4519</v>
      </c>
      <c r="D1288">
        <v>3560</v>
      </c>
      <c r="E1288" t="s">
        <v>321</v>
      </c>
      <c r="F1288" t="s">
        <v>2060</v>
      </c>
      <c r="G1288" t="s">
        <v>7622</v>
      </c>
      <c r="H1288" t="s">
        <v>7623</v>
      </c>
      <c r="I1288" t="s">
        <v>7624</v>
      </c>
      <c r="J1288">
        <v>118935</v>
      </c>
      <c r="K1288">
        <v>1</v>
      </c>
      <c r="L1288">
        <v>16543</v>
      </c>
    </row>
    <row r="1289" spans="1:12" x14ac:dyDescent="0.25">
      <c r="A1289">
        <v>16551</v>
      </c>
      <c r="B1289" t="s">
        <v>4520</v>
      </c>
      <c r="C1289" t="s">
        <v>4521</v>
      </c>
      <c r="D1289">
        <v>3560</v>
      </c>
      <c r="E1289" t="s">
        <v>321</v>
      </c>
      <c r="F1289" t="s">
        <v>2061</v>
      </c>
      <c r="G1289" t="s">
        <v>7622</v>
      </c>
      <c r="H1289" t="s">
        <v>7623</v>
      </c>
      <c r="I1289" t="s">
        <v>7624</v>
      </c>
      <c r="J1289">
        <v>118935</v>
      </c>
      <c r="K1289">
        <v>1</v>
      </c>
      <c r="L1289">
        <v>16551</v>
      </c>
    </row>
    <row r="1290" spans="1:12" x14ac:dyDescent="0.25">
      <c r="A1290">
        <v>16568</v>
      </c>
      <c r="B1290" t="s">
        <v>4522</v>
      </c>
      <c r="C1290" t="s">
        <v>4523</v>
      </c>
      <c r="D1290">
        <v>3583</v>
      </c>
      <c r="E1290" t="s">
        <v>322</v>
      </c>
      <c r="F1290" t="s">
        <v>2062</v>
      </c>
      <c r="G1290" t="s">
        <v>7622</v>
      </c>
      <c r="H1290" t="s">
        <v>7623</v>
      </c>
      <c r="I1290" t="s">
        <v>7624</v>
      </c>
      <c r="J1290">
        <v>118935</v>
      </c>
      <c r="K1290">
        <v>1</v>
      </c>
      <c r="L1290">
        <v>16568</v>
      </c>
    </row>
    <row r="1291" spans="1:12" x14ac:dyDescent="0.25">
      <c r="A1291">
        <v>16576</v>
      </c>
      <c r="B1291" t="s">
        <v>4524</v>
      </c>
      <c r="C1291" t="s">
        <v>4067</v>
      </c>
      <c r="D1291">
        <v>3583</v>
      </c>
      <c r="E1291" t="s">
        <v>322</v>
      </c>
      <c r="F1291" t="s">
        <v>2865</v>
      </c>
      <c r="G1291" t="s">
        <v>7622</v>
      </c>
      <c r="H1291" t="s">
        <v>7623</v>
      </c>
      <c r="I1291" t="s">
        <v>7624</v>
      </c>
      <c r="J1291">
        <v>118935</v>
      </c>
      <c r="K1291">
        <v>1</v>
      </c>
      <c r="L1291">
        <v>16576</v>
      </c>
    </row>
    <row r="1292" spans="1:12" x14ac:dyDescent="0.25">
      <c r="A1292">
        <v>16584</v>
      </c>
      <c r="B1292" t="s">
        <v>6591</v>
      </c>
      <c r="C1292" t="s">
        <v>4525</v>
      </c>
      <c r="D1292">
        <v>3580</v>
      </c>
      <c r="E1292" t="s">
        <v>686</v>
      </c>
      <c r="F1292" t="s">
        <v>6590</v>
      </c>
      <c r="G1292" t="s">
        <v>7622</v>
      </c>
      <c r="H1292" t="s">
        <v>7623</v>
      </c>
      <c r="I1292" t="s">
        <v>7624</v>
      </c>
      <c r="J1292">
        <v>118935</v>
      </c>
      <c r="K1292">
        <v>1</v>
      </c>
      <c r="L1292">
        <v>16584</v>
      </c>
    </row>
    <row r="1293" spans="1:12" x14ac:dyDescent="0.25">
      <c r="A1293">
        <v>16592</v>
      </c>
      <c r="B1293" t="s">
        <v>6591</v>
      </c>
      <c r="C1293" t="s">
        <v>4526</v>
      </c>
      <c r="D1293">
        <v>3580</v>
      </c>
      <c r="E1293" t="s">
        <v>686</v>
      </c>
      <c r="F1293" t="s">
        <v>2063</v>
      </c>
      <c r="G1293" t="s">
        <v>7622</v>
      </c>
      <c r="H1293" t="s">
        <v>7623</v>
      </c>
      <c r="I1293" t="s">
        <v>7624</v>
      </c>
      <c r="J1293">
        <v>118935</v>
      </c>
      <c r="K1293">
        <v>1</v>
      </c>
      <c r="L1293">
        <v>16592</v>
      </c>
    </row>
    <row r="1294" spans="1:12" x14ac:dyDescent="0.25">
      <c r="A1294">
        <v>16601</v>
      </c>
      <c r="B1294" t="s">
        <v>7881</v>
      </c>
      <c r="C1294" t="s">
        <v>7464</v>
      </c>
      <c r="D1294">
        <v>3582</v>
      </c>
      <c r="E1294" t="s">
        <v>301</v>
      </c>
      <c r="F1294" t="s">
        <v>2064</v>
      </c>
      <c r="G1294" t="s">
        <v>7622</v>
      </c>
      <c r="H1294" t="s">
        <v>7623</v>
      </c>
      <c r="I1294" t="s">
        <v>7624</v>
      </c>
      <c r="J1294">
        <v>118935</v>
      </c>
      <c r="K1294">
        <v>1</v>
      </c>
      <c r="L1294">
        <v>16601</v>
      </c>
    </row>
    <row r="1295" spans="1:12" x14ac:dyDescent="0.25">
      <c r="A1295">
        <v>16618</v>
      </c>
      <c r="B1295" t="s">
        <v>7882</v>
      </c>
      <c r="C1295" t="s">
        <v>7464</v>
      </c>
      <c r="D1295">
        <v>3582</v>
      </c>
      <c r="E1295" t="s">
        <v>301</v>
      </c>
      <c r="F1295" t="s">
        <v>2064</v>
      </c>
      <c r="G1295" t="s">
        <v>7622</v>
      </c>
      <c r="H1295" t="s">
        <v>7623</v>
      </c>
      <c r="I1295" t="s">
        <v>7624</v>
      </c>
      <c r="J1295">
        <v>118935</v>
      </c>
      <c r="K1295">
        <v>1</v>
      </c>
      <c r="L1295">
        <v>16618</v>
      </c>
    </row>
    <row r="1296" spans="1:12" x14ac:dyDescent="0.25">
      <c r="A1296">
        <v>16626</v>
      </c>
      <c r="B1296" t="s">
        <v>4527</v>
      </c>
      <c r="C1296" t="s">
        <v>4528</v>
      </c>
      <c r="D1296">
        <v>3581</v>
      </c>
      <c r="E1296" t="s">
        <v>687</v>
      </c>
      <c r="F1296" t="s">
        <v>2065</v>
      </c>
      <c r="G1296" t="s">
        <v>7622</v>
      </c>
      <c r="H1296" t="s">
        <v>7623</v>
      </c>
      <c r="I1296" t="s">
        <v>7624</v>
      </c>
      <c r="J1296">
        <v>118935</v>
      </c>
      <c r="K1296">
        <v>1</v>
      </c>
      <c r="L1296">
        <v>16626</v>
      </c>
    </row>
    <row r="1297" spans="1:12" x14ac:dyDescent="0.25">
      <c r="A1297">
        <v>16634</v>
      </c>
      <c r="B1297" t="s">
        <v>4529</v>
      </c>
      <c r="C1297" t="s">
        <v>4530</v>
      </c>
      <c r="D1297">
        <v>3581</v>
      </c>
      <c r="E1297" t="s">
        <v>687</v>
      </c>
      <c r="F1297" t="s">
        <v>2066</v>
      </c>
      <c r="G1297" t="s">
        <v>7622</v>
      </c>
      <c r="H1297" t="s">
        <v>7623</v>
      </c>
      <c r="I1297" t="s">
        <v>7624</v>
      </c>
      <c r="J1297">
        <v>120816</v>
      </c>
      <c r="K1297">
        <v>1</v>
      </c>
      <c r="L1297">
        <v>16634</v>
      </c>
    </row>
    <row r="1298" spans="1:12" x14ac:dyDescent="0.25">
      <c r="A1298">
        <v>16642</v>
      </c>
      <c r="B1298" t="s">
        <v>35</v>
      </c>
      <c r="C1298" t="s">
        <v>4531</v>
      </c>
      <c r="D1298">
        <v>3945</v>
      </c>
      <c r="E1298" t="s">
        <v>323</v>
      </c>
      <c r="F1298" t="s">
        <v>2067</v>
      </c>
      <c r="G1298" t="s">
        <v>7622</v>
      </c>
      <c r="H1298" t="s">
        <v>7623</v>
      </c>
      <c r="I1298" t="s">
        <v>7624</v>
      </c>
      <c r="J1298">
        <v>119008</v>
      </c>
      <c r="K1298">
        <v>1</v>
      </c>
      <c r="L1298">
        <v>16642</v>
      </c>
    </row>
    <row r="1299" spans="1:12" x14ac:dyDescent="0.25">
      <c r="A1299">
        <v>16659</v>
      </c>
      <c r="B1299" t="s">
        <v>35</v>
      </c>
      <c r="C1299" t="s">
        <v>4532</v>
      </c>
      <c r="D1299">
        <v>3945</v>
      </c>
      <c r="E1299" t="s">
        <v>323</v>
      </c>
      <c r="F1299" t="s">
        <v>2068</v>
      </c>
      <c r="G1299" t="s">
        <v>7622</v>
      </c>
      <c r="H1299" t="s">
        <v>7623</v>
      </c>
      <c r="I1299" t="s">
        <v>7624</v>
      </c>
      <c r="J1299">
        <v>119008</v>
      </c>
      <c r="K1299">
        <v>1</v>
      </c>
      <c r="L1299">
        <v>16659</v>
      </c>
    </row>
    <row r="1300" spans="1:12" x14ac:dyDescent="0.25">
      <c r="A1300">
        <v>16667</v>
      </c>
      <c r="B1300" t="s">
        <v>6592</v>
      </c>
      <c r="C1300" t="s">
        <v>4533</v>
      </c>
      <c r="D1300">
        <v>3970</v>
      </c>
      <c r="E1300" t="s">
        <v>324</v>
      </c>
      <c r="F1300" t="s">
        <v>2069</v>
      </c>
      <c r="G1300" t="s">
        <v>7622</v>
      </c>
      <c r="H1300" t="s">
        <v>7623</v>
      </c>
      <c r="I1300" t="s">
        <v>7624</v>
      </c>
      <c r="J1300">
        <v>118778</v>
      </c>
      <c r="K1300">
        <v>1</v>
      </c>
      <c r="L1300">
        <v>16667</v>
      </c>
    </row>
    <row r="1301" spans="1:12" x14ac:dyDescent="0.25">
      <c r="A1301">
        <v>16675</v>
      </c>
      <c r="B1301" t="s">
        <v>6055</v>
      </c>
      <c r="C1301" t="s">
        <v>4534</v>
      </c>
      <c r="D1301">
        <v>3970</v>
      </c>
      <c r="E1301" t="s">
        <v>324</v>
      </c>
      <c r="F1301" t="s">
        <v>2070</v>
      </c>
      <c r="G1301" t="s">
        <v>7622</v>
      </c>
      <c r="H1301" t="s">
        <v>7623</v>
      </c>
      <c r="I1301" t="s">
        <v>7624</v>
      </c>
      <c r="J1301">
        <v>118778</v>
      </c>
      <c r="K1301">
        <v>1</v>
      </c>
      <c r="L1301">
        <v>16675</v>
      </c>
    </row>
    <row r="1302" spans="1:12" x14ac:dyDescent="0.25">
      <c r="A1302">
        <v>16683</v>
      </c>
      <c r="B1302" t="s">
        <v>4535</v>
      </c>
      <c r="C1302" t="s">
        <v>7883</v>
      </c>
      <c r="D1302">
        <v>3971</v>
      </c>
      <c r="E1302" t="s">
        <v>688</v>
      </c>
      <c r="F1302" t="s">
        <v>2071</v>
      </c>
      <c r="G1302" t="s">
        <v>7622</v>
      </c>
      <c r="H1302" t="s">
        <v>7623</v>
      </c>
      <c r="I1302" t="s">
        <v>7624</v>
      </c>
      <c r="J1302">
        <v>119008</v>
      </c>
      <c r="K1302">
        <v>1</v>
      </c>
      <c r="L1302">
        <v>16683</v>
      </c>
    </row>
    <row r="1303" spans="1:12" x14ac:dyDescent="0.25">
      <c r="A1303">
        <v>16691</v>
      </c>
      <c r="B1303" t="s">
        <v>6593</v>
      </c>
      <c r="C1303" t="s">
        <v>4536</v>
      </c>
      <c r="D1303">
        <v>3980</v>
      </c>
      <c r="E1303" t="s">
        <v>325</v>
      </c>
      <c r="F1303" t="s">
        <v>2072</v>
      </c>
      <c r="G1303" t="s">
        <v>7622</v>
      </c>
      <c r="H1303" t="s">
        <v>7623</v>
      </c>
      <c r="I1303" t="s">
        <v>7624</v>
      </c>
      <c r="J1303">
        <v>119032</v>
      </c>
      <c r="K1303">
        <v>1</v>
      </c>
      <c r="L1303">
        <v>16691</v>
      </c>
    </row>
    <row r="1304" spans="1:12" x14ac:dyDescent="0.25">
      <c r="A1304">
        <v>16709</v>
      </c>
      <c r="B1304" t="s">
        <v>4537</v>
      </c>
      <c r="C1304" t="s">
        <v>4538</v>
      </c>
      <c r="D1304">
        <v>3980</v>
      </c>
      <c r="E1304" t="s">
        <v>325</v>
      </c>
      <c r="F1304" t="s">
        <v>2073</v>
      </c>
      <c r="G1304" t="s">
        <v>7622</v>
      </c>
      <c r="H1304" t="s">
        <v>7623</v>
      </c>
      <c r="I1304" t="s">
        <v>7624</v>
      </c>
      <c r="J1304">
        <v>119032</v>
      </c>
      <c r="K1304">
        <v>1</v>
      </c>
      <c r="L1304">
        <v>16709</v>
      </c>
    </row>
    <row r="1305" spans="1:12" x14ac:dyDescent="0.25">
      <c r="A1305">
        <v>16717</v>
      </c>
      <c r="B1305" t="s">
        <v>4539</v>
      </c>
      <c r="C1305" t="s">
        <v>4540</v>
      </c>
      <c r="D1305">
        <v>3980</v>
      </c>
      <c r="E1305" t="s">
        <v>325</v>
      </c>
      <c r="F1305" t="s">
        <v>2074</v>
      </c>
      <c r="G1305" t="s">
        <v>7622</v>
      </c>
      <c r="H1305" t="s">
        <v>7623</v>
      </c>
      <c r="I1305" t="s">
        <v>7624</v>
      </c>
      <c r="J1305">
        <v>119032</v>
      </c>
      <c r="K1305">
        <v>1</v>
      </c>
      <c r="L1305">
        <v>16717</v>
      </c>
    </row>
    <row r="1306" spans="1:12" x14ac:dyDescent="0.25">
      <c r="A1306">
        <v>16725</v>
      </c>
      <c r="B1306" t="s">
        <v>7465</v>
      </c>
      <c r="C1306" t="s">
        <v>4536</v>
      </c>
      <c r="D1306">
        <v>3980</v>
      </c>
      <c r="E1306" t="s">
        <v>325</v>
      </c>
      <c r="F1306" t="s">
        <v>2072</v>
      </c>
      <c r="G1306" t="s">
        <v>7622</v>
      </c>
      <c r="H1306" t="s">
        <v>7623</v>
      </c>
      <c r="I1306" t="s">
        <v>7624</v>
      </c>
      <c r="J1306">
        <v>119032</v>
      </c>
      <c r="K1306">
        <v>1</v>
      </c>
      <c r="L1306">
        <v>16725</v>
      </c>
    </row>
    <row r="1307" spans="1:12" x14ac:dyDescent="0.25">
      <c r="A1307">
        <v>16733</v>
      </c>
      <c r="B1307" t="s">
        <v>7466</v>
      </c>
      <c r="C1307" t="s">
        <v>6594</v>
      </c>
      <c r="D1307">
        <v>3980</v>
      </c>
      <c r="E1307" t="s">
        <v>325</v>
      </c>
      <c r="F1307" t="s">
        <v>2075</v>
      </c>
      <c r="G1307" t="s">
        <v>7622</v>
      </c>
      <c r="H1307" t="s">
        <v>7623</v>
      </c>
      <c r="I1307" t="s">
        <v>7624</v>
      </c>
      <c r="J1307">
        <v>119032</v>
      </c>
      <c r="K1307">
        <v>1</v>
      </c>
      <c r="L1307">
        <v>16733</v>
      </c>
    </row>
    <row r="1308" spans="1:12" x14ac:dyDescent="0.25">
      <c r="A1308">
        <v>16758</v>
      </c>
      <c r="B1308" t="s">
        <v>4541</v>
      </c>
      <c r="C1308" t="s">
        <v>4542</v>
      </c>
      <c r="D1308">
        <v>3980</v>
      </c>
      <c r="E1308" t="s">
        <v>325</v>
      </c>
      <c r="F1308" t="s">
        <v>2072</v>
      </c>
      <c r="G1308" t="s">
        <v>7622</v>
      </c>
      <c r="H1308" t="s">
        <v>7623</v>
      </c>
      <c r="I1308" t="s">
        <v>7624</v>
      </c>
      <c r="J1308">
        <v>119032</v>
      </c>
      <c r="K1308">
        <v>1</v>
      </c>
      <c r="L1308">
        <v>16758</v>
      </c>
    </row>
    <row r="1309" spans="1:12" x14ac:dyDescent="0.25">
      <c r="A1309">
        <v>16774</v>
      </c>
      <c r="B1309" t="s">
        <v>6075</v>
      </c>
      <c r="C1309" t="s">
        <v>4543</v>
      </c>
      <c r="D1309">
        <v>2431</v>
      </c>
      <c r="E1309" t="s">
        <v>326</v>
      </c>
      <c r="F1309" t="s">
        <v>2076</v>
      </c>
      <c r="G1309" t="s">
        <v>7622</v>
      </c>
      <c r="H1309" t="s">
        <v>7623</v>
      </c>
      <c r="I1309" t="s">
        <v>7624</v>
      </c>
      <c r="J1309">
        <v>121657</v>
      </c>
      <c r="K1309">
        <v>1</v>
      </c>
      <c r="L1309">
        <v>16774</v>
      </c>
    </row>
    <row r="1310" spans="1:12" x14ac:dyDescent="0.25">
      <c r="A1310">
        <v>16782</v>
      </c>
      <c r="B1310" t="s">
        <v>6595</v>
      </c>
      <c r="C1310" t="s">
        <v>4544</v>
      </c>
      <c r="D1310">
        <v>2431</v>
      </c>
      <c r="E1310" t="s">
        <v>326</v>
      </c>
      <c r="F1310" t="s">
        <v>2077</v>
      </c>
      <c r="G1310" t="s">
        <v>6219</v>
      </c>
      <c r="H1310" t="s">
        <v>6220</v>
      </c>
      <c r="I1310" t="s">
        <v>2851</v>
      </c>
      <c r="J1310">
        <v>119651</v>
      </c>
      <c r="K1310">
        <v>1</v>
      </c>
      <c r="L1310">
        <v>16782</v>
      </c>
    </row>
    <row r="1311" spans="1:12" x14ac:dyDescent="0.25">
      <c r="A1311">
        <v>16791</v>
      </c>
      <c r="B1311" t="s">
        <v>6076</v>
      </c>
      <c r="C1311" t="s">
        <v>3822</v>
      </c>
      <c r="D1311">
        <v>2450</v>
      </c>
      <c r="E1311" t="s">
        <v>327</v>
      </c>
      <c r="F1311" t="s">
        <v>2078</v>
      </c>
      <c r="G1311" t="s">
        <v>7622</v>
      </c>
      <c r="H1311" t="s">
        <v>7623</v>
      </c>
      <c r="I1311" t="s">
        <v>7624</v>
      </c>
      <c r="J1311">
        <v>121657</v>
      </c>
      <c r="K1311">
        <v>1</v>
      </c>
      <c r="L1311">
        <v>16791</v>
      </c>
    </row>
    <row r="1312" spans="1:12" x14ac:dyDescent="0.25">
      <c r="A1312">
        <v>16816</v>
      </c>
      <c r="B1312" t="s">
        <v>7467</v>
      </c>
      <c r="C1312" t="s">
        <v>7468</v>
      </c>
      <c r="D1312">
        <v>2450</v>
      </c>
      <c r="E1312" t="s">
        <v>327</v>
      </c>
      <c r="F1312" t="s">
        <v>7469</v>
      </c>
      <c r="G1312" t="s">
        <v>6219</v>
      </c>
      <c r="H1312" t="s">
        <v>6220</v>
      </c>
      <c r="I1312" t="s">
        <v>2851</v>
      </c>
      <c r="J1312">
        <v>119651</v>
      </c>
      <c r="K1312">
        <v>1</v>
      </c>
      <c r="L1312">
        <v>16816</v>
      </c>
    </row>
    <row r="1313" spans="1:12" x14ac:dyDescent="0.25">
      <c r="A1313">
        <v>16824</v>
      </c>
      <c r="B1313" t="s">
        <v>7884</v>
      </c>
      <c r="C1313" t="s">
        <v>4546</v>
      </c>
      <c r="D1313">
        <v>2430</v>
      </c>
      <c r="E1313" t="s">
        <v>689</v>
      </c>
      <c r="F1313" t="s">
        <v>2079</v>
      </c>
      <c r="G1313" t="s">
        <v>6219</v>
      </c>
      <c r="H1313" t="s">
        <v>6220</v>
      </c>
      <c r="I1313" t="s">
        <v>2851</v>
      </c>
      <c r="J1313">
        <v>119651</v>
      </c>
      <c r="K1313">
        <v>1</v>
      </c>
      <c r="L1313">
        <v>16824</v>
      </c>
    </row>
    <row r="1314" spans="1:12" x14ac:dyDescent="0.25">
      <c r="A1314">
        <v>16832</v>
      </c>
      <c r="B1314" t="s">
        <v>7885</v>
      </c>
      <c r="C1314" t="s">
        <v>4547</v>
      </c>
      <c r="D1314">
        <v>2430</v>
      </c>
      <c r="E1314" t="s">
        <v>689</v>
      </c>
      <c r="F1314" t="s">
        <v>2080</v>
      </c>
      <c r="G1314" t="s">
        <v>6219</v>
      </c>
      <c r="H1314" t="s">
        <v>6220</v>
      </c>
      <c r="I1314" t="s">
        <v>2851</v>
      </c>
      <c r="J1314">
        <v>119651</v>
      </c>
      <c r="K1314">
        <v>1</v>
      </c>
      <c r="L1314">
        <v>16832</v>
      </c>
    </row>
    <row r="1315" spans="1:12" x14ac:dyDescent="0.25">
      <c r="A1315">
        <v>16857</v>
      </c>
      <c r="B1315" t="s">
        <v>37</v>
      </c>
      <c r="C1315" t="s">
        <v>4548</v>
      </c>
      <c r="D1315">
        <v>2430</v>
      </c>
      <c r="E1315" t="s">
        <v>690</v>
      </c>
      <c r="F1315" t="s">
        <v>2081</v>
      </c>
      <c r="G1315" t="s">
        <v>7622</v>
      </c>
      <c r="H1315" t="s">
        <v>7623</v>
      </c>
      <c r="I1315" t="s">
        <v>7624</v>
      </c>
      <c r="J1315">
        <v>121657</v>
      </c>
      <c r="K1315">
        <v>1</v>
      </c>
      <c r="L1315">
        <v>16857</v>
      </c>
    </row>
    <row r="1316" spans="1:12" x14ac:dyDescent="0.25">
      <c r="A1316">
        <v>16865</v>
      </c>
      <c r="B1316" t="s">
        <v>5938</v>
      </c>
      <c r="C1316" t="s">
        <v>4549</v>
      </c>
      <c r="D1316">
        <v>8000</v>
      </c>
      <c r="E1316" t="s">
        <v>329</v>
      </c>
      <c r="F1316" t="s">
        <v>2082</v>
      </c>
      <c r="G1316" t="s">
        <v>8145</v>
      </c>
      <c r="H1316" t="s">
        <v>8146</v>
      </c>
      <c r="I1316" t="s">
        <v>8147</v>
      </c>
      <c r="J1316">
        <v>120725</v>
      </c>
      <c r="K1316">
        <v>1</v>
      </c>
      <c r="L1316">
        <v>16865</v>
      </c>
    </row>
    <row r="1317" spans="1:12" x14ac:dyDescent="0.25">
      <c r="A1317">
        <v>16873</v>
      </c>
      <c r="B1317" t="s">
        <v>6077</v>
      </c>
      <c r="C1317" t="s">
        <v>4550</v>
      </c>
      <c r="D1317">
        <v>8380</v>
      </c>
      <c r="E1317" t="s">
        <v>691</v>
      </c>
      <c r="F1317" t="s">
        <v>2083</v>
      </c>
      <c r="G1317" t="s">
        <v>8145</v>
      </c>
      <c r="H1317" t="s">
        <v>8146</v>
      </c>
      <c r="I1317" t="s">
        <v>8147</v>
      </c>
      <c r="J1317">
        <v>138982</v>
      </c>
      <c r="K1317">
        <v>1</v>
      </c>
      <c r="L1317">
        <v>16873</v>
      </c>
    </row>
    <row r="1318" spans="1:12" x14ac:dyDescent="0.25">
      <c r="A1318">
        <v>16881</v>
      </c>
      <c r="B1318" t="s">
        <v>6078</v>
      </c>
      <c r="C1318" t="s">
        <v>4551</v>
      </c>
      <c r="D1318">
        <v>8000</v>
      </c>
      <c r="E1318" t="s">
        <v>329</v>
      </c>
      <c r="F1318" t="s">
        <v>2084</v>
      </c>
      <c r="G1318" t="s">
        <v>8145</v>
      </c>
      <c r="H1318" t="s">
        <v>8146</v>
      </c>
      <c r="I1318" t="s">
        <v>8147</v>
      </c>
      <c r="J1318">
        <v>138982</v>
      </c>
      <c r="K1318">
        <v>1</v>
      </c>
      <c r="L1318">
        <v>16881</v>
      </c>
    </row>
    <row r="1319" spans="1:12" x14ac:dyDescent="0.25">
      <c r="A1319">
        <v>16899</v>
      </c>
      <c r="B1319" t="s">
        <v>8219</v>
      </c>
      <c r="C1319" t="s">
        <v>4552</v>
      </c>
      <c r="D1319">
        <v>8000</v>
      </c>
      <c r="E1319" t="s">
        <v>329</v>
      </c>
      <c r="F1319" t="s">
        <v>4553</v>
      </c>
      <c r="G1319" t="s">
        <v>8145</v>
      </c>
      <c r="H1319" t="s">
        <v>8146</v>
      </c>
      <c r="I1319" t="s">
        <v>8147</v>
      </c>
      <c r="J1319">
        <v>138982</v>
      </c>
      <c r="K1319">
        <v>1</v>
      </c>
      <c r="L1319">
        <v>16899</v>
      </c>
    </row>
    <row r="1320" spans="1:12" x14ac:dyDescent="0.25">
      <c r="A1320">
        <v>16931</v>
      </c>
      <c r="B1320" t="s">
        <v>6079</v>
      </c>
      <c r="C1320" t="s">
        <v>7886</v>
      </c>
      <c r="D1320">
        <v>8000</v>
      </c>
      <c r="E1320" t="s">
        <v>329</v>
      </c>
      <c r="F1320" t="s">
        <v>7887</v>
      </c>
      <c r="G1320" t="s">
        <v>8145</v>
      </c>
      <c r="H1320" t="s">
        <v>8146</v>
      </c>
      <c r="I1320" t="s">
        <v>8147</v>
      </c>
      <c r="J1320">
        <v>120601</v>
      </c>
      <c r="K1320">
        <v>1</v>
      </c>
      <c r="L1320">
        <v>16931</v>
      </c>
    </row>
    <row r="1321" spans="1:12" x14ac:dyDescent="0.25">
      <c r="A1321">
        <v>16949</v>
      </c>
      <c r="B1321" t="s">
        <v>6596</v>
      </c>
      <c r="C1321" t="s">
        <v>4554</v>
      </c>
      <c r="D1321">
        <v>8000</v>
      </c>
      <c r="E1321" t="s">
        <v>329</v>
      </c>
      <c r="F1321" t="s">
        <v>2085</v>
      </c>
      <c r="G1321" t="s">
        <v>8145</v>
      </c>
      <c r="H1321" t="s">
        <v>8146</v>
      </c>
      <c r="I1321" t="s">
        <v>8147</v>
      </c>
      <c r="J1321">
        <v>138982</v>
      </c>
      <c r="K1321">
        <v>1</v>
      </c>
      <c r="L1321">
        <v>16949</v>
      </c>
    </row>
    <row r="1322" spans="1:12" x14ac:dyDescent="0.25">
      <c r="A1322">
        <v>16956</v>
      </c>
      <c r="B1322" t="s">
        <v>4555</v>
      </c>
      <c r="C1322" t="s">
        <v>4556</v>
      </c>
      <c r="D1322">
        <v>8000</v>
      </c>
      <c r="E1322" t="s">
        <v>329</v>
      </c>
      <c r="F1322" t="s">
        <v>2085</v>
      </c>
      <c r="G1322" t="s">
        <v>8145</v>
      </c>
      <c r="H1322" t="s">
        <v>8146</v>
      </c>
      <c r="I1322" t="s">
        <v>8147</v>
      </c>
      <c r="J1322">
        <v>138982</v>
      </c>
      <c r="K1322">
        <v>1</v>
      </c>
      <c r="L1322">
        <v>16956</v>
      </c>
    </row>
    <row r="1323" spans="1:12" x14ac:dyDescent="0.25">
      <c r="A1323">
        <v>16964</v>
      </c>
      <c r="B1323" t="s">
        <v>8220</v>
      </c>
      <c r="C1323" t="s">
        <v>4552</v>
      </c>
      <c r="D1323">
        <v>8000</v>
      </c>
      <c r="E1323" t="s">
        <v>329</v>
      </c>
      <c r="F1323" t="s">
        <v>4553</v>
      </c>
      <c r="G1323" t="s">
        <v>8145</v>
      </c>
      <c r="H1323" t="s">
        <v>8146</v>
      </c>
      <c r="I1323" t="s">
        <v>8147</v>
      </c>
      <c r="J1323">
        <v>138982</v>
      </c>
      <c r="K1323">
        <v>1</v>
      </c>
      <c r="L1323">
        <v>16964</v>
      </c>
    </row>
    <row r="1324" spans="1:12" x14ac:dyDescent="0.25">
      <c r="A1324">
        <v>16981</v>
      </c>
      <c r="B1324" t="s">
        <v>4557</v>
      </c>
      <c r="C1324" t="s">
        <v>8221</v>
      </c>
      <c r="D1324">
        <v>8000</v>
      </c>
      <c r="E1324" t="s">
        <v>329</v>
      </c>
      <c r="F1324" t="s">
        <v>2086</v>
      </c>
      <c r="G1324" t="s">
        <v>8145</v>
      </c>
      <c r="H1324" t="s">
        <v>8146</v>
      </c>
      <c r="I1324" t="s">
        <v>8147</v>
      </c>
      <c r="J1324">
        <v>120601</v>
      </c>
      <c r="K1324">
        <v>1</v>
      </c>
      <c r="L1324">
        <v>16981</v>
      </c>
    </row>
    <row r="1325" spans="1:12" x14ac:dyDescent="0.25">
      <c r="A1325">
        <v>17012</v>
      </c>
      <c r="B1325" t="s">
        <v>3268</v>
      </c>
      <c r="C1325" t="s">
        <v>4558</v>
      </c>
      <c r="D1325">
        <v>8020</v>
      </c>
      <c r="E1325" t="s">
        <v>330</v>
      </c>
      <c r="F1325" t="s">
        <v>2087</v>
      </c>
      <c r="G1325" t="s">
        <v>8145</v>
      </c>
      <c r="H1325" t="s">
        <v>8146</v>
      </c>
      <c r="I1325" t="s">
        <v>8147</v>
      </c>
      <c r="J1325">
        <v>120865</v>
      </c>
      <c r="K1325">
        <v>1</v>
      </c>
      <c r="L1325">
        <v>17012</v>
      </c>
    </row>
    <row r="1326" spans="1:12" x14ac:dyDescent="0.25">
      <c r="A1326">
        <v>17038</v>
      </c>
      <c r="B1326" t="s">
        <v>4559</v>
      </c>
      <c r="C1326" t="s">
        <v>4560</v>
      </c>
      <c r="D1326">
        <v>8020</v>
      </c>
      <c r="E1326" t="s">
        <v>330</v>
      </c>
      <c r="F1326" t="s">
        <v>2088</v>
      </c>
      <c r="G1326" t="s">
        <v>8145</v>
      </c>
      <c r="H1326" t="s">
        <v>8146</v>
      </c>
      <c r="I1326" t="s">
        <v>8147</v>
      </c>
      <c r="J1326">
        <v>120865</v>
      </c>
      <c r="K1326">
        <v>1</v>
      </c>
      <c r="L1326">
        <v>17038</v>
      </c>
    </row>
    <row r="1327" spans="1:12" x14ac:dyDescent="0.25">
      <c r="A1327">
        <v>17046</v>
      </c>
      <c r="B1327" t="s">
        <v>5939</v>
      </c>
      <c r="C1327" t="s">
        <v>4561</v>
      </c>
      <c r="D1327">
        <v>8210</v>
      </c>
      <c r="E1327" t="s">
        <v>692</v>
      </c>
      <c r="F1327" t="s">
        <v>2089</v>
      </c>
      <c r="G1327" t="s">
        <v>8145</v>
      </c>
      <c r="H1327" t="s">
        <v>8146</v>
      </c>
      <c r="I1327" t="s">
        <v>8147</v>
      </c>
      <c r="J1327">
        <v>120865</v>
      </c>
      <c r="K1327">
        <v>1</v>
      </c>
      <c r="L1327">
        <v>17046</v>
      </c>
    </row>
    <row r="1328" spans="1:12" x14ac:dyDescent="0.25">
      <c r="A1328">
        <v>17061</v>
      </c>
      <c r="B1328" t="s">
        <v>6030</v>
      </c>
      <c r="C1328" t="s">
        <v>4562</v>
      </c>
      <c r="D1328">
        <v>8730</v>
      </c>
      <c r="E1328" t="s">
        <v>331</v>
      </c>
      <c r="F1328" t="s">
        <v>2090</v>
      </c>
      <c r="G1328" t="s">
        <v>8145</v>
      </c>
      <c r="H1328" t="s">
        <v>8146</v>
      </c>
      <c r="I1328" t="s">
        <v>8147</v>
      </c>
      <c r="J1328">
        <v>120253</v>
      </c>
      <c r="K1328">
        <v>1</v>
      </c>
      <c r="L1328">
        <v>17061</v>
      </c>
    </row>
    <row r="1329" spans="1:12" x14ac:dyDescent="0.25">
      <c r="A1329">
        <v>17079</v>
      </c>
      <c r="B1329" t="s">
        <v>4563</v>
      </c>
      <c r="C1329" t="s">
        <v>4564</v>
      </c>
      <c r="D1329">
        <v>8730</v>
      </c>
      <c r="E1329" t="s">
        <v>331</v>
      </c>
      <c r="F1329" t="s">
        <v>2091</v>
      </c>
      <c r="G1329" t="s">
        <v>8145</v>
      </c>
      <c r="H1329" t="s">
        <v>8146</v>
      </c>
      <c r="I1329" t="s">
        <v>8147</v>
      </c>
      <c r="J1329">
        <v>120551</v>
      </c>
      <c r="K1329">
        <v>1</v>
      </c>
      <c r="L1329">
        <v>17079</v>
      </c>
    </row>
    <row r="1330" spans="1:12" x14ac:dyDescent="0.25">
      <c r="A1330">
        <v>17087</v>
      </c>
      <c r="B1330" t="s">
        <v>3239</v>
      </c>
      <c r="C1330" t="s">
        <v>3880</v>
      </c>
      <c r="D1330">
        <v>8730</v>
      </c>
      <c r="E1330" t="s">
        <v>693</v>
      </c>
      <c r="F1330" t="s">
        <v>2092</v>
      </c>
      <c r="G1330" t="s">
        <v>8145</v>
      </c>
      <c r="H1330" t="s">
        <v>8146</v>
      </c>
      <c r="I1330" t="s">
        <v>8147</v>
      </c>
      <c r="J1330">
        <v>120253</v>
      </c>
      <c r="K1330">
        <v>1</v>
      </c>
      <c r="L1330">
        <v>17087</v>
      </c>
    </row>
    <row r="1331" spans="1:12" x14ac:dyDescent="0.25">
      <c r="A1331">
        <v>17103</v>
      </c>
      <c r="B1331" t="s">
        <v>4565</v>
      </c>
      <c r="C1331" t="s">
        <v>4566</v>
      </c>
      <c r="D1331">
        <v>8020</v>
      </c>
      <c r="E1331" t="s">
        <v>332</v>
      </c>
      <c r="F1331" t="s">
        <v>2093</v>
      </c>
      <c r="G1331" t="s">
        <v>8145</v>
      </c>
      <c r="H1331" t="s">
        <v>8146</v>
      </c>
      <c r="I1331" t="s">
        <v>8147</v>
      </c>
      <c r="J1331">
        <v>120865</v>
      </c>
      <c r="K1331">
        <v>1</v>
      </c>
      <c r="L1331">
        <v>17103</v>
      </c>
    </row>
    <row r="1332" spans="1:12" x14ac:dyDescent="0.25">
      <c r="A1332">
        <v>17111</v>
      </c>
      <c r="B1332" t="s">
        <v>4567</v>
      </c>
      <c r="C1332" t="s">
        <v>4568</v>
      </c>
      <c r="D1332">
        <v>8020</v>
      </c>
      <c r="E1332" t="s">
        <v>332</v>
      </c>
      <c r="F1332" t="s">
        <v>2094</v>
      </c>
      <c r="G1332" t="s">
        <v>8145</v>
      </c>
      <c r="H1332" t="s">
        <v>8146</v>
      </c>
      <c r="I1332" t="s">
        <v>8147</v>
      </c>
      <c r="J1332">
        <v>120865</v>
      </c>
      <c r="K1332">
        <v>1</v>
      </c>
      <c r="L1332">
        <v>17111</v>
      </c>
    </row>
    <row r="1333" spans="1:12" x14ac:dyDescent="0.25">
      <c r="A1333">
        <v>17129</v>
      </c>
      <c r="B1333" t="s">
        <v>4569</v>
      </c>
      <c r="C1333" t="s">
        <v>7470</v>
      </c>
      <c r="D1333">
        <v>8020</v>
      </c>
      <c r="E1333" t="s">
        <v>694</v>
      </c>
      <c r="F1333" t="s">
        <v>2095</v>
      </c>
      <c r="G1333" t="s">
        <v>8145</v>
      </c>
      <c r="H1333" t="s">
        <v>8146</v>
      </c>
      <c r="I1333" t="s">
        <v>8147</v>
      </c>
      <c r="J1333">
        <v>120865</v>
      </c>
      <c r="K1333">
        <v>1</v>
      </c>
      <c r="L1333">
        <v>17129</v>
      </c>
    </row>
    <row r="1334" spans="1:12" x14ac:dyDescent="0.25">
      <c r="A1334">
        <v>17137</v>
      </c>
      <c r="B1334" t="s">
        <v>38</v>
      </c>
      <c r="C1334" t="s">
        <v>7471</v>
      </c>
      <c r="D1334">
        <v>8750</v>
      </c>
      <c r="E1334" t="s">
        <v>695</v>
      </c>
      <c r="F1334" t="s">
        <v>2096</v>
      </c>
      <c r="G1334" t="s">
        <v>8145</v>
      </c>
      <c r="H1334" t="s">
        <v>8146</v>
      </c>
      <c r="I1334" t="s">
        <v>8147</v>
      </c>
      <c r="J1334">
        <v>119941</v>
      </c>
      <c r="K1334">
        <v>1</v>
      </c>
      <c r="L1334">
        <v>17137</v>
      </c>
    </row>
    <row r="1335" spans="1:12" x14ac:dyDescent="0.25">
      <c r="A1335">
        <v>17145</v>
      </c>
      <c r="B1335" t="s">
        <v>4499</v>
      </c>
      <c r="C1335" t="s">
        <v>4570</v>
      </c>
      <c r="D1335">
        <v>8750</v>
      </c>
      <c r="E1335" t="s">
        <v>695</v>
      </c>
      <c r="F1335" t="s">
        <v>2097</v>
      </c>
      <c r="G1335" t="s">
        <v>8145</v>
      </c>
      <c r="H1335" t="s">
        <v>8146</v>
      </c>
      <c r="I1335" t="s">
        <v>8147</v>
      </c>
      <c r="J1335">
        <v>119941</v>
      </c>
      <c r="K1335">
        <v>1</v>
      </c>
      <c r="L1335">
        <v>17145</v>
      </c>
    </row>
    <row r="1336" spans="1:12" x14ac:dyDescent="0.25">
      <c r="A1336">
        <v>17152</v>
      </c>
      <c r="B1336" t="s">
        <v>4571</v>
      </c>
      <c r="C1336" t="s">
        <v>4572</v>
      </c>
      <c r="D1336">
        <v>8750</v>
      </c>
      <c r="E1336" t="s">
        <v>695</v>
      </c>
      <c r="F1336" t="s">
        <v>2097</v>
      </c>
      <c r="G1336" t="s">
        <v>8145</v>
      </c>
      <c r="H1336" t="s">
        <v>8146</v>
      </c>
      <c r="I1336" t="s">
        <v>8147</v>
      </c>
      <c r="J1336">
        <v>119941</v>
      </c>
      <c r="K1336">
        <v>1</v>
      </c>
      <c r="L1336">
        <v>17152</v>
      </c>
    </row>
    <row r="1337" spans="1:12" x14ac:dyDescent="0.25">
      <c r="A1337">
        <v>17161</v>
      </c>
      <c r="B1337" t="s">
        <v>4573</v>
      </c>
      <c r="C1337" t="s">
        <v>6597</v>
      </c>
      <c r="D1337">
        <v>8750</v>
      </c>
      <c r="E1337" t="s">
        <v>696</v>
      </c>
      <c r="F1337" t="s">
        <v>2098</v>
      </c>
      <c r="G1337" t="s">
        <v>8145</v>
      </c>
      <c r="H1337" t="s">
        <v>8146</v>
      </c>
      <c r="I1337" t="s">
        <v>8147</v>
      </c>
      <c r="J1337">
        <v>119941</v>
      </c>
      <c r="K1337">
        <v>1</v>
      </c>
      <c r="L1337">
        <v>17161</v>
      </c>
    </row>
    <row r="1338" spans="1:12" x14ac:dyDescent="0.25">
      <c r="A1338">
        <v>17178</v>
      </c>
      <c r="B1338" t="s">
        <v>4574</v>
      </c>
      <c r="C1338" t="s">
        <v>4575</v>
      </c>
      <c r="D1338">
        <v>8750</v>
      </c>
      <c r="E1338" t="s">
        <v>696</v>
      </c>
      <c r="F1338" t="s">
        <v>6598</v>
      </c>
      <c r="G1338" t="s">
        <v>8145</v>
      </c>
      <c r="H1338" t="s">
        <v>8146</v>
      </c>
      <c r="I1338" t="s">
        <v>8147</v>
      </c>
      <c r="J1338">
        <v>119941</v>
      </c>
      <c r="K1338">
        <v>1</v>
      </c>
      <c r="L1338">
        <v>17178</v>
      </c>
    </row>
    <row r="1339" spans="1:12" x14ac:dyDescent="0.25">
      <c r="A1339">
        <v>17186</v>
      </c>
      <c r="B1339" t="s">
        <v>4576</v>
      </c>
      <c r="C1339" t="s">
        <v>4577</v>
      </c>
      <c r="D1339">
        <v>8810</v>
      </c>
      <c r="E1339" t="s">
        <v>333</v>
      </c>
      <c r="F1339" t="s">
        <v>2099</v>
      </c>
      <c r="G1339" t="s">
        <v>8145</v>
      </c>
      <c r="H1339" t="s">
        <v>8146</v>
      </c>
      <c r="I1339" t="s">
        <v>8147</v>
      </c>
      <c r="J1339">
        <v>121582</v>
      </c>
      <c r="K1339">
        <v>1</v>
      </c>
      <c r="L1339">
        <v>17186</v>
      </c>
    </row>
    <row r="1340" spans="1:12" x14ac:dyDescent="0.25">
      <c r="A1340">
        <v>17194</v>
      </c>
      <c r="B1340" t="s">
        <v>4578</v>
      </c>
      <c r="C1340" t="s">
        <v>4579</v>
      </c>
      <c r="D1340">
        <v>8810</v>
      </c>
      <c r="E1340" t="s">
        <v>333</v>
      </c>
      <c r="F1340" t="s">
        <v>2100</v>
      </c>
      <c r="G1340" t="s">
        <v>8145</v>
      </c>
      <c r="H1340" t="s">
        <v>8146</v>
      </c>
      <c r="I1340" t="s">
        <v>8147</v>
      </c>
      <c r="J1340">
        <v>120279</v>
      </c>
      <c r="K1340">
        <v>1</v>
      </c>
      <c r="L1340">
        <v>17194</v>
      </c>
    </row>
    <row r="1341" spans="1:12" x14ac:dyDescent="0.25">
      <c r="A1341">
        <v>17202</v>
      </c>
      <c r="B1341" t="s">
        <v>6599</v>
      </c>
      <c r="C1341" t="s">
        <v>4580</v>
      </c>
      <c r="D1341">
        <v>8755</v>
      </c>
      <c r="E1341" t="s">
        <v>697</v>
      </c>
      <c r="F1341" t="s">
        <v>2101</v>
      </c>
      <c r="G1341" t="s">
        <v>8145</v>
      </c>
      <c r="H1341" t="s">
        <v>8146</v>
      </c>
      <c r="I1341" t="s">
        <v>8147</v>
      </c>
      <c r="J1341">
        <v>119941</v>
      </c>
      <c r="K1341">
        <v>1</v>
      </c>
      <c r="L1341">
        <v>17202</v>
      </c>
    </row>
    <row r="1342" spans="1:12" x14ac:dyDescent="0.25">
      <c r="A1342">
        <v>17211</v>
      </c>
      <c r="B1342" t="s">
        <v>4180</v>
      </c>
      <c r="C1342" t="s">
        <v>4581</v>
      </c>
      <c r="D1342">
        <v>8755</v>
      </c>
      <c r="E1342" t="s">
        <v>697</v>
      </c>
      <c r="F1342" t="s">
        <v>2102</v>
      </c>
      <c r="G1342" t="s">
        <v>8145</v>
      </c>
      <c r="H1342" t="s">
        <v>8146</v>
      </c>
      <c r="I1342" t="s">
        <v>8147</v>
      </c>
      <c r="J1342">
        <v>119941</v>
      </c>
      <c r="K1342">
        <v>1</v>
      </c>
      <c r="L1342">
        <v>17211</v>
      </c>
    </row>
    <row r="1343" spans="1:12" x14ac:dyDescent="0.25">
      <c r="A1343">
        <v>17228</v>
      </c>
      <c r="B1343" t="s">
        <v>6600</v>
      </c>
      <c r="C1343" t="s">
        <v>4580</v>
      </c>
      <c r="D1343">
        <v>8755</v>
      </c>
      <c r="E1343" t="s">
        <v>697</v>
      </c>
      <c r="F1343" t="s">
        <v>2103</v>
      </c>
      <c r="G1343" t="s">
        <v>8145</v>
      </c>
      <c r="H1343" t="s">
        <v>8146</v>
      </c>
      <c r="I1343" t="s">
        <v>8147</v>
      </c>
      <c r="J1343">
        <v>119941</v>
      </c>
      <c r="K1343">
        <v>1</v>
      </c>
      <c r="L1343">
        <v>17228</v>
      </c>
    </row>
    <row r="1344" spans="1:12" x14ac:dyDescent="0.25">
      <c r="A1344">
        <v>17236</v>
      </c>
      <c r="B1344" t="s">
        <v>35</v>
      </c>
      <c r="C1344" t="s">
        <v>4582</v>
      </c>
      <c r="D1344">
        <v>8820</v>
      </c>
      <c r="E1344" t="s">
        <v>334</v>
      </c>
      <c r="F1344" t="s">
        <v>2104</v>
      </c>
      <c r="G1344" t="s">
        <v>8145</v>
      </c>
      <c r="H1344" t="s">
        <v>8146</v>
      </c>
      <c r="I1344" t="s">
        <v>8147</v>
      </c>
      <c r="J1344">
        <v>120279</v>
      </c>
      <c r="K1344">
        <v>1</v>
      </c>
      <c r="L1344">
        <v>17236</v>
      </c>
    </row>
    <row r="1345" spans="1:12" x14ac:dyDescent="0.25">
      <c r="A1345">
        <v>17244</v>
      </c>
      <c r="B1345" t="s">
        <v>4583</v>
      </c>
      <c r="C1345" t="s">
        <v>4584</v>
      </c>
      <c r="D1345">
        <v>8820</v>
      </c>
      <c r="E1345" t="s">
        <v>334</v>
      </c>
      <c r="F1345" t="s">
        <v>2105</v>
      </c>
      <c r="G1345" t="s">
        <v>8145</v>
      </c>
      <c r="H1345" t="s">
        <v>8146</v>
      </c>
      <c r="I1345" t="s">
        <v>8147</v>
      </c>
      <c r="J1345">
        <v>120279</v>
      </c>
      <c r="K1345">
        <v>1</v>
      </c>
      <c r="L1345">
        <v>17244</v>
      </c>
    </row>
    <row r="1346" spans="1:12" x14ac:dyDescent="0.25">
      <c r="A1346">
        <v>17251</v>
      </c>
      <c r="B1346" t="s">
        <v>4336</v>
      </c>
      <c r="C1346" t="s">
        <v>4585</v>
      </c>
      <c r="D1346">
        <v>8820</v>
      </c>
      <c r="E1346" t="s">
        <v>334</v>
      </c>
      <c r="F1346" t="s">
        <v>2106</v>
      </c>
      <c r="G1346" t="s">
        <v>8145</v>
      </c>
      <c r="H1346" t="s">
        <v>8146</v>
      </c>
      <c r="I1346" t="s">
        <v>8147</v>
      </c>
      <c r="J1346">
        <v>120279</v>
      </c>
      <c r="K1346">
        <v>1</v>
      </c>
      <c r="L1346">
        <v>17251</v>
      </c>
    </row>
    <row r="1347" spans="1:12" x14ac:dyDescent="0.25">
      <c r="A1347">
        <v>17269</v>
      </c>
      <c r="B1347" t="s">
        <v>4586</v>
      </c>
      <c r="C1347" t="s">
        <v>4587</v>
      </c>
      <c r="D1347">
        <v>8820</v>
      </c>
      <c r="E1347" t="s">
        <v>334</v>
      </c>
      <c r="F1347" t="s">
        <v>2107</v>
      </c>
      <c r="G1347" t="s">
        <v>8145</v>
      </c>
      <c r="H1347" t="s">
        <v>8146</v>
      </c>
      <c r="I1347" t="s">
        <v>8147</v>
      </c>
      <c r="J1347">
        <v>120279</v>
      </c>
      <c r="K1347">
        <v>1</v>
      </c>
      <c r="L1347">
        <v>17269</v>
      </c>
    </row>
    <row r="1348" spans="1:12" x14ac:dyDescent="0.25">
      <c r="A1348">
        <v>17277</v>
      </c>
      <c r="B1348" t="s">
        <v>4588</v>
      </c>
      <c r="C1348" t="s">
        <v>4589</v>
      </c>
      <c r="D1348">
        <v>8820</v>
      </c>
      <c r="E1348" t="s">
        <v>334</v>
      </c>
      <c r="F1348" t="s">
        <v>2108</v>
      </c>
      <c r="G1348" t="s">
        <v>8145</v>
      </c>
      <c r="H1348" t="s">
        <v>8146</v>
      </c>
      <c r="I1348" t="s">
        <v>8147</v>
      </c>
      <c r="J1348">
        <v>120279</v>
      </c>
      <c r="K1348">
        <v>1</v>
      </c>
      <c r="L1348">
        <v>17277</v>
      </c>
    </row>
    <row r="1349" spans="1:12" x14ac:dyDescent="0.25">
      <c r="A1349">
        <v>17285</v>
      </c>
      <c r="B1349" t="s">
        <v>35</v>
      </c>
      <c r="C1349" t="s">
        <v>4590</v>
      </c>
      <c r="D1349">
        <v>8610</v>
      </c>
      <c r="E1349" t="s">
        <v>698</v>
      </c>
      <c r="F1349" t="s">
        <v>2109</v>
      </c>
      <c r="G1349" t="s">
        <v>8145</v>
      </c>
      <c r="H1349" t="s">
        <v>8146</v>
      </c>
      <c r="I1349" t="s">
        <v>8147</v>
      </c>
      <c r="J1349">
        <v>139031</v>
      </c>
      <c r="K1349">
        <v>1</v>
      </c>
      <c r="L1349">
        <v>17285</v>
      </c>
    </row>
    <row r="1350" spans="1:12" x14ac:dyDescent="0.25">
      <c r="A1350">
        <v>17293</v>
      </c>
      <c r="B1350" t="s">
        <v>8222</v>
      </c>
      <c r="C1350" t="s">
        <v>4591</v>
      </c>
      <c r="D1350">
        <v>8610</v>
      </c>
      <c r="E1350" t="s">
        <v>698</v>
      </c>
      <c r="F1350" t="s">
        <v>2110</v>
      </c>
      <c r="G1350" t="s">
        <v>8145</v>
      </c>
      <c r="H1350" t="s">
        <v>8146</v>
      </c>
      <c r="I1350" t="s">
        <v>8147</v>
      </c>
      <c r="J1350">
        <v>139031</v>
      </c>
      <c r="K1350">
        <v>1</v>
      </c>
      <c r="L1350">
        <v>17293</v>
      </c>
    </row>
    <row r="1351" spans="1:12" x14ac:dyDescent="0.25">
      <c r="A1351">
        <v>17301</v>
      </c>
      <c r="B1351" t="s">
        <v>4592</v>
      </c>
      <c r="C1351" t="s">
        <v>4593</v>
      </c>
      <c r="D1351">
        <v>8610</v>
      </c>
      <c r="E1351" t="s">
        <v>699</v>
      </c>
      <c r="F1351" t="s">
        <v>2111</v>
      </c>
      <c r="G1351" t="s">
        <v>8145</v>
      </c>
      <c r="H1351" t="s">
        <v>8146</v>
      </c>
      <c r="I1351" t="s">
        <v>8147</v>
      </c>
      <c r="J1351">
        <v>120279</v>
      </c>
      <c r="K1351">
        <v>1</v>
      </c>
      <c r="L1351">
        <v>17301</v>
      </c>
    </row>
    <row r="1352" spans="1:12" x14ac:dyDescent="0.25">
      <c r="A1352">
        <v>17319</v>
      </c>
      <c r="B1352" t="s">
        <v>4594</v>
      </c>
      <c r="C1352" t="s">
        <v>4595</v>
      </c>
      <c r="D1352">
        <v>8610</v>
      </c>
      <c r="E1352" t="s">
        <v>698</v>
      </c>
      <c r="F1352" t="s">
        <v>2112</v>
      </c>
      <c r="G1352" t="s">
        <v>8145</v>
      </c>
      <c r="H1352" t="s">
        <v>8146</v>
      </c>
      <c r="I1352" t="s">
        <v>8147</v>
      </c>
      <c r="J1352">
        <v>121582</v>
      </c>
      <c r="K1352">
        <v>1</v>
      </c>
      <c r="L1352">
        <v>17319</v>
      </c>
    </row>
    <row r="1353" spans="1:12" x14ac:dyDescent="0.25">
      <c r="A1353">
        <v>17368</v>
      </c>
      <c r="B1353" t="s">
        <v>5548</v>
      </c>
      <c r="C1353" t="s">
        <v>4596</v>
      </c>
      <c r="D1353">
        <v>8840</v>
      </c>
      <c r="E1353" t="s">
        <v>335</v>
      </c>
      <c r="F1353" t="s">
        <v>2113</v>
      </c>
      <c r="G1353" t="s">
        <v>8145</v>
      </c>
      <c r="H1353" t="s">
        <v>8146</v>
      </c>
      <c r="I1353" t="s">
        <v>8147</v>
      </c>
      <c r="J1353">
        <v>119917</v>
      </c>
      <c r="K1353">
        <v>1</v>
      </c>
      <c r="L1353">
        <v>17368</v>
      </c>
    </row>
    <row r="1354" spans="1:12" x14ac:dyDescent="0.25">
      <c r="A1354">
        <v>17376</v>
      </c>
      <c r="B1354" t="s">
        <v>4597</v>
      </c>
      <c r="C1354" t="s">
        <v>7472</v>
      </c>
      <c r="D1354">
        <v>8650</v>
      </c>
      <c r="E1354" t="s">
        <v>2848</v>
      </c>
      <c r="F1354" t="s">
        <v>2114</v>
      </c>
      <c r="G1354" t="s">
        <v>8145</v>
      </c>
      <c r="H1354" t="s">
        <v>8146</v>
      </c>
      <c r="I1354" t="s">
        <v>8147</v>
      </c>
      <c r="J1354">
        <v>119453</v>
      </c>
      <c r="K1354">
        <v>1</v>
      </c>
      <c r="L1354">
        <v>17376</v>
      </c>
    </row>
    <row r="1355" spans="1:12" x14ac:dyDescent="0.25">
      <c r="A1355">
        <v>17384</v>
      </c>
      <c r="B1355" t="s">
        <v>6601</v>
      </c>
      <c r="C1355" t="s">
        <v>4599</v>
      </c>
      <c r="D1355">
        <v>8650</v>
      </c>
      <c r="E1355" t="s">
        <v>700</v>
      </c>
      <c r="F1355" t="s">
        <v>2115</v>
      </c>
      <c r="G1355" t="s">
        <v>8145</v>
      </c>
      <c r="H1355" t="s">
        <v>8146</v>
      </c>
      <c r="I1355" t="s">
        <v>8147</v>
      </c>
      <c r="J1355">
        <v>119453</v>
      </c>
      <c r="K1355">
        <v>1</v>
      </c>
      <c r="L1355">
        <v>17384</v>
      </c>
    </row>
    <row r="1356" spans="1:12" x14ac:dyDescent="0.25">
      <c r="A1356">
        <v>17401</v>
      </c>
      <c r="B1356" t="s">
        <v>5940</v>
      </c>
      <c r="C1356" t="s">
        <v>4600</v>
      </c>
      <c r="D1356">
        <v>8650</v>
      </c>
      <c r="E1356" t="s">
        <v>701</v>
      </c>
      <c r="F1356" t="s">
        <v>2116</v>
      </c>
      <c r="G1356" t="s">
        <v>8145</v>
      </c>
      <c r="H1356" t="s">
        <v>8146</v>
      </c>
      <c r="I1356" t="s">
        <v>8147</v>
      </c>
      <c r="J1356">
        <v>119453</v>
      </c>
      <c r="K1356">
        <v>1</v>
      </c>
      <c r="L1356">
        <v>17401</v>
      </c>
    </row>
    <row r="1357" spans="1:12" x14ac:dyDescent="0.25">
      <c r="A1357">
        <v>17434</v>
      </c>
      <c r="B1357" t="s">
        <v>6602</v>
      </c>
      <c r="C1357" t="s">
        <v>4602</v>
      </c>
      <c r="D1357">
        <v>8600</v>
      </c>
      <c r="E1357" t="s">
        <v>702</v>
      </c>
      <c r="F1357" t="s">
        <v>7888</v>
      </c>
      <c r="G1357" t="s">
        <v>8145</v>
      </c>
      <c r="H1357" t="s">
        <v>8146</v>
      </c>
      <c r="I1357" t="s">
        <v>8147</v>
      </c>
      <c r="J1357">
        <v>119172</v>
      </c>
      <c r="K1357">
        <v>1</v>
      </c>
      <c r="L1357">
        <v>17434</v>
      </c>
    </row>
    <row r="1358" spans="1:12" x14ac:dyDescent="0.25">
      <c r="A1358">
        <v>17442</v>
      </c>
      <c r="B1358" t="s">
        <v>35</v>
      </c>
      <c r="C1358" t="s">
        <v>4603</v>
      </c>
      <c r="D1358">
        <v>8600</v>
      </c>
      <c r="E1358" t="s">
        <v>703</v>
      </c>
      <c r="F1358" t="s">
        <v>2117</v>
      </c>
      <c r="G1358" t="s">
        <v>8145</v>
      </c>
      <c r="H1358" t="s">
        <v>8146</v>
      </c>
      <c r="I1358" t="s">
        <v>8147</v>
      </c>
      <c r="J1358">
        <v>120212</v>
      </c>
      <c r="K1358">
        <v>1</v>
      </c>
      <c r="L1358">
        <v>17442</v>
      </c>
    </row>
    <row r="1359" spans="1:12" x14ac:dyDescent="0.25">
      <c r="A1359">
        <v>17467</v>
      </c>
      <c r="B1359" t="s">
        <v>8223</v>
      </c>
      <c r="C1359" t="s">
        <v>4604</v>
      </c>
      <c r="D1359">
        <v>8600</v>
      </c>
      <c r="E1359" t="s">
        <v>704</v>
      </c>
      <c r="F1359" t="s">
        <v>2118</v>
      </c>
      <c r="G1359" t="s">
        <v>8145</v>
      </c>
      <c r="H1359" t="s">
        <v>8146</v>
      </c>
      <c r="I1359" t="s">
        <v>8147</v>
      </c>
      <c r="J1359">
        <v>120212</v>
      </c>
      <c r="K1359">
        <v>1</v>
      </c>
      <c r="L1359">
        <v>17467</v>
      </c>
    </row>
    <row r="1360" spans="1:12" x14ac:dyDescent="0.25">
      <c r="A1360">
        <v>17475</v>
      </c>
      <c r="B1360" t="s">
        <v>7889</v>
      </c>
      <c r="C1360" t="s">
        <v>4605</v>
      </c>
      <c r="D1360">
        <v>8600</v>
      </c>
      <c r="E1360" t="s">
        <v>705</v>
      </c>
      <c r="F1360" t="s">
        <v>2119</v>
      </c>
      <c r="G1360" t="s">
        <v>8145</v>
      </c>
      <c r="H1360" t="s">
        <v>8146</v>
      </c>
      <c r="I1360" t="s">
        <v>8147</v>
      </c>
      <c r="J1360">
        <v>120212</v>
      </c>
      <c r="K1360">
        <v>1</v>
      </c>
      <c r="L1360">
        <v>17475</v>
      </c>
    </row>
    <row r="1361" spans="1:12" x14ac:dyDescent="0.25">
      <c r="A1361">
        <v>17483</v>
      </c>
      <c r="B1361" t="s">
        <v>34</v>
      </c>
      <c r="C1361" t="s">
        <v>4606</v>
      </c>
      <c r="D1361">
        <v>8650</v>
      </c>
      <c r="E1361" t="s">
        <v>700</v>
      </c>
      <c r="F1361" t="s">
        <v>2120</v>
      </c>
      <c r="G1361" t="s">
        <v>8145</v>
      </c>
      <c r="H1361" t="s">
        <v>8146</v>
      </c>
      <c r="I1361" t="s">
        <v>8147</v>
      </c>
      <c r="J1361">
        <v>138859</v>
      </c>
      <c r="K1361">
        <v>1</v>
      </c>
      <c r="L1361">
        <v>17483</v>
      </c>
    </row>
    <row r="1362" spans="1:12" x14ac:dyDescent="0.25">
      <c r="A1362">
        <v>17509</v>
      </c>
      <c r="B1362" t="s">
        <v>35</v>
      </c>
      <c r="C1362" t="s">
        <v>4607</v>
      </c>
      <c r="D1362">
        <v>8690</v>
      </c>
      <c r="E1362" t="s">
        <v>706</v>
      </c>
      <c r="F1362" t="s">
        <v>2121</v>
      </c>
      <c r="G1362" t="s">
        <v>8145</v>
      </c>
      <c r="H1362" t="s">
        <v>8146</v>
      </c>
      <c r="I1362" t="s">
        <v>8147</v>
      </c>
      <c r="J1362">
        <v>119057</v>
      </c>
      <c r="K1362">
        <v>1</v>
      </c>
      <c r="L1362">
        <v>17509</v>
      </c>
    </row>
    <row r="1363" spans="1:12" x14ac:dyDescent="0.25">
      <c r="A1363">
        <v>17517</v>
      </c>
      <c r="B1363" t="s">
        <v>4608</v>
      </c>
      <c r="C1363" t="s">
        <v>4609</v>
      </c>
      <c r="D1363">
        <v>8690</v>
      </c>
      <c r="E1363" t="s">
        <v>706</v>
      </c>
      <c r="F1363" t="s">
        <v>2122</v>
      </c>
      <c r="G1363" t="s">
        <v>8145</v>
      </c>
      <c r="H1363" t="s">
        <v>8146</v>
      </c>
      <c r="I1363" t="s">
        <v>8147</v>
      </c>
      <c r="J1363">
        <v>119172</v>
      </c>
      <c r="K1363">
        <v>1</v>
      </c>
      <c r="L1363">
        <v>17517</v>
      </c>
    </row>
    <row r="1364" spans="1:12" x14ac:dyDescent="0.25">
      <c r="A1364">
        <v>17541</v>
      </c>
      <c r="B1364" t="s">
        <v>35</v>
      </c>
      <c r="C1364" t="s">
        <v>4610</v>
      </c>
      <c r="D1364">
        <v>8200</v>
      </c>
      <c r="E1364" t="s">
        <v>337</v>
      </c>
      <c r="F1364" t="s">
        <v>2123</v>
      </c>
      <c r="G1364" t="s">
        <v>8145</v>
      </c>
      <c r="H1364" t="s">
        <v>8146</v>
      </c>
      <c r="I1364" t="s">
        <v>8147</v>
      </c>
      <c r="J1364">
        <v>120725</v>
      </c>
      <c r="K1364">
        <v>1</v>
      </c>
      <c r="L1364">
        <v>17541</v>
      </c>
    </row>
    <row r="1365" spans="1:12" x14ac:dyDescent="0.25">
      <c r="A1365">
        <v>17558</v>
      </c>
      <c r="B1365" t="s">
        <v>7473</v>
      </c>
      <c r="C1365" t="s">
        <v>4612</v>
      </c>
      <c r="D1365">
        <v>8200</v>
      </c>
      <c r="E1365" t="s">
        <v>337</v>
      </c>
      <c r="F1365" t="s">
        <v>2124</v>
      </c>
      <c r="G1365" t="s">
        <v>8145</v>
      </c>
      <c r="H1365" t="s">
        <v>8146</v>
      </c>
      <c r="I1365" t="s">
        <v>8147</v>
      </c>
      <c r="J1365">
        <v>120725</v>
      </c>
      <c r="K1365">
        <v>1</v>
      </c>
      <c r="L1365">
        <v>17558</v>
      </c>
    </row>
    <row r="1366" spans="1:12" x14ac:dyDescent="0.25">
      <c r="A1366">
        <v>17566</v>
      </c>
      <c r="B1366" t="s">
        <v>4613</v>
      </c>
      <c r="C1366" t="s">
        <v>4614</v>
      </c>
      <c r="D1366">
        <v>8200</v>
      </c>
      <c r="E1366" t="s">
        <v>337</v>
      </c>
      <c r="F1366" t="s">
        <v>2125</v>
      </c>
      <c r="G1366" t="s">
        <v>8145</v>
      </c>
      <c r="H1366" t="s">
        <v>8146</v>
      </c>
      <c r="I1366" t="s">
        <v>8147</v>
      </c>
      <c r="J1366">
        <v>120725</v>
      </c>
      <c r="K1366">
        <v>1</v>
      </c>
      <c r="L1366">
        <v>17566</v>
      </c>
    </row>
    <row r="1367" spans="1:12" x14ac:dyDescent="0.25">
      <c r="A1367">
        <v>17574</v>
      </c>
      <c r="B1367" t="s">
        <v>4615</v>
      </c>
      <c r="C1367" t="s">
        <v>4616</v>
      </c>
      <c r="D1367">
        <v>8200</v>
      </c>
      <c r="E1367" t="s">
        <v>432</v>
      </c>
      <c r="F1367" t="s">
        <v>2126</v>
      </c>
      <c r="G1367" t="s">
        <v>8145</v>
      </c>
      <c r="H1367" t="s">
        <v>8146</v>
      </c>
      <c r="I1367" t="s">
        <v>8147</v>
      </c>
      <c r="J1367">
        <v>120725</v>
      </c>
      <c r="K1367">
        <v>1</v>
      </c>
      <c r="L1367">
        <v>17574</v>
      </c>
    </row>
    <row r="1368" spans="1:12" x14ac:dyDescent="0.25">
      <c r="A1368">
        <v>17582</v>
      </c>
      <c r="B1368" t="s">
        <v>4611</v>
      </c>
      <c r="C1368" t="s">
        <v>4617</v>
      </c>
      <c r="D1368">
        <v>8200</v>
      </c>
      <c r="E1368" t="s">
        <v>432</v>
      </c>
      <c r="F1368" t="s">
        <v>2127</v>
      </c>
      <c r="G1368" t="s">
        <v>8145</v>
      </c>
      <c r="H1368" t="s">
        <v>8146</v>
      </c>
      <c r="I1368" t="s">
        <v>8147</v>
      </c>
      <c r="J1368">
        <v>120725</v>
      </c>
      <c r="K1368">
        <v>1</v>
      </c>
      <c r="L1368">
        <v>17582</v>
      </c>
    </row>
    <row r="1369" spans="1:12" x14ac:dyDescent="0.25">
      <c r="A1369">
        <v>17591</v>
      </c>
      <c r="B1369" t="s">
        <v>6080</v>
      </c>
      <c r="C1369" t="s">
        <v>4618</v>
      </c>
      <c r="D1369">
        <v>8200</v>
      </c>
      <c r="E1369" t="s">
        <v>337</v>
      </c>
      <c r="F1369" t="s">
        <v>2128</v>
      </c>
      <c r="G1369" t="s">
        <v>8145</v>
      </c>
      <c r="H1369" t="s">
        <v>8146</v>
      </c>
      <c r="I1369" t="s">
        <v>8147</v>
      </c>
      <c r="J1369">
        <v>120071</v>
      </c>
      <c r="K1369">
        <v>1</v>
      </c>
      <c r="L1369">
        <v>17591</v>
      </c>
    </row>
    <row r="1370" spans="1:12" x14ac:dyDescent="0.25">
      <c r="A1370">
        <v>17608</v>
      </c>
      <c r="B1370" t="s">
        <v>4619</v>
      </c>
      <c r="C1370" t="s">
        <v>4620</v>
      </c>
      <c r="D1370">
        <v>8490</v>
      </c>
      <c r="E1370" t="s">
        <v>707</v>
      </c>
      <c r="F1370" t="s">
        <v>2129</v>
      </c>
      <c r="G1370" t="s">
        <v>8145</v>
      </c>
      <c r="H1370" t="s">
        <v>8146</v>
      </c>
      <c r="I1370" t="s">
        <v>8147</v>
      </c>
      <c r="J1370">
        <v>119404</v>
      </c>
      <c r="K1370">
        <v>1</v>
      </c>
      <c r="L1370">
        <v>17608</v>
      </c>
    </row>
    <row r="1371" spans="1:12" x14ac:dyDescent="0.25">
      <c r="A1371">
        <v>17616</v>
      </c>
      <c r="B1371" t="s">
        <v>8224</v>
      </c>
      <c r="C1371" t="s">
        <v>4621</v>
      </c>
      <c r="D1371">
        <v>8210</v>
      </c>
      <c r="E1371" t="s">
        <v>338</v>
      </c>
      <c r="F1371" t="s">
        <v>2130</v>
      </c>
      <c r="G1371" t="s">
        <v>8145</v>
      </c>
      <c r="H1371" t="s">
        <v>8146</v>
      </c>
      <c r="I1371" t="s">
        <v>8147</v>
      </c>
      <c r="J1371">
        <v>120279</v>
      </c>
      <c r="K1371">
        <v>1</v>
      </c>
      <c r="L1371">
        <v>17616</v>
      </c>
    </row>
    <row r="1372" spans="1:12" x14ac:dyDescent="0.25">
      <c r="A1372">
        <v>17624</v>
      </c>
      <c r="B1372" t="s">
        <v>4622</v>
      </c>
      <c r="C1372" t="s">
        <v>4623</v>
      </c>
      <c r="D1372">
        <v>8210</v>
      </c>
      <c r="E1372" t="s">
        <v>338</v>
      </c>
      <c r="F1372" t="s">
        <v>2131</v>
      </c>
      <c r="G1372" t="s">
        <v>8145</v>
      </c>
      <c r="H1372" t="s">
        <v>8146</v>
      </c>
      <c r="I1372" t="s">
        <v>8147</v>
      </c>
      <c r="J1372">
        <v>120279</v>
      </c>
      <c r="K1372">
        <v>1</v>
      </c>
      <c r="L1372">
        <v>17624</v>
      </c>
    </row>
    <row r="1373" spans="1:12" x14ac:dyDescent="0.25">
      <c r="A1373">
        <v>17632</v>
      </c>
      <c r="B1373" t="s">
        <v>4356</v>
      </c>
      <c r="C1373" t="s">
        <v>7890</v>
      </c>
      <c r="D1373">
        <v>8210</v>
      </c>
      <c r="E1373" t="s">
        <v>338</v>
      </c>
      <c r="F1373" t="s">
        <v>2132</v>
      </c>
      <c r="G1373" t="s">
        <v>8145</v>
      </c>
      <c r="H1373" t="s">
        <v>8146</v>
      </c>
      <c r="I1373" t="s">
        <v>8147</v>
      </c>
      <c r="J1373">
        <v>120279</v>
      </c>
      <c r="K1373">
        <v>1</v>
      </c>
      <c r="L1373">
        <v>17632</v>
      </c>
    </row>
    <row r="1374" spans="1:12" x14ac:dyDescent="0.25">
      <c r="A1374">
        <v>17657</v>
      </c>
      <c r="B1374" t="s">
        <v>4503</v>
      </c>
      <c r="C1374" t="s">
        <v>4624</v>
      </c>
      <c r="D1374">
        <v>8490</v>
      </c>
      <c r="E1374" t="s">
        <v>339</v>
      </c>
      <c r="F1374" t="s">
        <v>2133</v>
      </c>
      <c r="G1374" t="s">
        <v>8145</v>
      </c>
      <c r="H1374" t="s">
        <v>8146</v>
      </c>
      <c r="I1374" t="s">
        <v>8147</v>
      </c>
      <c r="J1374">
        <v>119404</v>
      </c>
      <c r="K1374">
        <v>1</v>
      </c>
      <c r="L1374">
        <v>17657</v>
      </c>
    </row>
    <row r="1375" spans="1:12" x14ac:dyDescent="0.25">
      <c r="A1375">
        <v>17665</v>
      </c>
      <c r="B1375" t="s">
        <v>7474</v>
      </c>
      <c r="C1375" t="s">
        <v>4625</v>
      </c>
      <c r="D1375">
        <v>8490</v>
      </c>
      <c r="E1375" t="s">
        <v>708</v>
      </c>
      <c r="F1375" t="s">
        <v>2134</v>
      </c>
      <c r="G1375" t="s">
        <v>8145</v>
      </c>
      <c r="H1375" t="s">
        <v>8146</v>
      </c>
      <c r="I1375" t="s">
        <v>8147</v>
      </c>
      <c r="J1375">
        <v>119404</v>
      </c>
      <c r="K1375">
        <v>1</v>
      </c>
      <c r="L1375">
        <v>17665</v>
      </c>
    </row>
    <row r="1376" spans="1:12" x14ac:dyDescent="0.25">
      <c r="A1376">
        <v>17673</v>
      </c>
      <c r="B1376" t="s">
        <v>4626</v>
      </c>
      <c r="C1376" t="s">
        <v>4627</v>
      </c>
      <c r="D1376">
        <v>8490</v>
      </c>
      <c r="E1376" t="s">
        <v>709</v>
      </c>
      <c r="F1376" t="s">
        <v>2135</v>
      </c>
      <c r="G1376" t="s">
        <v>8145</v>
      </c>
      <c r="H1376" t="s">
        <v>8146</v>
      </c>
      <c r="I1376" t="s">
        <v>8147</v>
      </c>
      <c r="J1376">
        <v>119404</v>
      </c>
      <c r="K1376">
        <v>1</v>
      </c>
      <c r="L1376">
        <v>17673</v>
      </c>
    </row>
    <row r="1377" spans="1:12" x14ac:dyDescent="0.25">
      <c r="A1377">
        <v>17699</v>
      </c>
      <c r="B1377" t="s">
        <v>4628</v>
      </c>
      <c r="C1377" t="s">
        <v>4629</v>
      </c>
      <c r="D1377">
        <v>8460</v>
      </c>
      <c r="E1377" t="s">
        <v>340</v>
      </c>
      <c r="F1377" t="s">
        <v>2136</v>
      </c>
      <c r="G1377" t="s">
        <v>8145</v>
      </c>
      <c r="H1377" t="s">
        <v>8146</v>
      </c>
      <c r="I1377" t="s">
        <v>8147</v>
      </c>
      <c r="J1377">
        <v>119859</v>
      </c>
      <c r="K1377">
        <v>1</v>
      </c>
      <c r="L1377">
        <v>17699</v>
      </c>
    </row>
    <row r="1378" spans="1:12" x14ac:dyDescent="0.25">
      <c r="A1378">
        <v>17715</v>
      </c>
      <c r="B1378" t="s">
        <v>7891</v>
      </c>
      <c r="C1378" t="s">
        <v>4630</v>
      </c>
      <c r="D1378">
        <v>8470</v>
      </c>
      <c r="E1378" t="s">
        <v>341</v>
      </c>
      <c r="F1378" t="s">
        <v>2137</v>
      </c>
      <c r="G1378" t="s">
        <v>8145</v>
      </c>
      <c r="H1378" t="s">
        <v>8146</v>
      </c>
      <c r="I1378" t="s">
        <v>8147</v>
      </c>
      <c r="J1378">
        <v>119859</v>
      </c>
      <c r="K1378">
        <v>1</v>
      </c>
      <c r="L1378">
        <v>17715</v>
      </c>
    </row>
    <row r="1379" spans="1:12" x14ac:dyDescent="0.25">
      <c r="A1379">
        <v>17723</v>
      </c>
      <c r="B1379" t="s">
        <v>4631</v>
      </c>
      <c r="C1379" t="s">
        <v>4632</v>
      </c>
      <c r="D1379">
        <v>8470</v>
      </c>
      <c r="E1379" t="s">
        <v>341</v>
      </c>
      <c r="F1379" t="s">
        <v>2138</v>
      </c>
      <c r="G1379" t="s">
        <v>8145</v>
      </c>
      <c r="H1379" t="s">
        <v>8146</v>
      </c>
      <c r="I1379" t="s">
        <v>8147</v>
      </c>
      <c r="J1379">
        <v>119859</v>
      </c>
      <c r="K1379">
        <v>1</v>
      </c>
      <c r="L1379">
        <v>17723</v>
      </c>
    </row>
    <row r="1380" spans="1:12" x14ac:dyDescent="0.25">
      <c r="A1380">
        <v>17756</v>
      </c>
      <c r="B1380" t="s">
        <v>37</v>
      </c>
      <c r="C1380" t="s">
        <v>4633</v>
      </c>
      <c r="D1380">
        <v>8470</v>
      </c>
      <c r="E1380" t="s">
        <v>710</v>
      </c>
      <c r="F1380" t="s">
        <v>2139</v>
      </c>
      <c r="G1380" t="s">
        <v>8145</v>
      </c>
      <c r="H1380" t="s">
        <v>8146</v>
      </c>
      <c r="I1380" t="s">
        <v>8147</v>
      </c>
      <c r="J1380">
        <v>119172</v>
      </c>
      <c r="K1380">
        <v>1</v>
      </c>
      <c r="L1380">
        <v>17756</v>
      </c>
    </row>
    <row r="1381" spans="1:12" x14ac:dyDescent="0.25">
      <c r="A1381">
        <v>17764</v>
      </c>
      <c r="B1381" t="s">
        <v>7892</v>
      </c>
      <c r="C1381" t="s">
        <v>4634</v>
      </c>
      <c r="D1381">
        <v>8480</v>
      </c>
      <c r="E1381" t="s">
        <v>711</v>
      </c>
      <c r="F1381" t="s">
        <v>2140</v>
      </c>
      <c r="G1381" t="s">
        <v>8145</v>
      </c>
      <c r="H1381" t="s">
        <v>8146</v>
      </c>
      <c r="I1381" t="s">
        <v>8147</v>
      </c>
      <c r="J1381">
        <v>119859</v>
      </c>
      <c r="K1381">
        <v>1</v>
      </c>
      <c r="L1381">
        <v>17764</v>
      </c>
    </row>
    <row r="1382" spans="1:12" x14ac:dyDescent="0.25">
      <c r="A1382">
        <v>17772</v>
      </c>
      <c r="B1382" t="s">
        <v>7893</v>
      </c>
      <c r="C1382" t="s">
        <v>4635</v>
      </c>
      <c r="D1382">
        <v>8480</v>
      </c>
      <c r="E1382" t="s">
        <v>711</v>
      </c>
      <c r="F1382" t="s">
        <v>2141</v>
      </c>
      <c r="G1382" t="s">
        <v>8145</v>
      </c>
      <c r="H1382" t="s">
        <v>8146</v>
      </c>
      <c r="I1382" t="s">
        <v>8147</v>
      </c>
      <c r="J1382">
        <v>121582</v>
      </c>
      <c r="K1382">
        <v>1</v>
      </c>
      <c r="L1382">
        <v>17772</v>
      </c>
    </row>
    <row r="1383" spans="1:12" x14ac:dyDescent="0.25">
      <c r="A1383">
        <v>17781</v>
      </c>
      <c r="B1383" t="s">
        <v>6081</v>
      </c>
      <c r="C1383" t="s">
        <v>3175</v>
      </c>
      <c r="D1383">
        <v>8211</v>
      </c>
      <c r="E1383" t="s">
        <v>712</v>
      </c>
      <c r="F1383" t="s">
        <v>2142</v>
      </c>
      <c r="G1383" t="s">
        <v>8145</v>
      </c>
      <c r="H1383" t="s">
        <v>8146</v>
      </c>
      <c r="I1383" t="s">
        <v>8147</v>
      </c>
      <c r="J1383">
        <v>120279</v>
      </c>
      <c r="K1383">
        <v>1</v>
      </c>
      <c r="L1383">
        <v>17781</v>
      </c>
    </row>
    <row r="1384" spans="1:12" x14ac:dyDescent="0.25">
      <c r="A1384">
        <v>17798</v>
      </c>
      <c r="B1384" t="s">
        <v>3905</v>
      </c>
      <c r="C1384" t="s">
        <v>4636</v>
      </c>
      <c r="D1384">
        <v>8480</v>
      </c>
      <c r="E1384" t="s">
        <v>713</v>
      </c>
      <c r="F1384" t="s">
        <v>2143</v>
      </c>
      <c r="G1384" t="s">
        <v>8145</v>
      </c>
      <c r="H1384" t="s">
        <v>8146</v>
      </c>
      <c r="I1384" t="s">
        <v>8147</v>
      </c>
      <c r="J1384">
        <v>120279</v>
      </c>
      <c r="K1384">
        <v>1</v>
      </c>
      <c r="L1384">
        <v>17798</v>
      </c>
    </row>
    <row r="1385" spans="1:12" x14ac:dyDescent="0.25">
      <c r="A1385">
        <v>17814</v>
      </c>
      <c r="B1385" t="s">
        <v>7894</v>
      </c>
      <c r="C1385" t="s">
        <v>6603</v>
      </c>
      <c r="D1385">
        <v>8680</v>
      </c>
      <c r="E1385" t="s">
        <v>342</v>
      </c>
      <c r="F1385" t="s">
        <v>2144</v>
      </c>
      <c r="G1385" t="s">
        <v>8145</v>
      </c>
      <c r="H1385" t="s">
        <v>8146</v>
      </c>
      <c r="I1385" t="s">
        <v>8147</v>
      </c>
      <c r="J1385">
        <v>120279</v>
      </c>
      <c r="K1385">
        <v>1</v>
      </c>
      <c r="L1385">
        <v>17814</v>
      </c>
    </row>
    <row r="1386" spans="1:12" x14ac:dyDescent="0.25">
      <c r="A1386">
        <v>17831</v>
      </c>
      <c r="B1386" t="s">
        <v>6604</v>
      </c>
      <c r="C1386" t="s">
        <v>4637</v>
      </c>
      <c r="D1386">
        <v>8300</v>
      </c>
      <c r="E1386" t="s">
        <v>714</v>
      </c>
      <c r="F1386" t="s">
        <v>2145</v>
      </c>
      <c r="G1386" t="s">
        <v>8145</v>
      </c>
      <c r="H1386" t="s">
        <v>8146</v>
      </c>
      <c r="I1386" t="s">
        <v>8147</v>
      </c>
      <c r="J1386">
        <v>120782</v>
      </c>
      <c r="K1386">
        <v>1</v>
      </c>
      <c r="L1386">
        <v>17831</v>
      </c>
    </row>
    <row r="1387" spans="1:12" x14ac:dyDescent="0.25">
      <c r="A1387">
        <v>17848</v>
      </c>
      <c r="B1387" t="s">
        <v>7895</v>
      </c>
      <c r="C1387" t="s">
        <v>4638</v>
      </c>
      <c r="D1387">
        <v>8300</v>
      </c>
      <c r="E1387" t="s">
        <v>714</v>
      </c>
      <c r="F1387" t="s">
        <v>2146</v>
      </c>
      <c r="G1387" t="s">
        <v>8145</v>
      </c>
      <c r="H1387" t="s">
        <v>8146</v>
      </c>
      <c r="I1387" t="s">
        <v>8147</v>
      </c>
      <c r="J1387">
        <v>120551</v>
      </c>
      <c r="K1387">
        <v>1</v>
      </c>
      <c r="L1387">
        <v>17848</v>
      </c>
    </row>
    <row r="1388" spans="1:12" x14ac:dyDescent="0.25">
      <c r="A1388">
        <v>17855</v>
      </c>
      <c r="B1388" t="s">
        <v>4639</v>
      </c>
      <c r="C1388" t="s">
        <v>4640</v>
      </c>
      <c r="D1388">
        <v>8300</v>
      </c>
      <c r="E1388" t="s">
        <v>714</v>
      </c>
      <c r="F1388" t="s">
        <v>2147</v>
      </c>
      <c r="G1388" t="s">
        <v>8145</v>
      </c>
      <c r="H1388" t="s">
        <v>8146</v>
      </c>
      <c r="I1388" t="s">
        <v>8147</v>
      </c>
      <c r="J1388">
        <v>120782</v>
      </c>
      <c r="K1388">
        <v>1</v>
      </c>
      <c r="L1388">
        <v>17855</v>
      </c>
    </row>
    <row r="1389" spans="1:12" x14ac:dyDescent="0.25">
      <c r="A1389">
        <v>17863</v>
      </c>
      <c r="B1389" t="s">
        <v>6475</v>
      </c>
      <c r="C1389" t="s">
        <v>4641</v>
      </c>
      <c r="D1389">
        <v>8300</v>
      </c>
      <c r="E1389" t="s">
        <v>714</v>
      </c>
      <c r="F1389" t="s">
        <v>2148</v>
      </c>
      <c r="G1389" t="s">
        <v>8145</v>
      </c>
      <c r="H1389" t="s">
        <v>8146</v>
      </c>
      <c r="I1389" t="s">
        <v>8147</v>
      </c>
      <c r="J1389">
        <v>120782</v>
      </c>
      <c r="K1389">
        <v>1</v>
      </c>
      <c r="L1389">
        <v>17863</v>
      </c>
    </row>
    <row r="1390" spans="1:12" x14ac:dyDescent="0.25">
      <c r="A1390">
        <v>17871</v>
      </c>
      <c r="B1390" t="s">
        <v>4642</v>
      </c>
      <c r="C1390" t="s">
        <v>4643</v>
      </c>
      <c r="D1390">
        <v>8300</v>
      </c>
      <c r="E1390" t="s">
        <v>343</v>
      </c>
      <c r="F1390" t="s">
        <v>2149</v>
      </c>
      <c r="G1390" t="s">
        <v>8145</v>
      </c>
      <c r="H1390" t="s">
        <v>8146</v>
      </c>
      <c r="I1390" t="s">
        <v>8147</v>
      </c>
      <c r="J1390">
        <v>120782</v>
      </c>
      <c r="K1390">
        <v>1</v>
      </c>
      <c r="L1390">
        <v>17871</v>
      </c>
    </row>
    <row r="1391" spans="1:12" x14ac:dyDescent="0.25">
      <c r="A1391">
        <v>17889</v>
      </c>
      <c r="B1391" t="s">
        <v>7896</v>
      </c>
      <c r="C1391" t="s">
        <v>4644</v>
      </c>
      <c r="D1391">
        <v>8310</v>
      </c>
      <c r="E1391" t="s">
        <v>344</v>
      </c>
      <c r="F1391" t="s">
        <v>2150</v>
      </c>
      <c r="G1391" t="s">
        <v>8145</v>
      </c>
      <c r="H1391" t="s">
        <v>8146</v>
      </c>
      <c r="I1391" t="s">
        <v>8147</v>
      </c>
      <c r="J1391">
        <v>138982</v>
      </c>
      <c r="K1391">
        <v>1</v>
      </c>
      <c r="L1391">
        <v>17889</v>
      </c>
    </row>
    <row r="1392" spans="1:12" x14ac:dyDescent="0.25">
      <c r="A1392">
        <v>17905</v>
      </c>
      <c r="B1392" t="s">
        <v>6082</v>
      </c>
      <c r="C1392" t="s">
        <v>4645</v>
      </c>
      <c r="D1392">
        <v>8310</v>
      </c>
      <c r="E1392" t="s">
        <v>344</v>
      </c>
      <c r="F1392" t="s">
        <v>2151</v>
      </c>
      <c r="G1392" t="s">
        <v>8145</v>
      </c>
      <c r="H1392" t="s">
        <v>8146</v>
      </c>
      <c r="I1392" t="s">
        <v>8147</v>
      </c>
      <c r="J1392">
        <v>120601</v>
      </c>
      <c r="K1392">
        <v>1</v>
      </c>
      <c r="L1392">
        <v>17905</v>
      </c>
    </row>
    <row r="1393" spans="1:12" x14ac:dyDescent="0.25">
      <c r="A1393">
        <v>17921</v>
      </c>
      <c r="B1393" t="s">
        <v>7475</v>
      </c>
      <c r="C1393" t="s">
        <v>2866</v>
      </c>
      <c r="D1393">
        <v>8310</v>
      </c>
      <c r="E1393" t="s">
        <v>345</v>
      </c>
      <c r="F1393" t="s">
        <v>2152</v>
      </c>
      <c r="G1393" t="s">
        <v>8145</v>
      </c>
      <c r="H1393" t="s">
        <v>8146</v>
      </c>
      <c r="I1393" t="s">
        <v>8147</v>
      </c>
      <c r="J1393">
        <v>120601</v>
      </c>
      <c r="K1393">
        <v>1</v>
      </c>
      <c r="L1393">
        <v>17921</v>
      </c>
    </row>
    <row r="1394" spans="1:12" x14ac:dyDescent="0.25">
      <c r="A1394">
        <v>17939</v>
      </c>
      <c r="B1394" t="s">
        <v>4646</v>
      </c>
      <c r="C1394" t="s">
        <v>4647</v>
      </c>
      <c r="D1394">
        <v>8310</v>
      </c>
      <c r="E1394" t="s">
        <v>345</v>
      </c>
      <c r="F1394" t="s">
        <v>2153</v>
      </c>
      <c r="G1394" t="s">
        <v>8145</v>
      </c>
      <c r="H1394" t="s">
        <v>8146</v>
      </c>
      <c r="I1394" t="s">
        <v>8147</v>
      </c>
      <c r="J1394">
        <v>120601</v>
      </c>
      <c r="K1394">
        <v>1</v>
      </c>
      <c r="L1394">
        <v>17939</v>
      </c>
    </row>
    <row r="1395" spans="1:12" x14ac:dyDescent="0.25">
      <c r="A1395">
        <v>17947</v>
      </c>
      <c r="B1395" t="s">
        <v>5941</v>
      </c>
      <c r="C1395" t="s">
        <v>4648</v>
      </c>
      <c r="D1395">
        <v>8310</v>
      </c>
      <c r="E1395" t="s">
        <v>345</v>
      </c>
      <c r="F1395" t="s">
        <v>2154</v>
      </c>
      <c r="G1395" t="s">
        <v>8145</v>
      </c>
      <c r="H1395" t="s">
        <v>8146</v>
      </c>
      <c r="I1395" t="s">
        <v>8147</v>
      </c>
      <c r="J1395">
        <v>120601</v>
      </c>
      <c r="K1395">
        <v>1</v>
      </c>
      <c r="L1395">
        <v>17947</v>
      </c>
    </row>
    <row r="1396" spans="1:12" x14ac:dyDescent="0.25">
      <c r="A1396">
        <v>17954</v>
      </c>
      <c r="B1396" t="s">
        <v>4649</v>
      </c>
      <c r="C1396" t="s">
        <v>4650</v>
      </c>
      <c r="D1396">
        <v>8310</v>
      </c>
      <c r="E1396" t="s">
        <v>345</v>
      </c>
      <c r="F1396" t="s">
        <v>2155</v>
      </c>
      <c r="G1396" t="s">
        <v>8145</v>
      </c>
      <c r="H1396" t="s">
        <v>8146</v>
      </c>
      <c r="I1396" t="s">
        <v>8147</v>
      </c>
      <c r="J1396">
        <v>120601</v>
      </c>
      <c r="K1396">
        <v>1</v>
      </c>
      <c r="L1396">
        <v>17954</v>
      </c>
    </row>
    <row r="1397" spans="1:12" x14ac:dyDescent="0.25">
      <c r="A1397">
        <v>17962</v>
      </c>
      <c r="B1397" t="s">
        <v>4651</v>
      </c>
      <c r="C1397" t="s">
        <v>4652</v>
      </c>
      <c r="D1397">
        <v>8730</v>
      </c>
      <c r="E1397" t="s">
        <v>433</v>
      </c>
      <c r="F1397" t="s">
        <v>2156</v>
      </c>
      <c r="G1397" t="s">
        <v>8145</v>
      </c>
      <c r="H1397" t="s">
        <v>8146</v>
      </c>
      <c r="I1397" t="s">
        <v>8147</v>
      </c>
      <c r="J1397">
        <v>120253</v>
      </c>
      <c r="K1397">
        <v>1</v>
      </c>
      <c r="L1397">
        <v>17962</v>
      </c>
    </row>
    <row r="1398" spans="1:12" x14ac:dyDescent="0.25">
      <c r="A1398">
        <v>17971</v>
      </c>
      <c r="B1398" t="s">
        <v>6605</v>
      </c>
      <c r="C1398" t="s">
        <v>4653</v>
      </c>
      <c r="D1398">
        <v>8340</v>
      </c>
      <c r="E1398" t="s">
        <v>2916</v>
      </c>
      <c r="F1398" t="s">
        <v>2157</v>
      </c>
      <c r="G1398" t="s">
        <v>8145</v>
      </c>
      <c r="H1398" t="s">
        <v>8146</v>
      </c>
      <c r="I1398" t="s">
        <v>8147</v>
      </c>
      <c r="J1398">
        <v>120253</v>
      </c>
      <c r="K1398">
        <v>1</v>
      </c>
      <c r="L1398">
        <v>17971</v>
      </c>
    </row>
    <row r="1399" spans="1:12" x14ac:dyDescent="0.25">
      <c r="A1399">
        <v>17988</v>
      </c>
      <c r="B1399" t="s">
        <v>6606</v>
      </c>
      <c r="C1399" t="s">
        <v>4654</v>
      </c>
      <c r="D1399">
        <v>8340</v>
      </c>
      <c r="E1399" t="s">
        <v>2916</v>
      </c>
      <c r="F1399" t="s">
        <v>2158</v>
      </c>
      <c r="G1399" t="s">
        <v>8145</v>
      </c>
      <c r="H1399" t="s">
        <v>8146</v>
      </c>
      <c r="I1399" t="s">
        <v>8147</v>
      </c>
      <c r="J1399">
        <v>120551</v>
      </c>
      <c r="K1399">
        <v>1</v>
      </c>
      <c r="L1399">
        <v>17988</v>
      </c>
    </row>
    <row r="1400" spans="1:12" x14ac:dyDescent="0.25">
      <c r="A1400">
        <v>17996</v>
      </c>
      <c r="B1400" t="s">
        <v>7897</v>
      </c>
      <c r="C1400" t="s">
        <v>4655</v>
      </c>
      <c r="D1400">
        <v>8340</v>
      </c>
      <c r="E1400" t="s">
        <v>715</v>
      </c>
      <c r="F1400" t="s">
        <v>2159</v>
      </c>
      <c r="G1400" t="s">
        <v>8145</v>
      </c>
      <c r="H1400" t="s">
        <v>8146</v>
      </c>
      <c r="I1400" t="s">
        <v>8147</v>
      </c>
      <c r="J1400">
        <v>120601</v>
      </c>
      <c r="K1400">
        <v>1</v>
      </c>
      <c r="L1400">
        <v>17996</v>
      </c>
    </row>
    <row r="1401" spans="1:12" x14ac:dyDescent="0.25">
      <c r="A1401">
        <v>18002</v>
      </c>
      <c r="B1401" t="s">
        <v>7476</v>
      </c>
      <c r="C1401" t="s">
        <v>7477</v>
      </c>
      <c r="D1401">
        <v>8340</v>
      </c>
      <c r="E1401" t="s">
        <v>1045</v>
      </c>
      <c r="F1401" t="s">
        <v>5942</v>
      </c>
      <c r="G1401" t="s">
        <v>8145</v>
      </c>
      <c r="H1401" t="s">
        <v>8146</v>
      </c>
      <c r="I1401" t="s">
        <v>8147</v>
      </c>
      <c r="J1401">
        <v>120253</v>
      </c>
      <c r="K1401">
        <v>1</v>
      </c>
      <c r="L1401">
        <v>18002</v>
      </c>
    </row>
    <row r="1402" spans="1:12" x14ac:dyDescent="0.25">
      <c r="A1402">
        <v>18011</v>
      </c>
      <c r="B1402" t="s">
        <v>5943</v>
      </c>
      <c r="C1402" t="s">
        <v>4656</v>
      </c>
      <c r="D1402">
        <v>8370</v>
      </c>
      <c r="E1402" t="s">
        <v>346</v>
      </c>
      <c r="F1402" t="s">
        <v>2161</v>
      </c>
      <c r="G1402" t="s">
        <v>8145</v>
      </c>
      <c r="H1402" t="s">
        <v>8146</v>
      </c>
      <c r="I1402" t="s">
        <v>8147</v>
      </c>
      <c r="J1402">
        <v>120667</v>
      </c>
      <c r="K1402">
        <v>1</v>
      </c>
      <c r="L1402">
        <v>18011</v>
      </c>
    </row>
    <row r="1403" spans="1:12" x14ac:dyDescent="0.25">
      <c r="A1403">
        <v>18028</v>
      </c>
      <c r="B1403" t="s">
        <v>5944</v>
      </c>
      <c r="C1403" t="s">
        <v>4657</v>
      </c>
      <c r="D1403">
        <v>8370</v>
      </c>
      <c r="E1403" t="s">
        <v>346</v>
      </c>
      <c r="F1403" t="s">
        <v>2162</v>
      </c>
      <c r="G1403" t="s">
        <v>8145</v>
      </c>
      <c r="H1403" t="s">
        <v>8146</v>
      </c>
      <c r="I1403" t="s">
        <v>8147</v>
      </c>
      <c r="J1403">
        <v>120667</v>
      </c>
      <c r="K1403">
        <v>1</v>
      </c>
      <c r="L1403">
        <v>18028</v>
      </c>
    </row>
    <row r="1404" spans="1:12" x14ac:dyDescent="0.25">
      <c r="A1404">
        <v>18036</v>
      </c>
      <c r="B1404" t="s">
        <v>4658</v>
      </c>
      <c r="C1404" t="s">
        <v>4659</v>
      </c>
      <c r="D1404">
        <v>8380</v>
      </c>
      <c r="E1404" t="s">
        <v>717</v>
      </c>
      <c r="F1404" t="s">
        <v>2163</v>
      </c>
      <c r="G1404" t="s">
        <v>8145</v>
      </c>
      <c r="H1404" t="s">
        <v>8146</v>
      </c>
      <c r="I1404" t="s">
        <v>8147</v>
      </c>
      <c r="J1404">
        <v>120071</v>
      </c>
      <c r="K1404">
        <v>1</v>
      </c>
      <c r="L1404">
        <v>18036</v>
      </c>
    </row>
    <row r="1405" spans="1:12" x14ac:dyDescent="0.25">
      <c r="A1405">
        <v>18044</v>
      </c>
      <c r="B1405" t="s">
        <v>4660</v>
      </c>
      <c r="C1405" t="s">
        <v>4661</v>
      </c>
      <c r="D1405">
        <v>8380</v>
      </c>
      <c r="E1405" t="s">
        <v>717</v>
      </c>
      <c r="F1405" t="s">
        <v>2164</v>
      </c>
      <c r="G1405" t="s">
        <v>8145</v>
      </c>
      <c r="H1405" t="s">
        <v>8146</v>
      </c>
      <c r="I1405" t="s">
        <v>8147</v>
      </c>
      <c r="J1405">
        <v>120782</v>
      </c>
      <c r="K1405">
        <v>1</v>
      </c>
      <c r="L1405">
        <v>18044</v>
      </c>
    </row>
    <row r="1406" spans="1:12" x14ac:dyDescent="0.25">
      <c r="A1406">
        <v>18051</v>
      </c>
      <c r="B1406" t="s">
        <v>4662</v>
      </c>
      <c r="C1406" t="s">
        <v>4663</v>
      </c>
      <c r="D1406">
        <v>8380</v>
      </c>
      <c r="E1406" t="s">
        <v>718</v>
      </c>
      <c r="F1406" t="s">
        <v>2165</v>
      </c>
      <c r="G1406" t="s">
        <v>8145</v>
      </c>
      <c r="H1406" t="s">
        <v>8146</v>
      </c>
      <c r="I1406" t="s">
        <v>8147</v>
      </c>
      <c r="J1406">
        <v>120782</v>
      </c>
      <c r="K1406">
        <v>1</v>
      </c>
      <c r="L1406">
        <v>18051</v>
      </c>
    </row>
    <row r="1407" spans="1:12" x14ac:dyDescent="0.25">
      <c r="A1407">
        <v>18077</v>
      </c>
      <c r="B1407" t="s">
        <v>4664</v>
      </c>
      <c r="C1407" t="s">
        <v>4665</v>
      </c>
      <c r="D1407">
        <v>8301</v>
      </c>
      <c r="E1407" t="s">
        <v>719</v>
      </c>
      <c r="F1407" t="s">
        <v>2166</v>
      </c>
      <c r="G1407" t="s">
        <v>8145</v>
      </c>
      <c r="H1407" t="s">
        <v>8146</v>
      </c>
      <c r="I1407" t="s">
        <v>8147</v>
      </c>
      <c r="J1407">
        <v>120551</v>
      </c>
      <c r="K1407">
        <v>1</v>
      </c>
      <c r="L1407">
        <v>18077</v>
      </c>
    </row>
    <row r="1408" spans="1:12" x14ac:dyDescent="0.25">
      <c r="A1408">
        <v>18085</v>
      </c>
      <c r="B1408" t="s">
        <v>4666</v>
      </c>
      <c r="C1408" t="s">
        <v>4667</v>
      </c>
      <c r="D1408">
        <v>8301</v>
      </c>
      <c r="E1408" t="s">
        <v>719</v>
      </c>
      <c r="F1408" t="s">
        <v>2167</v>
      </c>
      <c r="G1408" t="s">
        <v>8145</v>
      </c>
      <c r="H1408" t="s">
        <v>8146</v>
      </c>
      <c r="I1408" t="s">
        <v>8147</v>
      </c>
      <c r="J1408">
        <v>120782</v>
      </c>
      <c r="K1408">
        <v>1</v>
      </c>
      <c r="L1408">
        <v>18085</v>
      </c>
    </row>
    <row r="1409" spans="1:12" x14ac:dyDescent="0.25">
      <c r="A1409">
        <v>18093</v>
      </c>
      <c r="B1409" t="s">
        <v>6083</v>
      </c>
      <c r="C1409" t="s">
        <v>4668</v>
      </c>
      <c r="D1409">
        <v>8400</v>
      </c>
      <c r="E1409" t="s">
        <v>347</v>
      </c>
      <c r="F1409" t="s">
        <v>2168</v>
      </c>
      <c r="G1409" t="s">
        <v>6244</v>
      </c>
      <c r="H1409" t="s">
        <v>7396</v>
      </c>
      <c r="I1409" t="s">
        <v>5971</v>
      </c>
      <c r="J1409">
        <v>119834</v>
      </c>
      <c r="K1409">
        <v>1</v>
      </c>
      <c r="L1409">
        <v>18093</v>
      </c>
    </row>
    <row r="1410" spans="1:12" x14ac:dyDescent="0.25">
      <c r="A1410">
        <v>18119</v>
      </c>
      <c r="B1410" t="s">
        <v>7898</v>
      </c>
      <c r="C1410" t="s">
        <v>4669</v>
      </c>
      <c r="D1410">
        <v>8400</v>
      </c>
      <c r="E1410" t="s">
        <v>347</v>
      </c>
      <c r="F1410" t="s">
        <v>2169</v>
      </c>
      <c r="G1410" t="s">
        <v>6244</v>
      </c>
      <c r="H1410" t="s">
        <v>7396</v>
      </c>
      <c r="I1410" t="s">
        <v>5971</v>
      </c>
      <c r="J1410">
        <v>119834</v>
      </c>
      <c r="K1410">
        <v>1</v>
      </c>
      <c r="L1410">
        <v>18119</v>
      </c>
    </row>
    <row r="1411" spans="1:12" x14ac:dyDescent="0.25">
      <c r="A1411">
        <v>18127</v>
      </c>
      <c r="B1411" t="s">
        <v>7899</v>
      </c>
      <c r="C1411" t="s">
        <v>4670</v>
      </c>
      <c r="D1411">
        <v>8400</v>
      </c>
      <c r="E1411" t="s">
        <v>347</v>
      </c>
      <c r="F1411" t="s">
        <v>2170</v>
      </c>
      <c r="G1411" t="s">
        <v>6244</v>
      </c>
      <c r="H1411" t="s">
        <v>7396</v>
      </c>
      <c r="I1411" t="s">
        <v>5971</v>
      </c>
      <c r="J1411">
        <v>119834</v>
      </c>
      <c r="K1411">
        <v>1</v>
      </c>
      <c r="L1411">
        <v>18127</v>
      </c>
    </row>
    <row r="1412" spans="1:12" x14ac:dyDescent="0.25">
      <c r="A1412">
        <v>18135</v>
      </c>
      <c r="B1412" t="s">
        <v>7900</v>
      </c>
      <c r="C1412" t="s">
        <v>4671</v>
      </c>
      <c r="D1412">
        <v>8400</v>
      </c>
      <c r="E1412" t="s">
        <v>347</v>
      </c>
      <c r="F1412" t="s">
        <v>2171</v>
      </c>
      <c r="G1412" t="s">
        <v>6244</v>
      </c>
      <c r="H1412" t="s">
        <v>7396</v>
      </c>
      <c r="I1412" t="s">
        <v>5971</v>
      </c>
      <c r="J1412">
        <v>119834</v>
      </c>
      <c r="K1412">
        <v>1</v>
      </c>
      <c r="L1412">
        <v>18135</v>
      </c>
    </row>
    <row r="1413" spans="1:12" x14ac:dyDescent="0.25">
      <c r="A1413">
        <v>18143</v>
      </c>
      <c r="B1413" t="s">
        <v>4672</v>
      </c>
      <c r="C1413" t="s">
        <v>4673</v>
      </c>
      <c r="D1413">
        <v>8400</v>
      </c>
      <c r="E1413" t="s">
        <v>347</v>
      </c>
      <c r="F1413" t="s">
        <v>2172</v>
      </c>
      <c r="G1413" t="s">
        <v>6244</v>
      </c>
      <c r="H1413" t="s">
        <v>7396</v>
      </c>
      <c r="I1413" t="s">
        <v>5971</v>
      </c>
      <c r="J1413">
        <v>119834</v>
      </c>
      <c r="K1413">
        <v>1</v>
      </c>
      <c r="L1413">
        <v>18143</v>
      </c>
    </row>
    <row r="1414" spans="1:12" x14ac:dyDescent="0.25">
      <c r="A1414">
        <v>18176</v>
      </c>
      <c r="B1414" t="s">
        <v>35</v>
      </c>
      <c r="C1414" t="s">
        <v>4107</v>
      </c>
      <c r="D1414">
        <v>8400</v>
      </c>
      <c r="E1414" t="s">
        <v>347</v>
      </c>
      <c r="F1414" t="s">
        <v>2173</v>
      </c>
      <c r="G1414" t="s">
        <v>8145</v>
      </c>
      <c r="H1414" t="s">
        <v>8146</v>
      </c>
      <c r="I1414" t="s">
        <v>8147</v>
      </c>
      <c r="J1414">
        <v>120741</v>
      </c>
      <c r="K1414">
        <v>1</v>
      </c>
      <c r="L1414">
        <v>18176</v>
      </c>
    </row>
    <row r="1415" spans="1:12" x14ac:dyDescent="0.25">
      <c r="A1415">
        <v>18184</v>
      </c>
      <c r="B1415" t="s">
        <v>35</v>
      </c>
      <c r="C1415" t="s">
        <v>4674</v>
      </c>
      <c r="D1415">
        <v>8400</v>
      </c>
      <c r="E1415" t="s">
        <v>347</v>
      </c>
      <c r="F1415" t="s">
        <v>2174</v>
      </c>
      <c r="G1415" t="s">
        <v>8145</v>
      </c>
      <c r="H1415" t="s">
        <v>8146</v>
      </c>
      <c r="I1415" t="s">
        <v>8147</v>
      </c>
      <c r="J1415">
        <v>120741</v>
      </c>
      <c r="K1415">
        <v>1</v>
      </c>
      <c r="L1415">
        <v>18184</v>
      </c>
    </row>
    <row r="1416" spans="1:12" x14ac:dyDescent="0.25">
      <c r="A1416">
        <v>18192</v>
      </c>
      <c r="B1416" t="s">
        <v>35</v>
      </c>
      <c r="C1416" t="s">
        <v>4675</v>
      </c>
      <c r="D1416">
        <v>8400</v>
      </c>
      <c r="E1416" t="s">
        <v>347</v>
      </c>
      <c r="F1416" t="s">
        <v>2175</v>
      </c>
      <c r="G1416" t="s">
        <v>8145</v>
      </c>
      <c r="H1416" t="s">
        <v>8146</v>
      </c>
      <c r="I1416" t="s">
        <v>8147</v>
      </c>
      <c r="J1416">
        <v>119388</v>
      </c>
      <c r="K1416">
        <v>1</v>
      </c>
      <c r="L1416">
        <v>18192</v>
      </c>
    </row>
    <row r="1417" spans="1:12" x14ac:dyDescent="0.25">
      <c r="A1417">
        <v>18218</v>
      </c>
      <c r="B1417" t="s">
        <v>7478</v>
      </c>
      <c r="C1417" t="s">
        <v>4676</v>
      </c>
      <c r="D1417">
        <v>8400</v>
      </c>
      <c r="E1417" t="s">
        <v>347</v>
      </c>
      <c r="F1417" t="s">
        <v>2176</v>
      </c>
      <c r="G1417" t="s">
        <v>8145</v>
      </c>
      <c r="H1417" t="s">
        <v>8146</v>
      </c>
      <c r="I1417" t="s">
        <v>8147</v>
      </c>
      <c r="J1417">
        <v>119388</v>
      </c>
      <c r="K1417">
        <v>1</v>
      </c>
      <c r="L1417">
        <v>18218</v>
      </c>
    </row>
    <row r="1418" spans="1:12" x14ac:dyDescent="0.25">
      <c r="A1418">
        <v>18226</v>
      </c>
      <c r="B1418" t="s">
        <v>7901</v>
      </c>
      <c r="C1418" t="s">
        <v>4677</v>
      </c>
      <c r="D1418">
        <v>8400</v>
      </c>
      <c r="E1418" t="s">
        <v>347</v>
      </c>
      <c r="F1418" t="s">
        <v>2177</v>
      </c>
      <c r="G1418" t="s">
        <v>8145</v>
      </c>
      <c r="H1418" t="s">
        <v>8146</v>
      </c>
      <c r="I1418" t="s">
        <v>8147</v>
      </c>
      <c r="J1418">
        <v>119388</v>
      </c>
      <c r="K1418">
        <v>1</v>
      </c>
      <c r="L1418">
        <v>18226</v>
      </c>
    </row>
    <row r="1419" spans="1:12" x14ac:dyDescent="0.25">
      <c r="A1419">
        <v>18234</v>
      </c>
      <c r="B1419" t="s">
        <v>6084</v>
      </c>
      <c r="C1419" t="s">
        <v>4678</v>
      </c>
      <c r="D1419">
        <v>8400</v>
      </c>
      <c r="E1419" t="s">
        <v>347</v>
      </c>
      <c r="F1419" t="s">
        <v>2178</v>
      </c>
      <c r="G1419" t="s">
        <v>8145</v>
      </c>
      <c r="H1419" t="s">
        <v>8146</v>
      </c>
      <c r="I1419" t="s">
        <v>8147</v>
      </c>
      <c r="J1419">
        <v>120741</v>
      </c>
      <c r="K1419">
        <v>1</v>
      </c>
      <c r="L1419">
        <v>18234</v>
      </c>
    </row>
    <row r="1420" spans="1:12" x14ac:dyDescent="0.25">
      <c r="A1420">
        <v>18242</v>
      </c>
      <c r="B1420" t="s">
        <v>7902</v>
      </c>
      <c r="C1420" t="s">
        <v>4679</v>
      </c>
      <c r="D1420">
        <v>8400</v>
      </c>
      <c r="E1420" t="s">
        <v>347</v>
      </c>
      <c r="F1420" t="s">
        <v>2179</v>
      </c>
      <c r="G1420" t="s">
        <v>8145</v>
      </c>
      <c r="H1420" t="s">
        <v>8146</v>
      </c>
      <c r="I1420" t="s">
        <v>8147</v>
      </c>
      <c r="J1420">
        <v>119388</v>
      </c>
      <c r="K1420">
        <v>1</v>
      </c>
      <c r="L1420">
        <v>18242</v>
      </c>
    </row>
    <row r="1421" spans="1:12" x14ac:dyDescent="0.25">
      <c r="A1421">
        <v>18259</v>
      </c>
      <c r="B1421" t="s">
        <v>7903</v>
      </c>
      <c r="C1421" t="s">
        <v>4680</v>
      </c>
      <c r="D1421">
        <v>8400</v>
      </c>
      <c r="E1421" t="s">
        <v>347</v>
      </c>
      <c r="F1421" t="s">
        <v>4681</v>
      </c>
      <c r="G1421" t="s">
        <v>8145</v>
      </c>
      <c r="H1421" t="s">
        <v>8146</v>
      </c>
      <c r="I1421" t="s">
        <v>8147</v>
      </c>
      <c r="J1421">
        <v>120741</v>
      </c>
      <c r="K1421">
        <v>1</v>
      </c>
      <c r="L1421">
        <v>18259</v>
      </c>
    </row>
    <row r="1422" spans="1:12" x14ac:dyDescent="0.25">
      <c r="A1422">
        <v>18275</v>
      </c>
      <c r="B1422" t="s">
        <v>4682</v>
      </c>
      <c r="C1422" t="s">
        <v>4683</v>
      </c>
      <c r="D1422">
        <v>8400</v>
      </c>
      <c r="E1422" t="s">
        <v>347</v>
      </c>
      <c r="F1422" t="s">
        <v>2180</v>
      </c>
      <c r="G1422" t="s">
        <v>8145</v>
      </c>
      <c r="H1422" t="s">
        <v>8146</v>
      </c>
      <c r="I1422" t="s">
        <v>8147</v>
      </c>
      <c r="J1422">
        <v>119388</v>
      </c>
      <c r="K1422">
        <v>1</v>
      </c>
      <c r="L1422">
        <v>18275</v>
      </c>
    </row>
    <row r="1423" spans="1:12" x14ac:dyDescent="0.25">
      <c r="A1423">
        <v>18283</v>
      </c>
      <c r="B1423" t="s">
        <v>35</v>
      </c>
      <c r="C1423" t="s">
        <v>4684</v>
      </c>
      <c r="D1423">
        <v>8400</v>
      </c>
      <c r="E1423" t="s">
        <v>347</v>
      </c>
      <c r="F1423" t="s">
        <v>2181</v>
      </c>
      <c r="G1423" t="s">
        <v>8145</v>
      </c>
      <c r="H1423" t="s">
        <v>8146</v>
      </c>
      <c r="I1423" t="s">
        <v>8147</v>
      </c>
      <c r="J1423">
        <v>119388</v>
      </c>
      <c r="K1423">
        <v>1</v>
      </c>
      <c r="L1423">
        <v>18283</v>
      </c>
    </row>
    <row r="1424" spans="1:12" x14ac:dyDescent="0.25">
      <c r="A1424">
        <v>18291</v>
      </c>
      <c r="B1424" t="s">
        <v>35</v>
      </c>
      <c r="C1424" t="s">
        <v>4685</v>
      </c>
      <c r="D1424">
        <v>8450</v>
      </c>
      <c r="E1424" t="s">
        <v>720</v>
      </c>
      <c r="F1424" t="s">
        <v>2182</v>
      </c>
      <c r="G1424" t="s">
        <v>8145</v>
      </c>
      <c r="H1424" t="s">
        <v>8146</v>
      </c>
      <c r="I1424" t="s">
        <v>8147</v>
      </c>
      <c r="J1424">
        <v>120741</v>
      </c>
      <c r="K1424">
        <v>1</v>
      </c>
      <c r="L1424">
        <v>18291</v>
      </c>
    </row>
    <row r="1425" spans="1:12" x14ac:dyDescent="0.25">
      <c r="A1425">
        <v>18309</v>
      </c>
      <c r="B1425" t="s">
        <v>3380</v>
      </c>
      <c r="C1425" t="s">
        <v>4686</v>
      </c>
      <c r="D1425">
        <v>8450</v>
      </c>
      <c r="E1425" t="s">
        <v>720</v>
      </c>
      <c r="F1425" t="s">
        <v>2183</v>
      </c>
      <c r="G1425" t="s">
        <v>8145</v>
      </c>
      <c r="H1425" t="s">
        <v>8146</v>
      </c>
      <c r="I1425" t="s">
        <v>8147</v>
      </c>
      <c r="J1425">
        <v>120741</v>
      </c>
      <c r="K1425">
        <v>1</v>
      </c>
      <c r="L1425">
        <v>18309</v>
      </c>
    </row>
    <row r="1426" spans="1:12" x14ac:dyDescent="0.25">
      <c r="A1426">
        <v>18317</v>
      </c>
      <c r="B1426" t="s">
        <v>6085</v>
      </c>
      <c r="C1426" t="s">
        <v>4687</v>
      </c>
      <c r="D1426">
        <v>8450</v>
      </c>
      <c r="E1426" t="s">
        <v>720</v>
      </c>
      <c r="F1426" t="s">
        <v>2184</v>
      </c>
      <c r="G1426" t="s">
        <v>6244</v>
      </c>
      <c r="H1426" t="s">
        <v>7396</v>
      </c>
      <c r="I1426" t="s">
        <v>5971</v>
      </c>
      <c r="J1426">
        <v>0</v>
      </c>
      <c r="K1426">
        <v>1</v>
      </c>
      <c r="L1426">
        <v>18317</v>
      </c>
    </row>
    <row r="1427" spans="1:12" x14ac:dyDescent="0.25">
      <c r="A1427">
        <v>18325</v>
      </c>
      <c r="B1427" t="s">
        <v>4688</v>
      </c>
      <c r="C1427" t="s">
        <v>4689</v>
      </c>
      <c r="D1427">
        <v>8420</v>
      </c>
      <c r="E1427" t="s">
        <v>721</v>
      </c>
      <c r="F1427" t="s">
        <v>2185</v>
      </c>
      <c r="G1427" t="s">
        <v>8145</v>
      </c>
      <c r="H1427" t="s">
        <v>8146</v>
      </c>
      <c r="I1427" t="s">
        <v>8147</v>
      </c>
      <c r="J1427">
        <v>120667</v>
      </c>
      <c r="K1427">
        <v>1</v>
      </c>
      <c r="L1427">
        <v>18325</v>
      </c>
    </row>
    <row r="1428" spans="1:12" x14ac:dyDescent="0.25">
      <c r="A1428">
        <v>18333</v>
      </c>
      <c r="B1428" t="s">
        <v>7904</v>
      </c>
      <c r="C1428" t="s">
        <v>4690</v>
      </c>
      <c r="D1428">
        <v>8420</v>
      </c>
      <c r="E1428" t="s">
        <v>721</v>
      </c>
      <c r="F1428" t="s">
        <v>2186</v>
      </c>
      <c r="G1428" t="s">
        <v>8145</v>
      </c>
      <c r="H1428" t="s">
        <v>8146</v>
      </c>
      <c r="I1428" t="s">
        <v>8147</v>
      </c>
      <c r="J1428">
        <v>120634</v>
      </c>
      <c r="K1428">
        <v>1</v>
      </c>
      <c r="L1428">
        <v>18333</v>
      </c>
    </row>
    <row r="1429" spans="1:12" x14ac:dyDescent="0.25">
      <c r="A1429">
        <v>18341</v>
      </c>
      <c r="B1429" t="s">
        <v>7479</v>
      </c>
      <c r="C1429" t="s">
        <v>4691</v>
      </c>
      <c r="D1429">
        <v>8377</v>
      </c>
      <c r="E1429" t="s">
        <v>722</v>
      </c>
      <c r="F1429" t="s">
        <v>2187</v>
      </c>
      <c r="G1429" t="s">
        <v>8145</v>
      </c>
      <c r="H1429" t="s">
        <v>8146</v>
      </c>
      <c r="I1429" t="s">
        <v>8147</v>
      </c>
      <c r="J1429">
        <v>120551</v>
      </c>
      <c r="K1429">
        <v>1</v>
      </c>
      <c r="L1429">
        <v>18341</v>
      </c>
    </row>
    <row r="1430" spans="1:12" x14ac:dyDescent="0.25">
      <c r="A1430">
        <v>18358</v>
      </c>
      <c r="B1430" t="s">
        <v>6607</v>
      </c>
      <c r="C1430" t="s">
        <v>4692</v>
      </c>
      <c r="D1430">
        <v>8420</v>
      </c>
      <c r="E1430" t="s">
        <v>348</v>
      </c>
      <c r="F1430" t="s">
        <v>2188</v>
      </c>
      <c r="G1430" t="s">
        <v>8145</v>
      </c>
      <c r="H1430" t="s">
        <v>8146</v>
      </c>
      <c r="I1430" t="s">
        <v>8147</v>
      </c>
      <c r="J1430">
        <v>120667</v>
      </c>
      <c r="K1430">
        <v>1</v>
      </c>
      <c r="L1430">
        <v>18358</v>
      </c>
    </row>
    <row r="1431" spans="1:12" x14ac:dyDescent="0.25">
      <c r="A1431">
        <v>18366</v>
      </c>
      <c r="B1431" t="s">
        <v>6608</v>
      </c>
      <c r="C1431" t="s">
        <v>4693</v>
      </c>
      <c r="D1431">
        <v>8420</v>
      </c>
      <c r="E1431" t="s">
        <v>348</v>
      </c>
      <c r="F1431" t="s">
        <v>2189</v>
      </c>
      <c r="G1431" t="s">
        <v>8145</v>
      </c>
      <c r="H1431" t="s">
        <v>8146</v>
      </c>
      <c r="I1431" t="s">
        <v>8147</v>
      </c>
      <c r="J1431">
        <v>120667</v>
      </c>
      <c r="K1431">
        <v>1</v>
      </c>
      <c r="L1431">
        <v>18366</v>
      </c>
    </row>
    <row r="1432" spans="1:12" x14ac:dyDescent="0.25">
      <c r="A1432">
        <v>18374</v>
      </c>
      <c r="B1432" t="s">
        <v>35</v>
      </c>
      <c r="C1432" t="s">
        <v>4694</v>
      </c>
      <c r="D1432">
        <v>8430</v>
      </c>
      <c r="E1432" t="s">
        <v>723</v>
      </c>
      <c r="F1432" t="s">
        <v>2190</v>
      </c>
      <c r="G1432" t="s">
        <v>8145</v>
      </c>
      <c r="H1432" t="s">
        <v>8146</v>
      </c>
      <c r="I1432" t="s">
        <v>8147</v>
      </c>
      <c r="J1432">
        <v>119388</v>
      </c>
      <c r="K1432">
        <v>1</v>
      </c>
      <c r="L1432">
        <v>18374</v>
      </c>
    </row>
    <row r="1433" spans="1:12" x14ac:dyDescent="0.25">
      <c r="A1433">
        <v>18382</v>
      </c>
      <c r="B1433" t="s">
        <v>4695</v>
      </c>
      <c r="C1433" t="s">
        <v>4696</v>
      </c>
      <c r="D1433">
        <v>8430</v>
      </c>
      <c r="E1433" t="s">
        <v>723</v>
      </c>
      <c r="F1433" t="s">
        <v>2191</v>
      </c>
      <c r="G1433" t="s">
        <v>8145</v>
      </c>
      <c r="H1433" t="s">
        <v>8146</v>
      </c>
      <c r="I1433" t="s">
        <v>8147</v>
      </c>
      <c r="J1433">
        <v>119172</v>
      </c>
      <c r="K1433">
        <v>1</v>
      </c>
      <c r="L1433">
        <v>18382</v>
      </c>
    </row>
    <row r="1434" spans="1:12" x14ac:dyDescent="0.25">
      <c r="A1434">
        <v>18391</v>
      </c>
      <c r="B1434" t="s">
        <v>4697</v>
      </c>
      <c r="C1434" t="s">
        <v>4698</v>
      </c>
      <c r="D1434">
        <v>8432</v>
      </c>
      <c r="E1434" t="s">
        <v>724</v>
      </c>
      <c r="F1434" t="s">
        <v>2192</v>
      </c>
      <c r="G1434" t="s">
        <v>8145</v>
      </c>
      <c r="H1434" t="s">
        <v>8146</v>
      </c>
      <c r="I1434" t="s">
        <v>8147</v>
      </c>
      <c r="J1434">
        <v>119172</v>
      </c>
      <c r="K1434">
        <v>1</v>
      </c>
      <c r="L1434">
        <v>18391</v>
      </c>
    </row>
    <row r="1435" spans="1:12" x14ac:dyDescent="0.25">
      <c r="A1435">
        <v>18424</v>
      </c>
      <c r="B1435" t="s">
        <v>35</v>
      </c>
      <c r="C1435" t="s">
        <v>4699</v>
      </c>
      <c r="D1435">
        <v>8434</v>
      </c>
      <c r="E1435" t="s">
        <v>725</v>
      </c>
      <c r="F1435" t="s">
        <v>2193</v>
      </c>
      <c r="G1435" t="s">
        <v>8145</v>
      </c>
      <c r="H1435" t="s">
        <v>8146</v>
      </c>
      <c r="I1435" t="s">
        <v>8147</v>
      </c>
      <c r="J1435">
        <v>119388</v>
      </c>
      <c r="K1435">
        <v>1</v>
      </c>
      <c r="L1435">
        <v>18424</v>
      </c>
    </row>
    <row r="1436" spans="1:12" x14ac:dyDescent="0.25">
      <c r="A1436">
        <v>18432</v>
      </c>
      <c r="B1436" t="s">
        <v>4700</v>
      </c>
      <c r="C1436" t="s">
        <v>4701</v>
      </c>
      <c r="D1436">
        <v>8434</v>
      </c>
      <c r="E1436" t="s">
        <v>726</v>
      </c>
      <c r="F1436" t="s">
        <v>2194</v>
      </c>
      <c r="G1436" t="s">
        <v>8145</v>
      </c>
      <c r="H1436" t="s">
        <v>8146</v>
      </c>
      <c r="I1436" t="s">
        <v>8147</v>
      </c>
      <c r="J1436">
        <v>119388</v>
      </c>
      <c r="K1436">
        <v>1</v>
      </c>
      <c r="L1436">
        <v>18432</v>
      </c>
    </row>
    <row r="1437" spans="1:12" x14ac:dyDescent="0.25">
      <c r="A1437">
        <v>18441</v>
      </c>
      <c r="B1437" t="s">
        <v>6086</v>
      </c>
      <c r="C1437" t="s">
        <v>4702</v>
      </c>
      <c r="D1437">
        <v>8620</v>
      </c>
      <c r="E1437" t="s">
        <v>349</v>
      </c>
      <c r="F1437" t="s">
        <v>2195</v>
      </c>
      <c r="G1437" t="s">
        <v>8145</v>
      </c>
      <c r="H1437" t="s">
        <v>8146</v>
      </c>
      <c r="I1437" t="s">
        <v>8147</v>
      </c>
      <c r="J1437">
        <v>119057</v>
      </c>
      <c r="K1437">
        <v>1</v>
      </c>
      <c r="L1437">
        <v>18441</v>
      </c>
    </row>
    <row r="1438" spans="1:12" x14ac:dyDescent="0.25">
      <c r="A1438">
        <v>18457</v>
      </c>
      <c r="B1438" t="s">
        <v>4703</v>
      </c>
      <c r="C1438" t="s">
        <v>4704</v>
      </c>
      <c r="D1438">
        <v>8620</v>
      </c>
      <c r="E1438" t="s">
        <v>349</v>
      </c>
      <c r="F1438" t="s">
        <v>2196</v>
      </c>
      <c r="G1438" t="s">
        <v>8145</v>
      </c>
      <c r="H1438" t="s">
        <v>8146</v>
      </c>
      <c r="I1438" t="s">
        <v>8147</v>
      </c>
      <c r="J1438">
        <v>119172</v>
      </c>
      <c r="K1438">
        <v>1</v>
      </c>
      <c r="L1438">
        <v>18457</v>
      </c>
    </row>
    <row r="1439" spans="1:12" x14ac:dyDescent="0.25">
      <c r="A1439">
        <v>18473</v>
      </c>
      <c r="B1439" t="s">
        <v>35</v>
      </c>
      <c r="C1439" t="s">
        <v>4705</v>
      </c>
      <c r="D1439">
        <v>8670</v>
      </c>
      <c r="E1439" t="s">
        <v>727</v>
      </c>
      <c r="F1439" t="s">
        <v>2197</v>
      </c>
      <c r="G1439" t="s">
        <v>8145</v>
      </c>
      <c r="H1439" t="s">
        <v>8146</v>
      </c>
      <c r="I1439" t="s">
        <v>8147</v>
      </c>
      <c r="J1439">
        <v>119057</v>
      </c>
      <c r="K1439">
        <v>1</v>
      </c>
      <c r="L1439">
        <v>18473</v>
      </c>
    </row>
    <row r="1440" spans="1:12" x14ac:dyDescent="0.25">
      <c r="A1440">
        <v>18481</v>
      </c>
      <c r="B1440" t="s">
        <v>37</v>
      </c>
      <c r="C1440" t="s">
        <v>4706</v>
      </c>
      <c r="D1440">
        <v>8670</v>
      </c>
      <c r="E1440" t="s">
        <v>727</v>
      </c>
      <c r="F1440" t="s">
        <v>2198</v>
      </c>
      <c r="G1440" t="s">
        <v>8145</v>
      </c>
      <c r="H1440" t="s">
        <v>8146</v>
      </c>
      <c r="I1440" t="s">
        <v>8147</v>
      </c>
      <c r="J1440">
        <v>119172</v>
      </c>
      <c r="K1440">
        <v>1</v>
      </c>
      <c r="L1440">
        <v>18481</v>
      </c>
    </row>
    <row r="1441" spans="1:12" x14ac:dyDescent="0.25">
      <c r="A1441">
        <v>18499</v>
      </c>
      <c r="B1441" t="s">
        <v>6533</v>
      </c>
      <c r="C1441" t="s">
        <v>4707</v>
      </c>
      <c r="D1441">
        <v>8670</v>
      </c>
      <c r="E1441" t="s">
        <v>350</v>
      </c>
      <c r="F1441" t="s">
        <v>2199</v>
      </c>
      <c r="G1441" t="s">
        <v>8145</v>
      </c>
      <c r="H1441" t="s">
        <v>8146</v>
      </c>
      <c r="I1441" t="s">
        <v>8147</v>
      </c>
      <c r="J1441">
        <v>119057</v>
      </c>
      <c r="K1441">
        <v>1</v>
      </c>
      <c r="L1441">
        <v>18499</v>
      </c>
    </row>
    <row r="1442" spans="1:12" x14ac:dyDescent="0.25">
      <c r="A1442">
        <v>18515</v>
      </c>
      <c r="B1442" t="s">
        <v>37</v>
      </c>
      <c r="C1442" t="s">
        <v>4708</v>
      </c>
      <c r="D1442">
        <v>8670</v>
      </c>
      <c r="E1442" t="s">
        <v>350</v>
      </c>
      <c r="F1442" t="s">
        <v>2200</v>
      </c>
      <c r="G1442" t="s">
        <v>8145</v>
      </c>
      <c r="H1442" t="s">
        <v>8146</v>
      </c>
      <c r="I1442" t="s">
        <v>8147</v>
      </c>
      <c r="J1442">
        <v>119172</v>
      </c>
      <c r="K1442">
        <v>1</v>
      </c>
      <c r="L1442">
        <v>18515</v>
      </c>
    </row>
    <row r="1443" spans="1:12" x14ac:dyDescent="0.25">
      <c r="A1443">
        <v>18531</v>
      </c>
      <c r="B1443" t="s">
        <v>3268</v>
      </c>
      <c r="C1443" t="s">
        <v>4709</v>
      </c>
      <c r="D1443">
        <v>8660</v>
      </c>
      <c r="E1443" t="s">
        <v>351</v>
      </c>
      <c r="F1443" t="s">
        <v>2201</v>
      </c>
      <c r="G1443" t="s">
        <v>8145</v>
      </c>
      <c r="H1443" t="s">
        <v>8146</v>
      </c>
      <c r="I1443" t="s">
        <v>8147</v>
      </c>
      <c r="J1443">
        <v>119057</v>
      </c>
      <c r="K1443">
        <v>1</v>
      </c>
      <c r="L1443">
        <v>18531</v>
      </c>
    </row>
    <row r="1444" spans="1:12" x14ac:dyDescent="0.25">
      <c r="A1444">
        <v>18549</v>
      </c>
      <c r="B1444" t="s">
        <v>4710</v>
      </c>
      <c r="C1444" t="s">
        <v>4711</v>
      </c>
      <c r="D1444">
        <v>8660</v>
      </c>
      <c r="E1444" t="s">
        <v>351</v>
      </c>
      <c r="F1444" t="s">
        <v>2202</v>
      </c>
      <c r="G1444" t="s">
        <v>8145</v>
      </c>
      <c r="H1444" t="s">
        <v>8146</v>
      </c>
      <c r="I1444" t="s">
        <v>8147</v>
      </c>
      <c r="J1444">
        <v>119057</v>
      </c>
      <c r="K1444">
        <v>1</v>
      </c>
      <c r="L1444">
        <v>18549</v>
      </c>
    </row>
    <row r="1445" spans="1:12" x14ac:dyDescent="0.25">
      <c r="A1445">
        <v>18556</v>
      </c>
      <c r="B1445" t="s">
        <v>4712</v>
      </c>
      <c r="C1445" t="s">
        <v>4713</v>
      </c>
      <c r="D1445">
        <v>8660</v>
      </c>
      <c r="E1445" t="s">
        <v>728</v>
      </c>
      <c r="F1445" t="s">
        <v>2203</v>
      </c>
      <c r="G1445" t="s">
        <v>8145</v>
      </c>
      <c r="H1445" t="s">
        <v>8146</v>
      </c>
      <c r="I1445" t="s">
        <v>8147</v>
      </c>
      <c r="J1445">
        <v>119172</v>
      </c>
      <c r="K1445">
        <v>1</v>
      </c>
      <c r="L1445">
        <v>18556</v>
      </c>
    </row>
    <row r="1446" spans="1:12" x14ac:dyDescent="0.25">
      <c r="A1446">
        <v>18564</v>
      </c>
      <c r="B1446" t="s">
        <v>6087</v>
      </c>
      <c r="C1446" t="s">
        <v>4714</v>
      </c>
      <c r="D1446">
        <v>8630</v>
      </c>
      <c r="E1446" t="s">
        <v>352</v>
      </c>
      <c r="F1446" t="s">
        <v>2204</v>
      </c>
      <c r="G1446" t="s">
        <v>8145</v>
      </c>
      <c r="H1446" t="s">
        <v>8146</v>
      </c>
      <c r="I1446" t="s">
        <v>8147</v>
      </c>
      <c r="J1446">
        <v>119057</v>
      </c>
      <c r="K1446">
        <v>1</v>
      </c>
      <c r="L1446">
        <v>18564</v>
      </c>
    </row>
    <row r="1447" spans="1:12" x14ac:dyDescent="0.25">
      <c r="A1447">
        <v>18572</v>
      </c>
      <c r="B1447" t="s">
        <v>6088</v>
      </c>
      <c r="C1447" t="s">
        <v>4714</v>
      </c>
      <c r="D1447">
        <v>8630</v>
      </c>
      <c r="E1447" t="s">
        <v>352</v>
      </c>
      <c r="F1447" t="s">
        <v>2204</v>
      </c>
      <c r="G1447" t="s">
        <v>8145</v>
      </c>
      <c r="H1447" t="s">
        <v>8146</v>
      </c>
      <c r="I1447" t="s">
        <v>8147</v>
      </c>
      <c r="J1447">
        <v>119057</v>
      </c>
      <c r="K1447">
        <v>1</v>
      </c>
      <c r="L1447">
        <v>18572</v>
      </c>
    </row>
    <row r="1448" spans="1:12" x14ac:dyDescent="0.25">
      <c r="A1448">
        <v>18581</v>
      </c>
      <c r="B1448" t="s">
        <v>7480</v>
      </c>
      <c r="C1448" t="s">
        <v>4716</v>
      </c>
      <c r="D1448">
        <v>8630</v>
      </c>
      <c r="E1448" t="s">
        <v>352</v>
      </c>
      <c r="F1448" t="s">
        <v>2205</v>
      </c>
      <c r="G1448" t="s">
        <v>8145</v>
      </c>
      <c r="H1448" t="s">
        <v>8146</v>
      </c>
      <c r="I1448" t="s">
        <v>8147</v>
      </c>
      <c r="J1448">
        <v>119057</v>
      </c>
      <c r="K1448">
        <v>1</v>
      </c>
      <c r="L1448">
        <v>18581</v>
      </c>
    </row>
    <row r="1449" spans="1:12" x14ac:dyDescent="0.25">
      <c r="A1449">
        <v>18598</v>
      </c>
      <c r="B1449" t="s">
        <v>4715</v>
      </c>
      <c r="C1449" t="s">
        <v>4716</v>
      </c>
      <c r="D1449">
        <v>8630</v>
      </c>
      <c r="E1449" t="s">
        <v>352</v>
      </c>
      <c r="F1449" t="s">
        <v>2205</v>
      </c>
      <c r="G1449" t="s">
        <v>8145</v>
      </c>
      <c r="H1449" t="s">
        <v>8146</v>
      </c>
      <c r="I1449" t="s">
        <v>8147</v>
      </c>
      <c r="J1449">
        <v>119057</v>
      </c>
      <c r="K1449">
        <v>1</v>
      </c>
      <c r="L1449">
        <v>18598</v>
      </c>
    </row>
    <row r="1450" spans="1:12" x14ac:dyDescent="0.25">
      <c r="A1450">
        <v>18622</v>
      </c>
      <c r="B1450" t="s">
        <v>35</v>
      </c>
      <c r="C1450" t="s">
        <v>4717</v>
      </c>
      <c r="D1450">
        <v>8630</v>
      </c>
      <c r="E1450" t="s">
        <v>729</v>
      </c>
      <c r="F1450" t="s">
        <v>2206</v>
      </c>
      <c r="G1450" t="s">
        <v>8145</v>
      </c>
      <c r="H1450" t="s">
        <v>8146</v>
      </c>
      <c r="I1450" t="s">
        <v>8147</v>
      </c>
      <c r="J1450">
        <v>119057</v>
      </c>
      <c r="K1450">
        <v>1</v>
      </c>
      <c r="L1450">
        <v>18622</v>
      </c>
    </row>
    <row r="1451" spans="1:12" x14ac:dyDescent="0.25">
      <c r="A1451">
        <v>18631</v>
      </c>
      <c r="B1451" t="s">
        <v>4718</v>
      </c>
      <c r="C1451" t="s">
        <v>4719</v>
      </c>
      <c r="D1451">
        <v>8630</v>
      </c>
      <c r="E1451" t="s">
        <v>730</v>
      </c>
      <c r="F1451" t="s">
        <v>2207</v>
      </c>
      <c r="G1451" t="s">
        <v>8145</v>
      </c>
      <c r="H1451" t="s">
        <v>8146</v>
      </c>
      <c r="I1451" t="s">
        <v>8147</v>
      </c>
      <c r="J1451">
        <v>119057</v>
      </c>
      <c r="K1451">
        <v>1</v>
      </c>
      <c r="L1451">
        <v>18631</v>
      </c>
    </row>
    <row r="1452" spans="1:12" x14ac:dyDescent="0.25">
      <c r="A1452">
        <v>18655</v>
      </c>
      <c r="B1452" t="s">
        <v>7905</v>
      </c>
      <c r="C1452" t="s">
        <v>4720</v>
      </c>
      <c r="D1452">
        <v>8500</v>
      </c>
      <c r="E1452" t="s">
        <v>353</v>
      </c>
      <c r="F1452" t="s">
        <v>2208</v>
      </c>
      <c r="G1452" t="s">
        <v>8145</v>
      </c>
      <c r="H1452" t="s">
        <v>8146</v>
      </c>
      <c r="I1452" t="s">
        <v>8147</v>
      </c>
      <c r="J1452">
        <v>120824</v>
      </c>
      <c r="K1452">
        <v>1</v>
      </c>
      <c r="L1452">
        <v>18655</v>
      </c>
    </row>
    <row r="1453" spans="1:12" x14ac:dyDescent="0.25">
      <c r="A1453">
        <v>18663</v>
      </c>
      <c r="B1453" t="s">
        <v>6609</v>
      </c>
      <c r="C1453" t="s">
        <v>4722</v>
      </c>
      <c r="D1453">
        <v>8500</v>
      </c>
      <c r="E1453" t="s">
        <v>353</v>
      </c>
      <c r="F1453" t="s">
        <v>2209</v>
      </c>
      <c r="G1453" t="s">
        <v>8145</v>
      </c>
      <c r="H1453" t="s">
        <v>8146</v>
      </c>
      <c r="I1453" t="s">
        <v>8147</v>
      </c>
      <c r="J1453">
        <v>120824</v>
      </c>
      <c r="K1453">
        <v>1</v>
      </c>
      <c r="L1453">
        <v>18663</v>
      </c>
    </row>
    <row r="1454" spans="1:12" x14ac:dyDescent="0.25">
      <c r="A1454">
        <v>18689</v>
      </c>
      <c r="B1454" t="s">
        <v>35</v>
      </c>
      <c r="C1454" t="s">
        <v>4723</v>
      </c>
      <c r="D1454">
        <v>8500</v>
      </c>
      <c r="E1454" t="s">
        <v>353</v>
      </c>
      <c r="F1454" t="s">
        <v>2210</v>
      </c>
      <c r="G1454" t="s">
        <v>8145</v>
      </c>
      <c r="H1454" t="s">
        <v>8146</v>
      </c>
      <c r="I1454" t="s">
        <v>8147</v>
      </c>
      <c r="J1454">
        <v>119792</v>
      </c>
      <c r="K1454">
        <v>1</v>
      </c>
      <c r="L1454">
        <v>18689</v>
      </c>
    </row>
    <row r="1455" spans="1:12" x14ac:dyDescent="0.25">
      <c r="A1455">
        <v>18697</v>
      </c>
      <c r="B1455" t="s">
        <v>7481</v>
      </c>
      <c r="C1455" t="s">
        <v>4724</v>
      </c>
      <c r="D1455">
        <v>8500</v>
      </c>
      <c r="E1455" t="s">
        <v>353</v>
      </c>
      <c r="F1455" t="s">
        <v>2928</v>
      </c>
      <c r="G1455" t="s">
        <v>8145</v>
      </c>
      <c r="H1455" t="s">
        <v>8146</v>
      </c>
      <c r="I1455" t="s">
        <v>8147</v>
      </c>
      <c r="J1455">
        <v>119792</v>
      </c>
      <c r="K1455">
        <v>1</v>
      </c>
      <c r="L1455">
        <v>18697</v>
      </c>
    </row>
    <row r="1456" spans="1:12" x14ac:dyDescent="0.25">
      <c r="A1456">
        <v>18705</v>
      </c>
      <c r="B1456" t="s">
        <v>4725</v>
      </c>
      <c r="C1456" t="s">
        <v>4726</v>
      </c>
      <c r="D1456">
        <v>8500</v>
      </c>
      <c r="E1456" t="s">
        <v>353</v>
      </c>
      <c r="F1456" t="s">
        <v>2211</v>
      </c>
      <c r="G1456" t="s">
        <v>8145</v>
      </c>
      <c r="H1456" t="s">
        <v>8146</v>
      </c>
      <c r="I1456" t="s">
        <v>8147</v>
      </c>
      <c r="J1456">
        <v>120824</v>
      </c>
      <c r="K1456">
        <v>1</v>
      </c>
      <c r="L1456">
        <v>18705</v>
      </c>
    </row>
    <row r="1457" spans="1:12" x14ac:dyDescent="0.25">
      <c r="A1457">
        <v>18713</v>
      </c>
      <c r="B1457" t="s">
        <v>3292</v>
      </c>
      <c r="C1457" t="s">
        <v>6610</v>
      </c>
      <c r="D1457">
        <v>8500</v>
      </c>
      <c r="E1457" t="s">
        <v>353</v>
      </c>
      <c r="F1457" t="s">
        <v>2212</v>
      </c>
      <c r="G1457" t="s">
        <v>8145</v>
      </c>
      <c r="H1457" t="s">
        <v>8146</v>
      </c>
      <c r="I1457" t="s">
        <v>8147</v>
      </c>
      <c r="J1457">
        <v>120824</v>
      </c>
      <c r="K1457">
        <v>1</v>
      </c>
      <c r="L1457">
        <v>18713</v>
      </c>
    </row>
    <row r="1458" spans="1:12" x14ac:dyDescent="0.25">
      <c r="A1458">
        <v>18721</v>
      </c>
      <c r="B1458" t="s">
        <v>4727</v>
      </c>
      <c r="C1458" t="s">
        <v>4728</v>
      </c>
      <c r="D1458">
        <v>8500</v>
      </c>
      <c r="E1458" t="s">
        <v>353</v>
      </c>
      <c r="F1458" t="s">
        <v>7482</v>
      </c>
      <c r="G1458" t="s">
        <v>8145</v>
      </c>
      <c r="H1458" t="s">
        <v>8146</v>
      </c>
      <c r="I1458" t="s">
        <v>8147</v>
      </c>
      <c r="J1458">
        <v>120824</v>
      </c>
      <c r="K1458">
        <v>1</v>
      </c>
      <c r="L1458">
        <v>18721</v>
      </c>
    </row>
    <row r="1459" spans="1:12" x14ac:dyDescent="0.25">
      <c r="A1459">
        <v>18739</v>
      </c>
      <c r="B1459" t="s">
        <v>4729</v>
      </c>
      <c r="C1459" t="s">
        <v>4730</v>
      </c>
      <c r="D1459">
        <v>8500</v>
      </c>
      <c r="E1459" t="s">
        <v>353</v>
      </c>
      <c r="F1459" t="s">
        <v>2213</v>
      </c>
      <c r="G1459" t="s">
        <v>8145</v>
      </c>
      <c r="H1459" t="s">
        <v>8146</v>
      </c>
      <c r="I1459" t="s">
        <v>8147</v>
      </c>
      <c r="J1459">
        <v>119511</v>
      </c>
      <c r="K1459">
        <v>1</v>
      </c>
      <c r="L1459">
        <v>18739</v>
      </c>
    </row>
    <row r="1460" spans="1:12" x14ac:dyDescent="0.25">
      <c r="A1460">
        <v>18747</v>
      </c>
      <c r="B1460" t="s">
        <v>4731</v>
      </c>
      <c r="C1460" t="s">
        <v>7483</v>
      </c>
      <c r="D1460">
        <v>8500</v>
      </c>
      <c r="E1460" t="s">
        <v>353</v>
      </c>
      <c r="F1460" t="s">
        <v>2214</v>
      </c>
      <c r="G1460" t="s">
        <v>8145</v>
      </c>
      <c r="H1460" t="s">
        <v>8146</v>
      </c>
      <c r="I1460" t="s">
        <v>8147</v>
      </c>
      <c r="J1460">
        <v>120824</v>
      </c>
      <c r="K1460">
        <v>1</v>
      </c>
      <c r="L1460">
        <v>18747</v>
      </c>
    </row>
    <row r="1461" spans="1:12" x14ac:dyDescent="0.25">
      <c r="A1461">
        <v>18754</v>
      </c>
      <c r="B1461" t="s">
        <v>6089</v>
      </c>
      <c r="C1461" t="s">
        <v>4732</v>
      </c>
      <c r="D1461">
        <v>8500</v>
      </c>
      <c r="E1461" t="s">
        <v>353</v>
      </c>
      <c r="F1461" t="s">
        <v>2215</v>
      </c>
      <c r="G1461" t="s">
        <v>8145</v>
      </c>
      <c r="H1461" t="s">
        <v>8146</v>
      </c>
      <c r="I1461" t="s">
        <v>8147</v>
      </c>
      <c r="J1461">
        <v>119792</v>
      </c>
      <c r="K1461">
        <v>1</v>
      </c>
      <c r="L1461">
        <v>18754</v>
      </c>
    </row>
    <row r="1462" spans="1:12" x14ac:dyDescent="0.25">
      <c r="A1462">
        <v>18762</v>
      </c>
      <c r="B1462" t="s">
        <v>8225</v>
      </c>
      <c r="C1462" t="s">
        <v>3007</v>
      </c>
      <c r="D1462">
        <v>8510</v>
      </c>
      <c r="E1462" t="s">
        <v>354</v>
      </c>
      <c r="F1462" t="s">
        <v>2216</v>
      </c>
      <c r="G1462" t="s">
        <v>8145</v>
      </c>
      <c r="H1462" t="s">
        <v>8146</v>
      </c>
      <c r="I1462" t="s">
        <v>8147</v>
      </c>
      <c r="J1462">
        <v>121111</v>
      </c>
      <c r="K1462">
        <v>1</v>
      </c>
      <c r="L1462">
        <v>18762</v>
      </c>
    </row>
    <row r="1463" spans="1:12" x14ac:dyDescent="0.25">
      <c r="A1463">
        <v>18771</v>
      </c>
      <c r="B1463" t="s">
        <v>4733</v>
      </c>
      <c r="C1463" t="s">
        <v>4734</v>
      </c>
      <c r="D1463">
        <v>8510</v>
      </c>
      <c r="E1463" t="s">
        <v>354</v>
      </c>
      <c r="F1463" t="s">
        <v>2217</v>
      </c>
      <c r="G1463" t="s">
        <v>8145</v>
      </c>
      <c r="H1463" t="s">
        <v>8146</v>
      </c>
      <c r="I1463" t="s">
        <v>8147</v>
      </c>
      <c r="J1463">
        <v>120451</v>
      </c>
      <c r="K1463">
        <v>1</v>
      </c>
      <c r="L1463">
        <v>18771</v>
      </c>
    </row>
    <row r="1464" spans="1:12" x14ac:dyDescent="0.25">
      <c r="A1464">
        <v>18788</v>
      </c>
      <c r="B1464" t="s">
        <v>8226</v>
      </c>
      <c r="C1464" t="s">
        <v>4735</v>
      </c>
      <c r="D1464">
        <v>8511</v>
      </c>
      <c r="E1464" t="s">
        <v>731</v>
      </c>
      <c r="F1464" t="s">
        <v>2218</v>
      </c>
      <c r="G1464" t="s">
        <v>8145</v>
      </c>
      <c r="H1464" t="s">
        <v>8146</v>
      </c>
      <c r="I1464" t="s">
        <v>8147</v>
      </c>
      <c r="J1464">
        <v>120451</v>
      </c>
      <c r="K1464">
        <v>1</v>
      </c>
      <c r="L1464">
        <v>18788</v>
      </c>
    </row>
    <row r="1465" spans="1:12" x14ac:dyDescent="0.25">
      <c r="A1465">
        <v>18796</v>
      </c>
      <c r="B1465" t="s">
        <v>4736</v>
      </c>
      <c r="C1465" t="s">
        <v>4737</v>
      </c>
      <c r="D1465">
        <v>8930</v>
      </c>
      <c r="E1465" t="s">
        <v>355</v>
      </c>
      <c r="F1465" t="s">
        <v>2219</v>
      </c>
      <c r="G1465" t="s">
        <v>8145</v>
      </c>
      <c r="H1465" t="s">
        <v>8146</v>
      </c>
      <c r="I1465" t="s">
        <v>8147</v>
      </c>
      <c r="J1465">
        <v>120519</v>
      </c>
      <c r="K1465">
        <v>1</v>
      </c>
      <c r="L1465">
        <v>18796</v>
      </c>
    </row>
    <row r="1466" spans="1:12" x14ac:dyDescent="0.25">
      <c r="A1466">
        <v>18804</v>
      </c>
      <c r="B1466" t="s">
        <v>3386</v>
      </c>
      <c r="C1466" t="s">
        <v>4738</v>
      </c>
      <c r="D1466">
        <v>8930</v>
      </c>
      <c r="E1466" t="s">
        <v>355</v>
      </c>
      <c r="F1466" t="s">
        <v>2220</v>
      </c>
      <c r="G1466" t="s">
        <v>8145</v>
      </c>
      <c r="H1466" t="s">
        <v>8146</v>
      </c>
      <c r="I1466" t="s">
        <v>8147</v>
      </c>
      <c r="J1466">
        <v>119412</v>
      </c>
      <c r="K1466">
        <v>1</v>
      </c>
      <c r="L1466">
        <v>18804</v>
      </c>
    </row>
    <row r="1467" spans="1:12" x14ac:dyDescent="0.25">
      <c r="A1467">
        <v>18812</v>
      </c>
      <c r="B1467" t="s">
        <v>7906</v>
      </c>
      <c r="C1467" t="s">
        <v>4739</v>
      </c>
      <c r="D1467">
        <v>8930</v>
      </c>
      <c r="E1467" t="s">
        <v>732</v>
      </c>
      <c r="F1467" t="s">
        <v>2221</v>
      </c>
      <c r="G1467" t="s">
        <v>8145</v>
      </c>
      <c r="H1467" t="s">
        <v>8146</v>
      </c>
      <c r="I1467" t="s">
        <v>8147</v>
      </c>
      <c r="J1467">
        <v>120519</v>
      </c>
      <c r="K1467">
        <v>1</v>
      </c>
      <c r="L1467">
        <v>18812</v>
      </c>
    </row>
    <row r="1468" spans="1:12" x14ac:dyDescent="0.25">
      <c r="A1468">
        <v>18821</v>
      </c>
      <c r="B1468" t="s">
        <v>4740</v>
      </c>
      <c r="C1468" t="s">
        <v>4741</v>
      </c>
      <c r="D1468">
        <v>8930</v>
      </c>
      <c r="E1468" t="s">
        <v>732</v>
      </c>
      <c r="F1468" t="s">
        <v>2222</v>
      </c>
      <c r="G1468" t="s">
        <v>8145</v>
      </c>
      <c r="H1468" t="s">
        <v>8146</v>
      </c>
      <c r="I1468" t="s">
        <v>8147</v>
      </c>
      <c r="J1468">
        <v>119412</v>
      </c>
      <c r="K1468">
        <v>1</v>
      </c>
      <c r="L1468">
        <v>18821</v>
      </c>
    </row>
    <row r="1469" spans="1:12" x14ac:dyDescent="0.25">
      <c r="A1469">
        <v>18838</v>
      </c>
      <c r="B1469" t="s">
        <v>35</v>
      </c>
      <c r="C1469" t="s">
        <v>4742</v>
      </c>
      <c r="D1469">
        <v>8510</v>
      </c>
      <c r="E1469" t="s">
        <v>356</v>
      </c>
      <c r="F1469" t="s">
        <v>2223</v>
      </c>
      <c r="G1469" t="s">
        <v>8145</v>
      </c>
      <c r="H1469" t="s">
        <v>8146</v>
      </c>
      <c r="I1469" t="s">
        <v>8147</v>
      </c>
      <c r="J1469">
        <v>121111</v>
      </c>
      <c r="K1469">
        <v>1</v>
      </c>
      <c r="L1469">
        <v>18838</v>
      </c>
    </row>
    <row r="1470" spans="1:12" x14ac:dyDescent="0.25">
      <c r="A1470">
        <v>18846</v>
      </c>
      <c r="B1470" t="s">
        <v>37</v>
      </c>
      <c r="C1470" t="s">
        <v>4743</v>
      </c>
      <c r="D1470">
        <v>8500</v>
      </c>
      <c r="E1470" t="s">
        <v>353</v>
      </c>
      <c r="F1470" t="s">
        <v>2224</v>
      </c>
      <c r="G1470" t="s">
        <v>8145</v>
      </c>
      <c r="H1470" t="s">
        <v>8146</v>
      </c>
      <c r="I1470" t="s">
        <v>8147</v>
      </c>
      <c r="J1470">
        <v>130989</v>
      </c>
      <c r="K1470">
        <v>1</v>
      </c>
      <c r="L1470">
        <v>18846</v>
      </c>
    </row>
    <row r="1471" spans="1:12" x14ac:dyDescent="0.25">
      <c r="A1471">
        <v>18853</v>
      </c>
      <c r="B1471" t="s">
        <v>35</v>
      </c>
      <c r="C1471" t="s">
        <v>4744</v>
      </c>
      <c r="D1471">
        <v>8550</v>
      </c>
      <c r="E1471" t="s">
        <v>357</v>
      </c>
      <c r="F1471" t="s">
        <v>2225</v>
      </c>
      <c r="G1471" t="s">
        <v>8145</v>
      </c>
      <c r="H1471" t="s">
        <v>8146</v>
      </c>
      <c r="I1471" t="s">
        <v>8147</v>
      </c>
      <c r="J1471">
        <v>119561</v>
      </c>
      <c r="K1471">
        <v>1</v>
      </c>
      <c r="L1471">
        <v>18853</v>
      </c>
    </row>
    <row r="1472" spans="1:12" x14ac:dyDescent="0.25">
      <c r="A1472">
        <v>18861</v>
      </c>
      <c r="B1472" t="s">
        <v>35</v>
      </c>
      <c r="C1472" t="s">
        <v>4745</v>
      </c>
      <c r="D1472">
        <v>8550</v>
      </c>
      <c r="E1472" t="s">
        <v>357</v>
      </c>
      <c r="F1472" t="s">
        <v>2226</v>
      </c>
      <c r="G1472" t="s">
        <v>8145</v>
      </c>
      <c r="H1472" t="s">
        <v>8146</v>
      </c>
      <c r="I1472" t="s">
        <v>8147</v>
      </c>
      <c r="J1472">
        <v>119561</v>
      </c>
      <c r="K1472">
        <v>1</v>
      </c>
      <c r="L1472">
        <v>18861</v>
      </c>
    </row>
    <row r="1473" spans="1:12" x14ac:dyDescent="0.25">
      <c r="A1473">
        <v>18879</v>
      </c>
      <c r="B1473" t="s">
        <v>4746</v>
      </c>
      <c r="C1473" t="s">
        <v>4747</v>
      </c>
      <c r="D1473">
        <v>8553</v>
      </c>
      <c r="E1473" t="s">
        <v>733</v>
      </c>
      <c r="F1473" t="s">
        <v>2227</v>
      </c>
      <c r="G1473" t="s">
        <v>8145</v>
      </c>
      <c r="H1473" t="s">
        <v>8146</v>
      </c>
      <c r="I1473" t="s">
        <v>8147</v>
      </c>
      <c r="J1473">
        <v>119561</v>
      </c>
      <c r="K1473">
        <v>1</v>
      </c>
      <c r="L1473">
        <v>18879</v>
      </c>
    </row>
    <row r="1474" spans="1:12" x14ac:dyDescent="0.25">
      <c r="A1474">
        <v>18887</v>
      </c>
      <c r="B1474" t="s">
        <v>36</v>
      </c>
      <c r="C1474" t="s">
        <v>4748</v>
      </c>
      <c r="D1474">
        <v>8550</v>
      </c>
      <c r="E1474" t="s">
        <v>357</v>
      </c>
      <c r="F1474" t="s">
        <v>2228</v>
      </c>
      <c r="G1474" t="s">
        <v>8145</v>
      </c>
      <c r="H1474" t="s">
        <v>8146</v>
      </c>
      <c r="I1474" t="s">
        <v>8147</v>
      </c>
      <c r="J1474">
        <v>119371</v>
      </c>
      <c r="K1474">
        <v>1</v>
      </c>
      <c r="L1474">
        <v>18887</v>
      </c>
    </row>
    <row r="1475" spans="1:12" x14ac:dyDescent="0.25">
      <c r="A1475">
        <v>18903</v>
      </c>
      <c r="B1475" t="s">
        <v>7907</v>
      </c>
      <c r="C1475" t="s">
        <v>4749</v>
      </c>
      <c r="D1475">
        <v>8570</v>
      </c>
      <c r="E1475" t="s">
        <v>734</v>
      </c>
      <c r="F1475" t="s">
        <v>2229</v>
      </c>
      <c r="G1475" t="s">
        <v>8145</v>
      </c>
      <c r="H1475" t="s">
        <v>8146</v>
      </c>
      <c r="I1475" t="s">
        <v>8147</v>
      </c>
      <c r="J1475">
        <v>130989</v>
      </c>
      <c r="K1475">
        <v>1</v>
      </c>
      <c r="L1475">
        <v>18903</v>
      </c>
    </row>
    <row r="1476" spans="1:12" x14ac:dyDescent="0.25">
      <c r="A1476">
        <v>18911</v>
      </c>
      <c r="B1476" t="s">
        <v>8227</v>
      </c>
      <c r="C1476" t="s">
        <v>7484</v>
      </c>
      <c r="D1476">
        <v>8570</v>
      </c>
      <c r="E1476" t="s">
        <v>7485</v>
      </c>
      <c r="F1476" t="s">
        <v>6611</v>
      </c>
      <c r="G1476" t="s">
        <v>8145</v>
      </c>
      <c r="H1476" t="s">
        <v>8146</v>
      </c>
      <c r="I1476" t="s">
        <v>8147</v>
      </c>
      <c r="J1476">
        <v>130989</v>
      </c>
      <c r="K1476">
        <v>1</v>
      </c>
      <c r="L1476">
        <v>18911</v>
      </c>
    </row>
    <row r="1477" spans="1:12" x14ac:dyDescent="0.25">
      <c r="A1477">
        <v>18929</v>
      </c>
      <c r="B1477" t="s">
        <v>35</v>
      </c>
      <c r="C1477" t="s">
        <v>7908</v>
      </c>
      <c r="D1477">
        <v>8570</v>
      </c>
      <c r="E1477" t="s">
        <v>735</v>
      </c>
      <c r="F1477" t="s">
        <v>2230</v>
      </c>
      <c r="G1477" t="s">
        <v>8145</v>
      </c>
      <c r="H1477" t="s">
        <v>8146</v>
      </c>
      <c r="I1477" t="s">
        <v>8147</v>
      </c>
      <c r="J1477">
        <v>130989</v>
      </c>
      <c r="K1477">
        <v>1</v>
      </c>
      <c r="L1477">
        <v>18929</v>
      </c>
    </row>
    <row r="1478" spans="1:12" x14ac:dyDescent="0.25">
      <c r="A1478">
        <v>18937</v>
      </c>
      <c r="B1478" t="s">
        <v>4721</v>
      </c>
      <c r="C1478" t="s">
        <v>4750</v>
      </c>
      <c r="D1478">
        <v>8570</v>
      </c>
      <c r="E1478" t="s">
        <v>735</v>
      </c>
      <c r="F1478" t="s">
        <v>2231</v>
      </c>
      <c r="G1478" t="s">
        <v>8145</v>
      </c>
      <c r="H1478" t="s">
        <v>8146</v>
      </c>
      <c r="I1478" t="s">
        <v>8147</v>
      </c>
      <c r="J1478">
        <v>130989</v>
      </c>
      <c r="K1478">
        <v>1</v>
      </c>
      <c r="L1478">
        <v>18937</v>
      </c>
    </row>
    <row r="1479" spans="1:12" x14ac:dyDescent="0.25">
      <c r="A1479">
        <v>18945</v>
      </c>
      <c r="B1479" t="s">
        <v>6090</v>
      </c>
      <c r="C1479" t="s">
        <v>4751</v>
      </c>
      <c r="D1479">
        <v>8572</v>
      </c>
      <c r="E1479" t="s">
        <v>736</v>
      </c>
      <c r="F1479" t="s">
        <v>2232</v>
      </c>
      <c r="G1479" t="s">
        <v>8145</v>
      </c>
      <c r="H1479" t="s">
        <v>8146</v>
      </c>
      <c r="I1479" t="s">
        <v>8147</v>
      </c>
      <c r="J1479">
        <v>130989</v>
      </c>
      <c r="K1479">
        <v>1</v>
      </c>
      <c r="L1479">
        <v>18945</v>
      </c>
    </row>
    <row r="1480" spans="1:12" x14ac:dyDescent="0.25">
      <c r="A1480">
        <v>18952</v>
      </c>
      <c r="B1480" t="s">
        <v>7909</v>
      </c>
      <c r="C1480" t="s">
        <v>4752</v>
      </c>
      <c r="D1480">
        <v>8573</v>
      </c>
      <c r="E1480" t="s">
        <v>737</v>
      </c>
      <c r="F1480" t="s">
        <v>2233</v>
      </c>
      <c r="G1480" t="s">
        <v>8145</v>
      </c>
      <c r="H1480" t="s">
        <v>8146</v>
      </c>
      <c r="I1480" t="s">
        <v>8147</v>
      </c>
      <c r="J1480">
        <v>130989</v>
      </c>
      <c r="K1480">
        <v>1</v>
      </c>
      <c r="L1480">
        <v>18952</v>
      </c>
    </row>
    <row r="1481" spans="1:12" x14ac:dyDescent="0.25">
      <c r="A1481">
        <v>18961</v>
      </c>
      <c r="B1481" t="s">
        <v>33</v>
      </c>
      <c r="C1481" t="s">
        <v>4753</v>
      </c>
      <c r="D1481">
        <v>8580</v>
      </c>
      <c r="E1481" t="s">
        <v>359</v>
      </c>
      <c r="F1481" t="s">
        <v>2234</v>
      </c>
      <c r="G1481" t="s">
        <v>8145</v>
      </c>
      <c r="H1481" t="s">
        <v>8146</v>
      </c>
      <c r="I1481" t="s">
        <v>8147</v>
      </c>
      <c r="J1481">
        <v>119511</v>
      </c>
      <c r="K1481">
        <v>1</v>
      </c>
      <c r="L1481">
        <v>18961</v>
      </c>
    </row>
    <row r="1482" spans="1:12" x14ac:dyDescent="0.25">
      <c r="A1482">
        <v>18978</v>
      </c>
      <c r="B1482" t="s">
        <v>8228</v>
      </c>
      <c r="C1482" t="s">
        <v>3749</v>
      </c>
      <c r="D1482">
        <v>8580</v>
      </c>
      <c r="E1482" t="s">
        <v>359</v>
      </c>
      <c r="F1482" t="s">
        <v>2235</v>
      </c>
      <c r="G1482" t="s">
        <v>8145</v>
      </c>
      <c r="H1482" t="s">
        <v>8146</v>
      </c>
      <c r="I1482" t="s">
        <v>8147</v>
      </c>
      <c r="J1482">
        <v>119511</v>
      </c>
      <c r="K1482">
        <v>1</v>
      </c>
      <c r="L1482">
        <v>18978</v>
      </c>
    </row>
    <row r="1483" spans="1:12" x14ac:dyDescent="0.25">
      <c r="A1483">
        <v>18994</v>
      </c>
      <c r="B1483" t="s">
        <v>7910</v>
      </c>
      <c r="C1483" t="s">
        <v>4754</v>
      </c>
      <c r="D1483">
        <v>8583</v>
      </c>
      <c r="E1483" t="s">
        <v>738</v>
      </c>
      <c r="F1483" t="s">
        <v>2236</v>
      </c>
      <c r="G1483" t="s">
        <v>8145</v>
      </c>
      <c r="H1483" t="s">
        <v>8146</v>
      </c>
      <c r="I1483" t="s">
        <v>8147</v>
      </c>
      <c r="J1483">
        <v>119511</v>
      </c>
      <c r="K1483">
        <v>1</v>
      </c>
      <c r="L1483">
        <v>18994</v>
      </c>
    </row>
    <row r="1484" spans="1:12" x14ac:dyDescent="0.25">
      <c r="A1484">
        <v>19001</v>
      </c>
      <c r="B1484" t="s">
        <v>7911</v>
      </c>
      <c r="C1484" t="s">
        <v>4755</v>
      </c>
      <c r="D1484">
        <v>8587</v>
      </c>
      <c r="E1484" t="s">
        <v>739</v>
      </c>
      <c r="F1484" t="s">
        <v>2237</v>
      </c>
      <c r="G1484" t="s">
        <v>8145</v>
      </c>
      <c r="H1484" t="s">
        <v>8146</v>
      </c>
      <c r="I1484" t="s">
        <v>8147</v>
      </c>
      <c r="J1484">
        <v>121061</v>
      </c>
      <c r="K1484">
        <v>1</v>
      </c>
      <c r="L1484">
        <v>19001</v>
      </c>
    </row>
    <row r="1485" spans="1:12" x14ac:dyDescent="0.25">
      <c r="A1485">
        <v>19026</v>
      </c>
      <c r="B1485" t="s">
        <v>35</v>
      </c>
      <c r="C1485" t="s">
        <v>4756</v>
      </c>
      <c r="D1485">
        <v>8552</v>
      </c>
      <c r="E1485" t="s">
        <v>740</v>
      </c>
      <c r="F1485" t="s">
        <v>2238</v>
      </c>
      <c r="G1485" t="s">
        <v>8145</v>
      </c>
      <c r="H1485" t="s">
        <v>8146</v>
      </c>
      <c r="I1485" t="s">
        <v>8147</v>
      </c>
      <c r="J1485">
        <v>119561</v>
      </c>
      <c r="K1485">
        <v>1</v>
      </c>
      <c r="L1485">
        <v>19026</v>
      </c>
    </row>
    <row r="1486" spans="1:12" x14ac:dyDescent="0.25">
      <c r="A1486">
        <v>19034</v>
      </c>
      <c r="B1486" t="s">
        <v>8229</v>
      </c>
      <c r="C1486" t="s">
        <v>4757</v>
      </c>
      <c r="D1486">
        <v>8554</v>
      </c>
      <c r="E1486" t="s">
        <v>741</v>
      </c>
      <c r="F1486" t="s">
        <v>2239</v>
      </c>
      <c r="G1486" t="s">
        <v>8145</v>
      </c>
      <c r="H1486" t="s">
        <v>8146</v>
      </c>
      <c r="I1486" t="s">
        <v>8147</v>
      </c>
      <c r="J1486">
        <v>119371</v>
      </c>
      <c r="K1486">
        <v>1</v>
      </c>
      <c r="L1486">
        <v>19034</v>
      </c>
    </row>
    <row r="1487" spans="1:12" x14ac:dyDescent="0.25">
      <c r="A1487">
        <v>19042</v>
      </c>
      <c r="B1487" t="s">
        <v>8230</v>
      </c>
      <c r="C1487" t="s">
        <v>7486</v>
      </c>
      <c r="D1487">
        <v>8551</v>
      </c>
      <c r="E1487" t="s">
        <v>742</v>
      </c>
      <c r="F1487" t="s">
        <v>7487</v>
      </c>
      <c r="G1487" t="s">
        <v>8145</v>
      </c>
      <c r="H1487" t="s">
        <v>8146</v>
      </c>
      <c r="I1487" t="s">
        <v>8147</v>
      </c>
      <c r="J1487">
        <v>119371</v>
      </c>
      <c r="K1487">
        <v>1</v>
      </c>
      <c r="L1487">
        <v>19042</v>
      </c>
    </row>
    <row r="1488" spans="1:12" x14ac:dyDescent="0.25">
      <c r="A1488">
        <v>19059</v>
      </c>
      <c r="B1488" t="s">
        <v>35</v>
      </c>
      <c r="C1488" t="s">
        <v>4758</v>
      </c>
      <c r="D1488">
        <v>8930</v>
      </c>
      <c r="E1488" t="s">
        <v>743</v>
      </c>
      <c r="F1488" t="s">
        <v>2240</v>
      </c>
      <c r="G1488" t="s">
        <v>8145</v>
      </c>
      <c r="H1488" t="s">
        <v>8146</v>
      </c>
      <c r="I1488" t="s">
        <v>8147</v>
      </c>
      <c r="J1488">
        <v>120519</v>
      </c>
      <c r="K1488">
        <v>1</v>
      </c>
      <c r="L1488">
        <v>19059</v>
      </c>
    </row>
    <row r="1489" spans="1:12" x14ac:dyDescent="0.25">
      <c r="A1489">
        <v>19067</v>
      </c>
      <c r="B1489" t="s">
        <v>6612</v>
      </c>
      <c r="C1489" t="s">
        <v>4759</v>
      </c>
      <c r="D1489">
        <v>8930</v>
      </c>
      <c r="E1489" t="s">
        <v>743</v>
      </c>
      <c r="F1489" t="s">
        <v>2241</v>
      </c>
      <c r="G1489" t="s">
        <v>8145</v>
      </c>
      <c r="H1489" t="s">
        <v>8146</v>
      </c>
      <c r="I1489" t="s">
        <v>8147</v>
      </c>
      <c r="J1489">
        <v>120519</v>
      </c>
      <c r="K1489">
        <v>1</v>
      </c>
      <c r="L1489">
        <v>19067</v>
      </c>
    </row>
    <row r="1490" spans="1:12" x14ac:dyDescent="0.25">
      <c r="A1490">
        <v>19083</v>
      </c>
      <c r="B1490" t="s">
        <v>3239</v>
      </c>
      <c r="C1490" t="s">
        <v>4760</v>
      </c>
      <c r="D1490">
        <v>8930</v>
      </c>
      <c r="E1490" t="s">
        <v>743</v>
      </c>
      <c r="F1490" t="s">
        <v>2242</v>
      </c>
      <c r="G1490" t="s">
        <v>8145</v>
      </c>
      <c r="H1490" t="s">
        <v>8146</v>
      </c>
      <c r="I1490" t="s">
        <v>8147</v>
      </c>
      <c r="J1490">
        <v>120519</v>
      </c>
      <c r="K1490">
        <v>1</v>
      </c>
      <c r="L1490">
        <v>19083</v>
      </c>
    </row>
    <row r="1491" spans="1:12" x14ac:dyDescent="0.25">
      <c r="A1491">
        <v>19091</v>
      </c>
      <c r="B1491" t="s">
        <v>4761</v>
      </c>
      <c r="C1491" t="s">
        <v>4762</v>
      </c>
      <c r="D1491">
        <v>8930</v>
      </c>
      <c r="E1491" t="s">
        <v>743</v>
      </c>
      <c r="F1491" t="s">
        <v>2243</v>
      </c>
      <c r="G1491" t="s">
        <v>8145</v>
      </c>
      <c r="H1491" t="s">
        <v>8146</v>
      </c>
      <c r="I1491" t="s">
        <v>8147</v>
      </c>
      <c r="J1491">
        <v>120519</v>
      </c>
      <c r="K1491">
        <v>1</v>
      </c>
      <c r="L1491">
        <v>19091</v>
      </c>
    </row>
    <row r="1492" spans="1:12" x14ac:dyDescent="0.25">
      <c r="A1492">
        <v>19109</v>
      </c>
      <c r="B1492" t="s">
        <v>6613</v>
      </c>
      <c r="C1492" t="s">
        <v>4763</v>
      </c>
      <c r="D1492">
        <v>8930</v>
      </c>
      <c r="E1492" t="s">
        <v>743</v>
      </c>
      <c r="F1492" t="s">
        <v>2244</v>
      </c>
      <c r="G1492" t="s">
        <v>8145</v>
      </c>
      <c r="H1492" t="s">
        <v>8146</v>
      </c>
      <c r="I1492" t="s">
        <v>8147</v>
      </c>
      <c r="J1492">
        <v>120519</v>
      </c>
      <c r="K1492">
        <v>1</v>
      </c>
      <c r="L1492">
        <v>19109</v>
      </c>
    </row>
    <row r="1493" spans="1:12" x14ac:dyDescent="0.25">
      <c r="A1493">
        <v>19117</v>
      </c>
      <c r="B1493" t="s">
        <v>4764</v>
      </c>
      <c r="C1493" t="s">
        <v>4765</v>
      </c>
      <c r="D1493">
        <v>8560</v>
      </c>
      <c r="E1493" t="s">
        <v>360</v>
      </c>
      <c r="F1493" t="s">
        <v>2245</v>
      </c>
      <c r="G1493" t="s">
        <v>8145</v>
      </c>
      <c r="H1493" t="s">
        <v>8146</v>
      </c>
      <c r="I1493" t="s">
        <v>8147</v>
      </c>
      <c r="J1493">
        <v>119818</v>
      </c>
      <c r="K1493">
        <v>1</v>
      </c>
      <c r="L1493">
        <v>19117</v>
      </c>
    </row>
    <row r="1494" spans="1:12" x14ac:dyDescent="0.25">
      <c r="A1494">
        <v>19125</v>
      </c>
      <c r="B1494" t="s">
        <v>7912</v>
      </c>
      <c r="C1494" t="s">
        <v>3175</v>
      </c>
      <c r="D1494">
        <v>8560</v>
      </c>
      <c r="E1494" t="s">
        <v>360</v>
      </c>
      <c r="F1494" t="s">
        <v>2246</v>
      </c>
      <c r="G1494" t="s">
        <v>8145</v>
      </c>
      <c r="H1494" t="s">
        <v>8146</v>
      </c>
      <c r="I1494" t="s">
        <v>8147</v>
      </c>
      <c r="J1494">
        <v>119818</v>
      </c>
      <c r="K1494">
        <v>1</v>
      </c>
      <c r="L1494">
        <v>19125</v>
      </c>
    </row>
    <row r="1495" spans="1:12" x14ac:dyDescent="0.25">
      <c r="A1495">
        <v>19133</v>
      </c>
      <c r="B1495" t="s">
        <v>35</v>
      </c>
      <c r="C1495" t="s">
        <v>4766</v>
      </c>
      <c r="D1495">
        <v>8560</v>
      </c>
      <c r="E1495" t="s">
        <v>360</v>
      </c>
      <c r="F1495" t="s">
        <v>2247</v>
      </c>
      <c r="G1495" t="s">
        <v>8145</v>
      </c>
      <c r="H1495" t="s">
        <v>8146</v>
      </c>
      <c r="I1495" t="s">
        <v>8147</v>
      </c>
      <c r="J1495">
        <v>119818</v>
      </c>
      <c r="K1495">
        <v>1</v>
      </c>
      <c r="L1495">
        <v>19133</v>
      </c>
    </row>
    <row r="1496" spans="1:12" x14ac:dyDescent="0.25">
      <c r="A1496">
        <v>19141</v>
      </c>
      <c r="B1496" t="s">
        <v>37</v>
      </c>
      <c r="C1496" t="s">
        <v>4767</v>
      </c>
      <c r="D1496">
        <v>8560</v>
      </c>
      <c r="E1496" t="s">
        <v>360</v>
      </c>
      <c r="F1496" t="s">
        <v>2248</v>
      </c>
      <c r="G1496" t="s">
        <v>8145</v>
      </c>
      <c r="H1496" t="s">
        <v>8146</v>
      </c>
      <c r="I1496" t="s">
        <v>8147</v>
      </c>
      <c r="J1496">
        <v>119412</v>
      </c>
      <c r="K1496">
        <v>1</v>
      </c>
      <c r="L1496">
        <v>19141</v>
      </c>
    </row>
    <row r="1497" spans="1:12" x14ac:dyDescent="0.25">
      <c r="A1497">
        <v>19158</v>
      </c>
      <c r="B1497" t="s">
        <v>7913</v>
      </c>
      <c r="C1497" t="s">
        <v>4768</v>
      </c>
      <c r="D1497">
        <v>8501</v>
      </c>
      <c r="E1497" t="s">
        <v>744</v>
      </c>
      <c r="F1497" t="s">
        <v>2249</v>
      </c>
      <c r="G1497" t="s">
        <v>8145</v>
      </c>
      <c r="H1497" t="s">
        <v>8146</v>
      </c>
      <c r="I1497" t="s">
        <v>8147</v>
      </c>
      <c r="J1497">
        <v>120451</v>
      </c>
      <c r="K1497">
        <v>1</v>
      </c>
      <c r="L1497">
        <v>19158</v>
      </c>
    </row>
    <row r="1498" spans="1:12" x14ac:dyDescent="0.25">
      <c r="A1498">
        <v>19166</v>
      </c>
      <c r="B1498" t="s">
        <v>7914</v>
      </c>
      <c r="C1498" t="s">
        <v>4769</v>
      </c>
      <c r="D1498">
        <v>8501</v>
      </c>
      <c r="E1498" t="s">
        <v>744</v>
      </c>
      <c r="F1498" t="s">
        <v>2249</v>
      </c>
      <c r="G1498" t="s">
        <v>8145</v>
      </c>
      <c r="H1498" t="s">
        <v>8146</v>
      </c>
      <c r="I1498" t="s">
        <v>8147</v>
      </c>
      <c r="J1498">
        <v>120451</v>
      </c>
      <c r="K1498">
        <v>1</v>
      </c>
      <c r="L1498">
        <v>19166</v>
      </c>
    </row>
    <row r="1499" spans="1:12" x14ac:dyDescent="0.25">
      <c r="A1499">
        <v>19174</v>
      </c>
      <c r="B1499" t="s">
        <v>33</v>
      </c>
      <c r="C1499" t="s">
        <v>4770</v>
      </c>
      <c r="D1499">
        <v>8560</v>
      </c>
      <c r="E1499" t="s">
        <v>745</v>
      </c>
      <c r="F1499" t="s">
        <v>2250</v>
      </c>
      <c r="G1499" t="s">
        <v>8145</v>
      </c>
      <c r="H1499" t="s">
        <v>8146</v>
      </c>
      <c r="I1499" t="s">
        <v>8147</v>
      </c>
      <c r="J1499">
        <v>119818</v>
      </c>
      <c r="K1499">
        <v>1</v>
      </c>
      <c r="L1499">
        <v>19174</v>
      </c>
    </row>
    <row r="1500" spans="1:12" x14ac:dyDescent="0.25">
      <c r="A1500">
        <v>19182</v>
      </c>
      <c r="B1500" t="s">
        <v>7915</v>
      </c>
      <c r="C1500" t="s">
        <v>4771</v>
      </c>
      <c r="D1500">
        <v>8560</v>
      </c>
      <c r="E1500" t="s">
        <v>745</v>
      </c>
      <c r="F1500" t="s">
        <v>2251</v>
      </c>
      <c r="G1500" t="s">
        <v>8145</v>
      </c>
      <c r="H1500" t="s">
        <v>8146</v>
      </c>
      <c r="I1500" t="s">
        <v>8147</v>
      </c>
      <c r="J1500">
        <v>119818</v>
      </c>
      <c r="K1500">
        <v>1</v>
      </c>
      <c r="L1500">
        <v>19182</v>
      </c>
    </row>
    <row r="1501" spans="1:12" x14ac:dyDescent="0.25">
      <c r="A1501">
        <v>19191</v>
      </c>
      <c r="B1501" t="s">
        <v>7915</v>
      </c>
      <c r="C1501" t="s">
        <v>4772</v>
      </c>
      <c r="D1501">
        <v>8560</v>
      </c>
      <c r="E1501" t="s">
        <v>745</v>
      </c>
      <c r="F1501" t="s">
        <v>2250</v>
      </c>
      <c r="G1501" t="s">
        <v>8145</v>
      </c>
      <c r="H1501" t="s">
        <v>8146</v>
      </c>
      <c r="I1501" t="s">
        <v>8147</v>
      </c>
      <c r="J1501">
        <v>119818</v>
      </c>
      <c r="K1501">
        <v>1</v>
      </c>
      <c r="L1501">
        <v>19191</v>
      </c>
    </row>
    <row r="1502" spans="1:12" x14ac:dyDescent="0.25">
      <c r="A1502">
        <v>19208</v>
      </c>
      <c r="B1502" t="s">
        <v>6091</v>
      </c>
      <c r="C1502" t="s">
        <v>6614</v>
      </c>
      <c r="D1502">
        <v>8560</v>
      </c>
      <c r="E1502" t="s">
        <v>746</v>
      </c>
      <c r="F1502" t="s">
        <v>2252</v>
      </c>
      <c r="G1502" t="s">
        <v>8145</v>
      </c>
      <c r="H1502" t="s">
        <v>8146</v>
      </c>
      <c r="I1502" t="s">
        <v>8147</v>
      </c>
      <c r="J1502">
        <v>119818</v>
      </c>
      <c r="K1502">
        <v>1</v>
      </c>
      <c r="L1502">
        <v>19208</v>
      </c>
    </row>
    <row r="1503" spans="1:12" x14ac:dyDescent="0.25">
      <c r="A1503">
        <v>19216</v>
      </c>
      <c r="B1503" t="s">
        <v>35</v>
      </c>
      <c r="C1503" t="s">
        <v>4773</v>
      </c>
      <c r="D1503">
        <v>8560</v>
      </c>
      <c r="E1503" t="s">
        <v>746</v>
      </c>
      <c r="F1503" t="s">
        <v>2252</v>
      </c>
      <c r="G1503" t="s">
        <v>8145</v>
      </c>
      <c r="H1503" t="s">
        <v>8146</v>
      </c>
      <c r="I1503" t="s">
        <v>8147</v>
      </c>
      <c r="J1503">
        <v>119818</v>
      </c>
      <c r="K1503">
        <v>1</v>
      </c>
      <c r="L1503">
        <v>19216</v>
      </c>
    </row>
    <row r="1504" spans="1:12" x14ac:dyDescent="0.25">
      <c r="A1504">
        <v>19224</v>
      </c>
      <c r="B1504" t="s">
        <v>4774</v>
      </c>
      <c r="C1504" t="s">
        <v>4775</v>
      </c>
      <c r="D1504">
        <v>8880</v>
      </c>
      <c r="E1504" t="s">
        <v>363</v>
      </c>
      <c r="F1504" t="s">
        <v>2253</v>
      </c>
      <c r="G1504" t="s">
        <v>8145</v>
      </c>
      <c r="H1504" t="s">
        <v>8146</v>
      </c>
      <c r="I1504" t="s">
        <v>8147</v>
      </c>
      <c r="J1504">
        <v>120493</v>
      </c>
      <c r="K1504">
        <v>1</v>
      </c>
      <c r="L1504">
        <v>19224</v>
      </c>
    </row>
    <row r="1505" spans="1:12" x14ac:dyDescent="0.25">
      <c r="A1505">
        <v>19232</v>
      </c>
      <c r="B1505" t="s">
        <v>4499</v>
      </c>
      <c r="C1505" t="s">
        <v>4776</v>
      </c>
      <c r="D1505">
        <v>8880</v>
      </c>
      <c r="E1505" t="s">
        <v>747</v>
      </c>
      <c r="F1505" t="s">
        <v>8231</v>
      </c>
      <c r="G1505" t="s">
        <v>8145</v>
      </c>
      <c r="H1505" t="s">
        <v>8146</v>
      </c>
      <c r="I1505" t="s">
        <v>8147</v>
      </c>
      <c r="J1505">
        <v>120493</v>
      </c>
      <c r="K1505">
        <v>1</v>
      </c>
      <c r="L1505">
        <v>19232</v>
      </c>
    </row>
    <row r="1506" spans="1:12" x14ac:dyDescent="0.25">
      <c r="A1506">
        <v>19241</v>
      </c>
      <c r="B1506" t="s">
        <v>5945</v>
      </c>
      <c r="C1506" t="s">
        <v>4777</v>
      </c>
      <c r="D1506">
        <v>8890</v>
      </c>
      <c r="E1506" t="s">
        <v>748</v>
      </c>
      <c r="F1506" t="s">
        <v>2254</v>
      </c>
      <c r="G1506" t="s">
        <v>8145</v>
      </c>
      <c r="H1506" t="s">
        <v>8146</v>
      </c>
      <c r="I1506" t="s">
        <v>8147</v>
      </c>
      <c r="J1506">
        <v>120493</v>
      </c>
      <c r="K1506">
        <v>1</v>
      </c>
      <c r="L1506">
        <v>19241</v>
      </c>
    </row>
    <row r="1507" spans="1:12" x14ac:dyDescent="0.25">
      <c r="A1507">
        <v>19265</v>
      </c>
      <c r="B1507" t="s">
        <v>5946</v>
      </c>
      <c r="C1507" t="s">
        <v>4778</v>
      </c>
      <c r="D1507">
        <v>8890</v>
      </c>
      <c r="E1507" t="s">
        <v>749</v>
      </c>
      <c r="F1507" t="s">
        <v>2255</v>
      </c>
      <c r="G1507" t="s">
        <v>8145</v>
      </c>
      <c r="H1507" t="s">
        <v>8146</v>
      </c>
      <c r="I1507" t="s">
        <v>8147</v>
      </c>
      <c r="J1507">
        <v>120493</v>
      </c>
      <c r="K1507">
        <v>1</v>
      </c>
      <c r="L1507">
        <v>19265</v>
      </c>
    </row>
    <row r="1508" spans="1:12" x14ac:dyDescent="0.25">
      <c r="A1508">
        <v>19323</v>
      </c>
      <c r="B1508" t="s">
        <v>3366</v>
      </c>
      <c r="C1508" t="s">
        <v>4779</v>
      </c>
      <c r="D1508">
        <v>8980</v>
      </c>
      <c r="E1508" t="s">
        <v>750</v>
      </c>
      <c r="F1508" t="s">
        <v>2256</v>
      </c>
      <c r="G1508" t="s">
        <v>8145</v>
      </c>
      <c r="H1508" t="s">
        <v>8146</v>
      </c>
      <c r="I1508" t="s">
        <v>8147</v>
      </c>
      <c r="J1508">
        <v>138859</v>
      </c>
      <c r="K1508">
        <v>1</v>
      </c>
      <c r="L1508">
        <v>19323</v>
      </c>
    </row>
    <row r="1509" spans="1:12" x14ac:dyDescent="0.25">
      <c r="A1509">
        <v>19331</v>
      </c>
      <c r="B1509" t="s">
        <v>6092</v>
      </c>
      <c r="C1509" t="s">
        <v>4780</v>
      </c>
      <c r="D1509">
        <v>8980</v>
      </c>
      <c r="E1509" t="s">
        <v>751</v>
      </c>
      <c r="F1509" t="s">
        <v>2257</v>
      </c>
      <c r="G1509" t="s">
        <v>8145</v>
      </c>
      <c r="H1509" t="s">
        <v>8146</v>
      </c>
      <c r="I1509" t="s">
        <v>8147</v>
      </c>
      <c r="J1509">
        <v>120683</v>
      </c>
      <c r="K1509">
        <v>1</v>
      </c>
      <c r="L1509">
        <v>19331</v>
      </c>
    </row>
    <row r="1510" spans="1:12" x14ac:dyDescent="0.25">
      <c r="A1510">
        <v>19364</v>
      </c>
      <c r="B1510" t="s">
        <v>7916</v>
      </c>
      <c r="C1510" t="s">
        <v>4781</v>
      </c>
      <c r="D1510">
        <v>8980</v>
      </c>
      <c r="E1510" t="s">
        <v>752</v>
      </c>
      <c r="F1510" t="s">
        <v>2258</v>
      </c>
      <c r="G1510" t="s">
        <v>8145</v>
      </c>
      <c r="H1510" t="s">
        <v>8146</v>
      </c>
      <c r="I1510" t="s">
        <v>8147</v>
      </c>
      <c r="J1510">
        <v>138859</v>
      </c>
      <c r="K1510">
        <v>1</v>
      </c>
      <c r="L1510">
        <v>19364</v>
      </c>
    </row>
    <row r="1511" spans="1:12" x14ac:dyDescent="0.25">
      <c r="A1511">
        <v>19372</v>
      </c>
      <c r="B1511" t="s">
        <v>4782</v>
      </c>
      <c r="C1511" t="s">
        <v>4783</v>
      </c>
      <c r="D1511">
        <v>8980</v>
      </c>
      <c r="E1511" t="s">
        <v>752</v>
      </c>
      <c r="F1511" t="s">
        <v>2259</v>
      </c>
      <c r="G1511" t="s">
        <v>8145</v>
      </c>
      <c r="H1511" t="s">
        <v>8146</v>
      </c>
      <c r="I1511" t="s">
        <v>8147</v>
      </c>
      <c r="J1511">
        <v>120683</v>
      </c>
      <c r="K1511">
        <v>1</v>
      </c>
      <c r="L1511">
        <v>19372</v>
      </c>
    </row>
    <row r="1512" spans="1:12" x14ac:dyDescent="0.25">
      <c r="A1512">
        <v>19381</v>
      </c>
      <c r="B1512" t="s">
        <v>5947</v>
      </c>
      <c r="C1512" t="s">
        <v>4784</v>
      </c>
      <c r="D1512">
        <v>8890</v>
      </c>
      <c r="E1512" t="s">
        <v>749</v>
      </c>
      <c r="F1512" t="s">
        <v>2260</v>
      </c>
      <c r="G1512" t="s">
        <v>8145</v>
      </c>
      <c r="H1512" t="s">
        <v>8146</v>
      </c>
      <c r="I1512" t="s">
        <v>8147</v>
      </c>
      <c r="J1512">
        <v>120493</v>
      </c>
      <c r="K1512">
        <v>1</v>
      </c>
      <c r="L1512">
        <v>19381</v>
      </c>
    </row>
    <row r="1513" spans="1:12" x14ac:dyDescent="0.25">
      <c r="A1513">
        <v>19398</v>
      </c>
      <c r="B1513" t="s">
        <v>4601</v>
      </c>
      <c r="C1513" t="s">
        <v>4785</v>
      </c>
      <c r="D1513">
        <v>8890</v>
      </c>
      <c r="E1513" t="s">
        <v>749</v>
      </c>
      <c r="F1513" t="s">
        <v>2261</v>
      </c>
      <c r="G1513" t="s">
        <v>8145</v>
      </c>
      <c r="H1513" t="s">
        <v>8146</v>
      </c>
      <c r="I1513" t="s">
        <v>8147</v>
      </c>
      <c r="J1513">
        <v>138859</v>
      </c>
      <c r="K1513">
        <v>1</v>
      </c>
      <c r="L1513">
        <v>19398</v>
      </c>
    </row>
    <row r="1514" spans="1:12" x14ac:dyDescent="0.25">
      <c r="A1514">
        <v>19431</v>
      </c>
      <c r="B1514" t="s">
        <v>4786</v>
      </c>
      <c r="C1514" t="s">
        <v>4787</v>
      </c>
      <c r="D1514">
        <v>8870</v>
      </c>
      <c r="E1514" t="s">
        <v>364</v>
      </c>
      <c r="F1514" t="s">
        <v>2262</v>
      </c>
      <c r="G1514" t="s">
        <v>8145</v>
      </c>
      <c r="H1514" t="s">
        <v>8146</v>
      </c>
      <c r="I1514" t="s">
        <v>8147</v>
      </c>
      <c r="J1514">
        <v>119421</v>
      </c>
      <c r="K1514">
        <v>1</v>
      </c>
      <c r="L1514">
        <v>19431</v>
      </c>
    </row>
    <row r="1515" spans="1:12" x14ac:dyDescent="0.25">
      <c r="A1515">
        <v>19448</v>
      </c>
      <c r="B1515" t="s">
        <v>4788</v>
      </c>
      <c r="C1515" t="s">
        <v>4789</v>
      </c>
      <c r="D1515">
        <v>8870</v>
      </c>
      <c r="E1515" t="s">
        <v>364</v>
      </c>
      <c r="F1515" t="s">
        <v>2263</v>
      </c>
      <c r="G1515" t="s">
        <v>8145</v>
      </c>
      <c r="H1515" t="s">
        <v>8146</v>
      </c>
      <c r="I1515" t="s">
        <v>8147</v>
      </c>
      <c r="J1515">
        <v>119421</v>
      </c>
      <c r="K1515">
        <v>1</v>
      </c>
      <c r="L1515">
        <v>19448</v>
      </c>
    </row>
    <row r="1516" spans="1:12" x14ac:dyDescent="0.25">
      <c r="A1516">
        <v>19463</v>
      </c>
      <c r="B1516" t="s">
        <v>4790</v>
      </c>
      <c r="C1516" t="s">
        <v>4791</v>
      </c>
      <c r="D1516">
        <v>8870</v>
      </c>
      <c r="E1516" t="s">
        <v>364</v>
      </c>
      <c r="F1516" t="s">
        <v>2264</v>
      </c>
      <c r="G1516" t="s">
        <v>8145</v>
      </c>
      <c r="H1516" t="s">
        <v>8146</v>
      </c>
      <c r="I1516" t="s">
        <v>8147</v>
      </c>
      <c r="J1516">
        <v>119421</v>
      </c>
      <c r="K1516">
        <v>1</v>
      </c>
      <c r="L1516">
        <v>19463</v>
      </c>
    </row>
    <row r="1517" spans="1:12" x14ac:dyDescent="0.25">
      <c r="A1517">
        <v>19489</v>
      </c>
      <c r="B1517" t="s">
        <v>3268</v>
      </c>
      <c r="C1517" t="s">
        <v>4792</v>
      </c>
      <c r="D1517">
        <v>8870</v>
      </c>
      <c r="E1517" t="s">
        <v>364</v>
      </c>
      <c r="F1517" t="s">
        <v>2265</v>
      </c>
      <c r="G1517" t="s">
        <v>8145</v>
      </c>
      <c r="H1517" t="s">
        <v>8146</v>
      </c>
      <c r="I1517" t="s">
        <v>8147</v>
      </c>
      <c r="J1517">
        <v>119421</v>
      </c>
      <c r="K1517">
        <v>1</v>
      </c>
      <c r="L1517">
        <v>19489</v>
      </c>
    </row>
    <row r="1518" spans="1:12" x14ac:dyDescent="0.25">
      <c r="A1518">
        <v>19497</v>
      </c>
      <c r="B1518" t="s">
        <v>5084</v>
      </c>
      <c r="C1518" t="s">
        <v>4793</v>
      </c>
      <c r="D1518">
        <v>8870</v>
      </c>
      <c r="E1518" t="s">
        <v>753</v>
      </c>
      <c r="F1518" t="s">
        <v>2266</v>
      </c>
      <c r="G1518" t="s">
        <v>8145</v>
      </c>
      <c r="H1518" t="s">
        <v>8146</v>
      </c>
      <c r="I1518" t="s">
        <v>8147</v>
      </c>
      <c r="J1518">
        <v>130989</v>
      </c>
      <c r="K1518">
        <v>1</v>
      </c>
      <c r="L1518">
        <v>19497</v>
      </c>
    </row>
    <row r="1519" spans="1:12" x14ac:dyDescent="0.25">
      <c r="A1519">
        <v>19505</v>
      </c>
      <c r="B1519" t="s">
        <v>4794</v>
      </c>
      <c r="C1519" t="s">
        <v>4795</v>
      </c>
      <c r="D1519">
        <v>8501</v>
      </c>
      <c r="E1519" t="s">
        <v>365</v>
      </c>
      <c r="F1519" t="s">
        <v>2267</v>
      </c>
      <c r="G1519" t="s">
        <v>8145</v>
      </c>
      <c r="H1519" t="s">
        <v>8146</v>
      </c>
      <c r="I1519" t="s">
        <v>8147</v>
      </c>
      <c r="J1519">
        <v>119362</v>
      </c>
      <c r="K1519">
        <v>1</v>
      </c>
      <c r="L1519">
        <v>19505</v>
      </c>
    </row>
    <row r="1520" spans="1:12" x14ac:dyDescent="0.25">
      <c r="A1520">
        <v>19513</v>
      </c>
      <c r="B1520" t="s">
        <v>7917</v>
      </c>
      <c r="C1520" t="s">
        <v>8232</v>
      </c>
      <c r="D1520">
        <v>8501</v>
      </c>
      <c r="E1520" t="s">
        <v>365</v>
      </c>
      <c r="F1520" t="s">
        <v>2268</v>
      </c>
      <c r="G1520" t="s">
        <v>8145</v>
      </c>
      <c r="H1520" t="s">
        <v>8146</v>
      </c>
      <c r="I1520" t="s">
        <v>8147</v>
      </c>
      <c r="J1520">
        <v>119362</v>
      </c>
      <c r="K1520">
        <v>1</v>
      </c>
      <c r="L1520">
        <v>19513</v>
      </c>
    </row>
    <row r="1521" spans="1:12" x14ac:dyDescent="0.25">
      <c r="A1521">
        <v>19521</v>
      </c>
      <c r="B1521" t="s">
        <v>4794</v>
      </c>
      <c r="C1521" t="s">
        <v>3079</v>
      </c>
      <c r="D1521">
        <v>8501</v>
      </c>
      <c r="E1521" t="s">
        <v>365</v>
      </c>
      <c r="F1521" t="s">
        <v>2269</v>
      </c>
      <c r="G1521" t="s">
        <v>8145</v>
      </c>
      <c r="H1521" t="s">
        <v>8146</v>
      </c>
      <c r="I1521" t="s">
        <v>8147</v>
      </c>
      <c r="J1521">
        <v>119362</v>
      </c>
      <c r="K1521">
        <v>1</v>
      </c>
      <c r="L1521">
        <v>19521</v>
      </c>
    </row>
    <row r="1522" spans="1:12" x14ac:dyDescent="0.25">
      <c r="A1522">
        <v>19539</v>
      </c>
      <c r="B1522" t="s">
        <v>4796</v>
      </c>
      <c r="C1522" t="s">
        <v>4797</v>
      </c>
      <c r="D1522">
        <v>8501</v>
      </c>
      <c r="E1522" t="s">
        <v>365</v>
      </c>
      <c r="F1522" t="s">
        <v>2267</v>
      </c>
      <c r="G1522" t="s">
        <v>8145</v>
      </c>
      <c r="H1522" t="s">
        <v>8146</v>
      </c>
      <c r="I1522" t="s">
        <v>8147</v>
      </c>
      <c r="J1522">
        <v>119362</v>
      </c>
      <c r="K1522">
        <v>1</v>
      </c>
      <c r="L1522">
        <v>19539</v>
      </c>
    </row>
    <row r="1523" spans="1:12" x14ac:dyDescent="0.25">
      <c r="A1523">
        <v>19547</v>
      </c>
      <c r="B1523" t="s">
        <v>4798</v>
      </c>
      <c r="C1523" t="s">
        <v>4799</v>
      </c>
      <c r="D1523">
        <v>8520</v>
      </c>
      <c r="E1523" t="s">
        <v>366</v>
      </c>
      <c r="F1523" t="s">
        <v>2270</v>
      </c>
      <c r="G1523" t="s">
        <v>8145</v>
      </c>
      <c r="H1523" t="s">
        <v>8146</v>
      </c>
      <c r="I1523" t="s">
        <v>8147</v>
      </c>
      <c r="J1523">
        <v>119438</v>
      </c>
      <c r="K1523">
        <v>1</v>
      </c>
      <c r="L1523">
        <v>19547</v>
      </c>
    </row>
    <row r="1524" spans="1:12" x14ac:dyDescent="0.25">
      <c r="A1524">
        <v>19554</v>
      </c>
      <c r="B1524" t="s">
        <v>7918</v>
      </c>
      <c r="C1524" t="s">
        <v>4800</v>
      </c>
      <c r="D1524">
        <v>8520</v>
      </c>
      <c r="E1524" t="s">
        <v>366</v>
      </c>
      <c r="F1524" t="s">
        <v>2271</v>
      </c>
      <c r="G1524" t="s">
        <v>8145</v>
      </c>
      <c r="H1524" t="s">
        <v>8146</v>
      </c>
      <c r="I1524" t="s">
        <v>8147</v>
      </c>
      <c r="J1524">
        <v>119438</v>
      </c>
      <c r="K1524">
        <v>1</v>
      </c>
      <c r="L1524">
        <v>19554</v>
      </c>
    </row>
    <row r="1525" spans="1:12" x14ac:dyDescent="0.25">
      <c r="A1525">
        <v>19562</v>
      </c>
      <c r="B1525" t="s">
        <v>4801</v>
      </c>
      <c r="C1525" t="s">
        <v>4802</v>
      </c>
      <c r="D1525">
        <v>8520</v>
      </c>
      <c r="E1525" t="s">
        <v>366</v>
      </c>
      <c r="F1525" t="s">
        <v>2272</v>
      </c>
      <c r="G1525" t="s">
        <v>8145</v>
      </c>
      <c r="H1525" t="s">
        <v>8146</v>
      </c>
      <c r="I1525" t="s">
        <v>8147</v>
      </c>
      <c r="J1525">
        <v>119362</v>
      </c>
      <c r="K1525">
        <v>1</v>
      </c>
      <c r="L1525">
        <v>19562</v>
      </c>
    </row>
    <row r="1526" spans="1:12" x14ac:dyDescent="0.25">
      <c r="A1526">
        <v>19571</v>
      </c>
      <c r="B1526" t="s">
        <v>33</v>
      </c>
      <c r="C1526" t="s">
        <v>74</v>
      </c>
      <c r="D1526">
        <v>8520</v>
      </c>
      <c r="E1526" t="s">
        <v>366</v>
      </c>
      <c r="F1526" t="s">
        <v>2272</v>
      </c>
      <c r="G1526" t="s">
        <v>8145</v>
      </c>
      <c r="H1526" t="s">
        <v>8146</v>
      </c>
      <c r="I1526" t="s">
        <v>8147</v>
      </c>
      <c r="J1526">
        <v>119362</v>
      </c>
      <c r="K1526">
        <v>1</v>
      </c>
      <c r="L1526">
        <v>19571</v>
      </c>
    </row>
    <row r="1527" spans="1:12" x14ac:dyDescent="0.25">
      <c r="A1527">
        <v>19588</v>
      </c>
      <c r="B1527" t="s">
        <v>3268</v>
      </c>
      <c r="C1527" t="s">
        <v>4803</v>
      </c>
      <c r="D1527">
        <v>8520</v>
      </c>
      <c r="E1527" t="s">
        <v>366</v>
      </c>
      <c r="F1527" t="s">
        <v>2273</v>
      </c>
      <c r="G1527" t="s">
        <v>8145</v>
      </c>
      <c r="H1527" t="s">
        <v>8146</v>
      </c>
      <c r="I1527" t="s">
        <v>8147</v>
      </c>
      <c r="J1527">
        <v>119362</v>
      </c>
      <c r="K1527">
        <v>1</v>
      </c>
      <c r="L1527">
        <v>19588</v>
      </c>
    </row>
    <row r="1528" spans="1:12" x14ac:dyDescent="0.25">
      <c r="A1528">
        <v>19596</v>
      </c>
      <c r="B1528" t="s">
        <v>4804</v>
      </c>
      <c r="C1528" t="s">
        <v>4805</v>
      </c>
      <c r="D1528">
        <v>8531</v>
      </c>
      <c r="E1528" t="s">
        <v>754</v>
      </c>
      <c r="F1528" t="s">
        <v>5948</v>
      </c>
      <c r="G1528" t="s">
        <v>8145</v>
      </c>
      <c r="H1528" t="s">
        <v>8146</v>
      </c>
      <c r="I1528" t="s">
        <v>8147</v>
      </c>
      <c r="J1528">
        <v>119438</v>
      </c>
      <c r="K1528">
        <v>1</v>
      </c>
      <c r="L1528">
        <v>19596</v>
      </c>
    </row>
    <row r="1529" spans="1:12" x14ac:dyDescent="0.25">
      <c r="A1529">
        <v>19604</v>
      </c>
      <c r="B1529" t="s">
        <v>6093</v>
      </c>
      <c r="C1529" t="s">
        <v>4806</v>
      </c>
      <c r="D1529">
        <v>8530</v>
      </c>
      <c r="E1529" t="s">
        <v>367</v>
      </c>
      <c r="F1529" t="s">
        <v>2929</v>
      </c>
      <c r="G1529" t="s">
        <v>8145</v>
      </c>
      <c r="H1529" t="s">
        <v>8146</v>
      </c>
      <c r="I1529" t="s">
        <v>8147</v>
      </c>
      <c r="J1529">
        <v>119438</v>
      </c>
      <c r="K1529">
        <v>1</v>
      </c>
      <c r="L1529">
        <v>19604</v>
      </c>
    </row>
    <row r="1530" spans="1:12" x14ac:dyDescent="0.25">
      <c r="A1530">
        <v>19612</v>
      </c>
      <c r="B1530" t="s">
        <v>3650</v>
      </c>
      <c r="C1530" t="s">
        <v>4807</v>
      </c>
      <c r="D1530">
        <v>8530</v>
      </c>
      <c r="E1530" t="s">
        <v>367</v>
      </c>
      <c r="F1530" t="s">
        <v>2274</v>
      </c>
      <c r="G1530" t="s">
        <v>8145</v>
      </c>
      <c r="H1530" t="s">
        <v>8146</v>
      </c>
      <c r="I1530" t="s">
        <v>8147</v>
      </c>
      <c r="J1530">
        <v>119461</v>
      </c>
      <c r="K1530">
        <v>1</v>
      </c>
      <c r="L1530">
        <v>19612</v>
      </c>
    </row>
    <row r="1531" spans="1:12" x14ac:dyDescent="0.25">
      <c r="A1531">
        <v>19621</v>
      </c>
      <c r="B1531" t="s">
        <v>4808</v>
      </c>
      <c r="C1531" t="s">
        <v>4809</v>
      </c>
      <c r="D1531">
        <v>8530</v>
      </c>
      <c r="E1531" t="s">
        <v>367</v>
      </c>
      <c r="F1531" t="s">
        <v>2275</v>
      </c>
      <c r="G1531" t="s">
        <v>8145</v>
      </c>
      <c r="H1531" t="s">
        <v>8146</v>
      </c>
      <c r="I1531" t="s">
        <v>8147</v>
      </c>
      <c r="J1531">
        <v>119461</v>
      </c>
      <c r="K1531">
        <v>1</v>
      </c>
      <c r="L1531">
        <v>19621</v>
      </c>
    </row>
    <row r="1532" spans="1:12" x14ac:dyDescent="0.25">
      <c r="A1532">
        <v>19638</v>
      </c>
      <c r="B1532" t="s">
        <v>35</v>
      </c>
      <c r="C1532" t="s">
        <v>4810</v>
      </c>
      <c r="D1532">
        <v>8540</v>
      </c>
      <c r="E1532" t="s">
        <v>358</v>
      </c>
      <c r="F1532" t="s">
        <v>2276</v>
      </c>
      <c r="G1532" t="s">
        <v>8145</v>
      </c>
      <c r="H1532" t="s">
        <v>8146</v>
      </c>
      <c r="I1532" t="s">
        <v>8147</v>
      </c>
      <c r="J1532">
        <v>130989</v>
      </c>
      <c r="K1532">
        <v>1</v>
      </c>
      <c r="L1532">
        <v>19638</v>
      </c>
    </row>
    <row r="1533" spans="1:12" x14ac:dyDescent="0.25">
      <c r="A1533">
        <v>19653</v>
      </c>
      <c r="B1533" t="s">
        <v>35</v>
      </c>
      <c r="C1533" t="s">
        <v>4811</v>
      </c>
      <c r="D1533">
        <v>8540</v>
      </c>
      <c r="E1533" t="s">
        <v>358</v>
      </c>
      <c r="F1533" t="s">
        <v>2277</v>
      </c>
      <c r="G1533" t="s">
        <v>8145</v>
      </c>
      <c r="H1533" t="s">
        <v>8146</v>
      </c>
      <c r="I1533" t="s">
        <v>8147</v>
      </c>
      <c r="J1533">
        <v>130989</v>
      </c>
      <c r="K1533">
        <v>1</v>
      </c>
      <c r="L1533">
        <v>19653</v>
      </c>
    </row>
    <row r="1534" spans="1:12" x14ac:dyDescent="0.25">
      <c r="A1534">
        <v>19661</v>
      </c>
      <c r="B1534" t="s">
        <v>4812</v>
      </c>
      <c r="C1534" t="s">
        <v>4813</v>
      </c>
      <c r="D1534">
        <v>8540</v>
      </c>
      <c r="E1534" t="s">
        <v>358</v>
      </c>
      <c r="F1534" t="s">
        <v>2278</v>
      </c>
      <c r="G1534" t="s">
        <v>8145</v>
      </c>
      <c r="H1534" t="s">
        <v>8146</v>
      </c>
      <c r="I1534" t="s">
        <v>8147</v>
      </c>
      <c r="J1534">
        <v>119561</v>
      </c>
      <c r="K1534">
        <v>1</v>
      </c>
      <c r="L1534">
        <v>19661</v>
      </c>
    </row>
    <row r="1535" spans="1:12" x14ac:dyDescent="0.25">
      <c r="A1535">
        <v>19679</v>
      </c>
      <c r="B1535" t="s">
        <v>34</v>
      </c>
      <c r="C1535" t="s">
        <v>4814</v>
      </c>
      <c r="D1535">
        <v>8540</v>
      </c>
      <c r="E1535" t="s">
        <v>358</v>
      </c>
      <c r="F1535" t="s">
        <v>2279</v>
      </c>
      <c r="G1535" t="s">
        <v>8145</v>
      </c>
      <c r="H1535" t="s">
        <v>8146</v>
      </c>
      <c r="I1535" t="s">
        <v>8147</v>
      </c>
      <c r="J1535">
        <v>130989</v>
      </c>
      <c r="K1535">
        <v>1</v>
      </c>
      <c r="L1535">
        <v>19679</v>
      </c>
    </row>
    <row r="1536" spans="1:12" x14ac:dyDescent="0.25">
      <c r="A1536">
        <v>19687</v>
      </c>
      <c r="B1536" t="s">
        <v>7919</v>
      </c>
      <c r="C1536" t="s">
        <v>4815</v>
      </c>
      <c r="D1536">
        <v>8792</v>
      </c>
      <c r="E1536" t="s">
        <v>755</v>
      </c>
      <c r="F1536" t="s">
        <v>2280</v>
      </c>
      <c r="G1536" t="s">
        <v>8145</v>
      </c>
      <c r="H1536" t="s">
        <v>8146</v>
      </c>
      <c r="I1536" t="s">
        <v>8147</v>
      </c>
      <c r="J1536">
        <v>120361</v>
      </c>
      <c r="K1536">
        <v>1</v>
      </c>
      <c r="L1536">
        <v>19687</v>
      </c>
    </row>
    <row r="1537" spans="1:12" x14ac:dyDescent="0.25">
      <c r="A1537">
        <v>19695</v>
      </c>
      <c r="B1537" t="s">
        <v>79</v>
      </c>
      <c r="C1537" t="s">
        <v>4816</v>
      </c>
      <c r="D1537">
        <v>8793</v>
      </c>
      <c r="E1537" t="s">
        <v>756</v>
      </c>
      <c r="F1537" t="s">
        <v>2281</v>
      </c>
      <c r="G1537" t="s">
        <v>8145</v>
      </c>
      <c r="H1537" t="s">
        <v>8146</v>
      </c>
      <c r="I1537" t="s">
        <v>8147</v>
      </c>
      <c r="J1537">
        <v>122135</v>
      </c>
      <c r="K1537">
        <v>1</v>
      </c>
      <c r="L1537">
        <v>19695</v>
      </c>
    </row>
    <row r="1538" spans="1:12" x14ac:dyDescent="0.25">
      <c r="A1538">
        <v>19703</v>
      </c>
      <c r="B1538" t="s">
        <v>79</v>
      </c>
      <c r="C1538" t="s">
        <v>4817</v>
      </c>
      <c r="D1538">
        <v>8791</v>
      </c>
      <c r="E1538" t="s">
        <v>757</v>
      </c>
      <c r="F1538" t="s">
        <v>2282</v>
      </c>
      <c r="G1538" t="s">
        <v>8145</v>
      </c>
      <c r="H1538" t="s">
        <v>8146</v>
      </c>
      <c r="I1538" t="s">
        <v>8147</v>
      </c>
      <c r="J1538">
        <v>122135</v>
      </c>
      <c r="K1538">
        <v>1</v>
      </c>
      <c r="L1538">
        <v>19703</v>
      </c>
    </row>
    <row r="1539" spans="1:12" x14ac:dyDescent="0.25">
      <c r="A1539">
        <v>19711</v>
      </c>
      <c r="B1539" t="s">
        <v>7920</v>
      </c>
      <c r="C1539" t="s">
        <v>4818</v>
      </c>
      <c r="D1539">
        <v>8791</v>
      </c>
      <c r="E1539" t="s">
        <v>757</v>
      </c>
      <c r="F1539" t="s">
        <v>2283</v>
      </c>
      <c r="G1539" t="s">
        <v>8145</v>
      </c>
      <c r="H1539" t="s">
        <v>8146</v>
      </c>
      <c r="I1539" t="s">
        <v>8147</v>
      </c>
      <c r="J1539">
        <v>120361</v>
      </c>
      <c r="K1539">
        <v>1</v>
      </c>
      <c r="L1539">
        <v>19711</v>
      </c>
    </row>
    <row r="1540" spans="1:12" x14ac:dyDescent="0.25">
      <c r="A1540">
        <v>19729</v>
      </c>
      <c r="B1540" t="s">
        <v>6615</v>
      </c>
      <c r="C1540" t="s">
        <v>4819</v>
      </c>
      <c r="D1540">
        <v>8710</v>
      </c>
      <c r="E1540" t="s">
        <v>758</v>
      </c>
      <c r="F1540" t="s">
        <v>2284</v>
      </c>
      <c r="G1540" t="s">
        <v>8145</v>
      </c>
      <c r="H1540" t="s">
        <v>8146</v>
      </c>
      <c r="I1540" t="s">
        <v>8147</v>
      </c>
      <c r="J1540">
        <v>118745</v>
      </c>
      <c r="K1540">
        <v>1</v>
      </c>
      <c r="L1540">
        <v>19729</v>
      </c>
    </row>
    <row r="1541" spans="1:12" x14ac:dyDescent="0.25">
      <c r="A1541">
        <v>19737</v>
      </c>
      <c r="B1541" t="s">
        <v>4820</v>
      </c>
      <c r="C1541" t="s">
        <v>4821</v>
      </c>
      <c r="D1541">
        <v>8531</v>
      </c>
      <c r="E1541" t="s">
        <v>759</v>
      </c>
      <c r="F1541" t="s">
        <v>2285</v>
      </c>
      <c r="G1541" t="s">
        <v>8145</v>
      </c>
      <c r="H1541" t="s">
        <v>8146</v>
      </c>
      <c r="I1541" t="s">
        <v>8147</v>
      </c>
      <c r="J1541">
        <v>119461</v>
      </c>
      <c r="K1541">
        <v>1</v>
      </c>
      <c r="L1541">
        <v>19737</v>
      </c>
    </row>
    <row r="1542" spans="1:12" x14ac:dyDescent="0.25">
      <c r="A1542">
        <v>19745</v>
      </c>
      <c r="B1542" t="s">
        <v>7921</v>
      </c>
      <c r="C1542" t="s">
        <v>4823</v>
      </c>
      <c r="D1542">
        <v>8860</v>
      </c>
      <c r="E1542" t="s">
        <v>760</v>
      </c>
      <c r="F1542" t="s">
        <v>2286</v>
      </c>
      <c r="G1542" t="s">
        <v>8145</v>
      </c>
      <c r="H1542" t="s">
        <v>8146</v>
      </c>
      <c r="I1542" t="s">
        <v>8147</v>
      </c>
      <c r="J1542">
        <v>119421</v>
      </c>
      <c r="K1542">
        <v>1</v>
      </c>
      <c r="L1542">
        <v>19745</v>
      </c>
    </row>
    <row r="1543" spans="1:12" x14ac:dyDescent="0.25">
      <c r="A1543">
        <v>19752</v>
      </c>
      <c r="B1543" t="s">
        <v>7922</v>
      </c>
      <c r="C1543" t="s">
        <v>3749</v>
      </c>
      <c r="D1543">
        <v>8880</v>
      </c>
      <c r="E1543" t="s">
        <v>761</v>
      </c>
      <c r="F1543" t="s">
        <v>6616</v>
      </c>
      <c r="G1543" t="s">
        <v>8145</v>
      </c>
      <c r="H1543" t="s">
        <v>8146</v>
      </c>
      <c r="I1543" t="s">
        <v>8147</v>
      </c>
      <c r="J1543">
        <v>120493</v>
      </c>
      <c r="K1543">
        <v>1</v>
      </c>
      <c r="L1543">
        <v>19752</v>
      </c>
    </row>
    <row r="1544" spans="1:12" x14ac:dyDescent="0.25">
      <c r="A1544">
        <v>19761</v>
      </c>
      <c r="B1544" t="s">
        <v>6617</v>
      </c>
      <c r="C1544" t="s">
        <v>4466</v>
      </c>
      <c r="D1544">
        <v>8770</v>
      </c>
      <c r="E1544" t="s">
        <v>368</v>
      </c>
      <c r="F1544" t="s">
        <v>2287</v>
      </c>
      <c r="G1544" t="s">
        <v>8145</v>
      </c>
      <c r="H1544" t="s">
        <v>8146</v>
      </c>
      <c r="I1544" t="s">
        <v>8147</v>
      </c>
      <c r="J1544">
        <v>119421</v>
      </c>
      <c r="K1544">
        <v>1</v>
      </c>
      <c r="L1544">
        <v>19761</v>
      </c>
    </row>
    <row r="1545" spans="1:12" x14ac:dyDescent="0.25">
      <c r="A1545">
        <v>19794</v>
      </c>
      <c r="B1545" t="s">
        <v>4824</v>
      </c>
      <c r="C1545" t="s">
        <v>4825</v>
      </c>
      <c r="D1545">
        <v>8770</v>
      </c>
      <c r="E1545" t="s">
        <v>368</v>
      </c>
      <c r="F1545" t="s">
        <v>2288</v>
      </c>
      <c r="G1545" t="s">
        <v>8145</v>
      </c>
      <c r="H1545" t="s">
        <v>8146</v>
      </c>
      <c r="I1545" t="s">
        <v>8147</v>
      </c>
      <c r="J1545">
        <v>121582</v>
      </c>
      <c r="K1545">
        <v>1</v>
      </c>
      <c r="L1545">
        <v>19794</v>
      </c>
    </row>
    <row r="1546" spans="1:12" x14ac:dyDescent="0.25">
      <c r="A1546">
        <v>19811</v>
      </c>
      <c r="B1546" t="s">
        <v>7923</v>
      </c>
      <c r="C1546" t="s">
        <v>4826</v>
      </c>
      <c r="D1546">
        <v>8780</v>
      </c>
      <c r="E1546" t="s">
        <v>762</v>
      </c>
      <c r="F1546" t="s">
        <v>2289</v>
      </c>
      <c r="G1546" t="s">
        <v>8145</v>
      </c>
      <c r="H1546" t="s">
        <v>8146</v>
      </c>
      <c r="I1546" t="s">
        <v>8147</v>
      </c>
      <c r="J1546">
        <v>118745</v>
      </c>
      <c r="K1546">
        <v>1</v>
      </c>
      <c r="L1546">
        <v>19811</v>
      </c>
    </row>
    <row r="1547" spans="1:12" x14ac:dyDescent="0.25">
      <c r="A1547">
        <v>19828</v>
      </c>
      <c r="B1547" t="s">
        <v>4827</v>
      </c>
      <c r="C1547" t="s">
        <v>4828</v>
      </c>
      <c r="D1547">
        <v>8780</v>
      </c>
      <c r="E1547" t="s">
        <v>762</v>
      </c>
      <c r="F1547" t="s">
        <v>2290</v>
      </c>
      <c r="G1547" t="s">
        <v>8145</v>
      </c>
      <c r="H1547" t="s">
        <v>8146</v>
      </c>
      <c r="I1547" t="s">
        <v>8147</v>
      </c>
      <c r="J1547">
        <v>118745</v>
      </c>
      <c r="K1547">
        <v>1</v>
      </c>
      <c r="L1547">
        <v>19828</v>
      </c>
    </row>
    <row r="1548" spans="1:12" x14ac:dyDescent="0.25">
      <c r="A1548">
        <v>19836</v>
      </c>
      <c r="B1548" t="s">
        <v>4829</v>
      </c>
      <c r="C1548" t="s">
        <v>4830</v>
      </c>
      <c r="D1548">
        <v>8710</v>
      </c>
      <c r="E1548" t="s">
        <v>763</v>
      </c>
      <c r="F1548" t="s">
        <v>912</v>
      </c>
      <c r="G1548" t="s">
        <v>8145</v>
      </c>
      <c r="H1548" t="s">
        <v>8146</v>
      </c>
      <c r="I1548" t="s">
        <v>8147</v>
      </c>
      <c r="J1548">
        <v>118745</v>
      </c>
      <c r="K1548">
        <v>1</v>
      </c>
      <c r="L1548">
        <v>19836</v>
      </c>
    </row>
    <row r="1549" spans="1:12" x14ac:dyDescent="0.25">
      <c r="A1549">
        <v>19844</v>
      </c>
      <c r="B1549" t="s">
        <v>6618</v>
      </c>
      <c r="C1549" t="s">
        <v>4831</v>
      </c>
      <c r="D1549">
        <v>8720</v>
      </c>
      <c r="E1549" t="s">
        <v>764</v>
      </c>
      <c r="F1549" t="s">
        <v>913</v>
      </c>
      <c r="G1549" t="s">
        <v>8145</v>
      </c>
      <c r="H1549" t="s">
        <v>8146</v>
      </c>
      <c r="I1549" t="s">
        <v>8147</v>
      </c>
      <c r="J1549">
        <v>121582</v>
      </c>
      <c r="K1549">
        <v>1</v>
      </c>
      <c r="L1549">
        <v>19844</v>
      </c>
    </row>
    <row r="1550" spans="1:12" x14ac:dyDescent="0.25">
      <c r="A1550">
        <v>19851</v>
      </c>
      <c r="B1550" t="s">
        <v>35</v>
      </c>
      <c r="C1550" t="s">
        <v>4832</v>
      </c>
      <c r="D1550">
        <v>8720</v>
      </c>
      <c r="E1550" t="s">
        <v>765</v>
      </c>
      <c r="F1550" t="s">
        <v>914</v>
      </c>
      <c r="G1550" t="s">
        <v>8145</v>
      </c>
      <c r="H1550" t="s">
        <v>8146</v>
      </c>
      <c r="I1550" t="s">
        <v>8147</v>
      </c>
      <c r="J1550">
        <v>120857</v>
      </c>
      <c r="K1550">
        <v>1</v>
      </c>
      <c r="L1550">
        <v>19851</v>
      </c>
    </row>
    <row r="1551" spans="1:12" x14ac:dyDescent="0.25">
      <c r="A1551">
        <v>19869</v>
      </c>
      <c r="B1551" t="s">
        <v>4833</v>
      </c>
      <c r="C1551" t="s">
        <v>4834</v>
      </c>
      <c r="D1551">
        <v>8790</v>
      </c>
      <c r="E1551" t="s">
        <v>369</v>
      </c>
      <c r="F1551" t="s">
        <v>915</v>
      </c>
      <c r="G1551" t="s">
        <v>8145</v>
      </c>
      <c r="H1551" t="s">
        <v>8146</v>
      </c>
      <c r="I1551" t="s">
        <v>8147</v>
      </c>
      <c r="J1551">
        <v>120361</v>
      </c>
      <c r="K1551">
        <v>1</v>
      </c>
      <c r="L1551">
        <v>19869</v>
      </c>
    </row>
    <row r="1552" spans="1:12" x14ac:dyDescent="0.25">
      <c r="A1552">
        <v>19877</v>
      </c>
      <c r="B1552" t="s">
        <v>4835</v>
      </c>
      <c r="C1552" t="s">
        <v>4836</v>
      </c>
      <c r="D1552">
        <v>8793</v>
      </c>
      <c r="E1552" t="s">
        <v>756</v>
      </c>
      <c r="F1552" t="s">
        <v>916</v>
      </c>
      <c r="G1552" t="s">
        <v>8145</v>
      </c>
      <c r="H1552" t="s">
        <v>8146</v>
      </c>
      <c r="I1552" t="s">
        <v>8147</v>
      </c>
      <c r="J1552">
        <v>120361</v>
      </c>
      <c r="K1552">
        <v>1</v>
      </c>
      <c r="L1552">
        <v>19877</v>
      </c>
    </row>
    <row r="1553" spans="1:12" x14ac:dyDescent="0.25">
      <c r="A1553">
        <v>19885</v>
      </c>
      <c r="B1553" t="s">
        <v>7924</v>
      </c>
      <c r="C1553" t="s">
        <v>4837</v>
      </c>
      <c r="D1553">
        <v>8790</v>
      </c>
      <c r="E1553" t="s">
        <v>369</v>
      </c>
      <c r="F1553" t="s">
        <v>917</v>
      </c>
      <c r="G1553" t="s">
        <v>8145</v>
      </c>
      <c r="H1553" t="s">
        <v>8146</v>
      </c>
      <c r="I1553" t="s">
        <v>8147</v>
      </c>
      <c r="J1553">
        <v>120361</v>
      </c>
      <c r="K1553">
        <v>1</v>
      </c>
      <c r="L1553">
        <v>19885</v>
      </c>
    </row>
    <row r="1554" spans="1:12" x14ac:dyDescent="0.25">
      <c r="A1554">
        <v>19893</v>
      </c>
      <c r="B1554" t="s">
        <v>7925</v>
      </c>
      <c r="C1554" t="s">
        <v>4838</v>
      </c>
      <c r="D1554">
        <v>8790</v>
      </c>
      <c r="E1554" t="s">
        <v>369</v>
      </c>
      <c r="F1554" t="s">
        <v>918</v>
      </c>
      <c r="G1554" t="s">
        <v>8145</v>
      </c>
      <c r="H1554" t="s">
        <v>8146</v>
      </c>
      <c r="I1554" t="s">
        <v>8147</v>
      </c>
      <c r="J1554">
        <v>120361</v>
      </c>
      <c r="K1554">
        <v>1</v>
      </c>
      <c r="L1554">
        <v>19893</v>
      </c>
    </row>
    <row r="1555" spans="1:12" x14ac:dyDescent="0.25">
      <c r="A1555">
        <v>19901</v>
      </c>
      <c r="B1555" t="s">
        <v>7926</v>
      </c>
      <c r="C1555" t="s">
        <v>4839</v>
      </c>
      <c r="D1555">
        <v>8790</v>
      </c>
      <c r="E1555" t="s">
        <v>369</v>
      </c>
      <c r="F1555" t="s">
        <v>919</v>
      </c>
      <c r="G1555" t="s">
        <v>8145</v>
      </c>
      <c r="H1555" t="s">
        <v>8146</v>
      </c>
      <c r="I1555" t="s">
        <v>8147</v>
      </c>
      <c r="J1555">
        <v>120361</v>
      </c>
      <c r="K1555">
        <v>1</v>
      </c>
      <c r="L1555">
        <v>19901</v>
      </c>
    </row>
    <row r="1556" spans="1:12" x14ac:dyDescent="0.25">
      <c r="A1556">
        <v>19919</v>
      </c>
      <c r="B1556" t="s">
        <v>6619</v>
      </c>
      <c r="C1556" t="s">
        <v>4840</v>
      </c>
      <c r="D1556">
        <v>8790</v>
      </c>
      <c r="E1556" t="s">
        <v>369</v>
      </c>
      <c r="F1556" t="s">
        <v>920</v>
      </c>
      <c r="G1556" t="s">
        <v>8145</v>
      </c>
      <c r="H1556" t="s">
        <v>8146</v>
      </c>
      <c r="I1556" t="s">
        <v>8147</v>
      </c>
      <c r="J1556">
        <v>122135</v>
      </c>
      <c r="K1556">
        <v>1</v>
      </c>
      <c r="L1556">
        <v>19919</v>
      </c>
    </row>
    <row r="1557" spans="1:12" x14ac:dyDescent="0.25">
      <c r="A1557">
        <v>19927</v>
      </c>
      <c r="B1557" t="s">
        <v>6620</v>
      </c>
      <c r="C1557" t="s">
        <v>4841</v>
      </c>
      <c r="D1557">
        <v>8790</v>
      </c>
      <c r="E1557" t="s">
        <v>369</v>
      </c>
      <c r="F1557" t="s">
        <v>921</v>
      </c>
      <c r="G1557" t="s">
        <v>8145</v>
      </c>
      <c r="H1557" t="s">
        <v>8146</v>
      </c>
      <c r="I1557" t="s">
        <v>8147</v>
      </c>
      <c r="J1557">
        <v>122135</v>
      </c>
      <c r="K1557">
        <v>1</v>
      </c>
      <c r="L1557">
        <v>19927</v>
      </c>
    </row>
    <row r="1558" spans="1:12" x14ac:dyDescent="0.25">
      <c r="A1558">
        <v>19935</v>
      </c>
      <c r="B1558" t="s">
        <v>4842</v>
      </c>
      <c r="C1558" t="s">
        <v>4843</v>
      </c>
      <c r="D1558">
        <v>8710</v>
      </c>
      <c r="E1558" t="s">
        <v>766</v>
      </c>
      <c r="F1558" t="s">
        <v>922</v>
      </c>
      <c r="G1558" t="s">
        <v>8145</v>
      </c>
      <c r="H1558" t="s">
        <v>8146</v>
      </c>
      <c r="I1558" t="s">
        <v>8147</v>
      </c>
      <c r="J1558">
        <v>118745</v>
      </c>
      <c r="K1558">
        <v>1</v>
      </c>
      <c r="L1558">
        <v>19935</v>
      </c>
    </row>
    <row r="1559" spans="1:12" x14ac:dyDescent="0.25">
      <c r="A1559">
        <v>19943</v>
      </c>
      <c r="B1559" t="s">
        <v>6621</v>
      </c>
      <c r="C1559" t="s">
        <v>4844</v>
      </c>
      <c r="D1559">
        <v>8800</v>
      </c>
      <c r="E1559" t="s">
        <v>370</v>
      </c>
      <c r="F1559" t="s">
        <v>923</v>
      </c>
      <c r="G1559" t="s">
        <v>6244</v>
      </c>
      <c r="H1559" t="s">
        <v>7396</v>
      </c>
      <c r="I1559" t="s">
        <v>5971</v>
      </c>
      <c r="J1559">
        <v>119016</v>
      </c>
      <c r="K1559">
        <v>1</v>
      </c>
      <c r="L1559">
        <v>19943</v>
      </c>
    </row>
    <row r="1560" spans="1:12" x14ac:dyDescent="0.25">
      <c r="A1560">
        <v>19951</v>
      </c>
      <c r="B1560" t="s">
        <v>6622</v>
      </c>
      <c r="C1560" t="s">
        <v>4845</v>
      </c>
      <c r="D1560">
        <v>8800</v>
      </c>
      <c r="E1560" t="s">
        <v>370</v>
      </c>
      <c r="F1560" t="s">
        <v>924</v>
      </c>
      <c r="G1560" t="s">
        <v>6244</v>
      </c>
      <c r="H1560" t="s">
        <v>7396</v>
      </c>
      <c r="I1560" t="s">
        <v>5971</v>
      </c>
      <c r="J1560">
        <v>119016</v>
      </c>
      <c r="K1560">
        <v>1</v>
      </c>
      <c r="L1560">
        <v>19951</v>
      </c>
    </row>
    <row r="1561" spans="1:12" x14ac:dyDescent="0.25">
      <c r="A1561">
        <v>19968</v>
      </c>
      <c r="B1561" t="s">
        <v>4846</v>
      </c>
      <c r="C1561" t="s">
        <v>6094</v>
      </c>
      <c r="D1561">
        <v>8800</v>
      </c>
      <c r="E1561" t="s">
        <v>370</v>
      </c>
      <c r="F1561" t="s">
        <v>925</v>
      </c>
      <c r="G1561" t="s">
        <v>8145</v>
      </c>
      <c r="H1561" t="s">
        <v>8146</v>
      </c>
      <c r="I1561" t="s">
        <v>8147</v>
      </c>
      <c r="J1561">
        <v>120345</v>
      </c>
      <c r="K1561">
        <v>1</v>
      </c>
      <c r="L1561">
        <v>19968</v>
      </c>
    </row>
    <row r="1562" spans="1:12" x14ac:dyDescent="0.25">
      <c r="A1562">
        <v>19976</v>
      </c>
      <c r="B1562" t="s">
        <v>4847</v>
      </c>
      <c r="C1562" t="s">
        <v>4848</v>
      </c>
      <c r="D1562">
        <v>8800</v>
      </c>
      <c r="E1562" t="s">
        <v>370</v>
      </c>
      <c r="F1562" t="s">
        <v>926</v>
      </c>
      <c r="G1562" t="s">
        <v>8145</v>
      </c>
      <c r="H1562" t="s">
        <v>8146</v>
      </c>
      <c r="I1562" t="s">
        <v>8147</v>
      </c>
      <c r="J1562">
        <v>120345</v>
      </c>
      <c r="K1562">
        <v>1</v>
      </c>
      <c r="L1562">
        <v>19976</v>
      </c>
    </row>
    <row r="1563" spans="1:12" x14ac:dyDescent="0.25">
      <c r="A1563">
        <v>19992</v>
      </c>
      <c r="B1563" t="s">
        <v>4849</v>
      </c>
      <c r="C1563" t="s">
        <v>4850</v>
      </c>
      <c r="D1563">
        <v>8800</v>
      </c>
      <c r="E1563" t="s">
        <v>370</v>
      </c>
      <c r="F1563" t="s">
        <v>927</v>
      </c>
      <c r="G1563" t="s">
        <v>8145</v>
      </c>
      <c r="H1563" t="s">
        <v>8146</v>
      </c>
      <c r="I1563" t="s">
        <v>8147</v>
      </c>
      <c r="J1563">
        <v>120345</v>
      </c>
      <c r="K1563">
        <v>1</v>
      </c>
      <c r="L1563">
        <v>19992</v>
      </c>
    </row>
    <row r="1564" spans="1:12" x14ac:dyDescent="0.25">
      <c r="A1564">
        <v>20008</v>
      </c>
      <c r="B1564" t="s">
        <v>4851</v>
      </c>
      <c r="C1564" t="s">
        <v>4852</v>
      </c>
      <c r="D1564">
        <v>8800</v>
      </c>
      <c r="E1564" t="s">
        <v>370</v>
      </c>
      <c r="F1564" t="s">
        <v>928</v>
      </c>
      <c r="G1564" t="s">
        <v>8145</v>
      </c>
      <c r="H1564" t="s">
        <v>8146</v>
      </c>
      <c r="I1564" t="s">
        <v>8147</v>
      </c>
      <c r="J1564">
        <v>120345</v>
      </c>
      <c r="K1564">
        <v>1</v>
      </c>
      <c r="L1564">
        <v>20008</v>
      </c>
    </row>
    <row r="1565" spans="1:12" x14ac:dyDescent="0.25">
      <c r="A1565">
        <v>20016</v>
      </c>
      <c r="B1565" t="s">
        <v>7927</v>
      </c>
      <c r="C1565" t="s">
        <v>4853</v>
      </c>
      <c r="D1565">
        <v>8800</v>
      </c>
      <c r="E1565" t="s">
        <v>370</v>
      </c>
      <c r="F1565" t="s">
        <v>929</v>
      </c>
      <c r="G1565" t="s">
        <v>8145</v>
      </c>
      <c r="H1565" t="s">
        <v>8146</v>
      </c>
      <c r="I1565" t="s">
        <v>8147</v>
      </c>
      <c r="J1565">
        <v>120345</v>
      </c>
      <c r="K1565">
        <v>1</v>
      </c>
      <c r="L1565">
        <v>20016</v>
      </c>
    </row>
    <row r="1566" spans="1:12" x14ac:dyDescent="0.25">
      <c r="A1566">
        <v>20024</v>
      </c>
      <c r="B1566" t="s">
        <v>4854</v>
      </c>
      <c r="C1566" t="s">
        <v>4855</v>
      </c>
      <c r="D1566">
        <v>8800</v>
      </c>
      <c r="E1566" t="s">
        <v>370</v>
      </c>
      <c r="F1566" t="s">
        <v>930</v>
      </c>
      <c r="G1566" t="s">
        <v>8145</v>
      </c>
      <c r="H1566" t="s">
        <v>8146</v>
      </c>
      <c r="I1566" t="s">
        <v>8147</v>
      </c>
      <c r="J1566">
        <v>120345</v>
      </c>
      <c r="K1566">
        <v>1</v>
      </c>
      <c r="L1566">
        <v>20024</v>
      </c>
    </row>
    <row r="1567" spans="1:12" x14ac:dyDescent="0.25">
      <c r="A1567">
        <v>20032</v>
      </c>
      <c r="B1567" t="s">
        <v>7928</v>
      </c>
      <c r="C1567" t="s">
        <v>4856</v>
      </c>
      <c r="D1567">
        <v>8800</v>
      </c>
      <c r="E1567" t="s">
        <v>370</v>
      </c>
      <c r="F1567" t="s">
        <v>931</v>
      </c>
      <c r="G1567" t="s">
        <v>8145</v>
      </c>
      <c r="H1567" t="s">
        <v>8146</v>
      </c>
      <c r="I1567" t="s">
        <v>8147</v>
      </c>
      <c r="J1567">
        <v>120345</v>
      </c>
      <c r="K1567">
        <v>1</v>
      </c>
      <c r="L1567">
        <v>20032</v>
      </c>
    </row>
    <row r="1568" spans="1:12" x14ac:dyDescent="0.25">
      <c r="A1568">
        <v>20041</v>
      </c>
      <c r="B1568" t="s">
        <v>4857</v>
      </c>
      <c r="C1568" t="s">
        <v>4858</v>
      </c>
      <c r="D1568">
        <v>8800</v>
      </c>
      <c r="E1568" t="s">
        <v>370</v>
      </c>
      <c r="F1568" t="s">
        <v>932</v>
      </c>
      <c r="G1568" t="s">
        <v>8145</v>
      </c>
      <c r="H1568" t="s">
        <v>8146</v>
      </c>
      <c r="I1568" t="s">
        <v>8147</v>
      </c>
      <c r="J1568">
        <v>120345</v>
      </c>
      <c r="K1568">
        <v>1</v>
      </c>
      <c r="L1568">
        <v>20041</v>
      </c>
    </row>
    <row r="1569" spans="1:12" x14ac:dyDescent="0.25">
      <c r="A1569">
        <v>20065</v>
      </c>
      <c r="B1569" t="s">
        <v>4859</v>
      </c>
      <c r="C1569" t="s">
        <v>4860</v>
      </c>
      <c r="D1569">
        <v>8800</v>
      </c>
      <c r="E1569" t="s">
        <v>370</v>
      </c>
      <c r="F1569" t="s">
        <v>933</v>
      </c>
      <c r="G1569" t="s">
        <v>8145</v>
      </c>
      <c r="H1569" t="s">
        <v>8146</v>
      </c>
      <c r="I1569" t="s">
        <v>8147</v>
      </c>
      <c r="J1569">
        <v>120345</v>
      </c>
      <c r="K1569">
        <v>1</v>
      </c>
      <c r="L1569">
        <v>20065</v>
      </c>
    </row>
    <row r="1570" spans="1:12" x14ac:dyDescent="0.25">
      <c r="A1570">
        <v>20073</v>
      </c>
      <c r="B1570" t="s">
        <v>6623</v>
      </c>
      <c r="C1570" t="s">
        <v>4862</v>
      </c>
      <c r="D1570">
        <v>8800</v>
      </c>
      <c r="E1570" t="s">
        <v>371</v>
      </c>
      <c r="F1570" t="s">
        <v>934</v>
      </c>
      <c r="G1570" t="s">
        <v>6244</v>
      </c>
      <c r="H1570" t="s">
        <v>7396</v>
      </c>
      <c r="I1570" t="s">
        <v>5971</v>
      </c>
      <c r="J1570">
        <v>119016</v>
      </c>
      <c r="K1570">
        <v>1</v>
      </c>
      <c r="L1570">
        <v>20073</v>
      </c>
    </row>
    <row r="1571" spans="1:12" x14ac:dyDescent="0.25">
      <c r="A1571">
        <v>20081</v>
      </c>
      <c r="B1571" t="s">
        <v>4863</v>
      </c>
      <c r="C1571" t="s">
        <v>3749</v>
      </c>
      <c r="D1571">
        <v>8800</v>
      </c>
      <c r="E1571" t="s">
        <v>371</v>
      </c>
      <c r="F1571" t="s">
        <v>935</v>
      </c>
      <c r="G1571" t="s">
        <v>8145</v>
      </c>
      <c r="H1571" t="s">
        <v>8146</v>
      </c>
      <c r="I1571" t="s">
        <v>8147</v>
      </c>
      <c r="J1571">
        <v>120345</v>
      </c>
      <c r="K1571">
        <v>1</v>
      </c>
      <c r="L1571">
        <v>20081</v>
      </c>
    </row>
    <row r="1572" spans="1:12" x14ac:dyDescent="0.25">
      <c r="A1572">
        <v>20099</v>
      </c>
      <c r="B1572" t="s">
        <v>7929</v>
      </c>
      <c r="C1572" t="s">
        <v>4864</v>
      </c>
      <c r="D1572">
        <v>8800</v>
      </c>
      <c r="E1572" t="s">
        <v>371</v>
      </c>
      <c r="F1572" t="s">
        <v>936</v>
      </c>
      <c r="G1572" t="s">
        <v>8145</v>
      </c>
      <c r="H1572" t="s">
        <v>8146</v>
      </c>
      <c r="I1572" t="s">
        <v>8147</v>
      </c>
      <c r="J1572">
        <v>120345</v>
      </c>
      <c r="K1572">
        <v>1</v>
      </c>
      <c r="L1572">
        <v>20099</v>
      </c>
    </row>
    <row r="1573" spans="1:12" x14ac:dyDescent="0.25">
      <c r="A1573">
        <v>20107</v>
      </c>
      <c r="B1573" t="s">
        <v>4865</v>
      </c>
      <c r="C1573" t="s">
        <v>4866</v>
      </c>
      <c r="D1573">
        <v>8800</v>
      </c>
      <c r="E1573" t="s">
        <v>371</v>
      </c>
      <c r="F1573" t="s">
        <v>937</v>
      </c>
      <c r="G1573" t="s">
        <v>8145</v>
      </c>
      <c r="H1573" t="s">
        <v>8146</v>
      </c>
      <c r="I1573" t="s">
        <v>8147</v>
      </c>
      <c r="J1573">
        <v>120345</v>
      </c>
      <c r="K1573">
        <v>1</v>
      </c>
      <c r="L1573">
        <v>20107</v>
      </c>
    </row>
    <row r="1574" spans="1:12" x14ac:dyDescent="0.25">
      <c r="A1574">
        <v>20123</v>
      </c>
      <c r="B1574" t="s">
        <v>4867</v>
      </c>
      <c r="C1574" t="s">
        <v>4868</v>
      </c>
      <c r="D1574">
        <v>8800</v>
      </c>
      <c r="E1574" t="s">
        <v>767</v>
      </c>
      <c r="F1574" t="s">
        <v>4869</v>
      </c>
      <c r="G1574" t="s">
        <v>8145</v>
      </c>
      <c r="H1574" t="s">
        <v>8146</v>
      </c>
      <c r="I1574" t="s">
        <v>8147</v>
      </c>
      <c r="J1574">
        <v>120345</v>
      </c>
      <c r="K1574">
        <v>1</v>
      </c>
      <c r="L1574">
        <v>20123</v>
      </c>
    </row>
    <row r="1575" spans="1:12" x14ac:dyDescent="0.25">
      <c r="A1575">
        <v>20131</v>
      </c>
      <c r="B1575" t="s">
        <v>7930</v>
      </c>
      <c r="C1575" t="s">
        <v>7488</v>
      </c>
      <c r="D1575">
        <v>8840</v>
      </c>
      <c r="E1575" t="s">
        <v>768</v>
      </c>
      <c r="F1575" t="s">
        <v>938</v>
      </c>
      <c r="G1575" t="s">
        <v>8145</v>
      </c>
      <c r="H1575" t="s">
        <v>8146</v>
      </c>
      <c r="I1575" t="s">
        <v>8147</v>
      </c>
      <c r="J1575">
        <v>119917</v>
      </c>
      <c r="K1575">
        <v>1</v>
      </c>
      <c r="L1575">
        <v>20131</v>
      </c>
    </row>
    <row r="1576" spans="1:12" x14ac:dyDescent="0.25">
      <c r="A1576">
        <v>20149</v>
      </c>
      <c r="B1576" t="s">
        <v>8233</v>
      </c>
      <c r="C1576" t="s">
        <v>4870</v>
      </c>
      <c r="D1576">
        <v>8830</v>
      </c>
      <c r="E1576" t="s">
        <v>653</v>
      </c>
      <c r="F1576" t="s">
        <v>939</v>
      </c>
      <c r="G1576" t="s">
        <v>8145</v>
      </c>
      <c r="H1576" t="s">
        <v>8146</v>
      </c>
      <c r="I1576" t="s">
        <v>8147</v>
      </c>
      <c r="J1576">
        <v>121582</v>
      </c>
      <c r="K1576">
        <v>1</v>
      </c>
      <c r="L1576">
        <v>20149</v>
      </c>
    </row>
    <row r="1577" spans="1:12" x14ac:dyDescent="0.25">
      <c r="A1577">
        <v>20164</v>
      </c>
      <c r="B1577" t="s">
        <v>4871</v>
      </c>
      <c r="C1577" t="s">
        <v>4872</v>
      </c>
      <c r="D1577">
        <v>8830</v>
      </c>
      <c r="E1577" t="s">
        <v>653</v>
      </c>
      <c r="F1577" t="s">
        <v>940</v>
      </c>
      <c r="G1577" t="s">
        <v>8145</v>
      </c>
      <c r="H1577" t="s">
        <v>8146</v>
      </c>
      <c r="I1577" t="s">
        <v>8147</v>
      </c>
      <c r="J1577">
        <v>119917</v>
      </c>
      <c r="K1577">
        <v>1</v>
      </c>
      <c r="L1577">
        <v>20164</v>
      </c>
    </row>
    <row r="1578" spans="1:12" x14ac:dyDescent="0.25">
      <c r="A1578">
        <v>20198</v>
      </c>
      <c r="B1578" t="s">
        <v>4873</v>
      </c>
      <c r="C1578" t="s">
        <v>4874</v>
      </c>
      <c r="D1578">
        <v>8850</v>
      </c>
      <c r="E1578" t="s">
        <v>769</v>
      </c>
      <c r="F1578" t="s">
        <v>941</v>
      </c>
      <c r="G1578" t="s">
        <v>8145</v>
      </c>
      <c r="H1578" t="s">
        <v>8146</v>
      </c>
      <c r="I1578" t="s">
        <v>8147</v>
      </c>
      <c r="J1578">
        <v>120345</v>
      </c>
      <c r="K1578">
        <v>1</v>
      </c>
      <c r="L1578">
        <v>20198</v>
      </c>
    </row>
    <row r="1579" spans="1:12" x14ac:dyDescent="0.25">
      <c r="A1579">
        <v>20206</v>
      </c>
      <c r="B1579" t="s">
        <v>4875</v>
      </c>
      <c r="C1579" t="s">
        <v>4876</v>
      </c>
      <c r="D1579">
        <v>8851</v>
      </c>
      <c r="E1579" t="s">
        <v>770</v>
      </c>
      <c r="F1579" t="s">
        <v>942</v>
      </c>
      <c r="G1579" t="s">
        <v>8145</v>
      </c>
      <c r="H1579" t="s">
        <v>8146</v>
      </c>
      <c r="I1579" t="s">
        <v>8147</v>
      </c>
      <c r="J1579">
        <v>120345</v>
      </c>
      <c r="K1579">
        <v>1</v>
      </c>
      <c r="L1579">
        <v>20206</v>
      </c>
    </row>
    <row r="1580" spans="1:12" x14ac:dyDescent="0.25">
      <c r="A1580">
        <v>20222</v>
      </c>
      <c r="B1580" t="s">
        <v>37</v>
      </c>
      <c r="C1580" t="s">
        <v>4877</v>
      </c>
      <c r="D1580">
        <v>8850</v>
      </c>
      <c r="E1580" t="s">
        <v>769</v>
      </c>
      <c r="F1580" t="s">
        <v>943</v>
      </c>
      <c r="G1580" t="s">
        <v>8145</v>
      </c>
      <c r="H1580" t="s">
        <v>8146</v>
      </c>
      <c r="I1580" t="s">
        <v>8147</v>
      </c>
      <c r="J1580">
        <v>121582</v>
      </c>
      <c r="K1580">
        <v>1</v>
      </c>
      <c r="L1580">
        <v>20222</v>
      </c>
    </row>
    <row r="1581" spans="1:12" x14ac:dyDescent="0.25">
      <c r="A1581">
        <v>20231</v>
      </c>
      <c r="B1581" t="s">
        <v>6624</v>
      </c>
      <c r="C1581" t="s">
        <v>4878</v>
      </c>
      <c r="D1581">
        <v>8760</v>
      </c>
      <c r="E1581" t="s">
        <v>771</v>
      </c>
      <c r="F1581" t="s">
        <v>944</v>
      </c>
      <c r="G1581" t="s">
        <v>8145</v>
      </c>
      <c r="H1581" t="s">
        <v>8146</v>
      </c>
      <c r="I1581" t="s">
        <v>8147</v>
      </c>
      <c r="J1581">
        <v>119552</v>
      </c>
      <c r="K1581">
        <v>1</v>
      </c>
      <c r="L1581">
        <v>20231</v>
      </c>
    </row>
    <row r="1582" spans="1:12" x14ac:dyDescent="0.25">
      <c r="A1582">
        <v>20248</v>
      </c>
      <c r="B1582" t="s">
        <v>7489</v>
      </c>
      <c r="C1582" t="s">
        <v>4879</v>
      </c>
      <c r="D1582">
        <v>8760</v>
      </c>
      <c r="E1582" t="s">
        <v>771</v>
      </c>
      <c r="F1582" t="s">
        <v>945</v>
      </c>
      <c r="G1582" t="s">
        <v>8145</v>
      </c>
      <c r="H1582" t="s">
        <v>8146</v>
      </c>
      <c r="I1582" t="s">
        <v>8147</v>
      </c>
      <c r="J1582">
        <v>119552</v>
      </c>
      <c r="K1582">
        <v>1</v>
      </c>
      <c r="L1582">
        <v>20248</v>
      </c>
    </row>
    <row r="1583" spans="1:12" x14ac:dyDescent="0.25">
      <c r="A1583">
        <v>20255</v>
      </c>
      <c r="B1583" t="s">
        <v>6625</v>
      </c>
      <c r="C1583" t="s">
        <v>4880</v>
      </c>
      <c r="D1583">
        <v>8760</v>
      </c>
      <c r="E1583" t="s">
        <v>771</v>
      </c>
      <c r="F1583" t="s">
        <v>946</v>
      </c>
      <c r="G1583" t="s">
        <v>8145</v>
      </c>
      <c r="H1583" t="s">
        <v>8146</v>
      </c>
      <c r="I1583" t="s">
        <v>8147</v>
      </c>
      <c r="J1583">
        <v>119552</v>
      </c>
      <c r="K1583">
        <v>1</v>
      </c>
      <c r="L1583">
        <v>20255</v>
      </c>
    </row>
    <row r="1584" spans="1:12" x14ac:dyDescent="0.25">
      <c r="A1584">
        <v>20263</v>
      </c>
      <c r="B1584" t="s">
        <v>4881</v>
      </c>
      <c r="C1584" t="s">
        <v>4882</v>
      </c>
      <c r="D1584">
        <v>8760</v>
      </c>
      <c r="E1584" t="s">
        <v>771</v>
      </c>
      <c r="F1584" t="s">
        <v>947</v>
      </c>
      <c r="G1584" t="s">
        <v>8145</v>
      </c>
      <c r="H1584" t="s">
        <v>8146</v>
      </c>
      <c r="I1584" t="s">
        <v>8147</v>
      </c>
      <c r="J1584">
        <v>119552</v>
      </c>
      <c r="K1584">
        <v>1</v>
      </c>
      <c r="L1584">
        <v>20263</v>
      </c>
    </row>
    <row r="1585" spans="1:12" x14ac:dyDescent="0.25">
      <c r="A1585">
        <v>20271</v>
      </c>
      <c r="B1585" t="s">
        <v>6626</v>
      </c>
      <c r="C1585" t="s">
        <v>4883</v>
      </c>
      <c r="D1585">
        <v>8740</v>
      </c>
      <c r="E1585" t="s">
        <v>772</v>
      </c>
      <c r="F1585" t="s">
        <v>948</v>
      </c>
      <c r="G1585" t="s">
        <v>8145</v>
      </c>
      <c r="H1585" t="s">
        <v>8146</v>
      </c>
      <c r="I1585" t="s">
        <v>8147</v>
      </c>
      <c r="J1585">
        <v>119552</v>
      </c>
      <c r="K1585">
        <v>1</v>
      </c>
      <c r="L1585">
        <v>20271</v>
      </c>
    </row>
    <row r="1586" spans="1:12" x14ac:dyDescent="0.25">
      <c r="A1586">
        <v>20289</v>
      </c>
      <c r="B1586" t="s">
        <v>4884</v>
      </c>
      <c r="C1586" t="s">
        <v>4885</v>
      </c>
      <c r="D1586">
        <v>8740</v>
      </c>
      <c r="E1586" t="s">
        <v>773</v>
      </c>
      <c r="F1586" t="s">
        <v>949</v>
      </c>
      <c r="G1586" t="s">
        <v>8145</v>
      </c>
      <c r="H1586" t="s">
        <v>8146</v>
      </c>
      <c r="I1586" t="s">
        <v>8147</v>
      </c>
      <c r="J1586">
        <v>119552</v>
      </c>
      <c r="K1586">
        <v>1</v>
      </c>
      <c r="L1586">
        <v>20289</v>
      </c>
    </row>
    <row r="1587" spans="1:12" x14ac:dyDescent="0.25">
      <c r="A1587">
        <v>20305</v>
      </c>
      <c r="B1587" t="s">
        <v>4886</v>
      </c>
      <c r="C1587" t="s">
        <v>4887</v>
      </c>
      <c r="D1587">
        <v>8700</v>
      </c>
      <c r="E1587" t="s">
        <v>372</v>
      </c>
      <c r="F1587" t="s">
        <v>950</v>
      </c>
      <c r="G1587" t="s">
        <v>8145</v>
      </c>
      <c r="H1587" t="s">
        <v>8146</v>
      </c>
      <c r="I1587" t="s">
        <v>8147</v>
      </c>
      <c r="J1587">
        <v>120857</v>
      </c>
      <c r="K1587">
        <v>1</v>
      </c>
      <c r="L1587">
        <v>20305</v>
      </c>
    </row>
    <row r="1588" spans="1:12" x14ac:dyDescent="0.25">
      <c r="A1588">
        <v>20313</v>
      </c>
      <c r="B1588" t="s">
        <v>3662</v>
      </c>
      <c r="C1588" t="s">
        <v>4888</v>
      </c>
      <c r="D1588">
        <v>8700</v>
      </c>
      <c r="E1588" t="s">
        <v>372</v>
      </c>
      <c r="F1588" t="s">
        <v>951</v>
      </c>
      <c r="G1588" t="s">
        <v>8145</v>
      </c>
      <c r="H1588" t="s">
        <v>8146</v>
      </c>
      <c r="I1588" t="s">
        <v>8147</v>
      </c>
      <c r="J1588">
        <v>120857</v>
      </c>
      <c r="K1588">
        <v>1</v>
      </c>
      <c r="L1588">
        <v>20313</v>
      </c>
    </row>
    <row r="1589" spans="1:12" x14ac:dyDescent="0.25">
      <c r="A1589">
        <v>20347</v>
      </c>
      <c r="B1589" t="s">
        <v>4889</v>
      </c>
      <c r="C1589" t="s">
        <v>4890</v>
      </c>
      <c r="D1589">
        <v>8700</v>
      </c>
      <c r="E1589" t="s">
        <v>774</v>
      </c>
      <c r="F1589" t="s">
        <v>952</v>
      </c>
      <c r="G1589" t="s">
        <v>8145</v>
      </c>
      <c r="H1589" t="s">
        <v>8146</v>
      </c>
      <c r="I1589" t="s">
        <v>8147</v>
      </c>
      <c r="J1589">
        <v>120857</v>
      </c>
      <c r="K1589">
        <v>1</v>
      </c>
      <c r="L1589">
        <v>20347</v>
      </c>
    </row>
    <row r="1590" spans="1:12" x14ac:dyDescent="0.25">
      <c r="A1590">
        <v>20354</v>
      </c>
      <c r="B1590" t="s">
        <v>4891</v>
      </c>
      <c r="C1590" t="s">
        <v>4892</v>
      </c>
      <c r="D1590">
        <v>8720</v>
      </c>
      <c r="E1590" t="s">
        <v>775</v>
      </c>
      <c r="F1590" t="s">
        <v>953</v>
      </c>
      <c r="G1590" t="s">
        <v>8145</v>
      </c>
      <c r="H1590" t="s">
        <v>8146</v>
      </c>
      <c r="I1590" t="s">
        <v>8147</v>
      </c>
      <c r="J1590">
        <v>120857</v>
      </c>
      <c r="K1590">
        <v>1</v>
      </c>
      <c r="L1590">
        <v>20354</v>
      </c>
    </row>
    <row r="1591" spans="1:12" x14ac:dyDescent="0.25">
      <c r="A1591">
        <v>20362</v>
      </c>
      <c r="B1591" t="s">
        <v>37</v>
      </c>
      <c r="C1591" t="s">
        <v>4893</v>
      </c>
      <c r="D1591">
        <v>8720</v>
      </c>
      <c r="E1591" t="s">
        <v>775</v>
      </c>
      <c r="F1591" t="s">
        <v>954</v>
      </c>
      <c r="G1591" t="s">
        <v>8145</v>
      </c>
      <c r="H1591" t="s">
        <v>8146</v>
      </c>
      <c r="I1591" t="s">
        <v>8147</v>
      </c>
      <c r="J1591">
        <v>121582</v>
      </c>
      <c r="K1591">
        <v>1</v>
      </c>
      <c r="L1591">
        <v>20362</v>
      </c>
    </row>
    <row r="1592" spans="1:12" x14ac:dyDescent="0.25">
      <c r="A1592">
        <v>20371</v>
      </c>
      <c r="B1592" t="s">
        <v>4894</v>
      </c>
      <c r="C1592" t="s">
        <v>4895</v>
      </c>
      <c r="D1592">
        <v>8900</v>
      </c>
      <c r="E1592" t="s">
        <v>373</v>
      </c>
      <c r="F1592" t="s">
        <v>955</v>
      </c>
      <c r="G1592" t="s">
        <v>8145</v>
      </c>
      <c r="H1592" t="s">
        <v>8146</v>
      </c>
      <c r="I1592" t="s">
        <v>8147</v>
      </c>
      <c r="J1592">
        <v>120899</v>
      </c>
      <c r="K1592">
        <v>1</v>
      </c>
      <c r="L1592">
        <v>20371</v>
      </c>
    </row>
    <row r="1593" spans="1:12" x14ac:dyDescent="0.25">
      <c r="A1593">
        <v>20388</v>
      </c>
      <c r="B1593" t="s">
        <v>4896</v>
      </c>
      <c r="C1593" t="s">
        <v>4897</v>
      </c>
      <c r="D1593">
        <v>8900</v>
      </c>
      <c r="E1593" t="s">
        <v>373</v>
      </c>
      <c r="F1593" t="s">
        <v>956</v>
      </c>
      <c r="G1593" t="s">
        <v>8145</v>
      </c>
      <c r="H1593" t="s">
        <v>8146</v>
      </c>
      <c r="I1593" t="s">
        <v>8147</v>
      </c>
      <c r="J1593">
        <v>120899</v>
      </c>
      <c r="K1593">
        <v>1</v>
      </c>
      <c r="L1593">
        <v>20388</v>
      </c>
    </row>
    <row r="1594" spans="1:12" x14ac:dyDescent="0.25">
      <c r="A1594">
        <v>20396</v>
      </c>
      <c r="B1594" t="s">
        <v>35</v>
      </c>
      <c r="C1594" t="s">
        <v>4898</v>
      </c>
      <c r="D1594">
        <v>8900</v>
      </c>
      <c r="E1594" t="s">
        <v>373</v>
      </c>
      <c r="F1594" t="s">
        <v>957</v>
      </c>
      <c r="G1594" t="s">
        <v>8145</v>
      </c>
      <c r="H1594" t="s">
        <v>8146</v>
      </c>
      <c r="I1594" t="s">
        <v>8147</v>
      </c>
      <c r="J1594">
        <v>120899</v>
      </c>
      <c r="K1594">
        <v>1</v>
      </c>
      <c r="L1594">
        <v>20396</v>
      </c>
    </row>
    <row r="1595" spans="1:12" x14ac:dyDescent="0.25">
      <c r="A1595">
        <v>20404</v>
      </c>
      <c r="B1595" t="s">
        <v>4710</v>
      </c>
      <c r="C1595" t="s">
        <v>4899</v>
      </c>
      <c r="D1595">
        <v>8900</v>
      </c>
      <c r="E1595" t="s">
        <v>373</v>
      </c>
      <c r="F1595" t="s">
        <v>958</v>
      </c>
      <c r="G1595" t="s">
        <v>8145</v>
      </c>
      <c r="H1595" t="s">
        <v>8146</v>
      </c>
      <c r="I1595" t="s">
        <v>8147</v>
      </c>
      <c r="J1595">
        <v>120899</v>
      </c>
      <c r="K1595">
        <v>1</v>
      </c>
      <c r="L1595">
        <v>20404</v>
      </c>
    </row>
    <row r="1596" spans="1:12" x14ac:dyDescent="0.25">
      <c r="A1596">
        <v>20412</v>
      </c>
      <c r="B1596" t="s">
        <v>4900</v>
      </c>
      <c r="C1596" t="s">
        <v>4901</v>
      </c>
      <c r="D1596">
        <v>8900</v>
      </c>
      <c r="E1596" t="s">
        <v>373</v>
      </c>
      <c r="F1596" t="s">
        <v>959</v>
      </c>
      <c r="G1596" t="s">
        <v>8145</v>
      </c>
      <c r="H1596" t="s">
        <v>8146</v>
      </c>
      <c r="I1596" t="s">
        <v>8147</v>
      </c>
      <c r="J1596">
        <v>120899</v>
      </c>
      <c r="K1596">
        <v>1</v>
      </c>
      <c r="L1596">
        <v>20412</v>
      </c>
    </row>
    <row r="1597" spans="1:12" x14ac:dyDescent="0.25">
      <c r="A1597">
        <v>20421</v>
      </c>
      <c r="B1597" t="s">
        <v>35</v>
      </c>
      <c r="C1597" t="s">
        <v>4902</v>
      </c>
      <c r="D1597">
        <v>8900</v>
      </c>
      <c r="E1597" t="s">
        <v>373</v>
      </c>
      <c r="F1597" t="s">
        <v>960</v>
      </c>
      <c r="G1597" t="s">
        <v>8145</v>
      </c>
      <c r="H1597" t="s">
        <v>8146</v>
      </c>
      <c r="I1597" t="s">
        <v>8147</v>
      </c>
      <c r="J1597">
        <v>120899</v>
      </c>
      <c r="K1597">
        <v>1</v>
      </c>
      <c r="L1597">
        <v>20421</v>
      </c>
    </row>
    <row r="1598" spans="1:12" x14ac:dyDescent="0.25">
      <c r="A1598">
        <v>20446</v>
      </c>
      <c r="B1598" t="s">
        <v>8234</v>
      </c>
      <c r="C1598" t="s">
        <v>4903</v>
      </c>
      <c r="D1598">
        <v>8900</v>
      </c>
      <c r="E1598" t="s">
        <v>373</v>
      </c>
      <c r="F1598" t="s">
        <v>961</v>
      </c>
      <c r="G1598" t="s">
        <v>8145</v>
      </c>
      <c r="H1598" t="s">
        <v>8146</v>
      </c>
      <c r="I1598" t="s">
        <v>8147</v>
      </c>
      <c r="J1598">
        <v>120899</v>
      </c>
      <c r="K1598">
        <v>1</v>
      </c>
      <c r="L1598">
        <v>20446</v>
      </c>
    </row>
    <row r="1599" spans="1:12" x14ac:dyDescent="0.25">
      <c r="A1599">
        <v>20487</v>
      </c>
      <c r="B1599" t="s">
        <v>6627</v>
      </c>
      <c r="C1599" t="s">
        <v>4904</v>
      </c>
      <c r="D1599">
        <v>8900</v>
      </c>
      <c r="E1599" t="s">
        <v>776</v>
      </c>
      <c r="F1599" t="s">
        <v>962</v>
      </c>
      <c r="G1599" t="s">
        <v>8145</v>
      </c>
      <c r="H1599" t="s">
        <v>8146</v>
      </c>
      <c r="I1599" t="s">
        <v>8147</v>
      </c>
      <c r="J1599">
        <v>120014</v>
      </c>
      <c r="K1599">
        <v>1</v>
      </c>
      <c r="L1599">
        <v>20487</v>
      </c>
    </row>
    <row r="1600" spans="1:12" x14ac:dyDescent="0.25">
      <c r="A1600">
        <v>20495</v>
      </c>
      <c r="B1600" t="s">
        <v>4905</v>
      </c>
      <c r="C1600" t="s">
        <v>4906</v>
      </c>
      <c r="D1600">
        <v>8920</v>
      </c>
      <c r="E1600" t="s">
        <v>777</v>
      </c>
      <c r="F1600" t="s">
        <v>963</v>
      </c>
      <c r="G1600" t="s">
        <v>8145</v>
      </c>
      <c r="H1600" t="s">
        <v>8146</v>
      </c>
      <c r="I1600" t="s">
        <v>8147</v>
      </c>
      <c r="J1600">
        <v>138859</v>
      </c>
      <c r="K1600">
        <v>1</v>
      </c>
      <c r="L1600">
        <v>20495</v>
      </c>
    </row>
    <row r="1601" spans="1:12" x14ac:dyDescent="0.25">
      <c r="A1601">
        <v>20503</v>
      </c>
      <c r="B1601" t="s">
        <v>4907</v>
      </c>
      <c r="C1601" t="s">
        <v>4908</v>
      </c>
      <c r="D1601">
        <v>8920</v>
      </c>
      <c r="E1601" t="s">
        <v>778</v>
      </c>
      <c r="F1601" t="s">
        <v>964</v>
      </c>
      <c r="G1601" t="s">
        <v>8145</v>
      </c>
      <c r="H1601" t="s">
        <v>8146</v>
      </c>
      <c r="I1601" t="s">
        <v>8147</v>
      </c>
      <c r="J1601">
        <v>120683</v>
      </c>
      <c r="K1601">
        <v>1</v>
      </c>
      <c r="L1601">
        <v>20503</v>
      </c>
    </row>
    <row r="1602" spans="1:12" x14ac:dyDescent="0.25">
      <c r="A1602">
        <v>20511</v>
      </c>
      <c r="B1602" t="s">
        <v>35</v>
      </c>
      <c r="C1602" t="s">
        <v>4909</v>
      </c>
      <c r="D1602">
        <v>8920</v>
      </c>
      <c r="E1602" t="s">
        <v>778</v>
      </c>
      <c r="F1602" t="s">
        <v>965</v>
      </c>
      <c r="G1602" t="s">
        <v>8145</v>
      </c>
      <c r="H1602" t="s">
        <v>8146</v>
      </c>
      <c r="I1602" t="s">
        <v>8147</v>
      </c>
      <c r="J1602">
        <v>120683</v>
      </c>
      <c r="K1602">
        <v>1</v>
      </c>
      <c r="L1602">
        <v>20511</v>
      </c>
    </row>
    <row r="1603" spans="1:12" x14ac:dyDescent="0.25">
      <c r="A1603">
        <v>20537</v>
      </c>
      <c r="B1603" t="s">
        <v>4910</v>
      </c>
      <c r="C1603" t="s">
        <v>4911</v>
      </c>
      <c r="D1603">
        <v>8920</v>
      </c>
      <c r="E1603" t="s">
        <v>779</v>
      </c>
      <c r="F1603" t="s">
        <v>966</v>
      </c>
      <c r="G1603" t="s">
        <v>8145</v>
      </c>
      <c r="H1603" t="s">
        <v>8146</v>
      </c>
      <c r="I1603" t="s">
        <v>8147</v>
      </c>
      <c r="J1603">
        <v>120683</v>
      </c>
      <c r="K1603">
        <v>1</v>
      </c>
      <c r="L1603">
        <v>20537</v>
      </c>
    </row>
    <row r="1604" spans="1:12" x14ac:dyDescent="0.25">
      <c r="A1604">
        <v>20545</v>
      </c>
      <c r="B1604" t="s">
        <v>4912</v>
      </c>
      <c r="C1604" t="s">
        <v>4913</v>
      </c>
      <c r="D1604">
        <v>8904</v>
      </c>
      <c r="E1604" t="s">
        <v>780</v>
      </c>
      <c r="F1604" t="s">
        <v>967</v>
      </c>
      <c r="G1604" t="s">
        <v>8145</v>
      </c>
      <c r="H1604" t="s">
        <v>8146</v>
      </c>
      <c r="I1604" t="s">
        <v>8147</v>
      </c>
      <c r="J1604">
        <v>120014</v>
      </c>
      <c r="K1604">
        <v>1</v>
      </c>
      <c r="L1604">
        <v>20545</v>
      </c>
    </row>
    <row r="1605" spans="1:12" x14ac:dyDescent="0.25">
      <c r="A1605">
        <v>20552</v>
      </c>
      <c r="B1605" t="s">
        <v>35</v>
      </c>
      <c r="C1605" t="s">
        <v>4914</v>
      </c>
      <c r="D1605">
        <v>8906</v>
      </c>
      <c r="E1605" t="s">
        <v>781</v>
      </c>
      <c r="F1605" t="s">
        <v>968</v>
      </c>
      <c r="G1605" t="s">
        <v>8145</v>
      </c>
      <c r="H1605" t="s">
        <v>8146</v>
      </c>
      <c r="I1605" t="s">
        <v>8147</v>
      </c>
      <c r="J1605">
        <v>120014</v>
      </c>
      <c r="K1605">
        <v>1</v>
      </c>
      <c r="L1605">
        <v>20552</v>
      </c>
    </row>
    <row r="1606" spans="1:12" x14ac:dyDescent="0.25">
      <c r="A1606">
        <v>20578</v>
      </c>
      <c r="B1606" t="s">
        <v>35</v>
      </c>
      <c r="C1606" t="s">
        <v>4915</v>
      </c>
      <c r="D1606">
        <v>8953</v>
      </c>
      <c r="E1606" t="s">
        <v>374</v>
      </c>
      <c r="F1606" t="s">
        <v>969</v>
      </c>
      <c r="G1606" t="s">
        <v>8145</v>
      </c>
      <c r="H1606" t="s">
        <v>8146</v>
      </c>
      <c r="I1606" t="s">
        <v>8147</v>
      </c>
      <c r="J1606">
        <v>120014</v>
      </c>
      <c r="K1606">
        <v>1</v>
      </c>
      <c r="L1606">
        <v>20578</v>
      </c>
    </row>
    <row r="1607" spans="1:12" x14ac:dyDescent="0.25">
      <c r="A1607">
        <v>20594</v>
      </c>
      <c r="B1607" t="s">
        <v>35</v>
      </c>
      <c r="C1607" t="s">
        <v>4916</v>
      </c>
      <c r="D1607">
        <v>8957</v>
      </c>
      <c r="E1607" t="s">
        <v>782</v>
      </c>
      <c r="F1607" t="s">
        <v>970</v>
      </c>
      <c r="G1607" t="s">
        <v>8145</v>
      </c>
      <c r="H1607" t="s">
        <v>8146</v>
      </c>
      <c r="I1607" t="s">
        <v>8147</v>
      </c>
      <c r="J1607">
        <v>0</v>
      </c>
      <c r="K1607">
        <v>1</v>
      </c>
      <c r="L1607">
        <v>20594</v>
      </c>
    </row>
    <row r="1608" spans="1:12" x14ac:dyDescent="0.25">
      <c r="A1608">
        <v>20602</v>
      </c>
      <c r="B1608" t="s">
        <v>4917</v>
      </c>
      <c r="C1608" t="s">
        <v>4918</v>
      </c>
      <c r="D1608">
        <v>8956</v>
      </c>
      <c r="E1608" t="s">
        <v>783</v>
      </c>
      <c r="F1608" t="s">
        <v>971</v>
      </c>
      <c r="G1608" t="s">
        <v>8145</v>
      </c>
      <c r="H1608" t="s">
        <v>8146</v>
      </c>
      <c r="I1608" t="s">
        <v>8147</v>
      </c>
      <c r="J1608">
        <v>120014</v>
      </c>
      <c r="K1608">
        <v>1</v>
      </c>
      <c r="L1608">
        <v>20602</v>
      </c>
    </row>
    <row r="1609" spans="1:12" x14ac:dyDescent="0.25">
      <c r="A1609">
        <v>20611</v>
      </c>
      <c r="B1609" t="s">
        <v>6628</v>
      </c>
      <c r="C1609" t="s">
        <v>4919</v>
      </c>
      <c r="D1609">
        <v>8950</v>
      </c>
      <c r="E1609" t="s">
        <v>784</v>
      </c>
      <c r="F1609" t="s">
        <v>972</v>
      </c>
      <c r="G1609" t="s">
        <v>8145</v>
      </c>
      <c r="H1609" t="s">
        <v>8146</v>
      </c>
      <c r="I1609" t="s">
        <v>8147</v>
      </c>
      <c r="J1609">
        <v>120014</v>
      </c>
      <c r="K1609">
        <v>1</v>
      </c>
      <c r="L1609">
        <v>20611</v>
      </c>
    </row>
    <row r="1610" spans="1:12" x14ac:dyDescent="0.25">
      <c r="A1610">
        <v>20628</v>
      </c>
      <c r="B1610" t="s">
        <v>4920</v>
      </c>
      <c r="C1610" t="s">
        <v>4921</v>
      </c>
      <c r="D1610">
        <v>8951</v>
      </c>
      <c r="E1610" t="s">
        <v>785</v>
      </c>
      <c r="F1610" t="s">
        <v>973</v>
      </c>
      <c r="G1610" t="s">
        <v>8145</v>
      </c>
      <c r="H1610" t="s">
        <v>8146</v>
      </c>
      <c r="I1610" t="s">
        <v>8147</v>
      </c>
      <c r="J1610">
        <v>138859</v>
      </c>
      <c r="K1610">
        <v>1</v>
      </c>
      <c r="L1610">
        <v>20628</v>
      </c>
    </row>
    <row r="1611" spans="1:12" x14ac:dyDescent="0.25">
      <c r="A1611">
        <v>20644</v>
      </c>
      <c r="B1611" t="s">
        <v>4368</v>
      </c>
      <c r="C1611" t="s">
        <v>4922</v>
      </c>
      <c r="D1611">
        <v>8970</v>
      </c>
      <c r="E1611" t="s">
        <v>376</v>
      </c>
      <c r="F1611" t="s">
        <v>974</v>
      </c>
      <c r="G1611" t="s">
        <v>8145</v>
      </c>
      <c r="H1611" t="s">
        <v>8146</v>
      </c>
      <c r="I1611" t="s">
        <v>8147</v>
      </c>
      <c r="J1611">
        <v>120469</v>
      </c>
      <c r="K1611">
        <v>1</v>
      </c>
      <c r="L1611">
        <v>20644</v>
      </c>
    </row>
    <row r="1612" spans="1:12" x14ac:dyDescent="0.25">
      <c r="A1612">
        <v>20651</v>
      </c>
      <c r="B1612" t="s">
        <v>35</v>
      </c>
      <c r="C1612" t="s">
        <v>4923</v>
      </c>
      <c r="D1612">
        <v>8954</v>
      </c>
      <c r="E1612" t="s">
        <v>786</v>
      </c>
      <c r="F1612" t="s">
        <v>975</v>
      </c>
      <c r="G1612" t="s">
        <v>8145</v>
      </c>
      <c r="H1612" t="s">
        <v>8146</v>
      </c>
      <c r="I1612" t="s">
        <v>8147</v>
      </c>
      <c r="J1612">
        <v>120469</v>
      </c>
      <c r="K1612">
        <v>1</v>
      </c>
      <c r="L1612">
        <v>20651</v>
      </c>
    </row>
    <row r="1613" spans="1:12" x14ac:dyDescent="0.25">
      <c r="A1613">
        <v>20669</v>
      </c>
      <c r="B1613" t="s">
        <v>35</v>
      </c>
      <c r="C1613" t="s">
        <v>4924</v>
      </c>
      <c r="D1613">
        <v>8908</v>
      </c>
      <c r="E1613" t="s">
        <v>375</v>
      </c>
      <c r="F1613" t="s">
        <v>976</v>
      </c>
      <c r="G1613" t="s">
        <v>8145</v>
      </c>
      <c r="H1613" t="s">
        <v>8146</v>
      </c>
      <c r="I1613" t="s">
        <v>8147</v>
      </c>
      <c r="J1613">
        <v>120014</v>
      </c>
      <c r="K1613">
        <v>1</v>
      </c>
      <c r="L1613">
        <v>20669</v>
      </c>
    </row>
    <row r="1614" spans="1:12" x14ac:dyDescent="0.25">
      <c r="A1614">
        <v>20677</v>
      </c>
      <c r="B1614" t="s">
        <v>5949</v>
      </c>
      <c r="C1614" t="s">
        <v>4925</v>
      </c>
      <c r="D1614">
        <v>8970</v>
      </c>
      <c r="E1614" t="s">
        <v>376</v>
      </c>
      <c r="F1614" t="s">
        <v>977</v>
      </c>
      <c r="G1614" t="s">
        <v>8145</v>
      </c>
      <c r="H1614" t="s">
        <v>8146</v>
      </c>
      <c r="I1614" t="s">
        <v>8147</v>
      </c>
      <c r="J1614">
        <v>120469</v>
      </c>
      <c r="K1614">
        <v>1</v>
      </c>
      <c r="L1614">
        <v>20677</v>
      </c>
    </row>
    <row r="1615" spans="1:12" x14ac:dyDescent="0.25">
      <c r="A1615">
        <v>20685</v>
      </c>
      <c r="B1615" t="s">
        <v>35</v>
      </c>
      <c r="C1615" t="s">
        <v>4926</v>
      </c>
      <c r="D1615">
        <v>8970</v>
      </c>
      <c r="E1615" t="s">
        <v>376</v>
      </c>
      <c r="F1615" t="s">
        <v>2867</v>
      </c>
      <c r="G1615" t="s">
        <v>8145</v>
      </c>
      <c r="H1615" t="s">
        <v>8146</v>
      </c>
      <c r="I1615" t="s">
        <v>8147</v>
      </c>
      <c r="J1615">
        <v>120469</v>
      </c>
      <c r="K1615">
        <v>1</v>
      </c>
      <c r="L1615">
        <v>20685</v>
      </c>
    </row>
    <row r="1616" spans="1:12" x14ac:dyDescent="0.25">
      <c r="A1616">
        <v>20693</v>
      </c>
      <c r="B1616" t="s">
        <v>35</v>
      </c>
      <c r="C1616" t="s">
        <v>4927</v>
      </c>
      <c r="D1616">
        <v>8970</v>
      </c>
      <c r="E1616" t="s">
        <v>376</v>
      </c>
      <c r="F1616" t="s">
        <v>2867</v>
      </c>
      <c r="G1616" t="s">
        <v>8145</v>
      </c>
      <c r="H1616" t="s">
        <v>8146</v>
      </c>
      <c r="I1616" t="s">
        <v>8147</v>
      </c>
      <c r="J1616">
        <v>120469</v>
      </c>
      <c r="K1616">
        <v>1</v>
      </c>
      <c r="L1616">
        <v>20693</v>
      </c>
    </row>
    <row r="1617" spans="1:12" x14ac:dyDescent="0.25">
      <c r="A1617">
        <v>20719</v>
      </c>
      <c r="B1617" t="s">
        <v>4125</v>
      </c>
      <c r="C1617" t="s">
        <v>4928</v>
      </c>
      <c r="D1617">
        <v>8978</v>
      </c>
      <c r="E1617" t="s">
        <v>787</v>
      </c>
      <c r="F1617" t="s">
        <v>978</v>
      </c>
      <c r="G1617" t="s">
        <v>8145</v>
      </c>
      <c r="H1617" t="s">
        <v>8146</v>
      </c>
      <c r="I1617" t="s">
        <v>8147</v>
      </c>
      <c r="J1617">
        <v>120469</v>
      </c>
      <c r="K1617">
        <v>1</v>
      </c>
      <c r="L1617">
        <v>20719</v>
      </c>
    </row>
    <row r="1618" spans="1:12" x14ac:dyDescent="0.25">
      <c r="A1618">
        <v>20727</v>
      </c>
      <c r="B1618" t="s">
        <v>3407</v>
      </c>
      <c r="C1618" t="s">
        <v>4929</v>
      </c>
      <c r="D1618">
        <v>8978</v>
      </c>
      <c r="E1618" t="s">
        <v>787</v>
      </c>
      <c r="F1618" t="s">
        <v>979</v>
      </c>
      <c r="G1618" t="s">
        <v>8145</v>
      </c>
      <c r="H1618" t="s">
        <v>8146</v>
      </c>
      <c r="I1618" t="s">
        <v>8147</v>
      </c>
      <c r="J1618">
        <v>120469</v>
      </c>
      <c r="K1618">
        <v>1</v>
      </c>
      <c r="L1618">
        <v>20727</v>
      </c>
    </row>
    <row r="1619" spans="1:12" x14ac:dyDescent="0.25">
      <c r="A1619">
        <v>20735</v>
      </c>
      <c r="B1619" t="s">
        <v>4930</v>
      </c>
      <c r="C1619" t="s">
        <v>4931</v>
      </c>
      <c r="D1619">
        <v>8640</v>
      </c>
      <c r="E1619" t="s">
        <v>788</v>
      </c>
      <c r="F1619" t="s">
        <v>980</v>
      </c>
      <c r="G1619" t="s">
        <v>8145</v>
      </c>
      <c r="H1619" t="s">
        <v>8146</v>
      </c>
      <c r="I1619" t="s">
        <v>8147</v>
      </c>
      <c r="J1619">
        <v>120469</v>
      </c>
      <c r="K1619">
        <v>1</v>
      </c>
      <c r="L1619">
        <v>20735</v>
      </c>
    </row>
    <row r="1620" spans="1:12" x14ac:dyDescent="0.25">
      <c r="A1620">
        <v>20776</v>
      </c>
      <c r="B1620" t="s">
        <v>4932</v>
      </c>
      <c r="C1620" t="s">
        <v>4933</v>
      </c>
      <c r="D1620">
        <v>8640</v>
      </c>
      <c r="E1620" t="s">
        <v>789</v>
      </c>
      <c r="F1620" t="s">
        <v>981</v>
      </c>
      <c r="G1620" t="s">
        <v>8145</v>
      </c>
      <c r="H1620" t="s">
        <v>8146</v>
      </c>
      <c r="I1620" t="s">
        <v>8147</v>
      </c>
      <c r="J1620">
        <v>120469</v>
      </c>
      <c r="K1620">
        <v>1</v>
      </c>
      <c r="L1620">
        <v>20776</v>
      </c>
    </row>
    <row r="1621" spans="1:12" x14ac:dyDescent="0.25">
      <c r="A1621">
        <v>20784</v>
      </c>
      <c r="B1621" t="s">
        <v>4934</v>
      </c>
      <c r="C1621" t="s">
        <v>4935</v>
      </c>
      <c r="D1621">
        <v>8972</v>
      </c>
      <c r="E1621" t="s">
        <v>790</v>
      </c>
      <c r="F1621" t="s">
        <v>982</v>
      </c>
      <c r="G1621" t="s">
        <v>8145</v>
      </c>
      <c r="H1621" t="s">
        <v>8146</v>
      </c>
      <c r="I1621" t="s">
        <v>8147</v>
      </c>
      <c r="J1621">
        <v>120469</v>
      </c>
      <c r="K1621">
        <v>1</v>
      </c>
      <c r="L1621">
        <v>20784</v>
      </c>
    </row>
    <row r="1622" spans="1:12" x14ac:dyDescent="0.25">
      <c r="A1622">
        <v>20818</v>
      </c>
      <c r="B1622" t="s">
        <v>4936</v>
      </c>
      <c r="C1622" t="s">
        <v>4937</v>
      </c>
      <c r="D1622">
        <v>8691</v>
      </c>
      <c r="E1622" t="s">
        <v>791</v>
      </c>
      <c r="F1622" t="s">
        <v>983</v>
      </c>
      <c r="G1622" t="s">
        <v>8145</v>
      </c>
      <c r="H1622" t="s">
        <v>8146</v>
      </c>
      <c r="I1622" t="s">
        <v>8147</v>
      </c>
      <c r="J1622">
        <v>119057</v>
      </c>
      <c r="K1622">
        <v>1</v>
      </c>
      <c r="L1622">
        <v>20818</v>
      </c>
    </row>
    <row r="1623" spans="1:12" x14ac:dyDescent="0.25">
      <c r="A1623">
        <v>20834</v>
      </c>
      <c r="B1623" t="s">
        <v>4938</v>
      </c>
      <c r="C1623" t="s">
        <v>4939</v>
      </c>
      <c r="D1623">
        <v>8972</v>
      </c>
      <c r="E1623" t="s">
        <v>792</v>
      </c>
      <c r="F1623" t="s">
        <v>984</v>
      </c>
      <c r="G1623" t="s">
        <v>8145</v>
      </c>
      <c r="H1623" t="s">
        <v>8146</v>
      </c>
      <c r="I1623" t="s">
        <v>8147</v>
      </c>
      <c r="J1623">
        <v>120469</v>
      </c>
      <c r="K1623">
        <v>1</v>
      </c>
      <c r="L1623">
        <v>20834</v>
      </c>
    </row>
    <row r="1624" spans="1:12" x14ac:dyDescent="0.25">
      <c r="A1624">
        <v>20842</v>
      </c>
      <c r="B1624" t="s">
        <v>6629</v>
      </c>
      <c r="C1624" t="s">
        <v>4940</v>
      </c>
      <c r="D1624">
        <v>9000</v>
      </c>
      <c r="E1624" t="s">
        <v>377</v>
      </c>
      <c r="F1624" t="s">
        <v>985</v>
      </c>
      <c r="G1624" t="s">
        <v>8137</v>
      </c>
      <c r="H1624" t="s">
        <v>8138</v>
      </c>
      <c r="I1624" t="s">
        <v>8139</v>
      </c>
      <c r="J1624">
        <v>121798</v>
      </c>
      <c r="K1624">
        <v>1</v>
      </c>
      <c r="L1624">
        <v>20842</v>
      </c>
    </row>
    <row r="1625" spans="1:12" x14ac:dyDescent="0.25">
      <c r="A1625">
        <v>20859</v>
      </c>
      <c r="B1625" t="s">
        <v>6080</v>
      </c>
      <c r="C1625" t="s">
        <v>8235</v>
      </c>
      <c r="D1625">
        <v>9000</v>
      </c>
      <c r="E1625" t="s">
        <v>377</v>
      </c>
      <c r="F1625" t="s">
        <v>6630</v>
      </c>
      <c r="G1625" t="s">
        <v>8137</v>
      </c>
      <c r="H1625" t="s">
        <v>8138</v>
      </c>
      <c r="I1625" t="s">
        <v>8139</v>
      </c>
      <c r="J1625">
        <v>121798</v>
      </c>
      <c r="K1625">
        <v>1</v>
      </c>
      <c r="L1625">
        <v>20859</v>
      </c>
    </row>
    <row r="1626" spans="1:12" x14ac:dyDescent="0.25">
      <c r="A1626">
        <v>20875</v>
      </c>
      <c r="B1626" t="s">
        <v>6631</v>
      </c>
      <c r="C1626" t="s">
        <v>4941</v>
      </c>
      <c r="D1626">
        <v>9000</v>
      </c>
      <c r="E1626" t="s">
        <v>377</v>
      </c>
      <c r="F1626" t="s">
        <v>986</v>
      </c>
      <c r="G1626" t="s">
        <v>8137</v>
      </c>
      <c r="H1626" t="s">
        <v>8138</v>
      </c>
      <c r="I1626" t="s">
        <v>8139</v>
      </c>
      <c r="J1626">
        <v>121798</v>
      </c>
      <c r="K1626">
        <v>1</v>
      </c>
      <c r="L1626">
        <v>20875</v>
      </c>
    </row>
    <row r="1627" spans="1:12" x14ac:dyDescent="0.25">
      <c r="A1627">
        <v>20891</v>
      </c>
      <c r="B1627" t="s">
        <v>6418</v>
      </c>
      <c r="C1627" t="s">
        <v>4942</v>
      </c>
      <c r="D1627">
        <v>9000</v>
      </c>
      <c r="E1627" t="s">
        <v>377</v>
      </c>
      <c r="F1627" t="s">
        <v>6632</v>
      </c>
      <c r="G1627" t="s">
        <v>8137</v>
      </c>
      <c r="H1627" t="s">
        <v>8138</v>
      </c>
      <c r="I1627" t="s">
        <v>8139</v>
      </c>
      <c r="J1627">
        <v>121798</v>
      </c>
      <c r="K1627">
        <v>1</v>
      </c>
      <c r="L1627">
        <v>20891</v>
      </c>
    </row>
    <row r="1628" spans="1:12" x14ac:dyDescent="0.25">
      <c r="A1628">
        <v>20909</v>
      </c>
      <c r="B1628" t="s">
        <v>6633</v>
      </c>
      <c r="C1628" t="s">
        <v>4943</v>
      </c>
      <c r="D1628">
        <v>9000</v>
      </c>
      <c r="E1628" t="s">
        <v>377</v>
      </c>
      <c r="F1628" t="s">
        <v>987</v>
      </c>
      <c r="G1628" t="s">
        <v>8137</v>
      </c>
      <c r="H1628" t="s">
        <v>8138</v>
      </c>
      <c r="I1628" t="s">
        <v>8139</v>
      </c>
      <c r="J1628">
        <v>121798</v>
      </c>
      <c r="K1628">
        <v>1</v>
      </c>
      <c r="L1628">
        <v>20909</v>
      </c>
    </row>
    <row r="1629" spans="1:12" x14ac:dyDescent="0.25">
      <c r="A1629">
        <v>20917</v>
      </c>
      <c r="B1629" t="s">
        <v>7931</v>
      </c>
      <c r="C1629" t="s">
        <v>4944</v>
      </c>
      <c r="D1629">
        <v>9000</v>
      </c>
      <c r="E1629" t="s">
        <v>377</v>
      </c>
      <c r="F1629" t="s">
        <v>6634</v>
      </c>
      <c r="G1629" t="s">
        <v>8137</v>
      </c>
      <c r="H1629" t="s">
        <v>8138</v>
      </c>
      <c r="I1629" t="s">
        <v>8139</v>
      </c>
      <c r="J1629">
        <v>121798</v>
      </c>
      <c r="K1629">
        <v>1</v>
      </c>
      <c r="L1629">
        <v>20917</v>
      </c>
    </row>
    <row r="1630" spans="1:12" x14ac:dyDescent="0.25">
      <c r="A1630">
        <v>20925</v>
      </c>
      <c r="B1630" t="s">
        <v>6635</v>
      </c>
      <c r="C1630" t="s">
        <v>4945</v>
      </c>
      <c r="D1630">
        <v>9000</v>
      </c>
      <c r="E1630" t="s">
        <v>377</v>
      </c>
      <c r="F1630" t="s">
        <v>988</v>
      </c>
      <c r="G1630" t="s">
        <v>8137</v>
      </c>
      <c r="H1630" t="s">
        <v>8138</v>
      </c>
      <c r="I1630" t="s">
        <v>8139</v>
      </c>
      <c r="J1630">
        <v>121798</v>
      </c>
      <c r="K1630">
        <v>1</v>
      </c>
      <c r="L1630">
        <v>20925</v>
      </c>
    </row>
    <row r="1631" spans="1:12" x14ac:dyDescent="0.25">
      <c r="A1631">
        <v>20933</v>
      </c>
      <c r="B1631" t="s">
        <v>6636</v>
      </c>
      <c r="C1631" t="s">
        <v>4946</v>
      </c>
      <c r="D1631">
        <v>9000</v>
      </c>
      <c r="E1631" t="s">
        <v>377</v>
      </c>
      <c r="F1631" t="s">
        <v>6637</v>
      </c>
      <c r="G1631" t="s">
        <v>8137</v>
      </c>
      <c r="H1631" t="s">
        <v>8138</v>
      </c>
      <c r="I1631" t="s">
        <v>8139</v>
      </c>
      <c r="J1631">
        <v>121798</v>
      </c>
      <c r="K1631">
        <v>1</v>
      </c>
      <c r="L1631">
        <v>20933</v>
      </c>
    </row>
    <row r="1632" spans="1:12" x14ac:dyDescent="0.25">
      <c r="A1632">
        <v>20941</v>
      </c>
      <c r="B1632" t="s">
        <v>6638</v>
      </c>
      <c r="C1632" t="s">
        <v>4947</v>
      </c>
      <c r="D1632">
        <v>9000</v>
      </c>
      <c r="E1632" t="s">
        <v>377</v>
      </c>
      <c r="F1632" t="s">
        <v>8236</v>
      </c>
      <c r="G1632" t="s">
        <v>8137</v>
      </c>
      <c r="H1632" t="s">
        <v>8138</v>
      </c>
      <c r="I1632" t="s">
        <v>8139</v>
      </c>
      <c r="J1632">
        <v>121798</v>
      </c>
      <c r="K1632">
        <v>1</v>
      </c>
      <c r="L1632">
        <v>20941</v>
      </c>
    </row>
    <row r="1633" spans="1:12" x14ac:dyDescent="0.25">
      <c r="A1633">
        <v>20958</v>
      </c>
      <c r="B1633" t="s">
        <v>6639</v>
      </c>
      <c r="C1633" t="s">
        <v>4948</v>
      </c>
      <c r="D1633">
        <v>9000</v>
      </c>
      <c r="E1633" t="s">
        <v>377</v>
      </c>
      <c r="F1633" t="s">
        <v>989</v>
      </c>
      <c r="G1633" t="s">
        <v>8137</v>
      </c>
      <c r="H1633" t="s">
        <v>8138</v>
      </c>
      <c r="I1633" t="s">
        <v>8139</v>
      </c>
      <c r="J1633">
        <v>121798</v>
      </c>
      <c r="K1633">
        <v>1</v>
      </c>
      <c r="L1633">
        <v>20958</v>
      </c>
    </row>
    <row r="1634" spans="1:12" x14ac:dyDescent="0.25">
      <c r="A1634">
        <v>20982</v>
      </c>
      <c r="B1634" t="s">
        <v>6640</v>
      </c>
      <c r="C1634" t="s">
        <v>4949</v>
      </c>
      <c r="D1634">
        <v>9000</v>
      </c>
      <c r="E1634" t="s">
        <v>377</v>
      </c>
      <c r="F1634" t="s">
        <v>7932</v>
      </c>
      <c r="G1634" t="s">
        <v>8137</v>
      </c>
      <c r="H1634" t="s">
        <v>8138</v>
      </c>
      <c r="I1634" t="s">
        <v>8139</v>
      </c>
      <c r="J1634">
        <v>121798</v>
      </c>
      <c r="K1634">
        <v>1</v>
      </c>
      <c r="L1634">
        <v>20982</v>
      </c>
    </row>
    <row r="1635" spans="1:12" x14ac:dyDescent="0.25">
      <c r="A1635">
        <v>20991</v>
      </c>
      <c r="B1635" t="s">
        <v>4950</v>
      </c>
      <c r="C1635" t="s">
        <v>4951</v>
      </c>
      <c r="D1635">
        <v>9000</v>
      </c>
      <c r="E1635" t="s">
        <v>377</v>
      </c>
      <c r="F1635" t="s">
        <v>990</v>
      </c>
      <c r="G1635" t="s">
        <v>8137</v>
      </c>
      <c r="H1635" t="s">
        <v>8138</v>
      </c>
      <c r="I1635" t="s">
        <v>8139</v>
      </c>
      <c r="J1635">
        <v>139014</v>
      </c>
      <c r="K1635">
        <v>1</v>
      </c>
      <c r="L1635">
        <v>20991</v>
      </c>
    </row>
    <row r="1636" spans="1:12" x14ac:dyDescent="0.25">
      <c r="A1636">
        <v>21006</v>
      </c>
      <c r="B1636" t="s">
        <v>7490</v>
      </c>
      <c r="C1636" t="s">
        <v>4952</v>
      </c>
      <c r="D1636">
        <v>9000</v>
      </c>
      <c r="E1636" t="s">
        <v>377</v>
      </c>
      <c r="F1636" t="s">
        <v>991</v>
      </c>
      <c r="G1636" t="s">
        <v>8137</v>
      </c>
      <c r="H1636" t="s">
        <v>8138</v>
      </c>
      <c r="I1636" t="s">
        <v>8139</v>
      </c>
      <c r="J1636">
        <v>120949</v>
      </c>
      <c r="K1636">
        <v>1</v>
      </c>
      <c r="L1636">
        <v>21006</v>
      </c>
    </row>
    <row r="1637" spans="1:12" x14ac:dyDescent="0.25">
      <c r="A1637">
        <v>21031</v>
      </c>
      <c r="B1637" t="s">
        <v>5503</v>
      </c>
      <c r="C1637" t="s">
        <v>4953</v>
      </c>
      <c r="D1637">
        <v>9000</v>
      </c>
      <c r="E1637" t="s">
        <v>377</v>
      </c>
      <c r="F1637" t="s">
        <v>992</v>
      </c>
      <c r="G1637" t="s">
        <v>8137</v>
      </c>
      <c r="H1637" t="s">
        <v>8138</v>
      </c>
      <c r="I1637" t="s">
        <v>8139</v>
      </c>
      <c r="J1637">
        <v>139014</v>
      </c>
      <c r="K1637">
        <v>1</v>
      </c>
      <c r="L1637">
        <v>21031</v>
      </c>
    </row>
    <row r="1638" spans="1:12" x14ac:dyDescent="0.25">
      <c r="A1638">
        <v>21048</v>
      </c>
      <c r="B1638" t="s">
        <v>4954</v>
      </c>
      <c r="C1638" t="s">
        <v>4955</v>
      </c>
      <c r="D1638">
        <v>9000</v>
      </c>
      <c r="E1638" t="s">
        <v>377</v>
      </c>
      <c r="F1638" t="s">
        <v>993</v>
      </c>
      <c r="G1638" t="s">
        <v>8137</v>
      </c>
      <c r="H1638" t="s">
        <v>8138</v>
      </c>
      <c r="I1638" t="s">
        <v>8139</v>
      </c>
      <c r="J1638">
        <v>139014</v>
      </c>
      <c r="K1638">
        <v>1</v>
      </c>
      <c r="L1638">
        <v>21048</v>
      </c>
    </row>
    <row r="1639" spans="1:12" x14ac:dyDescent="0.25">
      <c r="A1639">
        <v>21055</v>
      </c>
      <c r="B1639" t="s">
        <v>6641</v>
      </c>
      <c r="C1639" t="s">
        <v>4956</v>
      </c>
      <c r="D1639">
        <v>9000</v>
      </c>
      <c r="E1639" t="s">
        <v>377</v>
      </c>
      <c r="F1639" t="s">
        <v>994</v>
      </c>
      <c r="G1639" t="s">
        <v>8137</v>
      </c>
      <c r="H1639" t="s">
        <v>8138</v>
      </c>
      <c r="I1639" t="s">
        <v>8139</v>
      </c>
      <c r="J1639">
        <v>121798</v>
      </c>
      <c r="K1639">
        <v>1</v>
      </c>
      <c r="L1639">
        <v>21055</v>
      </c>
    </row>
    <row r="1640" spans="1:12" x14ac:dyDescent="0.25">
      <c r="A1640">
        <v>21063</v>
      </c>
      <c r="B1640" t="s">
        <v>6642</v>
      </c>
      <c r="C1640" t="s">
        <v>4957</v>
      </c>
      <c r="D1640">
        <v>9000</v>
      </c>
      <c r="E1640" t="s">
        <v>377</v>
      </c>
      <c r="F1640" t="s">
        <v>6643</v>
      </c>
      <c r="G1640" t="s">
        <v>8137</v>
      </c>
      <c r="H1640" t="s">
        <v>8138</v>
      </c>
      <c r="I1640" t="s">
        <v>8139</v>
      </c>
      <c r="J1640">
        <v>121798</v>
      </c>
      <c r="K1640">
        <v>1</v>
      </c>
      <c r="L1640">
        <v>21063</v>
      </c>
    </row>
    <row r="1641" spans="1:12" x14ac:dyDescent="0.25">
      <c r="A1641">
        <v>21071</v>
      </c>
      <c r="B1641" t="s">
        <v>7933</v>
      </c>
      <c r="C1641" t="s">
        <v>4958</v>
      </c>
      <c r="D1641">
        <v>9000</v>
      </c>
      <c r="E1641" t="s">
        <v>377</v>
      </c>
      <c r="F1641" t="s">
        <v>995</v>
      </c>
      <c r="G1641" t="s">
        <v>8137</v>
      </c>
      <c r="H1641" t="s">
        <v>8138</v>
      </c>
      <c r="I1641" t="s">
        <v>8139</v>
      </c>
      <c r="J1641">
        <v>121772</v>
      </c>
      <c r="K1641">
        <v>1</v>
      </c>
      <c r="L1641">
        <v>21071</v>
      </c>
    </row>
    <row r="1642" spans="1:12" x14ac:dyDescent="0.25">
      <c r="A1642">
        <v>21089</v>
      </c>
      <c r="B1642" t="s">
        <v>4959</v>
      </c>
      <c r="C1642" t="s">
        <v>4960</v>
      </c>
      <c r="D1642">
        <v>9000</v>
      </c>
      <c r="E1642" t="s">
        <v>377</v>
      </c>
      <c r="F1642" t="s">
        <v>996</v>
      </c>
      <c r="G1642" t="s">
        <v>6244</v>
      </c>
      <c r="H1642" t="s">
        <v>7396</v>
      </c>
      <c r="I1642" t="s">
        <v>5971</v>
      </c>
      <c r="J1642">
        <v>125591</v>
      </c>
      <c r="K1642">
        <v>1</v>
      </c>
      <c r="L1642">
        <v>21089</v>
      </c>
    </row>
    <row r="1643" spans="1:12" x14ac:dyDescent="0.25">
      <c r="A1643">
        <v>21121</v>
      </c>
      <c r="B1643" t="s">
        <v>6644</v>
      </c>
      <c r="C1643" t="s">
        <v>4961</v>
      </c>
      <c r="D1643">
        <v>9000</v>
      </c>
      <c r="E1643" t="s">
        <v>377</v>
      </c>
      <c r="F1643" t="s">
        <v>997</v>
      </c>
      <c r="G1643" t="s">
        <v>8137</v>
      </c>
      <c r="H1643" t="s">
        <v>8138</v>
      </c>
      <c r="I1643" t="s">
        <v>8139</v>
      </c>
      <c r="J1643">
        <v>121798</v>
      </c>
      <c r="K1643">
        <v>1</v>
      </c>
      <c r="L1643">
        <v>21121</v>
      </c>
    </row>
    <row r="1644" spans="1:12" x14ac:dyDescent="0.25">
      <c r="A1644">
        <v>21147</v>
      </c>
      <c r="B1644" t="s">
        <v>6645</v>
      </c>
      <c r="C1644" t="s">
        <v>4962</v>
      </c>
      <c r="D1644">
        <v>9000</v>
      </c>
      <c r="E1644" t="s">
        <v>377</v>
      </c>
      <c r="F1644" t="s">
        <v>7934</v>
      </c>
      <c r="G1644" t="s">
        <v>8137</v>
      </c>
      <c r="H1644" t="s">
        <v>8138</v>
      </c>
      <c r="I1644" t="s">
        <v>8139</v>
      </c>
      <c r="J1644">
        <v>121798</v>
      </c>
      <c r="K1644">
        <v>1</v>
      </c>
      <c r="L1644">
        <v>21147</v>
      </c>
    </row>
    <row r="1645" spans="1:12" x14ac:dyDescent="0.25">
      <c r="A1645">
        <v>21154</v>
      </c>
      <c r="B1645" t="s">
        <v>4963</v>
      </c>
      <c r="C1645" t="s">
        <v>4964</v>
      </c>
      <c r="D1645">
        <v>9000</v>
      </c>
      <c r="E1645" t="s">
        <v>377</v>
      </c>
      <c r="F1645" t="s">
        <v>998</v>
      </c>
      <c r="G1645" t="s">
        <v>8137</v>
      </c>
      <c r="H1645" t="s">
        <v>8138</v>
      </c>
      <c r="I1645" t="s">
        <v>8139</v>
      </c>
      <c r="J1645">
        <v>121772</v>
      </c>
      <c r="K1645">
        <v>1</v>
      </c>
      <c r="L1645">
        <v>21154</v>
      </c>
    </row>
    <row r="1646" spans="1:12" x14ac:dyDescent="0.25">
      <c r="A1646">
        <v>21162</v>
      </c>
      <c r="B1646" t="s">
        <v>4965</v>
      </c>
      <c r="C1646" t="s">
        <v>4966</v>
      </c>
      <c r="D1646">
        <v>9000</v>
      </c>
      <c r="E1646" t="s">
        <v>377</v>
      </c>
      <c r="F1646" t="s">
        <v>1441</v>
      </c>
      <c r="G1646" t="s">
        <v>8137</v>
      </c>
      <c r="H1646" t="s">
        <v>8138</v>
      </c>
      <c r="I1646" t="s">
        <v>8139</v>
      </c>
      <c r="J1646">
        <v>121772</v>
      </c>
      <c r="K1646">
        <v>1</v>
      </c>
      <c r="L1646">
        <v>21162</v>
      </c>
    </row>
    <row r="1647" spans="1:12" x14ac:dyDescent="0.25">
      <c r="A1647">
        <v>21171</v>
      </c>
      <c r="B1647" t="s">
        <v>8237</v>
      </c>
      <c r="C1647" t="s">
        <v>4967</v>
      </c>
      <c r="D1647">
        <v>9000</v>
      </c>
      <c r="E1647" t="s">
        <v>377</v>
      </c>
      <c r="F1647" t="s">
        <v>999</v>
      </c>
      <c r="G1647" t="s">
        <v>8137</v>
      </c>
      <c r="H1647" t="s">
        <v>8138</v>
      </c>
      <c r="I1647" t="s">
        <v>8139</v>
      </c>
      <c r="J1647">
        <v>121772</v>
      </c>
      <c r="K1647">
        <v>1</v>
      </c>
      <c r="L1647">
        <v>21171</v>
      </c>
    </row>
    <row r="1648" spans="1:12" x14ac:dyDescent="0.25">
      <c r="A1648">
        <v>21196</v>
      </c>
      <c r="B1648" t="s">
        <v>4336</v>
      </c>
      <c r="C1648" t="s">
        <v>4968</v>
      </c>
      <c r="D1648">
        <v>9000</v>
      </c>
      <c r="E1648" t="s">
        <v>377</v>
      </c>
      <c r="F1648" t="s">
        <v>1000</v>
      </c>
      <c r="G1648" t="s">
        <v>8137</v>
      </c>
      <c r="H1648" t="s">
        <v>8138</v>
      </c>
      <c r="I1648" t="s">
        <v>8139</v>
      </c>
      <c r="J1648">
        <v>121772</v>
      </c>
      <c r="K1648">
        <v>1</v>
      </c>
      <c r="L1648">
        <v>21196</v>
      </c>
    </row>
    <row r="1649" spans="1:12" x14ac:dyDescent="0.25">
      <c r="A1649">
        <v>21204</v>
      </c>
      <c r="B1649" t="s">
        <v>6646</v>
      </c>
      <c r="C1649" t="s">
        <v>4969</v>
      </c>
      <c r="D1649">
        <v>9000</v>
      </c>
      <c r="E1649" t="s">
        <v>377</v>
      </c>
      <c r="F1649" t="s">
        <v>1001</v>
      </c>
      <c r="G1649" t="s">
        <v>6244</v>
      </c>
      <c r="H1649" t="s">
        <v>7396</v>
      </c>
      <c r="I1649" t="s">
        <v>5971</v>
      </c>
      <c r="J1649">
        <v>122127</v>
      </c>
      <c r="K1649">
        <v>1</v>
      </c>
      <c r="L1649">
        <v>21204</v>
      </c>
    </row>
    <row r="1650" spans="1:12" x14ac:dyDescent="0.25">
      <c r="A1650">
        <v>21212</v>
      </c>
      <c r="B1650" t="s">
        <v>4970</v>
      </c>
      <c r="C1650" t="s">
        <v>4971</v>
      </c>
      <c r="D1650">
        <v>9000</v>
      </c>
      <c r="E1650" t="s">
        <v>377</v>
      </c>
      <c r="F1650" t="s">
        <v>1002</v>
      </c>
      <c r="G1650" t="s">
        <v>8137</v>
      </c>
      <c r="H1650" t="s">
        <v>8138</v>
      </c>
      <c r="I1650" t="s">
        <v>8139</v>
      </c>
      <c r="J1650">
        <v>120949</v>
      </c>
      <c r="K1650">
        <v>1</v>
      </c>
      <c r="L1650">
        <v>21212</v>
      </c>
    </row>
    <row r="1651" spans="1:12" x14ac:dyDescent="0.25">
      <c r="A1651">
        <v>21221</v>
      </c>
      <c r="B1651" t="s">
        <v>6018</v>
      </c>
      <c r="C1651" t="s">
        <v>4972</v>
      </c>
      <c r="D1651">
        <v>9000</v>
      </c>
      <c r="E1651" t="s">
        <v>377</v>
      </c>
      <c r="F1651" t="s">
        <v>1003</v>
      </c>
      <c r="G1651" t="s">
        <v>6244</v>
      </c>
      <c r="H1651" t="s">
        <v>7396</v>
      </c>
      <c r="I1651" t="s">
        <v>5971</v>
      </c>
      <c r="J1651">
        <v>138867</v>
      </c>
      <c r="K1651">
        <v>1</v>
      </c>
      <c r="L1651">
        <v>21221</v>
      </c>
    </row>
    <row r="1652" spans="1:12" x14ac:dyDescent="0.25">
      <c r="A1652">
        <v>21238</v>
      </c>
      <c r="B1652" t="s">
        <v>7935</v>
      </c>
      <c r="C1652" t="s">
        <v>4973</v>
      </c>
      <c r="D1652">
        <v>9000</v>
      </c>
      <c r="E1652" t="s">
        <v>377</v>
      </c>
      <c r="F1652" t="s">
        <v>1004</v>
      </c>
      <c r="G1652" t="s">
        <v>8137</v>
      </c>
      <c r="H1652" t="s">
        <v>8138</v>
      </c>
      <c r="I1652" t="s">
        <v>8139</v>
      </c>
      <c r="J1652">
        <v>125526</v>
      </c>
      <c r="K1652">
        <v>1</v>
      </c>
      <c r="L1652">
        <v>21238</v>
      </c>
    </row>
    <row r="1653" spans="1:12" x14ac:dyDescent="0.25">
      <c r="A1653">
        <v>21246</v>
      </c>
      <c r="B1653" t="s">
        <v>4974</v>
      </c>
      <c r="C1653" t="s">
        <v>4975</v>
      </c>
      <c r="D1653">
        <v>9000</v>
      </c>
      <c r="E1653" t="s">
        <v>377</v>
      </c>
      <c r="F1653" t="s">
        <v>1005</v>
      </c>
      <c r="G1653" t="s">
        <v>8137</v>
      </c>
      <c r="H1653" t="s">
        <v>8138</v>
      </c>
      <c r="I1653" t="s">
        <v>8139</v>
      </c>
      <c r="J1653">
        <v>120915</v>
      </c>
      <c r="K1653">
        <v>1</v>
      </c>
      <c r="L1653">
        <v>21246</v>
      </c>
    </row>
    <row r="1654" spans="1:12" x14ac:dyDescent="0.25">
      <c r="A1654">
        <v>21261</v>
      </c>
      <c r="B1654" t="s">
        <v>4976</v>
      </c>
      <c r="C1654" t="s">
        <v>4977</v>
      </c>
      <c r="D1654">
        <v>9000</v>
      </c>
      <c r="E1654" t="s">
        <v>377</v>
      </c>
      <c r="F1654" t="s">
        <v>1006</v>
      </c>
      <c r="G1654" t="s">
        <v>8137</v>
      </c>
      <c r="H1654" t="s">
        <v>8138</v>
      </c>
      <c r="I1654" t="s">
        <v>8139</v>
      </c>
      <c r="J1654">
        <v>139014</v>
      </c>
      <c r="K1654">
        <v>1</v>
      </c>
      <c r="L1654">
        <v>21261</v>
      </c>
    </row>
    <row r="1655" spans="1:12" x14ac:dyDescent="0.25">
      <c r="A1655">
        <v>21287</v>
      </c>
      <c r="B1655" t="s">
        <v>4978</v>
      </c>
      <c r="C1655" t="s">
        <v>4979</v>
      </c>
      <c r="D1655">
        <v>9032</v>
      </c>
      <c r="E1655" t="s">
        <v>793</v>
      </c>
      <c r="F1655" t="s">
        <v>1007</v>
      </c>
      <c r="G1655" t="s">
        <v>8137</v>
      </c>
      <c r="H1655" t="s">
        <v>8138</v>
      </c>
      <c r="I1655" t="s">
        <v>8139</v>
      </c>
      <c r="J1655">
        <v>120949</v>
      </c>
      <c r="K1655">
        <v>1</v>
      </c>
      <c r="L1655">
        <v>21287</v>
      </c>
    </row>
    <row r="1656" spans="1:12" x14ac:dyDescent="0.25">
      <c r="A1656">
        <v>21295</v>
      </c>
      <c r="B1656" t="s">
        <v>6647</v>
      </c>
      <c r="C1656" t="s">
        <v>4980</v>
      </c>
      <c r="D1656">
        <v>9032</v>
      </c>
      <c r="E1656" t="s">
        <v>793</v>
      </c>
      <c r="F1656" t="s">
        <v>1008</v>
      </c>
      <c r="G1656" t="s">
        <v>8137</v>
      </c>
      <c r="H1656" t="s">
        <v>8138</v>
      </c>
      <c r="I1656" t="s">
        <v>8139</v>
      </c>
      <c r="J1656">
        <v>121798</v>
      </c>
      <c r="K1656">
        <v>1</v>
      </c>
      <c r="L1656">
        <v>21295</v>
      </c>
    </row>
    <row r="1657" spans="1:12" x14ac:dyDescent="0.25">
      <c r="A1657">
        <v>21303</v>
      </c>
      <c r="B1657" t="s">
        <v>6095</v>
      </c>
      <c r="C1657" t="s">
        <v>4981</v>
      </c>
      <c r="D1657">
        <v>9041</v>
      </c>
      <c r="E1657" t="s">
        <v>378</v>
      </c>
      <c r="F1657" t="s">
        <v>1009</v>
      </c>
      <c r="G1657" t="s">
        <v>8137</v>
      </c>
      <c r="H1657" t="s">
        <v>8138</v>
      </c>
      <c r="I1657" t="s">
        <v>8139</v>
      </c>
      <c r="J1657">
        <v>120964</v>
      </c>
      <c r="K1657">
        <v>1</v>
      </c>
      <c r="L1657">
        <v>21303</v>
      </c>
    </row>
    <row r="1658" spans="1:12" x14ac:dyDescent="0.25">
      <c r="A1658">
        <v>21311</v>
      </c>
      <c r="B1658" t="s">
        <v>4822</v>
      </c>
      <c r="C1658" t="s">
        <v>4982</v>
      </c>
      <c r="D1658">
        <v>9041</v>
      </c>
      <c r="E1658" t="s">
        <v>378</v>
      </c>
      <c r="F1658" t="s">
        <v>1010</v>
      </c>
      <c r="G1658" t="s">
        <v>8137</v>
      </c>
      <c r="H1658" t="s">
        <v>8138</v>
      </c>
      <c r="I1658" t="s">
        <v>8139</v>
      </c>
      <c r="J1658">
        <v>120964</v>
      </c>
      <c r="K1658">
        <v>1</v>
      </c>
      <c r="L1658">
        <v>21311</v>
      </c>
    </row>
    <row r="1659" spans="1:12" x14ac:dyDescent="0.25">
      <c r="A1659">
        <v>21329</v>
      </c>
      <c r="B1659" t="s">
        <v>4983</v>
      </c>
      <c r="C1659" t="s">
        <v>4984</v>
      </c>
      <c r="D1659">
        <v>9041</v>
      </c>
      <c r="E1659" t="s">
        <v>378</v>
      </c>
      <c r="F1659" t="s">
        <v>1011</v>
      </c>
      <c r="G1659" t="s">
        <v>8137</v>
      </c>
      <c r="H1659" t="s">
        <v>8138</v>
      </c>
      <c r="I1659" t="s">
        <v>8139</v>
      </c>
      <c r="J1659">
        <v>120964</v>
      </c>
      <c r="K1659">
        <v>1</v>
      </c>
      <c r="L1659">
        <v>21329</v>
      </c>
    </row>
    <row r="1660" spans="1:12" x14ac:dyDescent="0.25">
      <c r="A1660">
        <v>21337</v>
      </c>
      <c r="B1660" t="s">
        <v>6648</v>
      </c>
      <c r="C1660" t="s">
        <v>4985</v>
      </c>
      <c r="D1660">
        <v>9000</v>
      </c>
      <c r="E1660" t="s">
        <v>377</v>
      </c>
      <c r="F1660" t="s">
        <v>1012</v>
      </c>
      <c r="G1660" t="s">
        <v>8137</v>
      </c>
      <c r="H1660" t="s">
        <v>8138</v>
      </c>
      <c r="I1660" t="s">
        <v>8139</v>
      </c>
      <c r="J1660">
        <v>121798</v>
      </c>
      <c r="K1660">
        <v>1</v>
      </c>
      <c r="L1660">
        <v>21337</v>
      </c>
    </row>
    <row r="1661" spans="1:12" x14ac:dyDescent="0.25">
      <c r="A1661">
        <v>21352</v>
      </c>
      <c r="B1661" t="s">
        <v>7491</v>
      </c>
      <c r="C1661" t="s">
        <v>4986</v>
      </c>
      <c r="D1661">
        <v>9940</v>
      </c>
      <c r="E1661" t="s">
        <v>379</v>
      </c>
      <c r="F1661" t="s">
        <v>6096</v>
      </c>
      <c r="G1661" t="s">
        <v>8137</v>
      </c>
      <c r="H1661" t="s">
        <v>8138</v>
      </c>
      <c r="I1661" t="s">
        <v>8139</v>
      </c>
      <c r="J1661">
        <v>121376</v>
      </c>
      <c r="K1661">
        <v>1</v>
      </c>
      <c r="L1661">
        <v>21352</v>
      </c>
    </row>
    <row r="1662" spans="1:12" x14ac:dyDescent="0.25">
      <c r="A1662">
        <v>21361</v>
      </c>
      <c r="B1662" t="s">
        <v>4987</v>
      </c>
      <c r="C1662" t="s">
        <v>4988</v>
      </c>
      <c r="D1662">
        <v>9940</v>
      </c>
      <c r="E1662" t="s">
        <v>379</v>
      </c>
      <c r="F1662" t="s">
        <v>1013</v>
      </c>
      <c r="G1662" t="s">
        <v>8137</v>
      </c>
      <c r="H1662" t="s">
        <v>8138</v>
      </c>
      <c r="I1662" t="s">
        <v>8139</v>
      </c>
      <c r="J1662">
        <v>119156</v>
      </c>
      <c r="K1662">
        <v>1</v>
      </c>
      <c r="L1662">
        <v>21361</v>
      </c>
    </row>
    <row r="1663" spans="1:12" x14ac:dyDescent="0.25">
      <c r="A1663">
        <v>21378</v>
      </c>
      <c r="B1663" t="s">
        <v>6649</v>
      </c>
      <c r="C1663" t="s">
        <v>4989</v>
      </c>
      <c r="D1663">
        <v>9940</v>
      </c>
      <c r="E1663" t="s">
        <v>379</v>
      </c>
      <c r="F1663" t="s">
        <v>1014</v>
      </c>
      <c r="G1663" t="s">
        <v>8137</v>
      </c>
      <c r="H1663" t="s">
        <v>8138</v>
      </c>
      <c r="I1663" t="s">
        <v>8139</v>
      </c>
      <c r="J1663">
        <v>119156</v>
      </c>
      <c r="K1663">
        <v>1</v>
      </c>
      <c r="L1663">
        <v>21378</v>
      </c>
    </row>
    <row r="1664" spans="1:12" x14ac:dyDescent="0.25">
      <c r="A1664">
        <v>21386</v>
      </c>
      <c r="B1664" t="s">
        <v>7492</v>
      </c>
      <c r="C1664" t="s">
        <v>4990</v>
      </c>
      <c r="D1664">
        <v>9060</v>
      </c>
      <c r="E1664" t="s">
        <v>380</v>
      </c>
      <c r="F1664" t="s">
        <v>1015</v>
      </c>
      <c r="G1664" t="s">
        <v>8137</v>
      </c>
      <c r="H1664" t="s">
        <v>8138</v>
      </c>
      <c r="I1664" t="s">
        <v>8139</v>
      </c>
      <c r="J1664">
        <v>121236</v>
      </c>
      <c r="K1664">
        <v>1</v>
      </c>
      <c r="L1664">
        <v>21386</v>
      </c>
    </row>
    <row r="1665" spans="1:12" x14ac:dyDescent="0.25">
      <c r="A1665">
        <v>21411</v>
      </c>
      <c r="B1665" t="s">
        <v>7936</v>
      </c>
      <c r="C1665" t="s">
        <v>4991</v>
      </c>
      <c r="D1665">
        <v>9060</v>
      </c>
      <c r="E1665" t="s">
        <v>380</v>
      </c>
      <c r="F1665" t="s">
        <v>1016</v>
      </c>
      <c r="G1665" t="s">
        <v>6244</v>
      </c>
      <c r="H1665" t="s">
        <v>7396</v>
      </c>
      <c r="I1665" t="s">
        <v>5971</v>
      </c>
      <c r="J1665">
        <v>121418</v>
      </c>
      <c r="K1665">
        <v>1</v>
      </c>
      <c r="L1665">
        <v>21411</v>
      </c>
    </row>
    <row r="1666" spans="1:12" x14ac:dyDescent="0.25">
      <c r="A1666">
        <v>21451</v>
      </c>
      <c r="B1666" t="s">
        <v>4992</v>
      </c>
      <c r="C1666" t="s">
        <v>4993</v>
      </c>
      <c r="D1666">
        <v>9940</v>
      </c>
      <c r="E1666" t="s">
        <v>381</v>
      </c>
      <c r="F1666" t="s">
        <v>1017</v>
      </c>
      <c r="G1666" t="s">
        <v>8137</v>
      </c>
      <c r="H1666" t="s">
        <v>8138</v>
      </c>
      <c r="I1666" t="s">
        <v>8139</v>
      </c>
      <c r="J1666">
        <v>119156</v>
      </c>
      <c r="K1666">
        <v>1</v>
      </c>
      <c r="L1666">
        <v>21451</v>
      </c>
    </row>
    <row r="1667" spans="1:12" x14ac:dyDescent="0.25">
      <c r="A1667">
        <v>21469</v>
      </c>
      <c r="B1667" t="s">
        <v>3407</v>
      </c>
      <c r="C1667" t="s">
        <v>4444</v>
      </c>
      <c r="D1667">
        <v>9940</v>
      </c>
      <c r="E1667" t="s">
        <v>794</v>
      </c>
      <c r="F1667" t="s">
        <v>1018</v>
      </c>
      <c r="G1667" t="s">
        <v>8137</v>
      </c>
      <c r="H1667" t="s">
        <v>8138</v>
      </c>
      <c r="I1667" t="s">
        <v>8139</v>
      </c>
      <c r="J1667">
        <v>119479</v>
      </c>
      <c r="K1667">
        <v>1</v>
      </c>
      <c r="L1667">
        <v>21469</v>
      </c>
    </row>
    <row r="1668" spans="1:12" x14ac:dyDescent="0.25">
      <c r="A1668">
        <v>21477</v>
      </c>
      <c r="B1668" t="s">
        <v>35</v>
      </c>
      <c r="C1668" t="s">
        <v>4994</v>
      </c>
      <c r="D1668">
        <v>9185</v>
      </c>
      <c r="E1668" t="s">
        <v>382</v>
      </c>
      <c r="F1668" t="s">
        <v>1019</v>
      </c>
      <c r="G1668" t="s">
        <v>6244</v>
      </c>
      <c r="H1668" t="s">
        <v>7396</v>
      </c>
      <c r="I1668" t="s">
        <v>5971</v>
      </c>
      <c r="J1668">
        <v>121418</v>
      </c>
      <c r="K1668">
        <v>1</v>
      </c>
      <c r="L1668">
        <v>21477</v>
      </c>
    </row>
    <row r="1669" spans="1:12" x14ac:dyDescent="0.25">
      <c r="A1669">
        <v>21485</v>
      </c>
      <c r="B1669" t="s">
        <v>4995</v>
      </c>
      <c r="C1669" t="s">
        <v>4996</v>
      </c>
      <c r="D1669">
        <v>9185</v>
      </c>
      <c r="E1669" t="s">
        <v>382</v>
      </c>
      <c r="F1669" t="s">
        <v>1020</v>
      </c>
      <c r="G1669" t="s">
        <v>6244</v>
      </c>
      <c r="H1669" t="s">
        <v>7396</v>
      </c>
      <c r="I1669" t="s">
        <v>5971</v>
      </c>
      <c r="J1669">
        <v>121418</v>
      </c>
      <c r="K1669">
        <v>1</v>
      </c>
      <c r="L1669">
        <v>21485</v>
      </c>
    </row>
    <row r="1670" spans="1:12" x14ac:dyDescent="0.25">
      <c r="A1670">
        <v>21493</v>
      </c>
      <c r="B1670" t="s">
        <v>35</v>
      </c>
      <c r="C1670" t="s">
        <v>4997</v>
      </c>
      <c r="D1670">
        <v>9185</v>
      </c>
      <c r="E1670" t="s">
        <v>382</v>
      </c>
      <c r="F1670" t="s">
        <v>1021</v>
      </c>
      <c r="G1670" t="s">
        <v>6244</v>
      </c>
      <c r="H1670" t="s">
        <v>7396</v>
      </c>
      <c r="I1670" t="s">
        <v>5971</v>
      </c>
      <c r="J1670">
        <v>124181</v>
      </c>
      <c r="K1670">
        <v>1</v>
      </c>
      <c r="L1670">
        <v>21493</v>
      </c>
    </row>
    <row r="1671" spans="1:12" x14ac:dyDescent="0.25">
      <c r="A1671">
        <v>21501</v>
      </c>
      <c r="B1671" t="s">
        <v>7937</v>
      </c>
      <c r="C1671" t="s">
        <v>8238</v>
      </c>
      <c r="D1671">
        <v>9185</v>
      </c>
      <c r="E1671" t="s">
        <v>382</v>
      </c>
      <c r="F1671" t="s">
        <v>1022</v>
      </c>
      <c r="G1671" t="s">
        <v>6244</v>
      </c>
      <c r="H1671" t="s">
        <v>7396</v>
      </c>
      <c r="I1671" t="s">
        <v>5971</v>
      </c>
      <c r="J1671">
        <v>121418</v>
      </c>
      <c r="K1671">
        <v>1</v>
      </c>
      <c r="L1671">
        <v>21501</v>
      </c>
    </row>
    <row r="1672" spans="1:12" x14ac:dyDescent="0.25">
      <c r="A1672">
        <v>21527</v>
      </c>
      <c r="B1672" t="s">
        <v>4998</v>
      </c>
      <c r="C1672" t="s">
        <v>4999</v>
      </c>
      <c r="D1672">
        <v>9080</v>
      </c>
      <c r="E1672" t="s">
        <v>795</v>
      </c>
      <c r="F1672" t="s">
        <v>1023</v>
      </c>
      <c r="G1672" t="s">
        <v>8137</v>
      </c>
      <c r="H1672" t="s">
        <v>8138</v>
      </c>
      <c r="I1672" t="s">
        <v>8139</v>
      </c>
      <c r="J1672">
        <v>121772</v>
      </c>
      <c r="K1672">
        <v>1</v>
      </c>
      <c r="L1672">
        <v>21527</v>
      </c>
    </row>
    <row r="1673" spans="1:12" x14ac:dyDescent="0.25">
      <c r="A1673">
        <v>21535</v>
      </c>
      <c r="B1673" t="s">
        <v>5000</v>
      </c>
      <c r="C1673" t="s">
        <v>6650</v>
      </c>
      <c r="D1673">
        <v>9080</v>
      </c>
      <c r="E1673" t="s">
        <v>796</v>
      </c>
      <c r="F1673" t="s">
        <v>1024</v>
      </c>
      <c r="G1673" t="s">
        <v>8137</v>
      </c>
      <c r="H1673" t="s">
        <v>8138</v>
      </c>
      <c r="I1673" t="s">
        <v>8139</v>
      </c>
      <c r="J1673">
        <v>121772</v>
      </c>
      <c r="K1673">
        <v>1</v>
      </c>
      <c r="L1673">
        <v>21535</v>
      </c>
    </row>
    <row r="1674" spans="1:12" x14ac:dyDescent="0.25">
      <c r="A1674">
        <v>21543</v>
      </c>
      <c r="B1674" t="s">
        <v>6651</v>
      </c>
      <c r="C1674" t="s">
        <v>5001</v>
      </c>
      <c r="D1674">
        <v>9180</v>
      </c>
      <c r="E1674" t="s">
        <v>797</v>
      </c>
      <c r="F1674" t="s">
        <v>5002</v>
      </c>
      <c r="G1674" t="s">
        <v>6244</v>
      </c>
      <c r="H1674" t="s">
        <v>7396</v>
      </c>
      <c r="I1674" t="s">
        <v>5971</v>
      </c>
      <c r="J1674">
        <v>120998</v>
      </c>
      <c r="K1674">
        <v>1</v>
      </c>
      <c r="L1674">
        <v>21543</v>
      </c>
    </row>
    <row r="1675" spans="1:12" x14ac:dyDescent="0.25">
      <c r="A1675">
        <v>21551</v>
      </c>
      <c r="B1675" t="s">
        <v>5003</v>
      </c>
      <c r="C1675" t="s">
        <v>6652</v>
      </c>
      <c r="D1675">
        <v>9180</v>
      </c>
      <c r="E1675" t="s">
        <v>797</v>
      </c>
      <c r="F1675" t="s">
        <v>1025</v>
      </c>
      <c r="G1675" t="s">
        <v>6244</v>
      </c>
      <c r="H1675" t="s">
        <v>7396</v>
      </c>
      <c r="I1675" t="s">
        <v>5971</v>
      </c>
      <c r="J1675">
        <v>121426</v>
      </c>
      <c r="K1675">
        <v>1</v>
      </c>
      <c r="L1675">
        <v>21551</v>
      </c>
    </row>
    <row r="1676" spans="1:12" x14ac:dyDescent="0.25">
      <c r="A1676">
        <v>21584</v>
      </c>
      <c r="B1676" t="s">
        <v>5004</v>
      </c>
      <c r="C1676" t="s">
        <v>5005</v>
      </c>
      <c r="D1676">
        <v>9190</v>
      </c>
      <c r="E1676" t="s">
        <v>383</v>
      </c>
      <c r="F1676" t="s">
        <v>1026</v>
      </c>
      <c r="G1676" t="s">
        <v>6244</v>
      </c>
      <c r="H1676" t="s">
        <v>7396</v>
      </c>
      <c r="I1676" t="s">
        <v>5971</v>
      </c>
      <c r="J1676">
        <v>119149</v>
      </c>
      <c r="K1676">
        <v>1</v>
      </c>
      <c r="L1676">
        <v>21584</v>
      </c>
    </row>
    <row r="1677" spans="1:12" x14ac:dyDescent="0.25">
      <c r="A1677">
        <v>21592</v>
      </c>
      <c r="B1677" t="s">
        <v>5006</v>
      </c>
      <c r="C1677" t="s">
        <v>5007</v>
      </c>
      <c r="D1677">
        <v>9190</v>
      </c>
      <c r="E1677" t="s">
        <v>383</v>
      </c>
      <c r="F1677" t="s">
        <v>1026</v>
      </c>
      <c r="G1677" t="s">
        <v>6244</v>
      </c>
      <c r="H1677" t="s">
        <v>7396</v>
      </c>
      <c r="I1677" t="s">
        <v>5971</v>
      </c>
      <c r="J1677">
        <v>119149</v>
      </c>
      <c r="K1677">
        <v>1</v>
      </c>
      <c r="L1677">
        <v>21592</v>
      </c>
    </row>
    <row r="1678" spans="1:12" x14ac:dyDescent="0.25">
      <c r="A1678">
        <v>21601</v>
      </c>
      <c r="B1678" t="s">
        <v>5008</v>
      </c>
      <c r="C1678" t="s">
        <v>5009</v>
      </c>
      <c r="D1678">
        <v>9190</v>
      </c>
      <c r="E1678" t="s">
        <v>383</v>
      </c>
      <c r="F1678" t="s">
        <v>1027</v>
      </c>
      <c r="G1678" t="s">
        <v>6244</v>
      </c>
      <c r="H1678" t="s">
        <v>7396</v>
      </c>
      <c r="I1678" t="s">
        <v>5971</v>
      </c>
      <c r="J1678">
        <v>119149</v>
      </c>
      <c r="K1678">
        <v>1</v>
      </c>
      <c r="L1678">
        <v>21601</v>
      </c>
    </row>
    <row r="1679" spans="1:12" x14ac:dyDescent="0.25">
      <c r="A1679">
        <v>21618</v>
      </c>
      <c r="B1679" t="s">
        <v>5010</v>
      </c>
      <c r="C1679" t="s">
        <v>5011</v>
      </c>
      <c r="D1679">
        <v>9190</v>
      </c>
      <c r="E1679" t="s">
        <v>798</v>
      </c>
      <c r="F1679" t="s">
        <v>1028</v>
      </c>
      <c r="G1679" t="s">
        <v>6244</v>
      </c>
      <c r="H1679" t="s">
        <v>7396</v>
      </c>
      <c r="I1679" t="s">
        <v>5971</v>
      </c>
      <c r="J1679">
        <v>119149</v>
      </c>
      <c r="K1679">
        <v>1</v>
      </c>
      <c r="L1679">
        <v>21618</v>
      </c>
    </row>
    <row r="1680" spans="1:12" x14ac:dyDescent="0.25">
      <c r="A1680">
        <v>21626</v>
      </c>
      <c r="B1680" t="s">
        <v>5012</v>
      </c>
      <c r="C1680" t="s">
        <v>5013</v>
      </c>
      <c r="D1680">
        <v>9190</v>
      </c>
      <c r="E1680" t="s">
        <v>383</v>
      </c>
      <c r="F1680" t="s">
        <v>1029</v>
      </c>
      <c r="G1680" t="s">
        <v>6244</v>
      </c>
      <c r="H1680" t="s">
        <v>7396</v>
      </c>
      <c r="I1680" t="s">
        <v>5971</v>
      </c>
      <c r="J1680">
        <v>119149</v>
      </c>
      <c r="K1680">
        <v>1</v>
      </c>
      <c r="L1680">
        <v>21626</v>
      </c>
    </row>
    <row r="1681" spans="1:12" x14ac:dyDescent="0.25">
      <c r="A1681">
        <v>21634</v>
      </c>
      <c r="B1681" t="s">
        <v>4383</v>
      </c>
      <c r="C1681" t="s">
        <v>5014</v>
      </c>
      <c r="D1681">
        <v>9190</v>
      </c>
      <c r="E1681" t="s">
        <v>383</v>
      </c>
      <c r="F1681" t="s">
        <v>1030</v>
      </c>
      <c r="G1681" t="s">
        <v>6244</v>
      </c>
      <c r="H1681" t="s">
        <v>7396</v>
      </c>
      <c r="I1681" t="s">
        <v>5971</v>
      </c>
      <c r="J1681">
        <v>119149</v>
      </c>
      <c r="K1681">
        <v>1</v>
      </c>
      <c r="L1681">
        <v>21634</v>
      </c>
    </row>
    <row r="1682" spans="1:12" x14ac:dyDescent="0.25">
      <c r="A1682">
        <v>21642</v>
      </c>
      <c r="B1682" t="s">
        <v>7938</v>
      </c>
      <c r="C1682" t="s">
        <v>5015</v>
      </c>
      <c r="D1682">
        <v>9160</v>
      </c>
      <c r="E1682" t="s">
        <v>799</v>
      </c>
      <c r="F1682" t="s">
        <v>1031</v>
      </c>
      <c r="G1682" t="s">
        <v>6244</v>
      </c>
      <c r="H1682" t="s">
        <v>7396</v>
      </c>
      <c r="I1682" t="s">
        <v>5971</v>
      </c>
      <c r="J1682">
        <v>120998</v>
      </c>
      <c r="K1682">
        <v>1</v>
      </c>
      <c r="L1682">
        <v>21642</v>
      </c>
    </row>
    <row r="1683" spans="1:12" x14ac:dyDescent="0.25">
      <c r="A1683">
        <v>21667</v>
      </c>
      <c r="B1683" t="s">
        <v>5016</v>
      </c>
      <c r="C1683" t="s">
        <v>5017</v>
      </c>
      <c r="D1683">
        <v>9160</v>
      </c>
      <c r="E1683" t="s">
        <v>384</v>
      </c>
      <c r="F1683" t="s">
        <v>1032</v>
      </c>
      <c r="G1683" t="s">
        <v>6244</v>
      </c>
      <c r="H1683" t="s">
        <v>7396</v>
      </c>
      <c r="I1683" t="s">
        <v>5971</v>
      </c>
      <c r="J1683">
        <v>120998</v>
      </c>
      <c r="K1683">
        <v>1</v>
      </c>
      <c r="L1683">
        <v>21667</v>
      </c>
    </row>
    <row r="1684" spans="1:12" x14ac:dyDescent="0.25">
      <c r="A1684">
        <v>21675</v>
      </c>
      <c r="B1684" t="s">
        <v>6653</v>
      </c>
      <c r="C1684" t="s">
        <v>5018</v>
      </c>
      <c r="D1684">
        <v>9160</v>
      </c>
      <c r="E1684" t="s">
        <v>384</v>
      </c>
      <c r="F1684" t="s">
        <v>1033</v>
      </c>
      <c r="G1684" t="s">
        <v>6244</v>
      </c>
      <c r="H1684" t="s">
        <v>7396</v>
      </c>
      <c r="I1684" t="s">
        <v>5971</v>
      </c>
      <c r="J1684">
        <v>120998</v>
      </c>
      <c r="K1684">
        <v>1</v>
      </c>
      <c r="L1684">
        <v>21675</v>
      </c>
    </row>
    <row r="1685" spans="1:12" x14ac:dyDescent="0.25">
      <c r="A1685">
        <v>21683</v>
      </c>
      <c r="B1685" t="s">
        <v>6654</v>
      </c>
      <c r="C1685" t="s">
        <v>5019</v>
      </c>
      <c r="D1685">
        <v>9160</v>
      </c>
      <c r="E1685" t="s">
        <v>384</v>
      </c>
      <c r="F1685" t="s">
        <v>1034</v>
      </c>
      <c r="G1685" t="s">
        <v>6244</v>
      </c>
      <c r="H1685" t="s">
        <v>7396</v>
      </c>
      <c r="I1685" t="s">
        <v>5971</v>
      </c>
      <c r="J1685">
        <v>120998</v>
      </c>
      <c r="K1685">
        <v>1</v>
      </c>
      <c r="L1685">
        <v>21683</v>
      </c>
    </row>
    <row r="1686" spans="1:12" x14ac:dyDescent="0.25">
      <c r="A1686">
        <v>21691</v>
      </c>
      <c r="B1686" t="s">
        <v>7939</v>
      </c>
      <c r="C1686" t="s">
        <v>5020</v>
      </c>
      <c r="D1686">
        <v>9160</v>
      </c>
      <c r="E1686" t="s">
        <v>384</v>
      </c>
      <c r="F1686" t="s">
        <v>1035</v>
      </c>
      <c r="G1686" t="s">
        <v>6244</v>
      </c>
      <c r="H1686" t="s">
        <v>7396</v>
      </c>
      <c r="I1686" t="s">
        <v>5971</v>
      </c>
      <c r="J1686">
        <v>120998</v>
      </c>
      <c r="K1686">
        <v>1</v>
      </c>
      <c r="L1686">
        <v>21691</v>
      </c>
    </row>
    <row r="1687" spans="1:12" x14ac:dyDescent="0.25">
      <c r="A1687">
        <v>21709</v>
      </c>
      <c r="B1687" t="s">
        <v>6655</v>
      </c>
      <c r="C1687" t="s">
        <v>5021</v>
      </c>
      <c r="D1687">
        <v>9160</v>
      </c>
      <c r="E1687" t="s">
        <v>384</v>
      </c>
      <c r="F1687" t="s">
        <v>2868</v>
      </c>
      <c r="G1687" t="s">
        <v>6244</v>
      </c>
      <c r="H1687" t="s">
        <v>7396</v>
      </c>
      <c r="I1687" t="s">
        <v>5971</v>
      </c>
      <c r="J1687">
        <v>120998</v>
      </c>
      <c r="K1687">
        <v>1</v>
      </c>
      <c r="L1687">
        <v>21709</v>
      </c>
    </row>
    <row r="1688" spans="1:12" x14ac:dyDescent="0.25">
      <c r="A1688">
        <v>21717</v>
      </c>
      <c r="B1688" t="s">
        <v>5022</v>
      </c>
      <c r="C1688" t="s">
        <v>5023</v>
      </c>
      <c r="D1688">
        <v>9160</v>
      </c>
      <c r="E1688" t="s">
        <v>384</v>
      </c>
      <c r="F1688" t="s">
        <v>1036</v>
      </c>
      <c r="G1688" t="s">
        <v>6244</v>
      </c>
      <c r="H1688" t="s">
        <v>7396</v>
      </c>
      <c r="I1688" t="s">
        <v>5971</v>
      </c>
      <c r="J1688">
        <v>120998</v>
      </c>
      <c r="K1688">
        <v>1</v>
      </c>
      <c r="L1688">
        <v>21717</v>
      </c>
    </row>
    <row r="1689" spans="1:12" x14ac:dyDescent="0.25">
      <c r="A1689">
        <v>21725</v>
      </c>
      <c r="B1689" t="s">
        <v>7940</v>
      </c>
      <c r="C1689" t="s">
        <v>5024</v>
      </c>
      <c r="D1689">
        <v>9160</v>
      </c>
      <c r="E1689" t="s">
        <v>384</v>
      </c>
      <c r="F1689" t="s">
        <v>1037</v>
      </c>
      <c r="G1689" t="s">
        <v>6244</v>
      </c>
      <c r="H1689" t="s">
        <v>7396</v>
      </c>
      <c r="I1689" t="s">
        <v>5971</v>
      </c>
      <c r="J1689">
        <v>120998</v>
      </c>
      <c r="K1689">
        <v>1</v>
      </c>
      <c r="L1689">
        <v>21725</v>
      </c>
    </row>
    <row r="1690" spans="1:12" x14ac:dyDescent="0.25">
      <c r="A1690">
        <v>21758</v>
      </c>
      <c r="B1690" t="s">
        <v>4611</v>
      </c>
      <c r="C1690" t="s">
        <v>5025</v>
      </c>
      <c r="D1690">
        <v>9160</v>
      </c>
      <c r="E1690" t="s">
        <v>799</v>
      </c>
      <c r="F1690" t="s">
        <v>1038</v>
      </c>
      <c r="G1690" t="s">
        <v>6244</v>
      </c>
      <c r="H1690" t="s">
        <v>7396</v>
      </c>
      <c r="I1690" t="s">
        <v>5971</v>
      </c>
      <c r="J1690">
        <v>120998</v>
      </c>
      <c r="K1690">
        <v>1</v>
      </c>
      <c r="L1690">
        <v>21758</v>
      </c>
    </row>
    <row r="1691" spans="1:12" x14ac:dyDescent="0.25">
      <c r="A1691">
        <v>21766</v>
      </c>
      <c r="B1691" t="s">
        <v>5026</v>
      </c>
      <c r="C1691" t="s">
        <v>5027</v>
      </c>
      <c r="D1691">
        <v>9040</v>
      </c>
      <c r="E1691" t="s">
        <v>386</v>
      </c>
      <c r="F1691" t="s">
        <v>1039</v>
      </c>
      <c r="G1691" t="s">
        <v>8137</v>
      </c>
      <c r="H1691" t="s">
        <v>8138</v>
      </c>
      <c r="I1691" t="s">
        <v>8139</v>
      </c>
      <c r="J1691">
        <v>121053</v>
      </c>
      <c r="K1691">
        <v>1</v>
      </c>
      <c r="L1691">
        <v>21766</v>
      </c>
    </row>
    <row r="1692" spans="1:12" x14ac:dyDescent="0.25">
      <c r="A1692">
        <v>21774</v>
      </c>
      <c r="B1692" t="s">
        <v>8239</v>
      </c>
      <c r="C1692" t="s">
        <v>8240</v>
      </c>
      <c r="D1692">
        <v>9040</v>
      </c>
      <c r="E1692" t="s">
        <v>386</v>
      </c>
      <c r="F1692" t="s">
        <v>1040</v>
      </c>
      <c r="G1692" t="s">
        <v>8137</v>
      </c>
      <c r="H1692" t="s">
        <v>8138</v>
      </c>
      <c r="I1692" t="s">
        <v>8139</v>
      </c>
      <c r="J1692">
        <v>121798</v>
      </c>
      <c r="K1692">
        <v>1</v>
      </c>
      <c r="L1692">
        <v>21774</v>
      </c>
    </row>
    <row r="1693" spans="1:12" x14ac:dyDescent="0.25">
      <c r="A1693">
        <v>21782</v>
      </c>
      <c r="B1693" t="s">
        <v>5028</v>
      </c>
      <c r="C1693" t="s">
        <v>76</v>
      </c>
      <c r="D1693">
        <v>9040</v>
      </c>
      <c r="E1693" t="s">
        <v>386</v>
      </c>
      <c r="F1693" t="s">
        <v>1041</v>
      </c>
      <c r="G1693" t="s">
        <v>8137</v>
      </c>
      <c r="H1693" t="s">
        <v>8138</v>
      </c>
      <c r="I1693" t="s">
        <v>8139</v>
      </c>
      <c r="J1693">
        <v>121053</v>
      </c>
      <c r="K1693">
        <v>1</v>
      </c>
      <c r="L1693">
        <v>21782</v>
      </c>
    </row>
    <row r="1694" spans="1:12" x14ac:dyDescent="0.25">
      <c r="A1694">
        <v>21791</v>
      </c>
      <c r="B1694" t="s">
        <v>5029</v>
      </c>
      <c r="C1694" t="s">
        <v>5030</v>
      </c>
      <c r="D1694">
        <v>9040</v>
      </c>
      <c r="E1694" t="s">
        <v>386</v>
      </c>
      <c r="F1694" t="s">
        <v>1042</v>
      </c>
      <c r="G1694" t="s">
        <v>8137</v>
      </c>
      <c r="H1694" t="s">
        <v>8138</v>
      </c>
      <c r="I1694" t="s">
        <v>8139</v>
      </c>
      <c r="J1694">
        <v>121053</v>
      </c>
      <c r="K1694">
        <v>1</v>
      </c>
      <c r="L1694">
        <v>21791</v>
      </c>
    </row>
    <row r="1695" spans="1:12" x14ac:dyDescent="0.25">
      <c r="A1695">
        <v>21841</v>
      </c>
      <c r="B1695" t="s">
        <v>37</v>
      </c>
      <c r="C1695" t="s">
        <v>5031</v>
      </c>
      <c r="D1695">
        <v>9070</v>
      </c>
      <c r="E1695" t="s">
        <v>391</v>
      </c>
      <c r="F1695" t="s">
        <v>2302</v>
      </c>
      <c r="G1695" t="s">
        <v>6244</v>
      </c>
      <c r="H1695" t="s">
        <v>7396</v>
      </c>
      <c r="I1695" t="s">
        <v>5971</v>
      </c>
      <c r="J1695">
        <v>121426</v>
      </c>
      <c r="K1695">
        <v>1</v>
      </c>
      <c r="L1695">
        <v>21841</v>
      </c>
    </row>
    <row r="1696" spans="1:12" x14ac:dyDescent="0.25">
      <c r="A1696">
        <v>21857</v>
      </c>
      <c r="B1696" t="s">
        <v>4316</v>
      </c>
      <c r="C1696" t="s">
        <v>5032</v>
      </c>
      <c r="D1696">
        <v>9070</v>
      </c>
      <c r="E1696" t="s">
        <v>391</v>
      </c>
      <c r="F1696" t="s">
        <v>2303</v>
      </c>
      <c r="G1696" t="s">
        <v>6244</v>
      </c>
      <c r="H1696" t="s">
        <v>7396</v>
      </c>
      <c r="I1696" t="s">
        <v>5971</v>
      </c>
      <c r="J1696">
        <v>138867</v>
      </c>
      <c r="K1696">
        <v>1</v>
      </c>
      <c r="L1696">
        <v>21857</v>
      </c>
    </row>
    <row r="1697" spans="1:12" x14ac:dyDescent="0.25">
      <c r="A1697">
        <v>21865</v>
      </c>
      <c r="B1697" t="s">
        <v>6089</v>
      </c>
      <c r="C1697" t="s">
        <v>5033</v>
      </c>
      <c r="D1697">
        <v>9070</v>
      </c>
      <c r="E1697" t="s">
        <v>391</v>
      </c>
      <c r="F1697" t="s">
        <v>2304</v>
      </c>
      <c r="G1697" t="s">
        <v>6244</v>
      </c>
      <c r="H1697" t="s">
        <v>7396</v>
      </c>
      <c r="I1697" t="s">
        <v>5971</v>
      </c>
      <c r="J1697">
        <v>138867</v>
      </c>
      <c r="K1697">
        <v>1</v>
      </c>
      <c r="L1697">
        <v>21865</v>
      </c>
    </row>
    <row r="1698" spans="1:12" x14ac:dyDescent="0.25">
      <c r="A1698">
        <v>21873</v>
      </c>
      <c r="B1698" t="s">
        <v>37</v>
      </c>
      <c r="C1698" t="s">
        <v>4333</v>
      </c>
      <c r="D1698">
        <v>9080</v>
      </c>
      <c r="E1698" t="s">
        <v>800</v>
      </c>
      <c r="F1698" t="s">
        <v>6097</v>
      </c>
      <c r="G1698" t="s">
        <v>6244</v>
      </c>
      <c r="H1698" t="s">
        <v>7396</v>
      </c>
      <c r="I1698" t="s">
        <v>5971</v>
      </c>
      <c r="J1698">
        <v>121426</v>
      </c>
      <c r="K1698">
        <v>1</v>
      </c>
      <c r="L1698">
        <v>21873</v>
      </c>
    </row>
    <row r="1699" spans="1:12" x14ac:dyDescent="0.25">
      <c r="A1699">
        <v>21881</v>
      </c>
      <c r="B1699" t="s">
        <v>5034</v>
      </c>
      <c r="C1699" t="s">
        <v>5035</v>
      </c>
      <c r="D1699">
        <v>9080</v>
      </c>
      <c r="E1699" t="s">
        <v>800</v>
      </c>
      <c r="F1699" t="s">
        <v>2305</v>
      </c>
      <c r="G1699" t="s">
        <v>6244</v>
      </c>
      <c r="H1699" t="s">
        <v>7396</v>
      </c>
      <c r="I1699" t="s">
        <v>5971</v>
      </c>
      <c r="J1699">
        <v>124181</v>
      </c>
      <c r="K1699">
        <v>1</v>
      </c>
      <c r="L1699">
        <v>21881</v>
      </c>
    </row>
    <row r="1700" spans="1:12" x14ac:dyDescent="0.25">
      <c r="A1700">
        <v>21899</v>
      </c>
      <c r="B1700" t="s">
        <v>5036</v>
      </c>
      <c r="C1700" t="s">
        <v>5037</v>
      </c>
      <c r="D1700">
        <v>9080</v>
      </c>
      <c r="E1700" t="s">
        <v>385</v>
      </c>
      <c r="F1700" t="s">
        <v>2306</v>
      </c>
      <c r="G1700" t="s">
        <v>6244</v>
      </c>
      <c r="H1700" t="s">
        <v>7396</v>
      </c>
      <c r="I1700" t="s">
        <v>5971</v>
      </c>
      <c r="J1700">
        <v>124181</v>
      </c>
      <c r="K1700">
        <v>1</v>
      </c>
      <c r="L1700">
        <v>21899</v>
      </c>
    </row>
    <row r="1701" spans="1:12" x14ac:dyDescent="0.25">
      <c r="A1701">
        <v>21907</v>
      </c>
      <c r="B1701" t="s">
        <v>6656</v>
      </c>
      <c r="C1701" t="s">
        <v>5038</v>
      </c>
      <c r="D1701">
        <v>9240</v>
      </c>
      <c r="E1701" t="s">
        <v>801</v>
      </c>
      <c r="F1701" t="s">
        <v>2307</v>
      </c>
      <c r="G1701" t="s">
        <v>6244</v>
      </c>
      <c r="H1701" t="s">
        <v>7396</v>
      </c>
      <c r="I1701" t="s">
        <v>5971</v>
      </c>
      <c r="J1701">
        <v>119263</v>
      </c>
      <c r="K1701">
        <v>1</v>
      </c>
      <c r="L1701">
        <v>21907</v>
      </c>
    </row>
    <row r="1702" spans="1:12" x14ac:dyDescent="0.25">
      <c r="A1702">
        <v>21931</v>
      </c>
      <c r="B1702" t="s">
        <v>6657</v>
      </c>
      <c r="C1702" t="s">
        <v>5039</v>
      </c>
      <c r="D1702">
        <v>9240</v>
      </c>
      <c r="E1702" t="s">
        <v>801</v>
      </c>
      <c r="F1702" t="s">
        <v>2308</v>
      </c>
      <c r="G1702" t="s">
        <v>6244</v>
      </c>
      <c r="H1702" t="s">
        <v>7396</v>
      </c>
      <c r="I1702" t="s">
        <v>5971</v>
      </c>
      <c r="J1702">
        <v>119263</v>
      </c>
      <c r="K1702">
        <v>1</v>
      </c>
      <c r="L1702">
        <v>21931</v>
      </c>
    </row>
    <row r="1703" spans="1:12" x14ac:dyDescent="0.25">
      <c r="A1703">
        <v>21972</v>
      </c>
      <c r="B1703" t="s">
        <v>6658</v>
      </c>
      <c r="C1703" t="s">
        <v>5040</v>
      </c>
      <c r="D1703">
        <v>9240</v>
      </c>
      <c r="E1703" t="s">
        <v>801</v>
      </c>
      <c r="F1703" t="s">
        <v>2309</v>
      </c>
      <c r="G1703" t="s">
        <v>6244</v>
      </c>
      <c r="H1703" t="s">
        <v>7396</v>
      </c>
      <c r="I1703" t="s">
        <v>5971</v>
      </c>
      <c r="J1703">
        <v>119263</v>
      </c>
      <c r="K1703">
        <v>1</v>
      </c>
      <c r="L1703">
        <v>21972</v>
      </c>
    </row>
    <row r="1704" spans="1:12" x14ac:dyDescent="0.25">
      <c r="A1704">
        <v>21981</v>
      </c>
      <c r="B1704" t="s">
        <v>37</v>
      </c>
      <c r="C1704" t="s">
        <v>5041</v>
      </c>
      <c r="D1704">
        <v>9240</v>
      </c>
      <c r="E1704" t="s">
        <v>801</v>
      </c>
      <c r="F1704" t="s">
        <v>2310</v>
      </c>
      <c r="G1704" t="s">
        <v>6244</v>
      </c>
      <c r="H1704" t="s">
        <v>7396</v>
      </c>
      <c r="I1704" t="s">
        <v>5971</v>
      </c>
      <c r="J1704">
        <v>119289</v>
      </c>
      <c r="K1704">
        <v>1</v>
      </c>
      <c r="L1704">
        <v>21981</v>
      </c>
    </row>
    <row r="1705" spans="1:12" x14ac:dyDescent="0.25">
      <c r="A1705">
        <v>21998</v>
      </c>
      <c r="B1705" t="s">
        <v>35</v>
      </c>
      <c r="C1705" t="s">
        <v>5042</v>
      </c>
      <c r="D1705">
        <v>9200</v>
      </c>
      <c r="E1705" t="s">
        <v>387</v>
      </c>
      <c r="F1705" t="s">
        <v>2311</v>
      </c>
      <c r="G1705" t="s">
        <v>8137</v>
      </c>
      <c r="H1705" t="s">
        <v>8138</v>
      </c>
      <c r="I1705" t="s">
        <v>8139</v>
      </c>
      <c r="J1705">
        <v>120501</v>
      </c>
      <c r="K1705">
        <v>1</v>
      </c>
      <c r="L1705">
        <v>21998</v>
      </c>
    </row>
    <row r="1706" spans="1:12" x14ac:dyDescent="0.25">
      <c r="A1706">
        <v>22004</v>
      </c>
      <c r="B1706" t="s">
        <v>8241</v>
      </c>
      <c r="C1706" t="s">
        <v>5043</v>
      </c>
      <c r="D1706">
        <v>9200</v>
      </c>
      <c r="E1706" t="s">
        <v>387</v>
      </c>
      <c r="F1706" t="s">
        <v>2312</v>
      </c>
      <c r="G1706" t="s">
        <v>8137</v>
      </c>
      <c r="H1706" t="s">
        <v>8138</v>
      </c>
      <c r="I1706" t="s">
        <v>8139</v>
      </c>
      <c r="J1706">
        <v>119966</v>
      </c>
      <c r="K1706">
        <v>1</v>
      </c>
      <c r="L1706">
        <v>22004</v>
      </c>
    </row>
    <row r="1707" spans="1:12" x14ac:dyDescent="0.25">
      <c r="A1707">
        <v>22012</v>
      </c>
      <c r="B1707" t="s">
        <v>5044</v>
      </c>
      <c r="C1707" t="s">
        <v>5045</v>
      </c>
      <c r="D1707">
        <v>9220</v>
      </c>
      <c r="E1707" t="s">
        <v>388</v>
      </c>
      <c r="F1707" t="s">
        <v>2313</v>
      </c>
      <c r="G1707" t="s">
        <v>8137</v>
      </c>
      <c r="H1707" t="s">
        <v>8138</v>
      </c>
      <c r="I1707" t="s">
        <v>8139</v>
      </c>
      <c r="J1707">
        <v>121285</v>
      </c>
      <c r="K1707">
        <v>1</v>
      </c>
      <c r="L1707">
        <v>22012</v>
      </c>
    </row>
    <row r="1708" spans="1:12" x14ac:dyDescent="0.25">
      <c r="A1708">
        <v>22021</v>
      </c>
      <c r="B1708" t="s">
        <v>5046</v>
      </c>
      <c r="C1708" t="s">
        <v>5047</v>
      </c>
      <c r="D1708">
        <v>9220</v>
      </c>
      <c r="E1708" t="s">
        <v>388</v>
      </c>
      <c r="F1708" t="s">
        <v>2314</v>
      </c>
      <c r="G1708" t="s">
        <v>8137</v>
      </c>
      <c r="H1708" t="s">
        <v>8138</v>
      </c>
      <c r="I1708" t="s">
        <v>8139</v>
      </c>
      <c r="J1708">
        <v>121285</v>
      </c>
      <c r="K1708">
        <v>1</v>
      </c>
      <c r="L1708">
        <v>22021</v>
      </c>
    </row>
    <row r="1709" spans="1:12" x14ac:dyDescent="0.25">
      <c r="A1709">
        <v>22038</v>
      </c>
      <c r="B1709" t="s">
        <v>5048</v>
      </c>
      <c r="C1709" t="s">
        <v>5049</v>
      </c>
      <c r="D1709">
        <v>9220</v>
      </c>
      <c r="E1709" t="s">
        <v>388</v>
      </c>
      <c r="F1709" t="s">
        <v>2315</v>
      </c>
      <c r="G1709" t="s">
        <v>8137</v>
      </c>
      <c r="H1709" t="s">
        <v>8138</v>
      </c>
      <c r="I1709" t="s">
        <v>8139</v>
      </c>
      <c r="J1709">
        <v>121285</v>
      </c>
      <c r="K1709">
        <v>1</v>
      </c>
      <c r="L1709">
        <v>22038</v>
      </c>
    </row>
    <row r="1710" spans="1:12" x14ac:dyDescent="0.25">
      <c r="A1710">
        <v>22046</v>
      </c>
      <c r="B1710" t="s">
        <v>5050</v>
      </c>
      <c r="C1710" t="s">
        <v>5051</v>
      </c>
      <c r="D1710">
        <v>9220</v>
      </c>
      <c r="E1710" t="s">
        <v>388</v>
      </c>
      <c r="F1710" t="s">
        <v>2316</v>
      </c>
      <c r="G1710" t="s">
        <v>8137</v>
      </c>
      <c r="H1710" t="s">
        <v>8138</v>
      </c>
      <c r="I1710" t="s">
        <v>8139</v>
      </c>
      <c r="J1710">
        <v>121285</v>
      </c>
      <c r="K1710">
        <v>1</v>
      </c>
      <c r="L1710">
        <v>22046</v>
      </c>
    </row>
    <row r="1711" spans="1:12" x14ac:dyDescent="0.25">
      <c r="A1711">
        <v>22061</v>
      </c>
      <c r="B1711" t="s">
        <v>6659</v>
      </c>
      <c r="C1711" t="s">
        <v>5052</v>
      </c>
      <c r="D1711">
        <v>9220</v>
      </c>
      <c r="E1711" t="s">
        <v>388</v>
      </c>
      <c r="F1711" t="s">
        <v>2317</v>
      </c>
      <c r="G1711" t="s">
        <v>8137</v>
      </c>
      <c r="H1711" t="s">
        <v>8138</v>
      </c>
      <c r="I1711" t="s">
        <v>8139</v>
      </c>
      <c r="J1711">
        <v>120972</v>
      </c>
      <c r="K1711">
        <v>1</v>
      </c>
      <c r="L1711">
        <v>22061</v>
      </c>
    </row>
    <row r="1712" spans="1:12" x14ac:dyDescent="0.25">
      <c r="A1712">
        <v>22079</v>
      </c>
      <c r="B1712" t="s">
        <v>35</v>
      </c>
      <c r="C1712" t="s">
        <v>5053</v>
      </c>
      <c r="D1712">
        <v>9140</v>
      </c>
      <c r="E1712" t="s">
        <v>802</v>
      </c>
      <c r="F1712" t="s">
        <v>2318</v>
      </c>
      <c r="G1712" t="s">
        <v>6244</v>
      </c>
      <c r="H1712" t="s">
        <v>7396</v>
      </c>
      <c r="I1712" t="s">
        <v>5971</v>
      </c>
      <c r="J1712">
        <v>121228</v>
      </c>
      <c r="K1712">
        <v>1</v>
      </c>
      <c r="L1712">
        <v>22079</v>
      </c>
    </row>
    <row r="1713" spans="1:12" x14ac:dyDescent="0.25">
      <c r="A1713">
        <v>22087</v>
      </c>
      <c r="B1713" t="s">
        <v>5054</v>
      </c>
      <c r="C1713" t="s">
        <v>5055</v>
      </c>
      <c r="D1713">
        <v>9220</v>
      </c>
      <c r="E1713" t="s">
        <v>803</v>
      </c>
      <c r="F1713" t="s">
        <v>2319</v>
      </c>
      <c r="G1713" t="s">
        <v>8137</v>
      </c>
      <c r="H1713" t="s">
        <v>8138</v>
      </c>
      <c r="I1713" t="s">
        <v>8139</v>
      </c>
      <c r="J1713">
        <v>121285</v>
      </c>
      <c r="K1713">
        <v>1</v>
      </c>
      <c r="L1713">
        <v>22087</v>
      </c>
    </row>
    <row r="1714" spans="1:12" x14ac:dyDescent="0.25">
      <c r="A1714">
        <v>22095</v>
      </c>
      <c r="B1714" t="s">
        <v>6660</v>
      </c>
      <c r="C1714" t="s">
        <v>5056</v>
      </c>
      <c r="D1714">
        <v>9220</v>
      </c>
      <c r="E1714" t="s">
        <v>803</v>
      </c>
      <c r="F1714" t="s">
        <v>2320</v>
      </c>
      <c r="G1714" t="s">
        <v>8137</v>
      </c>
      <c r="H1714" t="s">
        <v>8138</v>
      </c>
      <c r="I1714" t="s">
        <v>8139</v>
      </c>
      <c r="J1714">
        <v>120972</v>
      </c>
      <c r="K1714">
        <v>1</v>
      </c>
      <c r="L1714">
        <v>22095</v>
      </c>
    </row>
    <row r="1715" spans="1:12" x14ac:dyDescent="0.25">
      <c r="A1715">
        <v>22103</v>
      </c>
      <c r="B1715" t="s">
        <v>5057</v>
      </c>
      <c r="C1715" t="s">
        <v>3077</v>
      </c>
      <c r="D1715">
        <v>9250</v>
      </c>
      <c r="E1715" t="s">
        <v>389</v>
      </c>
      <c r="F1715" t="s">
        <v>2321</v>
      </c>
      <c r="G1715" t="s">
        <v>6244</v>
      </c>
      <c r="H1715" t="s">
        <v>7396</v>
      </c>
      <c r="I1715" t="s">
        <v>5971</v>
      </c>
      <c r="J1715">
        <v>120956</v>
      </c>
      <c r="K1715">
        <v>1</v>
      </c>
      <c r="L1715">
        <v>22103</v>
      </c>
    </row>
    <row r="1716" spans="1:12" x14ac:dyDescent="0.25">
      <c r="A1716">
        <v>22137</v>
      </c>
      <c r="B1716" t="s">
        <v>4421</v>
      </c>
      <c r="C1716" t="s">
        <v>5058</v>
      </c>
      <c r="D1716">
        <v>9111</v>
      </c>
      <c r="E1716" t="s">
        <v>550</v>
      </c>
      <c r="F1716" t="s">
        <v>2322</v>
      </c>
      <c r="G1716" t="s">
        <v>6244</v>
      </c>
      <c r="H1716" t="s">
        <v>7396</v>
      </c>
      <c r="I1716" t="s">
        <v>5971</v>
      </c>
      <c r="J1716">
        <v>130856</v>
      </c>
      <c r="K1716">
        <v>1</v>
      </c>
      <c r="L1716">
        <v>22137</v>
      </c>
    </row>
    <row r="1717" spans="1:12" x14ac:dyDescent="0.25">
      <c r="A1717">
        <v>22145</v>
      </c>
      <c r="B1717" t="s">
        <v>5546</v>
      </c>
      <c r="C1717" t="s">
        <v>7493</v>
      </c>
      <c r="D1717">
        <v>9100</v>
      </c>
      <c r="E1717" t="s">
        <v>266</v>
      </c>
      <c r="F1717" t="s">
        <v>6661</v>
      </c>
      <c r="G1717" t="s">
        <v>6244</v>
      </c>
      <c r="H1717" t="s">
        <v>7396</v>
      </c>
      <c r="I1717" t="s">
        <v>5971</v>
      </c>
      <c r="J1717">
        <v>120956</v>
      </c>
      <c r="K1717">
        <v>1</v>
      </c>
      <c r="L1717">
        <v>22145</v>
      </c>
    </row>
    <row r="1718" spans="1:12" x14ac:dyDescent="0.25">
      <c r="A1718">
        <v>22152</v>
      </c>
      <c r="B1718" t="s">
        <v>33</v>
      </c>
      <c r="C1718" t="s">
        <v>5060</v>
      </c>
      <c r="D1718">
        <v>9112</v>
      </c>
      <c r="E1718" t="s">
        <v>804</v>
      </c>
      <c r="F1718" t="s">
        <v>2324</v>
      </c>
      <c r="G1718" t="s">
        <v>6244</v>
      </c>
      <c r="H1718" t="s">
        <v>7396</v>
      </c>
      <c r="I1718" t="s">
        <v>5971</v>
      </c>
      <c r="J1718">
        <v>120956</v>
      </c>
      <c r="K1718">
        <v>1</v>
      </c>
      <c r="L1718">
        <v>22152</v>
      </c>
    </row>
    <row r="1719" spans="1:12" x14ac:dyDescent="0.25">
      <c r="A1719">
        <v>22161</v>
      </c>
      <c r="B1719" t="s">
        <v>38</v>
      </c>
      <c r="C1719" t="s">
        <v>8242</v>
      </c>
      <c r="D1719">
        <v>9112</v>
      </c>
      <c r="E1719" t="s">
        <v>804</v>
      </c>
      <c r="F1719" t="s">
        <v>2325</v>
      </c>
      <c r="G1719" t="s">
        <v>6244</v>
      </c>
      <c r="H1719" t="s">
        <v>7396</v>
      </c>
      <c r="I1719" t="s">
        <v>5971</v>
      </c>
      <c r="J1719">
        <v>120956</v>
      </c>
      <c r="K1719">
        <v>1</v>
      </c>
      <c r="L1719">
        <v>22161</v>
      </c>
    </row>
    <row r="1720" spans="1:12" x14ac:dyDescent="0.25">
      <c r="A1720">
        <v>22186</v>
      </c>
      <c r="B1720" t="s">
        <v>6662</v>
      </c>
      <c r="C1720" t="s">
        <v>5061</v>
      </c>
      <c r="D1720">
        <v>9230</v>
      </c>
      <c r="E1720" t="s">
        <v>390</v>
      </c>
      <c r="F1720" t="s">
        <v>2326</v>
      </c>
      <c r="G1720" t="s">
        <v>8137</v>
      </c>
      <c r="H1720" t="s">
        <v>8138</v>
      </c>
      <c r="I1720" t="s">
        <v>8139</v>
      </c>
      <c r="J1720">
        <v>120972</v>
      </c>
      <c r="K1720">
        <v>1</v>
      </c>
      <c r="L1720">
        <v>22186</v>
      </c>
    </row>
    <row r="1721" spans="1:12" x14ac:dyDescent="0.25">
      <c r="A1721">
        <v>22194</v>
      </c>
      <c r="B1721" t="s">
        <v>35</v>
      </c>
      <c r="C1721" t="s">
        <v>5062</v>
      </c>
      <c r="D1721">
        <v>9230</v>
      </c>
      <c r="E1721" t="s">
        <v>390</v>
      </c>
      <c r="F1721" t="s">
        <v>2327</v>
      </c>
      <c r="G1721" t="s">
        <v>6244</v>
      </c>
      <c r="H1721" t="s">
        <v>7396</v>
      </c>
      <c r="I1721" t="s">
        <v>5971</v>
      </c>
      <c r="J1721">
        <v>121161</v>
      </c>
      <c r="K1721">
        <v>1</v>
      </c>
      <c r="L1721">
        <v>22194</v>
      </c>
    </row>
    <row r="1722" spans="1:12" x14ac:dyDescent="0.25">
      <c r="A1722">
        <v>22236</v>
      </c>
      <c r="B1722" t="s">
        <v>38</v>
      </c>
      <c r="C1722" t="s">
        <v>5063</v>
      </c>
      <c r="D1722">
        <v>9230</v>
      </c>
      <c r="E1722" t="s">
        <v>390</v>
      </c>
      <c r="F1722" t="s">
        <v>2328</v>
      </c>
      <c r="G1722" t="s">
        <v>6244</v>
      </c>
      <c r="H1722" t="s">
        <v>7396</v>
      </c>
      <c r="I1722" t="s">
        <v>5971</v>
      </c>
      <c r="J1722">
        <v>121277</v>
      </c>
      <c r="K1722">
        <v>1</v>
      </c>
      <c r="L1722">
        <v>22236</v>
      </c>
    </row>
    <row r="1723" spans="1:12" x14ac:dyDescent="0.25">
      <c r="A1723">
        <v>22244</v>
      </c>
      <c r="B1723" t="s">
        <v>6535</v>
      </c>
      <c r="C1723" t="s">
        <v>5064</v>
      </c>
      <c r="D1723">
        <v>9230</v>
      </c>
      <c r="E1723" t="s">
        <v>390</v>
      </c>
      <c r="F1723" t="s">
        <v>2329</v>
      </c>
      <c r="G1723" t="s">
        <v>6244</v>
      </c>
      <c r="H1723" t="s">
        <v>7396</v>
      </c>
      <c r="I1723" t="s">
        <v>5971</v>
      </c>
      <c r="J1723">
        <v>121277</v>
      </c>
      <c r="K1723">
        <v>1</v>
      </c>
      <c r="L1723">
        <v>22244</v>
      </c>
    </row>
    <row r="1724" spans="1:12" x14ac:dyDescent="0.25">
      <c r="A1724">
        <v>22251</v>
      </c>
      <c r="B1724" t="s">
        <v>5065</v>
      </c>
      <c r="C1724" t="s">
        <v>5066</v>
      </c>
      <c r="D1724">
        <v>9230</v>
      </c>
      <c r="E1724" t="s">
        <v>390</v>
      </c>
      <c r="F1724" t="s">
        <v>2330</v>
      </c>
      <c r="G1724" t="s">
        <v>6244</v>
      </c>
      <c r="H1724" t="s">
        <v>7396</v>
      </c>
      <c r="I1724" t="s">
        <v>5971</v>
      </c>
      <c r="J1724">
        <v>121277</v>
      </c>
      <c r="K1724">
        <v>1</v>
      </c>
      <c r="L1724">
        <v>22251</v>
      </c>
    </row>
    <row r="1725" spans="1:12" x14ac:dyDescent="0.25">
      <c r="A1725">
        <v>22285</v>
      </c>
      <c r="B1725" t="s">
        <v>35</v>
      </c>
      <c r="C1725" t="s">
        <v>3887</v>
      </c>
      <c r="D1725">
        <v>9260</v>
      </c>
      <c r="E1725" t="s">
        <v>805</v>
      </c>
      <c r="F1725" t="s">
        <v>2331</v>
      </c>
      <c r="G1725" t="s">
        <v>6244</v>
      </c>
      <c r="H1725" t="s">
        <v>7396</v>
      </c>
      <c r="I1725" t="s">
        <v>5971</v>
      </c>
      <c r="J1725">
        <v>121161</v>
      </c>
      <c r="K1725">
        <v>1</v>
      </c>
      <c r="L1725">
        <v>22285</v>
      </c>
    </row>
    <row r="1726" spans="1:12" x14ac:dyDescent="0.25">
      <c r="A1726">
        <v>22293</v>
      </c>
      <c r="B1726" t="s">
        <v>33</v>
      </c>
      <c r="C1726" t="s">
        <v>5067</v>
      </c>
      <c r="D1726">
        <v>9260</v>
      </c>
      <c r="E1726" t="s">
        <v>806</v>
      </c>
      <c r="F1726" t="s">
        <v>2332</v>
      </c>
      <c r="G1726" t="s">
        <v>6244</v>
      </c>
      <c r="H1726" t="s">
        <v>7396</v>
      </c>
      <c r="I1726" t="s">
        <v>5971</v>
      </c>
      <c r="J1726">
        <v>121161</v>
      </c>
      <c r="K1726">
        <v>1</v>
      </c>
      <c r="L1726">
        <v>22293</v>
      </c>
    </row>
    <row r="1727" spans="1:12" x14ac:dyDescent="0.25">
      <c r="A1727">
        <v>22301</v>
      </c>
      <c r="B1727" t="s">
        <v>6663</v>
      </c>
      <c r="C1727" t="s">
        <v>3215</v>
      </c>
      <c r="D1727">
        <v>9260</v>
      </c>
      <c r="E1727" t="s">
        <v>806</v>
      </c>
      <c r="F1727" t="s">
        <v>2333</v>
      </c>
      <c r="G1727" t="s">
        <v>8137</v>
      </c>
      <c r="H1727" t="s">
        <v>8138</v>
      </c>
      <c r="I1727" t="s">
        <v>8139</v>
      </c>
      <c r="J1727">
        <v>120972</v>
      </c>
      <c r="K1727">
        <v>1</v>
      </c>
      <c r="L1727">
        <v>22301</v>
      </c>
    </row>
    <row r="1728" spans="1:12" x14ac:dyDescent="0.25">
      <c r="A1728">
        <v>22319</v>
      </c>
      <c r="B1728" t="s">
        <v>8243</v>
      </c>
      <c r="C1728" t="s">
        <v>5068</v>
      </c>
      <c r="D1728">
        <v>9070</v>
      </c>
      <c r="E1728" t="s">
        <v>300</v>
      </c>
      <c r="F1728" t="s">
        <v>2334</v>
      </c>
      <c r="G1728" t="s">
        <v>6244</v>
      </c>
      <c r="H1728" t="s">
        <v>7396</v>
      </c>
      <c r="I1728" t="s">
        <v>5971</v>
      </c>
      <c r="J1728">
        <v>121426</v>
      </c>
      <c r="K1728">
        <v>1</v>
      </c>
      <c r="L1728">
        <v>22319</v>
      </c>
    </row>
    <row r="1729" spans="1:12" x14ac:dyDescent="0.25">
      <c r="A1729">
        <v>22327</v>
      </c>
      <c r="B1729" t="s">
        <v>5282</v>
      </c>
      <c r="C1729" t="s">
        <v>5069</v>
      </c>
      <c r="D1729">
        <v>9070</v>
      </c>
      <c r="E1729" t="s">
        <v>300</v>
      </c>
      <c r="F1729" t="s">
        <v>2335</v>
      </c>
      <c r="G1729" t="s">
        <v>6244</v>
      </c>
      <c r="H1729" t="s">
        <v>7396</v>
      </c>
      <c r="I1729" t="s">
        <v>5971</v>
      </c>
      <c r="J1729">
        <v>138867</v>
      </c>
      <c r="K1729">
        <v>1</v>
      </c>
      <c r="L1729">
        <v>22327</v>
      </c>
    </row>
    <row r="1730" spans="1:12" x14ac:dyDescent="0.25">
      <c r="A1730">
        <v>22335</v>
      </c>
      <c r="B1730" t="s">
        <v>6664</v>
      </c>
      <c r="C1730" t="s">
        <v>5070</v>
      </c>
      <c r="D1730">
        <v>9050</v>
      </c>
      <c r="E1730" t="s">
        <v>807</v>
      </c>
      <c r="F1730" t="s">
        <v>2336</v>
      </c>
      <c r="G1730" t="s">
        <v>8137</v>
      </c>
      <c r="H1730" t="s">
        <v>8138</v>
      </c>
      <c r="I1730" t="s">
        <v>8139</v>
      </c>
      <c r="J1730">
        <v>121798</v>
      </c>
      <c r="K1730">
        <v>1</v>
      </c>
      <c r="L1730">
        <v>22335</v>
      </c>
    </row>
    <row r="1731" spans="1:12" x14ac:dyDescent="0.25">
      <c r="A1731">
        <v>22351</v>
      </c>
      <c r="B1731" t="s">
        <v>3551</v>
      </c>
      <c r="C1731" t="s">
        <v>5071</v>
      </c>
      <c r="D1731">
        <v>9050</v>
      </c>
      <c r="E1731" t="s">
        <v>807</v>
      </c>
      <c r="F1731" t="s">
        <v>5072</v>
      </c>
      <c r="G1731" t="s">
        <v>8137</v>
      </c>
      <c r="H1731" t="s">
        <v>8138</v>
      </c>
      <c r="I1731" t="s">
        <v>8139</v>
      </c>
      <c r="J1731">
        <v>139014</v>
      </c>
      <c r="K1731">
        <v>1</v>
      </c>
      <c r="L1731">
        <v>22351</v>
      </c>
    </row>
    <row r="1732" spans="1:12" x14ac:dyDescent="0.25">
      <c r="A1732">
        <v>22368</v>
      </c>
      <c r="B1732" t="s">
        <v>3647</v>
      </c>
      <c r="C1732" t="s">
        <v>5073</v>
      </c>
      <c r="D1732">
        <v>9050</v>
      </c>
      <c r="E1732" t="s">
        <v>392</v>
      </c>
      <c r="F1732" t="s">
        <v>2337</v>
      </c>
      <c r="G1732" t="s">
        <v>8137</v>
      </c>
      <c r="H1732" t="s">
        <v>8138</v>
      </c>
      <c r="I1732" t="s">
        <v>8139</v>
      </c>
      <c r="J1732">
        <v>139014</v>
      </c>
      <c r="K1732">
        <v>1</v>
      </c>
      <c r="L1732">
        <v>22368</v>
      </c>
    </row>
    <row r="1733" spans="1:12" x14ac:dyDescent="0.25">
      <c r="A1733">
        <v>22384</v>
      </c>
      <c r="B1733" t="s">
        <v>7941</v>
      </c>
      <c r="C1733" t="s">
        <v>5074</v>
      </c>
      <c r="D1733">
        <v>9050</v>
      </c>
      <c r="E1733" t="s">
        <v>392</v>
      </c>
      <c r="F1733" t="s">
        <v>2338</v>
      </c>
      <c r="G1733" t="s">
        <v>8137</v>
      </c>
      <c r="H1733" t="s">
        <v>8138</v>
      </c>
      <c r="I1733" t="s">
        <v>8139</v>
      </c>
      <c r="J1733">
        <v>121319</v>
      </c>
      <c r="K1733">
        <v>1</v>
      </c>
      <c r="L1733">
        <v>22384</v>
      </c>
    </row>
    <row r="1734" spans="1:12" x14ac:dyDescent="0.25">
      <c r="A1734">
        <v>22392</v>
      </c>
      <c r="B1734" t="s">
        <v>6665</v>
      </c>
      <c r="C1734" t="s">
        <v>5075</v>
      </c>
      <c r="D1734">
        <v>9050</v>
      </c>
      <c r="E1734" t="s">
        <v>392</v>
      </c>
      <c r="F1734" t="s">
        <v>7942</v>
      </c>
      <c r="G1734" t="s">
        <v>8137</v>
      </c>
      <c r="H1734" t="s">
        <v>8138</v>
      </c>
      <c r="I1734" t="s">
        <v>8139</v>
      </c>
      <c r="J1734">
        <v>121798</v>
      </c>
      <c r="K1734">
        <v>1</v>
      </c>
      <c r="L1734">
        <v>22392</v>
      </c>
    </row>
    <row r="1735" spans="1:12" x14ac:dyDescent="0.25">
      <c r="A1735">
        <v>22401</v>
      </c>
      <c r="B1735" t="s">
        <v>6666</v>
      </c>
      <c r="C1735" t="s">
        <v>5076</v>
      </c>
      <c r="D1735">
        <v>9050</v>
      </c>
      <c r="E1735" t="s">
        <v>392</v>
      </c>
      <c r="F1735" t="s">
        <v>7943</v>
      </c>
      <c r="G1735" t="s">
        <v>8137</v>
      </c>
      <c r="H1735" t="s">
        <v>8138</v>
      </c>
      <c r="I1735" t="s">
        <v>8139</v>
      </c>
      <c r="J1735">
        <v>121798</v>
      </c>
      <c r="K1735">
        <v>1</v>
      </c>
      <c r="L1735">
        <v>22401</v>
      </c>
    </row>
    <row r="1736" spans="1:12" x14ac:dyDescent="0.25">
      <c r="A1736">
        <v>22418</v>
      </c>
      <c r="B1736" t="s">
        <v>5077</v>
      </c>
      <c r="C1736" t="s">
        <v>5078</v>
      </c>
      <c r="D1736">
        <v>9820</v>
      </c>
      <c r="E1736" t="s">
        <v>393</v>
      </c>
      <c r="F1736" t="s">
        <v>2339</v>
      </c>
      <c r="G1736" t="s">
        <v>8137</v>
      </c>
      <c r="H1736" t="s">
        <v>8138</v>
      </c>
      <c r="I1736" t="s">
        <v>8139</v>
      </c>
      <c r="J1736">
        <v>121319</v>
      </c>
      <c r="K1736">
        <v>1</v>
      </c>
      <c r="L1736">
        <v>22418</v>
      </c>
    </row>
    <row r="1737" spans="1:12" x14ac:dyDescent="0.25">
      <c r="A1737">
        <v>22426</v>
      </c>
      <c r="B1737" t="s">
        <v>5079</v>
      </c>
      <c r="C1737" t="s">
        <v>5080</v>
      </c>
      <c r="D1737">
        <v>9820</v>
      </c>
      <c r="E1737" t="s">
        <v>393</v>
      </c>
      <c r="F1737" t="s">
        <v>2340</v>
      </c>
      <c r="G1737" t="s">
        <v>8137</v>
      </c>
      <c r="H1737" t="s">
        <v>8138</v>
      </c>
      <c r="I1737" t="s">
        <v>8139</v>
      </c>
      <c r="J1737">
        <v>121319</v>
      </c>
      <c r="K1737">
        <v>1</v>
      </c>
      <c r="L1737">
        <v>22426</v>
      </c>
    </row>
    <row r="1738" spans="1:12" x14ac:dyDescent="0.25">
      <c r="A1738">
        <v>22434</v>
      </c>
      <c r="B1738" t="s">
        <v>5036</v>
      </c>
      <c r="C1738" t="s">
        <v>5081</v>
      </c>
      <c r="D1738">
        <v>9820</v>
      </c>
      <c r="E1738" t="s">
        <v>393</v>
      </c>
      <c r="F1738" t="s">
        <v>2341</v>
      </c>
      <c r="G1738" t="s">
        <v>8137</v>
      </c>
      <c r="H1738" t="s">
        <v>8138</v>
      </c>
      <c r="I1738" t="s">
        <v>8139</v>
      </c>
      <c r="J1738">
        <v>121319</v>
      </c>
      <c r="K1738">
        <v>1</v>
      </c>
      <c r="L1738">
        <v>22434</v>
      </c>
    </row>
    <row r="1739" spans="1:12" x14ac:dyDescent="0.25">
      <c r="A1739">
        <v>22442</v>
      </c>
      <c r="B1739" t="s">
        <v>5082</v>
      </c>
      <c r="C1739" t="s">
        <v>5083</v>
      </c>
      <c r="D1739">
        <v>9820</v>
      </c>
      <c r="E1739" t="s">
        <v>393</v>
      </c>
      <c r="F1739" t="s">
        <v>2342</v>
      </c>
      <c r="G1739" t="s">
        <v>8137</v>
      </c>
      <c r="H1739" t="s">
        <v>8138</v>
      </c>
      <c r="I1739" t="s">
        <v>8139</v>
      </c>
      <c r="J1739">
        <v>119487</v>
      </c>
      <c r="K1739">
        <v>1</v>
      </c>
      <c r="L1739">
        <v>22442</v>
      </c>
    </row>
    <row r="1740" spans="1:12" x14ac:dyDescent="0.25">
      <c r="A1740">
        <v>22459</v>
      </c>
      <c r="B1740" t="s">
        <v>5084</v>
      </c>
      <c r="C1740" t="s">
        <v>5085</v>
      </c>
      <c r="D1740">
        <v>9090</v>
      </c>
      <c r="E1740" t="s">
        <v>808</v>
      </c>
      <c r="F1740" t="s">
        <v>2343</v>
      </c>
      <c r="G1740" t="s">
        <v>6244</v>
      </c>
      <c r="H1740" t="s">
        <v>7396</v>
      </c>
      <c r="I1740" t="s">
        <v>5971</v>
      </c>
      <c r="J1740">
        <v>138867</v>
      </c>
      <c r="K1740">
        <v>1</v>
      </c>
      <c r="L1740">
        <v>22459</v>
      </c>
    </row>
    <row r="1741" spans="1:12" x14ac:dyDescent="0.25">
      <c r="A1741">
        <v>22475</v>
      </c>
      <c r="B1741" t="s">
        <v>7944</v>
      </c>
      <c r="C1741" t="s">
        <v>5086</v>
      </c>
      <c r="D1741">
        <v>9090</v>
      </c>
      <c r="E1741" t="s">
        <v>808</v>
      </c>
      <c r="F1741" t="s">
        <v>2344</v>
      </c>
      <c r="G1741" t="s">
        <v>6244</v>
      </c>
      <c r="H1741" t="s">
        <v>7396</v>
      </c>
      <c r="I1741" t="s">
        <v>5971</v>
      </c>
      <c r="J1741">
        <v>138867</v>
      </c>
      <c r="K1741">
        <v>1</v>
      </c>
      <c r="L1741">
        <v>22475</v>
      </c>
    </row>
    <row r="1742" spans="1:12" x14ac:dyDescent="0.25">
      <c r="A1742">
        <v>22483</v>
      </c>
      <c r="B1742" t="s">
        <v>7945</v>
      </c>
      <c r="C1742" t="s">
        <v>5087</v>
      </c>
      <c r="D1742">
        <v>9090</v>
      </c>
      <c r="E1742" t="s">
        <v>808</v>
      </c>
      <c r="F1742" t="s">
        <v>2345</v>
      </c>
      <c r="G1742" t="s">
        <v>6244</v>
      </c>
      <c r="H1742" t="s">
        <v>7396</v>
      </c>
      <c r="I1742" t="s">
        <v>5971</v>
      </c>
      <c r="J1742">
        <v>138867</v>
      </c>
      <c r="K1742">
        <v>1</v>
      </c>
      <c r="L1742">
        <v>22483</v>
      </c>
    </row>
    <row r="1743" spans="1:12" x14ac:dyDescent="0.25">
      <c r="A1743">
        <v>22491</v>
      </c>
      <c r="B1743" t="s">
        <v>7946</v>
      </c>
      <c r="C1743" t="s">
        <v>8244</v>
      </c>
      <c r="D1743">
        <v>9090</v>
      </c>
      <c r="E1743" t="s">
        <v>808</v>
      </c>
      <c r="F1743" t="s">
        <v>6667</v>
      </c>
      <c r="G1743" t="s">
        <v>6244</v>
      </c>
      <c r="H1743" t="s">
        <v>7396</v>
      </c>
      <c r="I1743" t="s">
        <v>5971</v>
      </c>
      <c r="J1743">
        <v>121426</v>
      </c>
      <c r="K1743">
        <v>1</v>
      </c>
      <c r="L1743">
        <v>22491</v>
      </c>
    </row>
    <row r="1744" spans="1:12" x14ac:dyDescent="0.25">
      <c r="A1744">
        <v>22509</v>
      </c>
      <c r="B1744" t="s">
        <v>5088</v>
      </c>
      <c r="C1744" t="s">
        <v>5089</v>
      </c>
      <c r="D1744">
        <v>9820</v>
      </c>
      <c r="E1744" t="s">
        <v>809</v>
      </c>
      <c r="F1744" t="s">
        <v>2346</v>
      </c>
      <c r="G1744" t="s">
        <v>8137</v>
      </c>
      <c r="H1744" t="s">
        <v>8138</v>
      </c>
      <c r="I1744" t="s">
        <v>8139</v>
      </c>
      <c r="J1744">
        <v>121053</v>
      </c>
      <c r="K1744">
        <v>1</v>
      </c>
      <c r="L1744">
        <v>22509</v>
      </c>
    </row>
    <row r="1745" spans="1:12" x14ac:dyDescent="0.25">
      <c r="A1745">
        <v>22517</v>
      </c>
      <c r="B1745" t="s">
        <v>7947</v>
      </c>
      <c r="C1745" t="s">
        <v>5090</v>
      </c>
      <c r="D1745">
        <v>9820</v>
      </c>
      <c r="E1745" t="s">
        <v>810</v>
      </c>
      <c r="F1745" t="s">
        <v>2347</v>
      </c>
      <c r="G1745" t="s">
        <v>8137</v>
      </c>
      <c r="H1745" t="s">
        <v>8138</v>
      </c>
      <c r="I1745" t="s">
        <v>8139</v>
      </c>
      <c r="J1745">
        <v>121319</v>
      </c>
      <c r="K1745">
        <v>1</v>
      </c>
      <c r="L1745">
        <v>22517</v>
      </c>
    </row>
    <row r="1746" spans="1:12" x14ac:dyDescent="0.25">
      <c r="A1746">
        <v>22525</v>
      </c>
      <c r="B1746" t="s">
        <v>7948</v>
      </c>
      <c r="C1746" t="s">
        <v>3430</v>
      </c>
      <c r="D1746">
        <v>9860</v>
      </c>
      <c r="E1746" t="s">
        <v>394</v>
      </c>
      <c r="F1746" t="s">
        <v>2348</v>
      </c>
      <c r="G1746" t="s">
        <v>6244</v>
      </c>
      <c r="H1746" t="s">
        <v>7396</v>
      </c>
      <c r="I1746" t="s">
        <v>5971</v>
      </c>
      <c r="J1746">
        <v>121277</v>
      </c>
      <c r="K1746">
        <v>1</v>
      </c>
      <c r="L1746">
        <v>22525</v>
      </c>
    </row>
    <row r="1747" spans="1:12" x14ac:dyDescent="0.25">
      <c r="A1747">
        <v>22533</v>
      </c>
      <c r="B1747" t="s">
        <v>37</v>
      </c>
      <c r="C1747" t="s">
        <v>5091</v>
      </c>
      <c r="D1747">
        <v>9860</v>
      </c>
      <c r="E1747" t="s">
        <v>394</v>
      </c>
      <c r="F1747" t="s">
        <v>2349</v>
      </c>
      <c r="G1747" t="s">
        <v>8137</v>
      </c>
      <c r="H1747" t="s">
        <v>8138</v>
      </c>
      <c r="I1747" t="s">
        <v>8139</v>
      </c>
      <c r="J1747">
        <v>125583</v>
      </c>
      <c r="K1747">
        <v>1</v>
      </c>
      <c r="L1747">
        <v>22533</v>
      </c>
    </row>
    <row r="1748" spans="1:12" x14ac:dyDescent="0.25">
      <c r="A1748">
        <v>22541</v>
      </c>
      <c r="B1748" t="s">
        <v>7949</v>
      </c>
      <c r="C1748" t="s">
        <v>5092</v>
      </c>
      <c r="D1748">
        <v>9860</v>
      </c>
      <c r="E1748" t="s">
        <v>811</v>
      </c>
      <c r="F1748" t="s">
        <v>2350</v>
      </c>
      <c r="G1748" t="s">
        <v>6244</v>
      </c>
      <c r="H1748" t="s">
        <v>7396</v>
      </c>
      <c r="I1748" t="s">
        <v>5971</v>
      </c>
      <c r="J1748">
        <v>121277</v>
      </c>
      <c r="K1748">
        <v>1</v>
      </c>
      <c r="L1748">
        <v>22541</v>
      </c>
    </row>
    <row r="1749" spans="1:12" x14ac:dyDescent="0.25">
      <c r="A1749">
        <v>22558</v>
      </c>
      <c r="B1749" t="s">
        <v>3368</v>
      </c>
      <c r="C1749" t="s">
        <v>5093</v>
      </c>
      <c r="D1749">
        <v>9860</v>
      </c>
      <c r="E1749" t="s">
        <v>812</v>
      </c>
      <c r="F1749" t="s">
        <v>2351</v>
      </c>
      <c r="G1749" t="s">
        <v>6244</v>
      </c>
      <c r="H1749" t="s">
        <v>7396</v>
      </c>
      <c r="I1749" t="s">
        <v>5971</v>
      </c>
      <c r="J1749">
        <v>121277</v>
      </c>
      <c r="K1749">
        <v>1</v>
      </c>
      <c r="L1749">
        <v>22558</v>
      </c>
    </row>
    <row r="1750" spans="1:12" x14ac:dyDescent="0.25">
      <c r="A1750">
        <v>22566</v>
      </c>
      <c r="B1750" t="s">
        <v>7950</v>
      </c>
      <c r="C1750" t="s">
        <v>5094</v>
      </c>
      <c r="D1750">
        <v>9340</v>
      </c>
      <c r="E1750" t="s">
        <v>813</v>
      </c>
      <c r="F1750" t="s">
        <v>2352</v>
      </c>
      <c r="G1750" t="s">
        <v>8137</v>
      </c>
      <c r="H1750" t="s">
        <v>8138</v>
      </c>
      <c r="I1750" t="s">
        <v>8139</v>
      </c>
      <c r="J1750">
        <v>121194</v>
      </c>
      <c r="K1750">
        <v>1</v>
      </c>
      <c r="L1750">
        <v>22566</v>
      </c>
    </row>
    <row r="1751" spans="1:12" x14ac:dyDescent="0.25">
      <c r="A1751">
        <v>22574</v>
      </c>
      <c r="B1751" t="s">
        <v>6668</v>
      </c>
      <c r="C1751" t="s">
        <v>5095</v>
      </c>
      <c r="D1751">
        <v>9520</v>
      </c>
      <c r="E1751" t="s">
        <v>814</v>
      </c>
      <c r="F1751" t="s">
        <v>2353</v>
      </c>
      <c r="G1751" t="s">
        <v>8137</v>
      </c>
      <c r="H1751" t="s">
        <v>8138</v>
      </c>
      <c r="I1751" t="s">
        <v>8139</v>
      </c>
      <c r="J1751">
        <v>125583</v>
      </c>
      <c r="K1751">
        <v>1</v>
      </c>
      <c r="L1751">
        <v>22574</v>
      </c>
    </row>
    <row r="1752" spans="1:12" x14ac:dyDescent="0.25">
      <c r="A1752">
        <v>22582</v>
      </c>
      <c r="B1752" t="s">
        <v>7951</v>
      </c>
      <c r="C1752" t="s">
        <v>5096</v>
      </c>
      <c r="D1752">
        <v>9340</v>
      </c>
      <c r="E1752" t="s">
        <v>1442</v>
      </c>
      <c r="F1752" t="s">
        <v>2869</v>
      </c>
      <c r="G1752" t="s">
        <v>8137</v>
      </c>
      <c r="H1752" t="s">
        <v>8138</v>
      </c>
      <c r="I1752" t="s">
        <v>8139</v>
      </c>
      <c r="J1752">
        <v>121194</v>
      </c>
      <c r="K1752">
        <v>1</v>
      </c>
      <c r="L1752">
        <v>22582</v>
      </c>
    </row>
    <row r="1753" spans="1:12" x14ac:dyDescent="0.25">
      <c r="A1753">
        <v>22608</v>
      </c>
      <c r="B1753" t="s">
        <v>6099</v>
      </c>
      <c r="C1753" t="s">
        <v>4466</v>
      </c>
      <c r="D1753">
        <v>9270</v>
      </c>
      <c r="E1753" t="s">
        <v>815</v>
      </c>
      <c r="F1753" t="s">
        <v>2354</v>
      </c>
      <c r="G1753" t="s">
        <v>8137</v>
      </c>
      <c r="H1753" t="s">
        <v>8138</v>
      </c>
      <c r="I1753" t="s">
        <v>8139</v>
      </c>
      <c r="J1753">
        <v>120972</v>
      </c>
      <c r="K1753">
        <v>1</v>
      </c>
      <c r="L1753">
        <v>22608</v>
      </c>
    </row>
    <row r="1754" spans="1:12" x14ac:dyDescent="0.25">
      <c r="A1754">
        <v>22616</v>
      </c>
      <c r="B1754" t="s">
        <v>6669</v>
      </c>
      <c r="C1754" t="s">
        <v>5097</v>
      </c>
      <c r="D1754">
        <v>9270</v>
      </c>
      <c r="E1754" t="s">
        <v>815</v>
      </c>
      <c r="F1754" t="s">
        <v>2355</v>
      </c>
      <c r="G1754" t="s">
        <v>6244</v>
      </c>
      <c r="H1754" t="s">
        <v>7396</v>
      </c>
      <c r="I1754" t="s">
        <v>5971</v>
      </c>
      <c r="J1754">
        <v>121277</v>
      </c>
      <c r="K1754">
        <v>1</v>
      </c>
      <c r="L1754">
        <v>22616</v>
      </c>
    </row>
    <row r="1755" spans="1:12" x14ac:dyDescent="0.25">
      <c r="A1755">
        <v>22632</v>
      </c>
      <c r="B1755" t="s">
        <v>3292</v>
      </c>
      <c r="C1755" t="s">
        <v>3822</v>
      </c>
      <c r="D1755">
        <v>9290</v>
      </c>
      <c r="E1755" t="s">
        <v>816</v>
      </c>
      <c r="F1755" t="s">
        <v>2356</v>
      </c>
      <c r="G1755" t="s">
        <v>6244</v>
      </c>
      <c r="H1755" t="s">
        <v>7396</v>
      </c>
      <c r="I1755" t="s">
        <v>5971</v>
      </c>
      <c r="J1755">
        <v>121277</v>
      </c>
      <c r="K1755">
        <v>1</v>
      </c>
      <c r="L1755">
        <v>22632</v>
      </c>
    </row>
    <row r="1756" spans="1:12" x14ac:dyDescent="0.25">
      <c r="A1756">
        <v>22657</v>
      </c>
      <c r="B1756" t="s">
        <v>5098</v>
      </c>
      <c r="C1756" t="s">
        <v>5099</v>
      </c>
      <c r="D1756">
        <v>9270</v>
      </c>
      <c r="E1756" t="s">
        <v>395</v>
      </c>
      <c r="F1756" t="s">
        <v>2357</v>
      </c>
      <c r="G1756" t="s">
        <v>6244</v>
      </c>
      <c r="H1756" t="s">
        <v>7396</v>
      </c>
      <c r="I1756" t="s">
        <v>5971</v>
      </c>
      <c r="J1756">
        <v>121277</v>
      </c>
      <c r="K1756">
        <v>1</v>
      </c>
      <c r="L1756">
        <v>22657</v>
      </c>
    </row>
    <row r="1757" spans="1:12" x14ac:dyDescent="0.25">
      <c r="A1757">
        <v>22673</v>
      </c>
      <c r="B1757" t="s">
        <v>6670</v>
      </c>
      <c r="C1757" t="s">
        <v>5100</v>
      </c>
      <c r="D1757">
        <v>9290</v>
      </c>
      <c r="E1757" t="s">
        <v>396</v>
      </c>
      <c r="F1757" t="s">
        <v>2358</v>
      </c>
      <c r="G1757" t="s">
        <v>8137</v>
      </c>
      <c r="H1757" t="s">
        <v>8138</v>
      </c>
      <c r="I1757" t="s">
        <v>8139</v>
      </c>
      <c r="J1757">
        <v>120501</v>
      </c>
      <c r="K1757">
        <v>1</v>
      </c>
      <c r="L1757">
        <v>22673</v>
      </c>
    </row>
    <row r="1758" spans="1:12" x14ac:dyDescent="0.25">
      <c r="A1758">
        <v>22699</v>
      </c>
      <c r="B1758" t="s">
        <v>7952</v>
      </c>
      <c r="C1758" t="s">
        <v>5101</v>
      </c>
      <c r="D1758">
        <v>9260</v>
      </c>
      <c r="E1758" t="s">
        <v>817</v>
      </c>
      <c r="F1758" t="s">
        <v>2359</v>
      </c>
      <c r="G1758" t="s">
        <v>6244</v>
      </c>
      <c r="H1758" t="s">
        <v>7396</v>
      </c>
      <c r="I1758" t="s">
        <v>5971</v>
      </c>
      <c r="J1758">
        <v>121161</v>
      </c>
      <c r="K1758">
        <v>1</v>
      </c>
      <c r="L1758">
        <v>22699</v>
      </c>
    </row>
    <row r="1759" spans="1:12" x14ac:dyDescent="0.25">
      <c r="A1759">
        <v>22715</v>
      </c>
      <c r="B1759" t="s">
        <v>6671</v>
      </c>
      <c r="C1759" t="s">
        <v>5102</v>
      </c>
      <c r="D1759">
        <v>9300</v>
      </c>
      <c r="E1759" t="s">
        <v>397</v>
      </c>
      <c r="F1759" t="s">
        <v>2360</v>
      </c>
      <c r="G1759" t="s">
        <v>8137</v>
      </c>
      <c r="H1759" t="s">
        <v>8138</v>
      </c>
      <c r="I1759" t="s">
        <v>8139</v>
      </c>
      <c r="J1759">
        <v>121368</v>
      </c>
      <c r="K1759">
        <v>1</v>
      </c>
      <c r="L1759">
        <v>22715</v>
      </c>
    </row>
    <row r="1760" spans="1:12" x14ac:dyDescent="0.25">
      <c r="A1760">
        <v>22723</v>
      </c>
      <c r="B1760" t="s">
        <v>6605</v>
      </c>
      <c r="C1760" t="s">
        <v>5103</v>
      </c>
      <c r="D1760">
        <v>9310</v>
      </c>
      <c r="E1760" t="s">
        <v>403</v>
      </c>
      <c r="F1760" t="s">
        <v>2361</v>
      </c>
      <c r="G1760" t="s">
        <v>8137</v>
      </c>
      <c r="H1760" t="s">
        <v>8138</v>
      </c>
      <c r="I1760" t="s">
        <v>8139</v>
      </c>
      <c r="J1760">
        <v>121368</v>
      </c>
      <c r="K1760">
        <v>1</v>
      </c>
      <c r="L1760">
        <v>22723</v>
      </c>
    </row>
    <row r="1761" spans="1:12" x14ac:dyDescent="0.25">
      <c r="A1761">
        <v>22764</v>
      </c>
      <c r="B1761" t="s">
        <v>7953</v>
      </c>
      <c r="C1761" t="s">
        <v>7494</v>
      </c>
      <c r="D1761">
        <v>9300</v>
      </c>
      <c r="E1761" t="s">
        <v>397</v>
      </c>
      <c r="F1761" t="s">
        <v>2362</v>
      </c>
      <c r="G1761" t="s">
        <v>8137</v>
      </c>
      <c r="H1761" t="s">
        <v>8138</v>
      </c>
      <c r="I1761" t="s">
        <v>8139</v>
      </c>
      <c r="J1761">
        <v>138735</v>
      </c>
      <c r="K1761">
        <v>1</v>
      </c>
      <c r="L1761">
        <v>22764</v>
      </c>
    </row>
    <row r="1762" spans="1:12" x14ac:dyDescent="0.25">
      <c r="A1762">
        <v>22772</v>
      </c>
      <c r="B1762" t="s">
        <v>6672</v>
      </c>
      <c r="C1762" t="s">
        <v>5104</v>
      </c>
      <c r="D1762">
        <v>9300</v>
      </c>
      <c r="E1762" t="s">
        <v>397</v>
      </c>
      <c r="F1762" t="s">
        <v>2363</v>
      </c>
      <c r="G1762" t="s">
        <v>8137</v>
      </c>
      <c r="H1762" t="s">
        <v>8138</v>
      </c>
      <c r="I1762" t="s">
        <v>8139</v>
      </c>
      <c r="J1762">
        <v>138735</v>
      </c>
      <c r="K1762">
        <v>1</v>
      </c>
      <c r="L1762">
        <v>22772</v>
      </c>
    </row>
    <row r="1763" spans="1:12" x14ac:dyDescent="0.25">
      <c r="A1763">
        <v>22781</v>
      </c>
      <c r="B1763" t="s">
        <v>6100</v>
      </c>
      <c r="C1763" t="s">
        <v>7495</v>
      </c>
      <c r="D1763">
        <v>9300</v>
      </c>
      <c r="E1763" t="s">
        <v>397</v>
      </c>
      <c r="F1763" t="s">
        <v>2364</v>
      </c>
      <c r="G1763" t="s">
        <v>8137</v>
      </c>
      <c r="H1763" t="s">
        <v>8138</v>
      </c>
      <c r="I1763" t="s">
        <v>8139</v>
      </c>
      <c r="J1763">
        <v>138735</v>
      </c>
      <c r="K1763">
        <v>1</v>
      </c>
      <c r="L1763">
        <v>22781</v>
      </c>
    </row>
    <row r="1764" spans="1:12" x14ac:dyDescent="0.25">
      <c r="A1764">
        <v>22798</v>
      </c>
      <c r="B1764" t="s">
        <v>7496</v>
      </c>
      <c r="C1764" t="s">
        <v>5105</v>
      </c>
      <c r="D1764">
        <v>9300</v>
      </c>
      <c r="E1764" t="s">
        <v>397</v>
      </c>
      <c r="F1764" t="s">
        <v>2365</v>
      </c>
      <c r="G1764" t="s">
        <v>8137</v>
      </c>
      <c r="H1764" t="s">
        <v>8138</v>
      </c>
      <c r="I1764" t="s">
        <v>8139</v>
      </c>
      <c r="J1764">
        <v>121368</v>
      </c>
      <c r="K1764">
        <v>1</v>
      </c>
      <c r="L1764">
        <v>22798</v>
      </c>
    </row>
    <row r="1765" spans="1:12" x14ac:dyDescent="0.25">
      <c r="A1765">
        <v>22806</v>
      </c>
      <c r="B1765" t="s">
        <v>6673</v>
      </c>
      <c r="C1765" t="s">
        <v>5106</v>
      </c>
      <c r="D1765">
        <v>9300</v>
      </c>
      <c r="E1765" t="s">
        <v>397</v>
      </c>
      <c r="F1765" t="s">
        <v>2366</v>
      </c>
      <c r="G1765" t="s">
        <v>8137</v>
      </c>
      <c r="H1765" t="s">
        <v>8138</v>
      </c>
      <c r="I1765" t="s">
        <v>8139</v>
      </c>
      <c r="J1765">
        <v>121368</v>
      </c>
      <c r="K1765">
        <v>1</v>
      </c>
      <c r="L1765">
        <v>22806</v>
      </c>
    </row>
    <row r="1766" spans="1:12" x14ac:dyDescent="0.25">
      <c r="A1766">
        <v>22822</v>
      </c>
      <c r="B1766" t="s">
        <v>8245</v>
      </c>
      <c r="C1766" t="s">
        <v>8246</v>
      </c>
      <c r="D1766">
        <v>9300</v>
      </c>
      <c r="E1766" t="s">
        <v>397</v>
      </c>
      <c r="F1766" t="s">
        <v>8247</v>
      </c>
      <c r="G1766" t="s">
        <v>8137</v>
      </c>
      <c r="H1766" t="s">
        <v>8138</v>
      </c>
      <c r="I1766" t="s">
        <v>8139</v>
      </c>
      <c r="J1766">
        <v>119503</v>
      </c>
      <c r="K1766">
        <v>1</v>
      </c>
      <c r="L1766">
        <v>22822</v>
      </c>
    </row>
    <row r="1767" spans="1:12" x14ac:dyDescent="0.25">
      <c r="A1767">
        <v>22831</v>
      </c>
      <c r="B1767" t="s">
        <v>6674</v>
      </c>
      <c r="C1767" t="s">
        <v>5107</v>
      </c>
      <c r="D1767">
        <v>9300</v>
      </c>
      <c r="E1767" t="s">
        <v>397</v>
      </c>
      <c r="F1767" t="s">
        <v>2930</v>
      </c>
      <c r="G1767" t="s">
        <v>8137</v>
      </c>
      <c r="H1767" t="s">
        <v>8138</v>
      </c>
      <c r="I1767" t="s">
        <v>8139</v>
      </c>
      <c r="J1767">
        <v>119503</v>
      </c>
      <c r="K1767">
        <v>1</v>
      </c>
      <c r="L1767">
        <v>22831</v>
      </c>
    </row>
    <row r="1768" spans="1:12" x14ac:dyDescent="0.25">
      <c r="A1768">
        <v>22863</v>
      </c>
      <c r="B1768" t="s">
        <v>6675</v>
      </c>
      <c r="C1768" t="s">
        <v>5108</v>
      </c>
      <c r="D1768">
        <v>9300</v>
      </c>
      <c r="E1768" t="s">
        <v>397</v>
      </c>
      <c r="F1768" t="s">
        <v>8248</v>
      </c>
      <c r="G1768" t="s">
        <v>8137</v>
      </c>
      <c r="H1768" t="s">
        <v>8138</v>
      </c>
      <c r="I1768" t="s">
        <v>8139</v>
      </c>
      <c r="J1768">
        <v>119503</v>
      </c>
      <c r="K1768">
        <v>1</v>
      </c>
      <c r="L1768">
        <v>22863</v>
      </c>
    </row>
    <row r="1769" spans="1:12" x14ac:dyDescent="0.25">
      <c r="A1769">
        <v>22871</v>
      </c>
      <c r="B1769" t="s">
        <v>4822</v>
      </c>
      <c r="C1769" t="s">
        <v>5109</v>
      </c>
      <c r="D1769">
        <v>9308</v>
      </c>
      <c r="E1769" t="s">
        <v>818</v>
      </c>
      <c r="F1769" t="s">
        <v>2367</v>
      </c>
      <c r="G1769" t="s">
        <v>8137</v>
      </c>
      <c r="H1769" t="s">
        <v>8138</v>
      </c>
      <c r="I1769" t="s">
        <v>8139</v>
      </c>
      <c r="J1769">
        <v>139139</v>
      </c>
      <c r="K1769">
        <v>1</v>
      </c>
      <c r="L1769">
        <v>22871</v>
      </c>
    </row>
    <row r="1770" spans="1:12" x14ac:dyDescent="0.25">
      <c r="A1770">
        <v>22889</v>
      </c>
      <c r="B1770" t="s">
        <v>6676</v>
      </c>
      <c r="C1770" t="s">
        <v>5110</v>
      </c>
      <c r="D1770">
        <v>9308</v>
      </c>
      <c r="E1770" t="s">
        <v>277</v>
      </c>
      <c r="F1770" t="s">
        <v>2368</v>
      </c>
      <c r="G1770" t="s">
        <v>8137</v>
      </c>
      <c r="H1770" t="s">
        <v>8138</v>
      </c>
      <c r="I1770" t="s">
        <v>8139</v>
      </c>
      <c r="J1770">
        <v>139139</v>
      </c>
      <c r="K1770">
        <v>1</v>
      </c>
      <c r="L1770">
        <v>22889</v>
      </c>
    </row>
    <row r="1771" spans="1:12" x14ac:dyDescent="0.25">
      <c r="A1771">
        <v>22897</v>
      </c>
      <c r="B1771" t="s">
        <v>6677</v>
      </c>
      <c r="C1771" t="s">
        <v>5111</v>
      </c>
      <c r="D1771">
        <v>9308</v>
      </c>
      <c r="E1771" t="s">
        <v>277</v>
      </c>
      <c r="F1771" t="s">
        <v>8249</v>
      </c>
      <c r="G1771" t="s">
        <v>8137</v>
      </c>
      <c r="H1771" t="s">
        <v>8138</v>
      </c>
      <c r="I1771" t="s">
        <v>8139</v>
      </c>
      <c r="J1771">
        <v>119503</v>
      </c>
      <c r="K1771">
        <v>1</v>
      </c>
      <c r="L1771">
        <v>22897</v>
      </c>
    </row>
    <row r="1772" spans="1:12" x14ac:dyDescent="0.25">
      <c r="A1772">
        <v>22921</v>
      </c>
      <c r="B1772" t="s">
        <v>7954</v>
      </c>
      <c r="C1772" t="s">
        <v>5112</v>
      </c>
      <c r="D1772">
        <v>9340</v>
      </c>
      <c r="E1772" t="s">
        <v>398</v>
      </c>
      <c r="F1772" t="s">
        <v>2369</v>
      </c>
      <c r="G1772" t="s">
        <v>8137</v>
      </c>
      <c r="H1772" t="s">
        <v>8138</v>
      </c>
      <c r="I1772" t="s">
        <v>8139</v>
      </c>
      <c r="J1772">
        <v>121194</v>
      </c>
      <c r="K1772">
        <v>1</v>
      </c>
      <c r="L1772">
        <v>22921</v>
      </c>
    </row>
    <row r="1773" spans="1:12" x14ac:dyDescent="0.25">
      <c r="A1773">
        <v>22947</v>
      </c>
      <c r="B1773" t="s">
        <v>8250</v>
      </c>
      <c r="C1773" t="s">
        <v>5113</v>
      </c>
      <c r="D1773">
        <v>9200</v>
      </c>
      <c r="E1773" t="s">
        <v>819</v>
      </c>
      <c r="F1773" t="s">
        <v>2370</v>
      </c>
      <c r="G1773" t="s">
        <v>8137</v>
      </c>
      <c r="H1773" t="s">
        <v>8138</v>
      </c>
      <c r="I1773" t="s">
        <v>8139</v>
      </c>
      <c r="J1773">
        <v>119966</v>
      </c>
      <c r="K1773">
        <v>1</v>
      </c>
      <c r="L1773">
        <v>22947</v>
      </c>
    </row>
    <row r="1774" spans="1:12" x14ac:dyDescent="0.25">
      <c r="A1774">
        <v>22954</v>
      </c>
      <c r="B1774" t="s">
        <v>5114</v>
      </c>
      <c r="C1774" t="s">
        <v>5115</v>
      </c>
      <c r="D1774">
        <v>9200</v>
      </c>
      <c r="E1774" t="s">
        <v>399</v>
      </c>
      <c r="F1774" t="s">
        <v>2371</v>
      </c>
      <c r="G1774" t="s">
        <v>8137</v>
      </c>
      <c r="H1774" t="s">
        <v>8138</v>
      </c>
      <c r="I1774" t="s">
        <v>8139</v>
      </c>
      <c r="J1774">
        <v>120501</v>
      </c>
      <c r="K1774">
        <v>1</v>
      </c>
      <c r="L1774">
        <v>22954</v>
      </c>
    </row>
    <row r="1775" spans="1:12" x14ac:dyDescent="0.25">
      <c r="A1775">
        <v>22962</v>
      </c>
      <c r="B1775" t="s">
        <v>6678</v>
      </c>
      <c r="C1775" t="s">
        <v>5116</v>
      </c>
      <c r="D1775">
        <v>9200</v>
      </c>
      <c r="E1775" t="s">
        <v>820</v>
      </c>
      <c r="F1775" t="s">
        <v>2372</v>
      </c>
      <c r="G1775" t="s">
        <v>8137</v>
      </c>
      <c r="H1775" t="s">
        <v>8138</v>
      </c>
      <c r="I1775" t="s">
        <v>8139</v>
      </c>
      <c r="J1775">
        <v>120501</v>
      </c>
      <c r="K1775">
        <v>1</v>
      </c>
      <c r="L1775">
        <v>22962</v>
      </c>
    </row>
    <row r="1776" spans="1:12" x14ac:dyDescent="0.25">
      <c r="A1776">
        <v>22988</v>
      </c>
      <c r="B1776" t="s">
        <v>6679</v>
      </c>
      <c r="C1776" t="s">
        <v>5117</v>
      </c>
      <c r="D1776">
        <v>9200</v>
      </c>
      <c r="E1776" t="s">
        <v>400</v>
      </c>
      <c r="F1776" t="s">
        <v>2373</v>
      </c>
      <c r="G1776" t="s">
        <v>8137</v>
      </c>
      <c r="H1776" t="s">
        <v>8138</v>
      </c>
      <c r="I1776" t="s">
        <v>8139</v>
      </c>
      <c r="J1776">
        <v>120501</v>
      </c>
      <c r="K1776">
        <v>1</v>
      </c>
      <c r="L1776">
        <v>22988</v>
      </c>
    </row>
    <row r="1777" spans="1:12" x14ac:dyDescent="0.25">
      <c r="A1777">
        <v>22996</v>
      </c>
      <c r="B1777" t="s">
        <v>5118</v>
      </c>
      <c r="C1777" t="s">
        <v>7497</v>
      </c>
      <c r="D1777">
        <v>9200</v>
      </c>
      <c r="E1777" t="s">
        <v>399</v>
      </c>
      <c r="F1777" t="s">
        <v>2374</v>
      </c>
      <c r="G1777" t="s">
        <v>8137</v>
      </c>
      <c r="H1777" t="s">
        <v>8138</v>
      </c>
      <c r="I1777" t="s">
        <v>8139</v>
      </c>
      <c r="J1777">
        <v>120501</v>
      </c>
      <c r="K1777">
        <v>1</v>
      </c>
      <c r="L1777">
        <v>22996</v>
      </c>
    </row>
    <row r="1778" spans="1:12" x14ac:dyDescent="0.25">
      <c r="A1778">
        <v>23002</v>
      </c>
      <c r="B1778" t="s">
        <v>8251</v>
      </c>
      <c r="C1778" t="s">
        <v>5119</v>
      </c>
      <c r="D1778">
        <v>9200</v>
      </c>
      <c r="E1778" t="s">
        <v>821</v>
      </c>
      <c r="F1778" t="s">
        <v>2375</v>
      </c>
      <c r="G1778" t="s">
        <v>8137</v>
      </c>
      <c r="H1778" t="s">
        <v>8138</v>
      </c>
      <c r="I1778" t="s">
        <v>8139</v>
      </c>
      <c r="J1778">
        <v>119966</v>
      </c>
      <c r="K1778">
        <v>1</v>
      </c>
      <c r="L1778">
        <v>23002</v>
      </c>
    </row>
    <row r="1779" spans="1:12" x14ac:dyDescent="0.25">
      <c r="A1779">
        <v>23011</v>
      </c>
      <c r="B1779" t="s">
        <v>5120</v>
      </c>
      <c r="C1779" t="s">
        <v>5121</v>
      </c>
      <c r="D1779">
        <v>9200</v>
      </c>
      <c r="E1779" t="s">
        <v>821</v>
      </c>
      <c r="F1779" t="s">
        <v>2376</v>
      </c>
      <c r="G1779" t="s">
        <v>8137</v>
      </c>
      <c r="H1779" t="s">
        <v>8138</v>
      </c>
      <c r="I1779" t="s">
        <v>8139</v>
      </c>
      <c r="J1779">
        <v>120501</v>
      </c>
      <c r="K1779">
        <v>1</v>
      </c>
      <c r="L1779">
        <v>23011</v>
      </c>
    </row>
    <row r="1780" spans="1:12" x14ac:dyDescent="0.25">
      <c r="A1780">
        <v>23028</v>
      </c>
      <c r="B1780" t="s">
        <v>4822</v>
      </c>
      <c r="C1780" t="s">
        <v>5122</v>
      </c>
      <c r="D1780">
        <v>9255</v>
      </c>
      <c r="E1780" t="s">
        <v>401</v>
      </c>
      <c r="F1780" t="s">
        <v>2377</v>
      </c>
      <c r="G1780" t="s">
        <v>8137</v>
      </c>
      <c r="H1780" t="s">
        <v>8138</v>
      </c>
      <c r="I1780" t="s">
        <v>8139</v>
      </c>
      <c r="J1780">
        <v>121335</v>
      </c>
      <c r="K1780">
        <v>1</v>
      </c>
      <c r="L1780">
        <v>23028</v>
      </c>
    </row>
    <row r="1781" spans="1:12" x14ac:dyDescent="0.25">
      <c r="A1781">
        <v>23036</v>
      </c>
      <c r="B1781" t="s">
        <v>5123</v>
      </c>
      <c r="C1781" t="s">
        <v>5124</v>
      </c>
      <c r="D1781">
        <v>9255</v>
      </c>
      <c r="E1781" t="s">
        <v>401</v>
      </c>
      <c r="F1781" t="s">
        <v>2378</v>
      </c>
      <c r="G1781" t="s">
        <v>8137</v>
      </c>
      <c r="H1781" t="s">
        <v>8138</v>
      </c>
      <c r="I1781" t="s">
        <v>8139</v>
      </c>
      <c r="J1781">
        <v>121335</v>
      </c>
      <c r="K1781">
        <v>1</v>
      </c>
      <c r="L1781">
        <v>23036</v>
      </c>
    </row>
    <row r="1782" spans="1:12" x14ac:dyDescent="0.25">
      <c r="A1782">
        <v>23044</v>
      </c>
      <c r="B1782" t="s">
        <v>6680</v>
      </c>
      <c r="C1782" t="s">
        <v>5125</v>
      </c>
      <c r="D1782">
        <v>9255</v>
      </c>
      <c r="E1782" t="s">
        <v>822</v>
      </c>
      <c r="F1782" t="s">
        <v>2379</v>
      </c>
      <c r="G1782" t="s">
        <v>8137</v>
      </c>
      <c r="H1782" t="s">
        <v>8138</v>
      </c>
      <c r="I1782" t="s">
        <v>8139</v>
      </c>
      <c r="J1782">
        <v>121335</v>
      </c>
      <c r="K1782">
        <v>1</v>
      </c>
      <c r="L1782">
        <v>23044</v>
      </c>
    </row>
    <row r="1783" spans="1:12" x14ac:dyDescent="0.25">
      <c r="A1783">
        <v>23051</v>
      </c>
      <c r="B1783" t="s">
        <v>6101</v>
      </c>
      <c r="C1783" t="s">
        <v>3928</v>
      </c>
      <c r="D1783">
        <v>9255</v>
      </c>
      <c r="E1783" t="s">
        <v>401</v>
      </c>
      <c r="F1783" t="s">
        <v>5126</v>
      </c>
      <c r="G1783" t="s">
        <v>6244</v>
      </c>
      <c r="H1783" t="s">
        <v>7396</v>
      </c>
      <c r="I1783" t="s">
        <v>5971</v>
      </c>
      <c r="J1783">
        <v>121921</v>
      </c>
      <c r="K1783">
        <v>1</v>
      </c>
      <c r="L1783">
        <v>23051</v>
      </c>
    </row>
    <row r="1784" spans="1:12" x14ac:dyDescent="0.25">
      <c r="A1784">
        <v>23051</v>
      </c>
      <c r="B1784" t="s">
        <v>6101</v>
      </c>
      <c r="C1784" t="s">
        <v>3928</v>
      </c>
      <c r="D1784">
        <v>9255</v>
      </c>
      <c r="E1784" t="s">
        <v>401</v>
      </c>
      <c r="F1784" t="s">
        <v>5126</v>
      </c>
      <c r="G1784" t="s">
        <v>6209</v>
      </c>
      <c r="H1784" t="s">
        <v>6210</v>
      </c>
      <c r="I1784" t="s">
        <v>2853</v>
      </c>
      <c r="J1784">
        <v>121921</v>
      </c>
      <c r="K1784">
        <v>1</v>
      </c>
      <c r="L1784">
        <v>23051</v>
      </c>
    </row>
    <row r="1785" spans="1:12" x14ac:dyDescent="0.25">
      <c r="A1785">
        <v>23069</v>
      </c>
      <c r="B1785" t="s">
        <v>3464</v>
      </c>
      <c r="C1785" t="s">
        <v>5127</v>
      </c>
      <c r="D1785">
        <v>9280</v>
      </c>
      <c r="E1785" t="s">
        <v>402</v>
      </c>
      <c r="F1785" t="s">
        <v>5128</v>
      </c>
      <c r="G1785" t="s">
        <v>6244</v>
      </c>
      <c r="H1785" t="s">
        <v>7396</v>
      </c>
      <c r="I1785" t="s">
        <v>5971</v>
      </c>
      <c r="J1785">
        <v>121921</v>
      </c>
      <c r="K1785">
        <v>1</v>
      </c>
      <c r="L1785">
        <v>23069</v>
      </c>
    </row>
    <row r="1786" spans="1:12" x14ac:dyDescent="0.25">
      <c r="A1786">
        <v>23077</v>
      </c>
      <c r="B1786" t="s">
        <v>6681</v>
      </c>
      <c r="C1786" t="s">
        <v>5130</v>
      </c>
      <c r="D1786">
        <v>9280</v>
      </c>
      <c r="E1786" t="s">
        <v>402</v>
      </c>
      <c r="F1786" t="s">
        <v>2381</v>
      </c>
      <c r="G1786" t="s">
        <v>8137</v>
      </c>
      <c r="H1786" t="s">
        <v>8138</v>
      </c>
      <c r="I1786" t="s">
        <v>8139</v>
      </c>
      <c r="J1786">
        <v>121335</v>
      </c>
      <c r="K1786">
        <v>1</v>
      </c>
      <c r="L1786">
        <v>23077</v>
      </c>
    </row>
    <row r="1787" spans="1:12" x14ac:dyDescent="0.25">
      <c r="A1787">
        <v>23085</v>
      </c>
      <c r="B1787" t="s">
        <v>35</v>
      </c>
      <c r="C1787" t="s">
        <v>5129</v>
      </c>
      <c r="D1787">
        <v>9280</v>
      </c>
      <c r="E1787" t="s">
        <v>402</v>
      </c>
      <c r="F1787" t="s">
        <v>2382</v>
      </c>
      <c r="G1787" t="s">
        <v>8137</v>
      </c>
      <c r="H1787" t="s">
        <v>8138</v>
      </c>
      <c r="I1787" t="s">
        <v>8139</v>
      </c>
      <c r="J1787">
        <v>121335</v>
      </c>
      <c r="K1787">
        <v>1</v>
      </c>
      <c r="L1787">
        <v>23085</v>
      </c>
    </row>
    <row r="1788" spans="1:12" x14ac:dyDescent="0.25">
      <c r="A1788">
        <v>23093</v>
      </c>
      <c r="B1788" t="s">
        <v>6682</v>
      </c>
      <c r="C1788" t="s">
        <v>5130</v>
      </c>
      <c r="D1788">
        <v>9280</v>
      </c>
      <c r="E1788" t="s">
        <v>402</v>
      </c>
      <c r="F1788" t="s">
        <v>2381</v>
      </c>
      <c r="G1788" t="s">
        <v>8137</v>
      </c>
      <c r="H1788" t="s">
        <v>8138</v>
      </c>
      <c r="I1788" t="s">
        <v>8139</v>
      </c>
      <c r="J1788">
        <v>121335</v>
      </c>
      <c r="K1788">
        <v>1</v>
      </c>
      <c r="L1788">
        <v>23093</v>
      </c>
    </row>
    <row r="1789" spans="1:12" x14ac:dyDescent="0.25">
      <c r="A1789">
        <v>23119</v>
      </c>
      <c r="B1789" t="s">
        <v>3905</v>
      </c>
      <c r="C1789" t="s">
        <v>5131</v>
      </c>
      <c r="D1789">
        <v>9280</v>
      </c>
      <c r="E1789" t="s">
        <v>823</v>
      </c>
      <c r="F1789" t="s">
        <v>2383</v>
      </c>
      <c r="G1789" t="s">
        <v>8137</v>
      </c>
      <c r="H1789" t="s">
        <v>8138</v>
      </c>
      <c r="I1789" t="s">
        <v>8139</v>
      </c>
      <c r="J1789">
        <v>121335</v>
      </c>
      <c r="K1789">
        <v>1</v>
      </c>
      <c r="L1789">
        <v>23119</v>
      </c>
    </row>
    <row r="1790" spans="1:12" x14ac:dyDescent="0.25">
      <c r="A1790">
        <v>23127</v>
      </c>
      <c r="B1790" t="s">
        <v>6683</v>
      </c>
      <c r="C1790" t="s">
        <v>5132</v>
      </c>
      <c r="D1790">
        <v>9310</v>
      </c>
      <c r="E1790" t="s">
        <v>824</v>
      </c>
      <c r="F1790" t="s">
        <v>2931</v>
      </c>
      <c r="G1790" t="s">
        <v>8137</v>
      </c>
      <c r="H1790" t="s">
        <v>8138</v>
      </c>
      <c r="I1790" t="s">
        <v>8139</v>
      </c>
      <c r="J1790">
        <v>119503</v>
      </c>
      <c r="K1790">
        <v>1</v>
      </c>
      <c r="L1790">
        <v>23127</v>
      </c>
    </row>
    <row r="1791" spans="1:12" x14ac:dyDescent="0.25">
      <c r="A1791">
        <v>23135</v>
      </c>
      <c r="B1791" t="s">
        <v>6684</v>
      </c>
      <c r="C1791" t="s">
        <v>5133</v>
      </c>
      <c r="D1791">
        <v>9310</v>
      </c>
      <c r="E1791" t="s">
        <v>824</v>
      </c>
      <c r="F1791" t="s">
        <v>2384</v>
      </c>
      <c r="G1791" t="s">
        <v>8137</v>
      </c>
      <c r="H1791" t="s">
        <v>8138</v>
      </c>
      <c r="I1791" t="s">
        <v>8139</v>
      </c>
      <c r="J1791">
        <v>138735</v>
      </c>
      <c r="K1791">
        <v>1</v>
      </c>
      <c r="L1791">
        <v>23135</v>
      </c>
    </row>
    <row r="1792" spans="1:12" x14ac:dyDescent="0.25">
      <c r="A1792">
        <v>23151</v>
      </c>
      <c r="B1792" t="s">
        <v>6685</v>
      </c>
      <c r="C1792" t="s">
        <v>5134</v>
      </c>
      <c r="D1792">
        <v>9310</v>
      </c>
      <c r="E1792" t="s">
        <v>403</v>
      </c>
      <c r="F1792" t="s">
        <v>2932</v>
      </c>
      <c r="G1792" t="s">
        <v>8137</v>
      </c>
      <c r="H1792" t="s">
        <v>8138</v>
      </c>
      <c r="I1792" t="s">
        <v>8139</v>
      </c>
      <c r="J1792">
        <v>119503</v>
      </c>
      <c r="K1792">
        <v>1</v>
      </c>
      <c r="L1792">
        <v>23151</v>
      </c>
    </row>
    <row r="1793" spans="1:12" x14ac:dyDescent="0.25">
      <c r="A1793">
        <v>23218</v>
      </c>
      <c r="B1793" t="s">
        <v>8252</v>
      </c>
      <c r="C1793" t="s">
        <v>5135</v>
      </c>
      <c r="D1793">
        <v>9400</v>
      </c>
      <c r="E1793" t="s">
        <v>404</v>
      </c>
      <c r="F1793" t="s">
        <v>2385</v>
      </c>
      <c r="G1793" t="s">
        <v>8137</v>
      </c>
      <c r="H1793" t="s">
        <v>8138</v>
      </c>
      <c r="I1793" t="s">
        <v>8139</v>
      </c>
      <c r="J1793">
        <v>120981</v>
      </c>
      <c r="K1793">
        <v>1</v>
      </c>
      <c r="L1793">
        <v>23218</v>
      </c>
    </row>
    <row r="1794" spans="1:12" x14ac:dyDescent="0.25">
      <c r="A1794">
        <v>23226</v>
      </c>
      <c r="B1794" t="s">
        <v>8253</v>
      </c>
      <c r="C1794" t="s">
        <v>5136</v>
      </c>
      <c r="D1794">
        <v>9400</v>
      </c>
      <c r="E1794" t="s">
        <v>2892</v>
      </c>
      <c r="F1794" t="s">
        <v>2933</v>
      </c>
      <c r="G1794" t="s">
        <v>8137</v>
      </c>
      <c r="H1794" t="s">
        <v>8138</v>
      </c>
      <c r="I1794" t="s">
        <v>8139</v>
      </c>
      <c r="J1794">
        <v>120981</v>
      </c>
      <c r="K1794">
        <v>1</v>
      </c>
      <c r="L1794">
        <v>23226</v>
      </c>
    </row>
    <row r="1795" spans="1:12" x14ac:dyDescent="0.25">
      <c r="A1795">
        <v>23242</v>
      </c>
      <c r="B1795" t="s">
        <v>8254</v>
      </c>
      <c r="C1795" t="s">
        <v>5137</v>
      </c>
      <c r="D1795">
        <v>9400</v>
      </c>
      <c r="E1795" t="s">
        <v>404</v>
      </c>
      <c r="F1795" t="s">
        <v>2386</v>
      </c>
      <c r="G1795" t="s">
        <v>8137</v>
      </c>
      <c r="H1795" t="s">
        <v>8138</v>
      </c>
      <c r="I1795" t="s">
        <v>8139</v>
      </c>
      <c r="J1795">
        <v>121343</v>
      </c>
      <c r="K1795">
        <v>1</v>
      </c>
      <c r="L1795">
        <v>23242</v>
      </c>
    </row>
    <row r="1796" spans="1:12" x14ac:dyDescent="0.25">
      <c r="A1796">
        <v>23259</v>
      </c>
      <c r="B1796" t="s">
        <v>6686</v>
      </c>
      <c r="C1796" t="s">
        <v>5138</v>
      </c>
      <c r="D1796">
        <v>9400</v>
      </c>
      <c r="E1796" t="s">
        <v>404</v>
      </c>
      <c r="F1796" t="s">
        <v>2387</v>
      </c>
      <c r="G1796" t="s">
        <v>8137</v>
      </c>
      <c r="H1796" t="s">
        <v>8138</v>
      </c>
      <c r="I1796" t="s">
        <v>8139</v>
      </c>
      <c r="J1796">
        <v>121343</v>
      </c>
      <c r="K1796">
        <v>1</v>
      </c>
      <c r="L1796">
        <v>23259</v>
      </c>
    </row>
    <row r="1797" spans="1:12" x14ac:dyDescent="0.25">
      <c r="A1797">
        <v>23267</v>
      </c>
      <c r="B1797" t="s">
        <v>6687</v>
      </c>
      <c r="C1797" t="s">
        <v>5139</v>
      </c>
      <c r="D1797">
        <v>9402</v>
      </c>
      <c r="E1797" t="s">
        <v>405</v>
      </c>
      <c r="F1797" t="s">
        <v>2388</v>
      </c>
      <c r="G1797" t="s">
        <v>8137</v>
      </c>
      <c r="H1797" t="s">
        <v>8138</v>
      </c>
      <c r="I1797" t="s">
        <v>8139</v>
      </c>
      <c r="J1797">
        <v>121343</v>
      </c>
      <c r="K1797">
        <v>1</v>
      </c>
      <c r="L1797">
        <v>23267</v>
      </c>
    </row>
    <row r="1798" spans="1:12" x14ac:dyDescent="0.25">
      <c r="A1798">
        <v>23283</v>
      </c>
      <c r="B1798" t="s">
        <v>8255</v>
      </c>
      <c r="C1798" t="s">
        <v>5140</v>
      </c>
      <c r="D1798">
        <v>9404</v>
      </c>
      <c r="E1798" t="s">
        <v>825</v>
      </c>
      <c r="F1798" t="s">
        <v>2389</v>
      </c>
      <c r="G1798" t="s">
        <v>8137</v>
      </c>
      <c r="H1798" t="s">
        <v>8138</v>
      </c>
      <c r="I1798" t="s">
        <v>8139</v>
      </c>
      <c r="J1798">
        <v>121343</v>
      </c>
      <c r="K1798">
        <v>1</v>
      </c>
      <c r="L1798">
        <v>23283</v>
      </c>
    </row>
    <row r="1799" spans="1:12" x14ac:dyDescent="0.25">
      <c r="A1799">
        <v>23317</v>
      </c>
      <c r="B1799" t="s">
        <v>6688</v>
      </c>
      <c r="C1799" t="s">
        <v>5141</v>
      </c>
      <c r="D1799">
        <v>9420</v>
      </c>
      <c r="E1799" t="s">
        <v>434</v>
      </c>
      <c r="F1799" t="s">
        <v>2390</v>
      </c>
      <c r="G1799" t="s">
        <v>8137</v>
      </c>
      <c r="H1799" t="s">
        <v>8138</v>
      </c>
      <c r="I1799" t="s">
        <v>8139</v>
      </c>
      <c r="J1799">
        <v>138735</v>
      </c>
      <c r="K1799">
        <v>1</v>
      </c>
      <c r="L1799">
        <v>23317</v>
      </c>
    </row>
    <row r="1800" spans="1:12" x14ac:dyDescent="0.25">
      <c r="A1800">
        <v>23333</v>
      </c>
      <c r="B1800" t="s">
        <v>3292</v>
      </c>
      <c r="C1800" t="s">
        <v>5142</v>
      </c>
      <c r="D1800">
        <v>9420</v>
      </c>
      <c r="E1800" t="s">
        <v>826</v>
      </c>
      <c r="F1800" t="s">
        <v>2391</v>
      </c>
      <c r="G1800" t="s">
        <v>8137</v>
      </c>
      <c r="H1800" t="s">
        <v>8138</v>
      </c>
      <c r="I1800" t="s">
        <v>8139</v>
      </c>
      <c r="J1800">
        <v>139139</v>
      </c>
      <c r="K1800">
        <v>1</v>
      </c>
      <c r="L1800">
        <v>23333</v>
      </c>
    </row>
    <row r="1801" spans="1:12" x14ac:dyDescent="0.25">
      <c r="A1801">
        <v>23341</v>
      </c>
      <c r="B1801" t="s">
        <v>4180</v>
      </c>
      <c r="C1801" t="s">
        <v>5143</v>
      </c>
      <c r="D1801">
        <v>9320</v>
      </c>
      <c r="E1801" t="s">
        <v>677</v>
      </c>
      <c r="F1801" t="s">
        <v>2392</v>
      </c>
      <c r="G1801" t="s">
        <v>8137</v>
      </c>
      <c r="H1801" t="s">
        <v>8138</v>
      </c>
      <c r="I1801" t="s">
        <v>8139</v>
      </c>
      <c r="J1801">
        <v>139139</v>
      </c>
      <c r="K1801">
        <v>1</v>
      </c>
      <c r="L1801">
        <v>23341</v>
      </c>
    </row>
    <row r="1802" spans="1:12" x14ac:dyDescent="0.25">
      <c r="A1802">
        <v>23358</v>
      </c>
      <c r="B1802" t="s">
        <v>6647</v>
      </c>
      <c r="C1802" t="s">
        <v>5144</v>
      </c>
      <c r="D1802">
        <v>9320</v>
      </c>
      <c r="E1802" t="s">
        <v>406</v>
      </c>
      <c r="F1802" t="s">
        <v>2934</v>
      </c>
      <c r="G1802" t="s">
        <v>8137</v>
      </c>
      <c r="H1802" t="s">
        <v>8138</v>
      </c>
      <c r="I1802" t="s">
        <v>8139</v>
      </c>
      <c r="J1802">
        <v>119503</v>
      </c>
      <c r="K1802">
        <v>1</v>
      </c>
      <c r="L1802">
        <v>23358</v>
      </c>
    </row>
    <row r="1803" spans="1:12" x14ac:dyDescent="0.25">
      <c r="A1803">
        <v>23366</v>
      </c>
      <c r="B1803" t="s">
        <v>6689</v>
      </c>
      <c r="C1803" t="s">
        <v>5145</v>
      </c>
      <c r="D1803">
        <v>9320</v>
      </c>
      <c r="E1803" t="s">
        <v>406</v>
      </c>
      <c r="F1803" t="s">
        <v>2393</v>
      </c>
      <c r="G1803" t="s">
        <v>8137</v>
      </c>
      <c r="H1803" t="s">
        <v>8138</v>
      </c>
      <c r="I1803" t="s">
        <v>8139</v>
      </c>
      <c r="J1803">
        <v>139139</v>
      </c>
      <c r="K1803">
        <v>1</v>
      </c>
      <c r="L1803">
        <v>23366</v>
      </c>
    </row>
    <row r="1804" spans="1:12" x14ac:dyDescent="0.25">
      <c r="A1804">
        <v>23374</v>
      </c>
      <c r="B1804" t="s">
        <v>7955</v>
      </c>
      <c r="C1804" t="s">
        <v>5146</v>
      </c>
      <c r="D1804">
        <v>9320</v>
      </c>
      <c r="E1804" t="s">
        <v>406</v>
      </c>
      <c r="F1804" t="s">
        <v>2394</v>
      </c>
      <c r="G1804" t="s">
        <v>8137</v>
      </c>
      <c r="H1804" t="s">
        <v>8138</v>
      </c>
      <c r="I1804" t="s">
        <v>8139</v>
      </c>
      <c r="J1804">
        <v>139139</v>
      </c>
      <c r="K1804">
        <v>1</v>
      </c>
      <c r="L1804">
        <v>23374</v>
      </c>
    </row>
    <row r="1805" spans="1:12" x14ac:dyDescent="0.25">
      <c r="A1805">
        <v>23382</v>
      </c>
      <c r="B1805" t="s">
        <v>8256</v>
      </c>
      <c r="C1805" t="s">
        <v>5147</v>
      </c>
      <c r="D1805">
        <v>9450</v>
      </c>
      <c r="E1805" t="s">
        <v>407</v>
      </c>
      <c r="F1805" t="s">
        <v>2395</v>
      </c>
      <c r="G1805" t="s">
        <v>8137</v>
      </c>
      <c r="H1805" t="s">
        <v>8138</v>
      </c>
      <c r="I1805" t="s">
        <v>8139</v>
      </c>
      <c r="J1805">
        <v>121012</v>
      </c>
      <c r="K1805">
        <v>1</v>
      </c>
      <c r="L1805">
        <v>23382</v>
      </c>
    </row>
    <row r="1806" spans="1:12" x14ac:dyDescent="0.25">
      <c r="A1806">
        <v>23416</v>
      </c>
      <c r="B1806" t="s">
        <v>3368</v>
      </c>
      <c r="C1806" t="s">
        <v>5148</v>
      </c>
      <c r="D1806">
        <v>9451</v>
      </c>
      <c r="E1806" t="s">
        <v>827</v>
      </c>
      <c r="F1806" t="s">
        <v>2396</v>
      </c>
      <c r="G1806" t="s">
        <v>8137</v>
      </c>
      <c r="H1806" t="s">
        <v>8138</v>
      </c>
      <c r="I1806" t="s">
        <v>8139</v>
      </c>
      <c r="J1806">
        <v>121368</v>
      </c>
      <c r="K1806">
        <v>1</v>
      </c>
      <c r="L1806">
        <v>23416</v>
      </c>
    </row>
    <row r="1807" spans="1:12" x14ac:dyDescent="0.25">
      <c r="A1807">
        <v>23424</v>
      </c>
      <c r="B1807" t="s">
        <v>4822</v>
      </c>
      <c r="C1807" t="s">
        <v>5149</v>
      </c>
      <c r="D1807">
        <v>9420</v>
      </c>
      <c r="E1807" t="s">
        <v>828</v>
      </c>
      <c r="F1807" t="s">
        <v>2397</v>
      </c>
      <c r="G1807" t="s">
        <v>8137</v>
      </c>
      <c r="H1807" t="s">
        <v>8138</v>
      </c>
      <c r="I1807" t="s">
        <v>8139</v>
      </c>
      <c r="J1807">
        <v>139139</v>
      </c>
      <c r="K1807">
        <v>1</v>
      </c>
      <c r="L1807">
        <v>23424</v>
      </c>
    </row>
    <row r="1808" spans="1:12" x14ac:dyDescent="0.25">
      <c r="A1808">
        <v>23457</v>
      </c>
      <c r="B1808" t="s">
        <v>6690</v>
      </c>
      <c r="C1808" t="s">
        <v>5150</v>
      </c>
      <c r="D1808">
        <v>9470</v>
      </c>
      <c r="E1808" t="s">
        <v>408</v>
      </c>
      <c r="F1808" t="s">
        <v>2398</v>
      </c>
      <c r="G1808" t="s">
        <v>8137</v>
      </c>
      <c r="H1808" t="s">
        <v>8138</v>
      </c>
      <c r="I1808" t="s">
        <v>8139</v>
      </c>
      <c r="J1808">
        <v>121038</v>
      </c>
      <c r="K1808">
        <v>1</v>
      </c>
      <c r="L1808">
        <v>23457</v>
      </c>
    </row>
    <row r="1809" spans="1:12" x14ac:dyDescent="0.25">
      <c r="A1809">
        <v>23481</v>
      </c>
      <c r="B1809" t="s">
        <v>5151</v>
      </c>
      <c r="C1809" t="s">
        <v>5152</v>
      </c>
      <c r="D1809">
        <v>9473</v>
      </c>
      <c r="E1809" t="s">
        <v>829</v>
      </c>
      <c r="F1809" t="s">
        <v>2399</v>
      </c>
      <c r="G1809" t="s">
        <v>8137</v>
      </c>
      <c r="H1809" t="s">
        <v>8138</v>
      </c>
      <c r="I1809" t="s">
        <v>8139</v>
      </c>
      <c r="J1809">
        <v>121038</v>
      </c>
      <c r="K1809">
        <v>1</v>
      </c>
      <c r="L1809">
        <v>23481</v>
      </c>
    </row>
    <row r="1810" spans="1:12" x14ac:dyDescent="0.25">
      <c r="A1810">
        <v>23499</v>
      </c>
      <c r="B1810" t="s">
        <v>8257</v>
      </c>
      <c r="C1810" t="s">
        <v>7956</v>
      </c>
      <c r="D1810">
        <v>9473</v>
      </c>
      <c r="E1810" t="s">
        <v>829</v>
      </c>
      <c r="F1810" t="s">
        <v>2400</v>
      </c>
      <c r="G1810" t="s">
        <v>8137</v>
      </c>
      <c r="H1810" t="s">
        <v>8138</v>
      </c>
      <c r="I1810" t="s">
        <v>8139</v>
      </c>
      <c r="J1810">
        <v>125583</v>
      </c>
      <c r="K1810">
        <v>1</v>
      </c>
      <c r="L1810">
        <v>23499</v>
      </c>
    </row>
    <row r="1811" spans="1:12" x14ac:dyDescent="0.25">
      <c r="A1811">
        <v>23523</v>
      </c>
      <c r="B1811" t="s">
        <v>8258</v>
      </c>
      <c r="C1811" t="s">
        <v>5153</v>
      </c>
      <c r="D1811">
        <v>9400</v>
      </c>
      <c r="E1811" t="s">
        <v>830</v>
      </c>
      <c r="F1811" t="s">
        <v>2401</v>
      </c>
      <c r="G1811" t="s">
        <v>8137</v>
      </c>
      <c r="H1811" t="s">
        <v>8138</v>
      </c>
      <c r="I1811" t="s">
        <v>8139</v>
      </c>
      <c r="J1811">
        <v>120981</v>
      </c>
      <c r="K1811">
        <v>1</v>
      </c>
      <c r="L1811">
        <v>23523</v>
      </c>
    </row>
    <row r="1812" spans="1:12" x14ac:dyDescent="0.25">
      <c r="A1812">
        <v>23556</v>
      </c>
      <c r="B1812" t="s">
        <v>35</v>
      </c>
      <c r="C1812" t="s">
        <v>5154</v>
      </c>
      <c r="D1812">
        <v>9500</v>
      </c>
      <c r="E1812" t="s">
        <v>410</v>
      </c>
      <c r="F1812" t="s">
        <v>2402</v>
      </c>
      <c r="G1812" t="s">
        <v>8137</v>
      </c>
      <c r="H1812" t="s">
        <v>8138</v>
      </c>
      <c r="I1812" t="s">
        <v>8139</v>
      </c>
      <c r="J1812">
        <v>119974</v>
      </c>
      <c r="K1812">
        <v>1</v>
      </c>
      <c r="L1812">
        <v>23556</v>
      </c>
    </row>
    <row r="1813" spans="1:12" x14ac:dyDescent="0.25">
      <c r="A1813">
        <v>23564</v>
      </c>
      <c r="B1813" t="s">
        <v>35</v>
      </c>
      <c r="C1813" t="s">
        <v>5155</v>
      </c>
      <c r="D1813">
        <v>9500</v>
      </c>
      <c r="E1813" t="s">
        <v>410</v>
      </c>
      <c r="F1813" t="s">
        <v>2403</v>
      </c>
      <c r="G1813" t="s">
        <v>8137</v>
      </c>
      <c r="H1813" t="s">
        <v>8138</v>
      </c>
      <c r="I1813" t="s">
        <v>8139</v>
      </c>
      <c r="J1813">
        <v>119974</v>
      </c>
      <c r="K1813">
        <v>1</v>
      </c>
      <c r="L1813">
        <v>23564</v>
      </c>
    </row>
    <row r="1814" spans="1:12" x14ac:dyDescent="0.25">
      <c r="A1814">
        <v>23614</v>
      </c>
      <c r="B1814" t="s">
        <v>35</v>
      </c>
      <c r="C1814" t="s">
        <v>5156</v>
      </c>
      <c r="D1814">
        <v>9570</v>
      </c>
      <c r="E1814" t="s">
        <v>831</v>
      </c>
      <c r="F1814" t="s">
        <v>2404</v>
      </c>
      <c r="G1814" t="s">
        <v>8137</v>
      </c>
      <c r="H1814" t="s">
        <v>8138</v>
      </c>
      <c r="I1814" t="s">
        <v>8139</v>
      </c>
      <c r="J1814">
        <v>119974</v>
      </c>
      <c r="K1814">
        <v>1</v>
      </c>
      <c r="L1814">
        <v>23614</v>
      </c>
    </row>
    <row r="1815" spans="1:12" x14ac:dyDescent="0.25">
      <c r="A1815">
        <v>23622</v>
      </c>
      <c r="B1815" t="s">
        <v>3816</v>
      </c>
      <c r="C1815" t="s">
        <v>5157</v>
      </c>
      <c r="D1815">
        <v>9860</v>
      </c>
      <c r="E1815" t="s">
        <v>832</v>
      </c>
      <c r="F1815" t="s">
        <v>2405</v>
      </c>
      <c r="G1815" t="s">
        <v>6244</v>
      </c>
      <c r="H1815" t="s">
        <v>7396</v>
      </c>
      <c r="I1815" t="s">
        <v>5971</v>
      </c>
      <c r="J1815">
        <v>121277</v>
      </c>
      <c r="K1815">
        <v>1</v>
      </c>
      <c r="L1815">
        <v>23622</v>
      </c>
    </row>
    <row r="1816" spans="1:12" x14ac:dyDescent="0.25">
      <c r="A1816">
        <v>23655</v>
      </c>
      <c r="B1816" t="s">
        <v>6691</v>
      </c>
      <c r="C1816" t="s">
        <v>5158</v>
      </c>
      <c r="D1816">
        <v>9420</v>
      </c>
      <c r="E1816" t="s">
        <v>833</v>
      </c>
      <c r="F1816" t="s">
        <v>2935</v>
      </c>
      <c r="G1816" t="s">
        <v>8137</v>
      </c>
      <c r="H1816" t="s">
        <v>8138</v>
      </c>
      <c r="I1816" t="s">
        <v>8139</v>
      </c>
      <c r="J1816">
        <v>125583</v>
      </c>
      <c r="K1816">
        <v>1</v>
      </c>
      <c r="L1816">
        <v>23655</v>
      </c>
    </row>
    <row r="1817" spans="1:12" x14ac:dyDescent="0.25">
      <c r="A1817">
        <v>23663</v>
      </c>
      <c r="B1817" t="s">
        <v>6692</v>
      </c>
      <c r="C1817" t="s">
        <v>7498</v>
      </c>
      <c r="D1817">
        <v>9420</v>
      </c>
      <c r="E1817" t="s">
        <v>7499</v>
      </c>
      <c r="F1817" t="s">
        <v>7500</v>
      </c>
      <c r="G1817" t="s">
        <v>8137</v>
      </c>
      <c r="H1817" t="s">
        <v>8138</v>
      </c>
      <c r="I1817" t="s">
        <v>8139</v>
      </c>
      <c r="J1817">
        <v>138735</v>
      </c>
      <c r="K1817">
        <v>1</v>
      </c>
      <c r="L1817">
        <v>23663</v>
      </c>
    </row>
    <row r="1818" spans="1:12" x14ac:dyDescent="0.25">
      <c r="A1818">
        <v>23671</v>
      </c>
      <c r="B1818" t="s">
        <v>35</v>
      </c>
      <c r="C1818" t="s">
        <v>5007</v>
      </c>
      <c r="D1818">
        <v>9550</v>
      </c>
      <c r="E1818" t="s">
        <v>412</v>
      </c>
      <c r="F1818" t="s">
        <v>2407</v>
      </c>
      <c r="G1818" t="s">
        <v>8137</v>
      </c>
      <c r="H1818" t="s">
        <v>8138</v>
      </c>
      <c r="I1818" t="s">
        <v>8139</v>
      </c>
      <c r="J1818">
        <v>138751</v>
      </c>
      <c r="K1818">
        <v>1</v>
      </c>
      <c r="L1818">
        <v>23671</v>
      </c>
    </row>
    <row r="1819" spans="1:12" x14ac:dyDescent="0.25">
      <c r="A1819">
        <v>23689</v>
      </c>
      <c r="B1819" t="s">
        <v>37</v>
      </c>
      <c r="C1819" t="s">
        <v>7501</v>
      </c>
      <c r="D1819">
        <v>9552</v>
      </c>
      <c r="E1819" t="s">
        <v>5534</v>
      </c>
      <c r="F1819" t="s">
        <v>2408</v>
      </c>
      <c r="G1819" t="s">
        <v>8137</v>
      </c>
      <c r="H1819" t="s">
        <v>8138</v>
      </c>
      <c r="I1819" t="s">
        <v>8139</v>
      </c>
      <c r="J1819">
        <v>125583</v>
      </c>
      <c r="K1819">
        <v>1</v>
      </c>
      <c r="L1819">
        <v>23689</v>
      </c>
    </row>
    <row r="1820" spans="1:12" x14ac:dyDescent="0.25">
      <c r="A1820">
        <v>23739</v>
      </c>
      <c r="B1820" t="s">
        <v>5161</v>
      </c>
      <c r="C1820" t="s">
        <v>5162</v>
      </c>
      <c r="D1820">
        <v>9550</v>
      </c>
      <c r="E1820" t="s">
        <v>834</v>
      </c>
      <c r="F1820" t="s">
        <v>2409</v>
      </c>
      <c r="G1820" t="s">
        <v>8137</v>
      </c>
      <c r="H1820" t="s">
        <v>8138</v>
      </c>
      <c r="I1820" t="s">
        <v>8139</v>
      </c>
      <c r="J1820">
        <v>138751</v>
      </c>
      <c r="K1820">
        <v>1</v>
      </c>
      <c r="L1820">
        <v>23739</v>
      </c>
    </row>
    <row r="1821" spans="1:12" x14ac:dyDescent="0.25">
      <c r="A1821">
        <v>23762</v>
      </c>
      <c r="B1821" t="s">
        <v>5950</v>
      </c>
      <c r="C1821" t="s">
        <v>5163</v>
      </c>
      <c r="D1821">
        <v>9571</v>
      </c>
      <c r="E1821" t="s">
        <v>835</v>
      </c>
      <c r="F1821" t="s">
        <v>2410</v>
      </c>
      <c r="G1821" t="s">
        <v>8137</v>
      </c>
      <c r="H1821" t="s">
        <v>8138</v>
      </c>
      <c r="I1821" t="s">
        <v>8139</v>
      </c>
      <c r="J1821">
        <v>125583</v>
      </c>
      <c r="K1821">
        <v>1</v>
      </c>
      <c r="L1821">
        <v>23762</v>
      </c>
    </row>
    <row r="1822" spans="1:12" x14ac:dyDescent="0.25">
      <c r="A1822">
        <v>23771</v>
      </c>
      <c r="B1822" t="s">
        <v>4409</v>
      </c>
      <c r="C1822" t="s">
        <v>5164</v>
      </c>
      <c r="D1822">
        <v>9570</v>
      </c>
      <c r="E1822" t="s">
        <v>836</v>
      </c>
      <c r="F1822" t="s">
        <v>2411</v>
      </c>
      <c r="G1822" t="s">
        <v>8137</v>
      </c>
      <c r="H1822" t="s">
        <v>8138</v>
      </c>
      <c r="I1822" t="s">
        <v>8139</v>
      </c>
      <c r="J1822">
        <v>121392</v>
      </c>
      <c r="K1822">
        <v>1</v>
      </c>
      <c r="L1822">
        <v>23771</v>
      </c>
    </row>
    <row r="1823" spans="1:12" x14ac:dyDescent="0.25">
      <c r="A1823">
        <v>23788</v>
      </c>
      <c r="B1823" t="s">
        <v>35</v>
      </c>
      <c r="C1823" t="s">
        <v>5165</v>
      </c>
      <c r="D1823">
        <v>9500</v>
      </c>
      <c r="E1823" t="s">
        <v>837</v>
      </c>
      <c r="F1823" t="s">
        <v>2412</v>
      </c>
      <c r="G1823" t="s">
        <v>8137</v>
      </c>
      <c r="H1823" t="s">
        <v>8138</v>
      </c>
      <c r="I1823" t="s">
        <v>8139</v>
      </c>
      <c r="J1823">
        <v>138751</v>
      </c>
      <c r="K1823">
        <v>1</v>
      </c>
      <c r="L1823">
        <v>23788</v>
      </c>
    </row>
    <row r="1824" spans="1:12" x14ac:dyDescent="0.25">
      <c r="A1824">
        <v>23804</v>
      </c>
      <c r="B1824" t="s">
        <v>7957</v>
      </c>
      <c r="C1824" t="s">
        <v>5166</v>
      </c>
      <c r="D1824">
        <v>9506</v>
      </c>
      <c r="E1824" t="s">
        <v>838</v>
      </c>
      <c r="F1824" t="s">
        <v>2413</v>
      </c>
      <c r="G1824" t="s">
        <v>8137</v>
      </c>
      <c r="H1824" t="s">
        <v>8138</v>
      </c>
      <c r="I1824" t="s">
        <v>8139</v>
      </c>
      <c r="J1824">
        <v>119974</v>
      </c>
      <c r="K1824">
        <v>1</v>
      </c>
      <c r="L1824">
        <v>23804</v>
      </c>
    </row>
    <row r="1825" spans="1:12" x14ac:dyDescent="0.25">
      <c r="A1825">
        <v>23812</v>
      </c>
      <c r="B1825" t="s">
        <v>5167</v>
      </c>
      <c r="C1825" t="s">
        <v>5168</v>
      </c>
      <c r="D1825">
        <v>9506</v>
      </c>
      <c r="E1825" t="s">
        <v>413</v>
      </c>
      <c r="F1825" t="s">
        <v>2414</v>
      </c>
      <c r="G1825" t="s">
        <v>8137</v>
      </c>
      <c r="H1825" t="s">
        <v>8138</v>
      </c>
      <c r="I1825" t="s">
        <v>8139</v>
      </c>
      <c r="J1825">
        <v>119974</v>
      </c>
      <c r="K1825">
        <v>1</v>
      </c>
      <c r="L1825">
        <v>23812</v>
      </c>
    </row>
    <row r="1826" spans="1:12" x14ac:dyDescent="0.25">
      <c r="A1826">
        <v>23846</v>
      </c>
      <c r="B1826" t="s">
        <v>6693</v>
      </c>
      <c r="C1826" t="s">
        <v>5169</v>
      </c>
      <c r="D1826">
        <v>9600</v>
      </c>
      <c r="E1826" t="s">
        <v>414</v>
      </c>
      <c r="F1826" t="s">
        <v>6694</v>
      </c>
      <c r="G1826" t="s">
        <v>8145</v>
      </c>
      <c r="H1826" t="s">
        <v>8146</v>
      </c>
      <c r="I1826" t="s">
        <v>8147</v>
      </c>
      <c r="J1826">
        <v>121129</v>
      </c>
      <c r="K1826">
        <v>1</v>
      </c>
      <c r="L1826">
        <v>23846</v>
      </c>
    </row>
    <row r="1827" spans="1:12" x14ac:dyDescent="0.25">
      <c r="A1827">
        <v>23853</v>
      </c>
      <c r="B1827" t="s">
        <v>6695</v>
      </c>
      <c r="C1827" t="s">
        <v>5170</v>
      </c>
      <c r="D1827">
        <v>9600</v>
      </c>
      <c r="E1827" t="s">
        <v>414</v>
      </c>
      <c r="F1827" t="s">
        <v>6696</v>
      </c>
      <c r="G1827" t="s">
        <v>8145</v>
      </c>
      <c r="H1827" t="s">
        <v>8146</v>
      </c>
      <c r="I1827" t="s">
        <v>8147</v>
      </c>
      <c r="J1827">
        <v>121129</v>
      </c>
      <c r="K1827">
        <v>1</v>
      </c>
      <c r="L1827">
        <v>23853</v>
      </c>
    </row>
    <row r="1828" spans="1:12" x14ac:dyDescent="0.25">
      <c r="A1828">
        <v>23861</v>
      </c>
      <c r="B1828" t="s">
        <v>7958</v>
      </c>
      <c r="C1828" t="s">
        <v>5170</v>
      </c>
      <c r="D1828">
        <v>9600</v>
      </c>
      <c r="E1828" t="s">
        <v>414</v>
      </c>
      <c r="F1828" t="s">
        <v>6697</v>
      </c>
      <c r="G1828" t="s">
        <v>8145</v>
      </c>
      <c r="H1828" t="s">
        <v>8146</v>
      </c>
      <c r="I1828" t="s">
        <v>8147</v>
      </c>
      <c r="J1828">
        <v>121129</v>
      </c>
      <c r="K1828">
        <v>1</v>
      </c>
      <c r="L1828">
        <v>23861</v>
      </c>
    </row>
    <row r="1829" spans="1:12" x14ac:dyDescent="0.25">
      <c r="A1829">
        <v>23895</v>
      </c>
      <c r="B1829" t="s">
        <v>6698</v>
      </c>
      <c r="C1829" t="s">
        <v>6699</v>
      </c>
      <c r="D1829">
        <v>9620</v>
      </c>
      <c r="E1829" t="s">
        <v>415</v>
      </c>
      <c r="F1829" t="s">
        <v>6700</v>
      </c>
      <c r="G1829" t="s">
        <v>8137</v>
      </c>
      <c r="H1829" t="s">
        <v>8138</v>
      </c>
      <c r="I1829" t="s">
        <v>8139</v>
      </c>
      <c r="J1829">
        <v>125583</v>
      </c>
      <c r="K1829">
        <v>1</v>
      </c>
      <c r="L1829">
        <v>23895</v>
      </c>
    </row>
    <row r="1830" spans="1:12" x14ac:dyDescent="0.25">
      <c r="A1830">
        <v>23945</v>
      </c>
      <c r="B1830" t="s">
        <v>6701</v>
      </c>
      <c r="C1830" t="s">
        <v>5172</v>
      </c>
      <c r="D1830">
        <v>9620</v>
      </c>
      <c r="E1830" t="s">
        <v>839</v>
      </c>
      <c r="F1830" t="s">
        <v>2416</v>
      </c>
      <c r="G1830" t="s">
        <v>8137</v>
      </c>
      <c r="H1830" t="s">
        <v>8138</v>
      </c>
      <c r="I1830" t="s">
        <v>8139</v>
      </c>
      <c r="J1830">
        <v>138751</v>
      </c>
      <c r="K1830">
        <v>1</v>
      </c>
      <c r="L1830">
        <v>23945</v>
      </c>
    </row>
    <row r="1831" spans="1:12" x14ac:dyDescent="0.25">
      <c r="A1831">
        <v>23952</v>
      </c>
      <c r="B1831" t="s">
        <v>35</v>
      </c>
      <c r="C1831" t="s">
        <v>5173</v>
      </c>
      <c r="D1831">
        <v>9620</v>
      </c>
      <c r="E1831" t="s">
        <v>415</v>
      </c>
      <c r="F1831" t="s">
        <v>2417</v>
      </c>
      <c r="G1831" t="s">
        <v>8137</v>
      </c>
      <c r="H1831" t="s">
        <v>8138</v>
      </c>
      <c r="I1831" t="s">
        <v>8139</v>
      </c>
      <c r="J1831">
        <v>138751</v>
      </c>
      <c r="K1831">
        <v>1</v>
      </c>
      <c r="L1831">
        <v>23952</v>
      </c>
    </row>
    <row r="1832" spans="1:12" x14ac:dyDescent="0.25">
      <c r="A1832">
        <v>23961</v>
      </c>
      <c r="B1832" t="s">
        <v>35</v>
      </c>
      <c r="C1832" t="s">
        <v>5174</v>
      </c>
      <c r="D1832">
        <v>9620</v>
      </c>
      <c r="E1832" t="s">
        <v>840</v>
      </c>
      <c r="F1832" t="s">
        <v>2418</v>
      </c>
      <c r="G1832" t="s">
        <v>8137</v>
      </c>
      <c r="H1832" t="s">
        <v>8138</v>
      </c>
      <c r="I1832" t="s">
        <v>8139</v>
      </c>
      <c r="J1832">
        <v>138751</v>
      </c>
      <c r="K1832">
        <v>1</v>
      </c>
      <c r="L1832">
        <v>23961</v>
      </c>
    </row>
    <row r="1833" spans="1:12" x14ac:dyDescent="0.25">
      <c r="A1833">
        <v>23978</v>
      </c>
      <c r="B1833" t="s">
        <v>6702</v>
      </c>
      <c r="C1833" t="s">
        <v>5175</v>
      </c>
      <c r="D1833">
        <v>9630</v>
      </c>
      <c r="E1833" t="s">
        <v>841</v>
      </c>
      <c r="F1833" t="s">
        <v>2419</v>
      </c>
      <c r="G1833" t="s">
        <v>8137</v>
      </c>
      <c r="H1833" t="s">
        <v>8138</v>
      </c>
      <c r="I1833" t="s">
        <v>8139</v>
      </c>
      <c r="J1833">
        <v>121392</v>
      </c>
      <c r="K1833">
        <v>1</v>
      </c>
      <c r="L1833">
        <v>23978</v>
      </c>
    </row>
    <row r="1834" spans="1:12" x14ac:dyDescent="0.25">
      <c r="A1834">
        <v>23994</v>
      </c>
      <c r="B1834" t="s">
        <v>6102</v>
      </c>
      <c r="C1834" t="s">
        <v>5176</v>
      </c>
      <c r="D1834">
        <v>9630</v>
      </c>
      <c r="E1834" t="s">
        <v>842</v>
      </c>
      <c r="F1834" t="s">
        <v>2420</v>
      </c>
      <c r="G1834" t="s">
        <v>8137</v>
      </c>
      <c r="H1834" t="s">
        <v>8138</v>
      </c>
      <c r="I1834" t="s">
        <v>8139</v>
      </c>
      <c r="J1834">
        <v>121392</v>
      </c>
      <c r="K1834">
        <v>1</v>
      </c>
      <c r="L1834">
        <v>23994</v>
      </c>
    </row>
    <row r="1835" spans="1:12" x14ac:dyDescent="0.25">
      <c r="A1835">
        <v>24001</v>
      </c>
      <c r="B1835" t="s">
        <v>5177</v>
      </c>
      <c r="C1835" t="s">
        <v>5178</v>
      </c>
      <c r="D1835">
        <v>9630</v>
      </c>
      <c r="E1835" t="s">
        <v>843</v>
      </c>
      <c r="F1835" t="s">
        <v>2421</v>
      </c>
      <c r="G1835" t="s">
        <v>8137</v>
      </c>
      <c r="H1835" t="s">
        <v>8138</v>
      </c>
      <c r="I1835" t="s">
        <v>8139</v>
      </c>
      <c r="J1835">
        <v>120584</v>
      </c>
      <c r="K1835">
        <v>1</v>
      </c>
      <c r="L1835">
        <v>24001</v>
      </c>
    </row>
    <row r="1836" spans="1:12" x14ac:dyDescent="0.25">
      <c r="A1836">
        <v>24026</v>
      </c>
      <c r="B1836" t="s">
        <v>5179</v>
      </c>
      <c r="C1836" t="s">
        <v>5180</v>
      </c>
      <c r="D1836">
        <v>9620</v>
      </c>
      <c r="E1836" t="s">
        <v>8259</v>
      </c>
      <c r="F1836" t="s">
        <v>2422</v>
      </c>
      <c r="G1836" t="s">
        <v>8137</v>
      </c>
      <c r="H1836" t="s">
        <v>8138</v>
      </c>
      <c r="I1836" t="s">
        <v>8139</v>
      </c>
      <c r="J1836">
        <v>138751</v>
      </c>
      <c r="K1836">
        <v>1</v>
      </c>
      <c r="L1836">
        <v>24026</v>
      </c>
    </row>
    <row r="1837" spans="1:12" x14ac:dyDescent="0.25">
      <c r="A1837">
        <v>24059</v>
      </c>
      <c r="B1837" t="s">
        <v>7959</v>
      </c>
      <c r="C1837" t="s">
        <v>5181</v>
      </c>
      <c r="D1837">
        <v>9660</v>
      </c>
      <c r="E1837" t="s">
        <v>844</v>
      </c>
      <c r="F1837" t="s">
        <v>2423</v>
      </c>
      <c r="G1837" t="s">
        <v>8137</v>
      </c>
      <c r="H1837" t="s">
        <v>8138</v>
      </c>
      <c r="I1837" t="s">
        <v>8139</v>
      </c>
      <c r="J1837">
        <v>120584</v>
      </c>
      <c r="K1837">
        <v>1</v>
      </c>
      <c r="L1837">
        <v>24059</v>
      </c>
    </row>
    <row r="1838" spans="1:12" x14ac:dyDescent="0.25">
      <c r="A1838">
        <v>24075</v>
      </c>
      <c r="B1838" t="s">
        <v>8260</v>
      </c>
      <c r="C1838" t="s">
        <v>4359</v>
      </c>
      <c r="D1838">
        <v>9660</v>
      </c>
      <c r="E1838" t="s">
        <v>417</v>
      </c>
      <c r="F1838" t="s">
        <v>2424</v>
      </c>
      <c r="G1838" t="s">
        <v>8137</v>
      </c>
      <c r="H1838" t="s">
        <v>8138</v>
      </c>
      <c r="I1838" t="s">
        <v>8139</v>
      </c>
      <c r="J1838">
        <v>121392</v>
      </c>
      <c r="K1838">
        <v>1</v>
      </c>
      <c r="L1838">
        <v>24075</v>
      </c>
    </row>
    <row r="1839" spans="1:12" x14ac:dyDescent="0.25">
      <c r="A1839">
        <v>24083</v>
      </c>
      <c r="B1839" t="s">
        <v>8261</v>
      </c>
      <c r="C1839" t="s">
        <v>5182</v>
      </c>
      <c r="D1839">
        <v>9661</v>
      </c>
      <c r="E1839" t="s">
        <v>845</v>
      </c>
      <c r="F1839" t="s">
        <v>2425</v>
      </c>
      <c r="G1839" t="s">
        <v>8137</v>
      </c>
      <c r="H1839" t="s">
        <v>8138</v>
      </c>
      <c r="I1839" t="s">
        <v>8139</v>
      </c>
      <c r="J1839">
        <v>125583</v>
      </c>
      <c r="K1839">
        <v>1</v>
      </c>
      <c r="L1839">
        <v>24083</v>
      </c>
    </row>
    <row r="1840" spans="1:12" x14ac:dyDescent="0.25">
      <c r="A1840">
        <v>24109</v>
      </c>
      <c r="B1840" t="s">
        <v>6703</v>
      </c>
      <c r="C1840" t="s">
        <v>5183</v>
      </c>
      <c r="D1840">
        <v>9667</v>
      </c>
      <c r="E1840" t="s">
        <v>846</v>
      </c>
      <c r="F1840" t="s">
        <v>2426</v>
      </c>
      <c r="G1840" t="s">
        <v>8137</v>
      </c>
      <c r="H1840" t="s">
        <v>8138</v>
      </c>
      <c r="I1840" t="s">
        <v>8139</v>
      </c>
      <c r="J1840">
        <v>121392</v>
      </c>
      <c r="K1840">
        <v>1</v>
      </c>
      <c r="L1840">
        <v>24109</v>
      </c>
    </row>
    <row r="1841" spans="1:12" x14ac:dyDescent="0.25">
      <c r="A1841">
        <v>24117</v>
      </c>
      <c r="B1841" t="s">
        <v>7502</v>
      </c>
      <c r="C1841" t="s">
        <v>5184</v>
      </c>
      <c r="D1841">
        <v>9681</v>
      </c>
      <c r="E1841" t="s">
        <v>848</v>
      </c>
      <c r="F1841" t="s">
        <v>1443</v>
      </c>
      <c r="G1841" t="s">
        <v>8145</v>
      </c>
      <c r="H1841" t="s">
        <v>8146</v>
      </c>
      <c r="I1841" t="s">
        <v>8147</v>
      </c>
      <c r="J1841">
        <v>121004</v>
      </c>
      <c r="K1841">
        <v>1</v>
      </c>
      <c r="L1841">
        <v>24117</v>
      </c>
    </row>
    <row r="1842" spans="1:12" x14ac:dyDescent="0.25">
      <c r="A1842">
        <v>24133</v>
      </c>
      <c r="B1842" t="s">
        <v>5185</v>
      </c>
      <c r="C1842" t="s">
        <v>5186</v>
      </c>
      <c r="D1842">
        <v>9681</v>
      </c>
      <c r="E1842" t="s">
        <v>848</v>
      </c>
      <c r="F1842" t="s">
        <v>2428</v>
      </c>
      <c r="G1842" t="s">
        <v>8137</v>
      </c>
      <c r="H1842" t="s">
        <v>8138</v>
      </c>
      <c r="I1842" t="s">
        <v>8139</v>
      </c>
      <c r="J1842">
        <v>121475</v>
      </c>
      <c r="K1842">
        <v>1</v>
      </c>
      <c r="L1842">
        <v>24133</v>
      </c>
    </row>
    <row r="1843" spans="1:12" x14ac:dyDescent="0.25">
      <c r="A1843">
        <v>24141</v>
      </c>
      <c r="B1843" t="s">
        <v>5187</v>
      </c>
      <c r="C1843" t="s">
        <v>5188</v>
      </c>
      <c r="D1843">
        <v>9690</v>
      </c>
      <c r="E1843" t="s">
        <v>849</v>
      </c>
      <c r="F1843" t="s">
        <v>2429</v>
      </c>
      <c r="G1843" t="s">
        <v>8137</v>
      </c>
      <c r="H1843" t="s">
        <v>8138</v>
      </c>
      <c r="I1843" t="s">
        <v>8139</v>
      </c>
      <c r="J1843">
        <v>121475</v>
      </c>
      <c r="K1843">
        <v>1</v>
      </c>
      <c r="L1843">
        <v>24141</v>
      </c>
    </row>
    <row r="1844" spans="1:12" x14ac:dyDescent="0.25">
      <c r="A1844">
        <v>24158</v>
      </c>
      <c r="B1844" t="s">
        <v>35</v>
      </c>
      <c r="C1844" t="s">
        <v>2</v>
      </c>
      <c r="D1844">
        <v>9690</v>
      </c>
      <c r="E1844" t="s">
        <v>850</v>
      </c>
      <c r="F1844" t="s">
        <v>2430</v>
      </c>
      <c r="G1844" t="s">
        <v>8145</v>
      </c>
      <c r="H1844" t="s">
        <v>8146</v>
      </c>
      <c r="I1844" t="s">
        <v>8147</v>
      </c>
      <c r="J1844">
        <v>121004</v>
      </c>
      <c r="K1844">
        <v>1</v>
      </c>
      <c r="L1844">
        <v>24158</v>
      </c>
    </row>
    <row r="1845" spans="1:12" x14ac:dyDescent="0.25">
      <c r="A1845">
        <v>24166</v>
      </c>
      <c r="B1845" t="s">
        <v>35</v>
      </c>
      <c r="C1845" t="s">
        <v>4999</v>
      </c>
      <c r="D1845">
        <v>9690</v>
      </c>
      <c r="E1845" t="s">
        <v>849</v>
      </c>
      <c r="F1845" t="s">
        <v>2431</v>
      </c>
      <c r="G1845" t="s">
        <v>8145</v>
      </c>
      <c r="H1845" t="s">
        <v>8146</v>
      </c>
      <c r="I1845" t="s">
        <v>8147</v>
      </c>
      <c r="J1845">
        <v>121004</v>
      </c>
      <c r="K1845">
        <v>1</v>
      </c>
      <c r="L1845">
        <v>24166</v>
      </c>
    </row>
    <row r="1846" spans="1:12" x14ac:dyDescent="0.25">
      <c r="A1846">
        <v>24174</v>
      </c>
      <c r="B1846" t="s">
        <v>5189</v>
      </c>
      <c r="C1846" t="s">
        <v>5190</v>
      </c>
      <c r="D1846">
        <v>9700</v>
      </c>
      <c r="E1846" t="s">
        <v>419</v>
      </c>
      <c r="F1846" t="s">
        <v>2432</v>
      </c>
      <c r="G1846" t="s">
        <v>8145</v>
      </c>
      <c r="H1846" t="s">
        <v>8146</v>
      </c>
      <c r="I1846" t="s">
        <v>8147</v>
      </c>
      <c r="J1846">
        <v>121046</v>
      </c>
      <c r="K1846">
        <v>1</v>
      </c>
      <c r="L1846">
        <v>24174</v>
      </c>
    </row>
    <row r="1847" spans="1:12" x14ac:dyDescent="0.25">
      <c r="A1847">
        <v>24182</v>
      </c>
      <c r="B1847" t="s">
        <v>5191</v>
      </c>
      <c r="C1847" t="s">
        <v>5192</v>
      </c>
      <c r="D1847">
        <v>9700</v>
      </c>
      <c r="E1847" t="s">
        <v>419</v>
      </c>
      <c r="F1847" t="s">
        <v>2433</v>
      </c>
      <c r="G1847" t="s">
        <v>8145</v>
      </c>
      <c r="H1847" t="s">
        <v>8146</v>
      </c>
      <c r="I1847" t="s">
        <v>8147</v>
      </c>
      <c r="J1847">
        <v>121046</v>
      </c>
      <c r="K1847">
        <v>1</v>
      </c>
      <c r="L1847">
        <v>24182</v>
      </c>
    </row>
    <row r="1848" spans="1:12" x14ac:dyDescent="0.25">
      <c r="A1848">
        <v>24191</v>
      </c>
      <c r="B1848" t="s">
        <v>5193</v>
      </c>
      <c r="C1848" t="s">
        <v>5194</v>
      </c>
      <c r="D1848">
        <v>9700</v>
      </c>
      <c r="E1848" t="s">
        <v>851</v>
      </c>
      <c r="F1848" t="s">
        <v>2434</v>
      </c>
      <c r="G1848" t="s">
        <v>8145</v>
      </c>
      <c r="H1848" t="s">
        <v>8146</v>
      </c>
      <c r="I1848" t="s">
        <v>8147</v>
      </c>
      <c r="J1848">
        <v>121046</v>
      </c>
      <c r="K1848">
        <v>1</v>
      </c>
      <c r="L1848">
        <v>24191</v>
      </c>
    </row>
    <row r="1849" spans="1:12" x14ac:dyDescent="0.25">
      <c r="A1849">
        <v>24208</v>
      </c>
      <c r="B1849" t="s">
        <v>8262</v>
      </c>
      <c r="C1849" t="s">
        <v>3</v>
      </c>
      <c r="D1849">
        <v>9700</v>
      </c>
      <c r="E1849" t="s">
        <v>852</v>
      </c>
      <c r="F1849" t="s">
        <v>2435</v>
      </c>
      <c r="G1849" t="s">
        <v>8145</v>
      </c>
      <c r="H1849" t="s">
        <v>8146</v>
      </c>
      <c r="I1849" t="s">
        <v>8147</v>
      </c>
      <c r="J1849">
        <v>121046</v>
      </c>
      <c r="K1849">
        <v>1</v>
      </c>
      <c r="L1849">
        <v>24208</v>
      </c>
    </row>
    <row r="1850" spans="1:12" x14ac:dyDescent="0.25">
      <c r="A1850">
        <v>24216</v>
      </c>
      <c r="B1850" t="s">
        <v>35</v>
      </c>
      <c r="C1850" t="s">
        <v>5195</v>
      </c>
      <c r="D1850">
        <v>9700</v>
      </c>
      <c r="E1850" t="s">
        <v>419</v>
      </c>
      <c r="F1850" t="s">
        <v>2436</v>
      </c>
      <c r="G1850" t="s">
        <v>8145</v>
      </c>
      <c r="H1850" t="s">
        <v>8146</v>
      </c>
      <c r="I1850" t="s">
        <v>8147</v>
      </c>
      <c r="J1850">
        <v>121046</v>
      </c>
      <c r="K1850">
        <v>1</v>
      </c>
      <c r="L1850">
        <v>24216</v>
      </c>
    </row>
    <row r="1851" spans="1:12" x14ac:dyDescent="0.25">
      <c r="A1851">
        <v>24224</v>
      </c>
      <c r="B1851" t="s">
        <v>35</v>
      </c>
      <c r="C1851" t="s">
        <v>5196</v>
      </c>
      <c r="D1851">
        <v>9700</v>
      </c>
      <c r="E1851" t="s">
        <v>853</v>
      </c>
      <c r="F1851" t="s">
        <v>2437</v>
      </c>
      <c r="G1851" t="s">
        <v>8145</v>
      </c>
      <c r="H1851" t="s">
        <v>8146</v>
      </c>
      <c r="I1851" t="s">
        <v>8147</v>
      </c>
      <c r="J1851">
        <v>121046</v>
      </c>
      <c r="K1851">
        <v>1</v>
      </c>
      <c r="L1851">
        <v>24224</v>
      </c>
    </row>
    <row r="1852" spans="1:12" x14ac:dyDescent="0.25">
      <c r="A1852">
        <v>24232</v>
      </c>
      <c r="B1852" t="s">
        <v>5197</v>
      </c>
      <c r="C1852" t="s">
        <v>5198</v>
      </c>
      <c r="D1852">
        <v>9700</v>
      </c>
      <c r="E1852" t="s">
        <v>854</v>
      </c>
      <c r="F1852" t="s">
        <v>2438</v>
      </c>
      <c r="G1852" t="s">
        <v>8145</v>
      </c>
      <c r="H1852" t="s">
        <v>8146</v>
      </c>
      <c r="I1852" t="s">
        <v>8147</v>
      </c>
      <c r="J1852">
        <v>121046</v>
      </c>
      <c r="K1852">
        <v>1</v>
      </c>
      <c r="L1852">
        <v>24232</v>
      </c>
    </row>
    <row r="1853" spans="1:12" x14ac:dyDescent="0.25">
      <c r="A1853">
        <v>24241</v>
      </c>
      <c r="B1853" t="s">
        <v>35</v>
      </c>
      <c r="C1853" t="s">
        <v>5199</v>
      </c>
      <c r="D1853">
        <v>9700</v>
      </c>
      <c r="E1853" t="s">
        <v>855</v>
      </c>
      <c r="F1853" t="s">
        <v>2439</v>
      </c>
      <c r="G1853" t="s">
        <v>8145</v>
      </c>
      <c r="H1853" t="s">
        <v>8146</v>
      </c>
      <c r="I1853" t="s">
        <v>8147</v>
      </c>
      <c r="J1853">
        <v>121046</v>
      </c>
      <c r="K1853">
        <v>1</v>
      </c>
      <c r="L1853">
        <v>24241</v>
      </c>
    </row>
    <row r="1854" spans="1:12" x14ac:dyDescent="0.25">
      <c r="A1854">
        <v>24257</v>
      </c>
      <c r="B1854" t="s">
        <v>5200</v>
      </c>
      <c r="C1854" t="s">
        <v>5201</v>
      </c>
      <c r="D1854">
        <v>9700</v>
      </c>
      <c r="E1854" t="s">
        <v>856</v>
      </c>
      <c r="F1854" t="s">
        <v>2440</v>
      </c>
      <c r="G1854" t="s">
        <v>8145</v>
      </c>
      <c r="H1854" t="s">
        <v>8146</v>
      </c>
      <c r="I1854" t="s">
        <v>8147</v>
      </c>
      <c r="J1854">
        <v>121046</v>
      </c>
      <c r="K1854">
        <v>1</v>
      </c>
      <c r="L1854">
        <v>24257</v>
      </c>
    </row>
    <row r="1855" spans="1:12" x14ac:dyDescent="0.25">
      <c r="A1855">
        <v>24265</v>
      </c>
      <c r="B1855" t="s">
        <v>5084</v>
      </c>
      <c r="C1855" t="s">
        <v>5202</v>
      </c>
      <c r="D1855">
        <v>9052</v>
      </c>
      <c r="E1855" t="s">
        <v>857</v>
      </c>
      <c r="F1855" t="s">
        <v>2441</v>
      </c>
      <c r="G1855" t="s">
        <v>8137</v>
      </c>
      <c r="H1855" t="s">
        <v>8138</v>
      </c>
      <c r="I1855" t="s">
        <v>8139</v>
      </c>
      <c r="J1855">
        <v>120915</v>
      </c>
      <c r="K1855">
        <v>1</v>
      </c>
      <c r="L1855">
        <v>24265</v>
      </c>
    </row>
    <row r="1856" spans="1:12" x14ac:dyDescent="0.25">
      <c r="A1856">
        <v>24273</v>
      </c>
      <c r="B1856" t="s">
        <v>7503</v>
      </c>
      <c r="C1856" t="s">
        <v>5203</v>
      </c>
      <c r="D1856">
        <v>9840</v>
      </c>
      <c r="E1856" t="s">
        <v>420</v>
      </c>
      <c r="F1856" t="s">
        <v>2442</v>
      </c>
      <c r="G1856" t="s">
        <v>8137</v>
      </c>
      <c r="H1856" t="s">
        <v>8138</v>
      </c>
      <c r="I1856" t="s">
        <v>8139</v>
      </c>
      <c r="J1856">
        <v>120915</v>
      </c>
      <c r="K1856">
        <v>1</v>
      </c>
      <c r="L1856">
        <v>24273</v>
      </c>
    </row>
    <row r="1857" spans="1:12" x14ac:dyDescent="0.25">
      <c r="A1857">
        <v>24281</v>
      </c>
      <c r="B1857" t="s">
        <v>37</v>
      </c>
      <c r="C1857" t="s">
        <v>5204</v>
      </c>
      <c r="D1857">
        <v>9840</v>
      </c>
      <c r="E1857" t="s">
        <v>420</v>
      </c>
      <c r="F1857" t="s">
        <v>2443</v>
      </c>
      <c r="G1857" t="s">
        <v>8137</v>
      </c>
      <c r="H1857" t="s">
        <v>8138</v>
      </c>
      <c r="I1857" t="s">
        <v>8139</v>
      </c>
      <c r="J1857">
        <v>119991</v>
      </c>
      <c r="K1857">
        <v>1</v>
      </c>
      <c r="L1857">
        <v>24281</v>
      </c>
    </row>
    <row r="1858" spans="1:12" x14ac:dyDescent="0.25">
      <c r="A1858">
        <v>24299</v>
      </c>
      <c r="B1858" t="s">
        <v>5205</v>
      </c>
      <c r="C1858" t="s">
        <v>5206</v>
      </c>
      <c r="D1858">
        <v>9840</v>
      </c>
      <c r="E1858" t="s">
        <v>858</v>
      </c>
      <c r="F1858" t="s">
        <v>2444</v>
      </c>
      <c r="G1858" t="s">
        <v>8137</v>
      </c>
      <c r="H1858" t="s">
        <v>8138</v>
      </c>
      <c r="I1858" t="s">
        <v>8139</v>
      </c>
      <c r="J1858">
        <v>120915</v>
      </c>
      <c r="K1858">
        <v>1</v>
      </c>
      <c r="L1858">
        <v>24299</v>
      </c>
    </row>
    <row r="1859" spans="1:12" x14ac:dyDescent="0.25">
      <c r="A1859">
        <v>24307</v>
      </c>
      <c r="B1859" t="s">
        <v>37</v>
      </c>
      <c r="C1859" t="s">
        <v>7504</v>
      </c>
      <c r="D1859">
        <v>9810</v>
      </c>
      <c r="E1859" t="s">
        <v>421</v>
      </c>
      <c r="F1859" t="s">
        <v>2445</v>
      </c>
      <c r="G1859" t="s">
        <v>8137</v>
      </c>
      <c r="H1859" t="s">
        <v>8138</v>
      </c>
      <c r="I1859" t="s">
        <v>8139</v>
      </c>
      <c r="J1859">
        <v>121475</v>
      </c>
      <c r="K1859">
        <v>1</v>
      </c>
      <c r="L1859">
        <v>24307</v>
      </c>
    </row>
    <row r="1860" spans="1:12" x14ac:dyDescent="0.25">
      <c r="A1860">
        <v>24315</v>
      </c>
      <c r="B1860" t="s">
        <v>5207</v>
      </c>
      <c r="C1860" t="s">
        <v>5208</v>
      </c>
      <c r="D1860">
        <v>9810</v>
      </c>
      <c r="E1860" t="s">
        <v>421</v>
      </c>
      <c r="F1860" t="s">
        <v>2446</v>
      </c>
      <c r="G1860" t="s">
        <v>8137</v>
      </c>
      <c r="H1860" t="s">
        <v>8138</v>
      </c>
      <c r="I1860" t="s">
        <v>8139</v>
      </c>
      <c r="J1860">
        <v>121434</v>
      </c>
      <c r="K1860">
        <v>1</v>
      </c>
      <c r="L1860">
        <v>24315</v>
      </c>
    </row>
    <row r="1861" spans="1:12" x14ac:dyDescent="0.25">
      <c r="A1861">
        <v>24323</v>
      </c>
      <c r="B1861" t="s">
        <v>6704</v>
      </c>
      <c r="C1861" t="s">
        <v>5209</v>
      </c>
      <c r="D1861">
        <v>9810</v>
      </c>
      <c r="E1861" t="s">
        <v>859</v>
      </c>
      <c r="F1861" t="s">
        <v>2447</v>
      </c>
      <c r="G1861" t="s">
        <v>8137</v>
      </c>
      <c r="H1861" t="s">
        <v>8138</v>
      </c>
      <c r="I1861" t="s">
        <v>8139</v>
      </c>
      <c r="J1861">
        <v>120915</v>
      </c>
      <c r="K1861">
        <v>1</v>
      </c>
      <c r="L1861">
        <v>24323</v>
      </c>
    </row>
    <row r="1862" spans="1:12" x14ac:dyDescent="0.25">
      <c r="A1862">
        <v>24331</v>
      </c>
      <c r="B1862" t="s">
        <v>6103</v>
      </c>
      <c r="C1862" t="s">
        <v>5210</v>
      </c>
      <c r="D1862">
        <v>9890</v>
      </c>
      <c r="E1862" t="s">
        <v>2936</v>
      </c>
      <c r="F1862" t="s">
        <v>2951</v>
      </c>
      <c r="G1862" t="s">
        <v>8137</v>
      </c>
      <c r="H1862" t="s">
        <v>8138</v>
      </c>
      <c r="I1862" t="s">
        <v>8139</v>
      </c>
      <c r="J1862">
        <v>121269</v>
      </c>
      <c r="K1862">
        <v>1</v>
      </c>
      <c r="L1862">
        <v>24331</v>
      </c>
    </row>
    <row r="1863" spans="1:12" x14ac:dyDescent="0.25">
      <c r="A1863">
        <v>24349</v>
      </c>
      <c r="B1863" t="s">
        <v>5211</v>
      </c>
      <c r="C1863" t="s">
        <v>5212</v>
      </c>
      <c r="D1863">
        <v>9890</v>
      </c>
      <c r="E1863" t="s">
        <v>861</v>
      </c>
      <c r="F1863" t="s">
        <v>2448</v>
      </c>
      <c r="G1863" t="s">
        <v>8137</v>
      </c>
      <c r="H1863" t="s">
        <v>8138</v>
      </c>
      <c r="I1863" t="s">
        <v>8139</v>
      </c>
      <c r="J1863">
        <v>119487</v>
      </c>
      <c r="K1863">
        <v>1</v>
      </c>
      <c r="L1863">
        <v>24349</v>
      </c>
    </row>
    <row r="1864" spans="1:12" x14ac:dyDescent="0.25">
      <c r="A1864">
        <v>24356</v>
      </c>
      <c r="B1864" t="s">
        <v>35</v>
      </c>
      <c r="C1864" t="s">
        <v>5213</v>
      </c>
      <c r="D1864">
        <v>9890</v>
      </c>
      <c r="E1864" t="s">
        <v>862</v>
      </c>
      <c r="F1864" t="s">
        <v>2449</v>
      </c>
      <c r="G1864" t="s">
        <v>8137</v>
      </c>
      <c r="H1864" t="s">
        <v>8138</v>
      </c>
      <c r="I1864" t="s">
        <v>8139</v>
      </c>
      <c r="J1864">
        <v>121269</v>
      </c>
      <c r="K1864">
        <v>1</v>
      </c>
      <c r="L1864">
        <v>24356</v>
      </c>
    </row>
    <row r="1865" spans="1:12" x14ac:dyDescent="0.25">
      <c r="A1865">
        <v>24364</v>
      </c>
      <c r="B1865" t="s">
        <v>6030</v>
      </c>
      <c r="C1865" t="s">
        <v>5214</v>
      </c>
      <c r="D1865">
        <v>9750</v>
      </c>
      <c r="E1865" t="s">
        <v>6299</v>
      </c>
      <c r="F1865" t="s">
        <v>2450</v>
      </c>
      <c r="G1865" t="s">
        <v>8137</v>
      </c>
      <c r="H1865" t="s">
        <v>8138</v>
      </c>
      <c r="I1865" t="s">
        <v>8139</v>
      </c>
      <c r="J1865">
        <v>121269</v>
      </c>
      <c r="K1865">
        <v>1</v>
      </c>
      <c r="L1865">
        <v>24364</v>
      </c>
    </row>
    <row r="1866" spans="1:12" x14ac:dyDescent="0.25">
      <c r="A1866">
        <v>24372</v>
      </c>
      <c r="B1866" t="s">
        <v>7960</v>
      </c>
      <c r="C1866" t="s">
        <v>5215</v>
      </c>
      <c r="D1866">
        <v>9750</v>
      </c>
      <c r="E1866" t="s">
        <v>6299</v>
      </c>
      <c r="F1866" t="s">
        <v>2451</v>
      </c>
      <c r="G1866" t="s">
        <v>8137</v>
      </c>
      <c r="H1866" t="s">
        <v>8138</v>
      </c>
      <c r="I1866" t="s">
        <v>8139</v>
      </c>
      <c r="J1866">
        <v>121475</v>
      </c>
      <c r="K1866">
        <v>1</v>
      </c>
      <c r="L1866">
        <v>24372</v>
      </c>
    </row>
    <row r="1867" spans="1:12" x14ac:dyDescent="0.25">
      <c r="A1867">
        <v>24381</v>
      </c>
      <c r="B1867" t="s">
        <v>35</v>
      </c>
      <c r="C1867" t="s">
        <v>5216</v>
      </c>
      <c r="D1867">
        <v>9890</v>
      </c>
      <c r="E1867" t="s">
        <v>861</v>
      </c>
      <c r="F1867" t="s">
        <v>2452</v>
      </c>
      <c r="G1867" t="s">
        <v>8137</v>
      </c>
      <c r="H1867" t="s">
        <v>8138</v>
      </c>
      <c r="I1867" t="s">
        <v>8139</v>
      </c>
      <c r="J1867">
        <v>121269</v>
      </c>
      <c r="K1867">
        <v>1</v>
      </c>
      <c r="L1867">
        <v>24381</v>
      </c>
    </row>
    <row r="1868" spans="1:12" x14ac:dyDescent="0.25">
      <c r="A1868">
        <v>24406</v>
      </c>
      <c r="B1868" t="s">
        <v>6104</v>
      </c>
      <c r="C1868" t="s">
        <v>5217</v>
      </c>
      <c r="D1868">
        <v>9770</v>
      </c>
      <c r="E1868" t="s">
        <v>6299</v>
      </c>
      <c r="F1868" t="s">
        <v>2453</v>
      </c>
      <c r="G1868" t="s">
        <v>8137</v>
      </c>
      <c r="H1868" t="s">
        <v>8138</v>
      </c>
      <c r="I1868" t="s">
        <v>8139</v>
      </c>
      <c r="J1868">
        <v>121269</v>
      </c>
      <c r="K1868">
        <v>1</v>
      </c>
      <c r="L1868">
        <v>24406</v>
      </c>
    </row>
    <row r="1869" spans="1:12" x14ac:dyDescent="0.25">
      <c r="A1869">
        <v>24414</v>
      </c>
      <c r="B1869" t="s">
        <v>7961</v>
      </c>
      <c r="C1869" t="s">
        <v>5218</v>
      </c>
      <c r="D1869">
        <v>9750</v>
      </c>
      <c r="E1869" t="s">
        <v>863</v>
      </c>
      <c r="F1869" t="s">
        <v>2454</v>
      </c>
      <c r="G1869" t="s">
        <v>8137</v>
      </c>
      <c r="H1869" t="s">
        <v>8138</v>
      </c>
      <c r="I1869" t="s">
        <v>8139</v>
      </c>
      <c r="J1869">
        <v>121269</v>
      </c>
      <c r="K1869">
        <v>1</v>
      </c>
      <c r="L1869">
        <v>24414</v>
      </c>
    </row>
    <row r="1870" spans="1:12" x14ac:dyDescent="0.25">
      <c r="A1870">
        <v>24448</v>
      </c>
      <c r="B1870" t="s">
        <v>7962</v>
      </c>
      <c r="C1870" t="s">
        <v>5219</v>
      </c>
      <c r="D1870">
        <v>9770</v>
      </c>
      <c r="E1870" t="s">
        <v>6299</v>
      </c>
      <c r="F1870" t="s">
        <v>2870</v>
      </c>
      <c r="G1870" t="s">
        <v>8137</v>
      </c>
      <c r="H1870" t="s">
        <v>8138</v>
      </c>
      <c r="I1870" t="s">
        <v>8139</v>
      </c>
      <c r="J1870">
        <v>121475</v>
      </c>
      <c r="K1870">
        <v>1</v>
      </c>
      <c r="L1870">
        <v>24448</v>
      </c>
    </row>
    <row r="1871" spans="1:12" x14ac:dyDescent="0.25">
      <c r="A1871">
        <v>24455</v>
      </c>
      <c r="B1871" t="s">
        <v>7963</v>
      </c>
      <c r="C1871" t="s">
        <v>5220</v>
      </c>
      <c r="D1871">
        <v>9770</v>
      </c>
      <c r="E1871" t="s">
        <v>6299</v>
      </c>
      <c r="F1871" t="s">
        <v>2455</v>
      </c>
      <c r="G1871" t="s">
        <v>8137</v>
      </c>
      <c r="H1871" t="s">
        <v>8138</v>
      </c>
      <c r="I1871" t="s">
        <v>8139</v>
      </c>
      <c r="J1871">
        <v>121269</v>
      </c>
      <c r="K1871">
        <v>1</v>
      </c>
      <c r="L1871">
        <v>24455</v>
      </c>
    </row>
    <row r="1872" spans="1:12" x14ac:dyDescent="0.25">
      <c r="A1872">
        <v>24463</v>
      </c>
      <c r="B1872" t="s">
        <v>6705</v>
      </c>
      <c r="C1872" t="s">
        <v>5221</v>
      </c>
      <c r="D1872">
        <v>9772</v>
      </c>
      <c r="E1872" t="s">
        <v>864</v>
      </c>
      <c r="F1872" t="s">
        <v>2456</v>
      </c>
      <c r="G1872" t="s">
        <v>8137</v>
      </c>
      <c r="H1872" t="s">
        <v>8138</v>
      </c>
      <c r="I1872" t="s">
        <v>8139</v>
      </c>
      <c r="J1872">
        <v>121269</v>
      </c>
      <c r="K1872">
        <v>1</v>
      </c>
      <c r="L1872">
        <v>24463</v>
      </c>
    </row>
    <row r="1873" spans="1:12" x14ac:dyDescent="0.25">
      <c r="A1873">
        <v>24489</v>
      </c>
      <c r="B1873" t="s">
        <v>7964</v>
      </c>
      <c r="C1873" t="s">
        <v>5222</v>
      </c>
      <c r="D1873">
        <v>9870</v>
      </c>
      <c r="E1873" t="s">
        <v>865</v>
      </c>
      <c r="F1873" t="s">
        <v>2457</v>
      </c>
      <c r="G1873" t="s">
        <v>8137</v>
      </c>
      <c r="H1873" t="s">
        <v>8138</v>
      </c>
      <c r="I1873" t="s">
        <v>8139</v>
      </c>
      <c r="J1873">
        <v>121475</v>
      </c>
      <c r="K1873">
        <v>1</v>
      </c>
      <c r="L1873">
        <v>24489</v>
      </c>
    </row>
    <row r="1874" spans="1:12" x14ac:dyDescent="0.25">
      <c r="A1874">
        <v>24497</v>
      </c>
      <c r="B1874" t="s">
        <v>6706</v>
      </c>
      <c r="C1874" t="s">
        <v>5223</v>
      </c>
      <c r="D1874">
        <v>9790</v>
      </c>
      <c r="E1874" t="s">
        <v>866</v>
      </c>
      <c r="F1874" t="s">
        <v>2458</v>
      </c>
      <c r="G1874" t="s">
        <v>8145</v>
      </c>
      <c r="H1874" t="s">
        <v>8146</v>
      </c>
      <c r="I1874" t="s">
        <v>8147</v>
      </c>
      <c r="J1874">
        <v>121004</v>
      </c>
      <c r="K1874">
        <v>1</v>
      </c>
      <c r="L1874">
        <v>24497</v>
      </c>
    </row>
    <row r="1875" spans="1:12" x14ac:dyDescent="0.25">
      <c r="A1875">
        <v>24505</v>
      </c>
      <c r="B1875" t="s">
        <v>6707</v>
      </c>
      <c r="C1875" t="s">
        <v>5224</v>
      </c>
      <c r="D1875">
        <v>9790</v>
      </c>
      <c r="E1875" t="s">
        <v>866</v>
      </c>
      <c r="F1875" t="s">
        <v>2459</v>
      </c>
      <c r="G1875" t="s">
        <v>8145</v>
      </c>
      <c r="H1875" t="s">
        <v>8146</v>
      </c>
      <c r="I1875" t="s">
        <v>8147</v>
      </c>
      <c r="J1875">
        <v>121004</v>
      </c>
      <c r="K1875">
        <v>1</v>
      </c>
      <c r="L1875">
        <v>24505</v>
      </c>
    </row>
    <row r="1876" spans="1:12" x14ac:dyDescent="0.25">
      <c r="A1876">
        <v>24513</v>
      </c>
      <c r="B1876" t="s">
        <v>5225</v>
      </c>
      <c r="C1876" t="s">
        <v>5226</v>
      </c>
      <c r="D1876">
        <v>9790</v>
      </c>
      <c r="E1876" t="s">
        <v>866</v>
      </c>
      <c r="F1876" t="s">
        <v>2460</v>
      </c>
      <c r="G1876" t="s">
        <v>8137</v>
      </c>
      <c r="H1876" t="s">
        <v>8138</v>
      </c>
      <c r="I1876" t="s">
        <v>8139</v>
      </c>
      <c r="J1876">
        <v>121475</v>
      </c>
      <c r="K1876">
        <v>1</v>
      </c>
      <c r="L1876">
        <v>24513</v>
      </c>
    </row>
    <row r="1877" spans="1:12" x14ac:dyDescent="0.25">
      <c r="A1877">
        <v>24521</v>
      </c>
      <c r="B1877" t="s">
        <v>35</v>
      </c>
      <c r="C1877" t="s">
        <v>5227</v>
      </c>
      <c r="D1877">
        <v>9800</v>
      </c>
      <c r="E1877" t="s">
        <v>422</v>
      </c>
      <c r="F1877" t="s">
        <v>2461</v>
      </c>
      <c r="G1877" t="s">
        <v>8137</v>
      </c>
      <c r="H1877" t="s">
        <v>8138</v>
      </c>
      <c r="I1877" t="s">
        <v>8139</v>
      </c>
      <c r="J1877">
        <v>121434</v>
      </c>
      <c r="K1877">
        <v>1</v>
      </c>
      <c r="L1877">
        <v>24521</v>
      </c>
    </row>
    <row r="1878" spans="1:12" x14ac:dyDescent="0.25">
      <c r="A1878">
        <v>24539</v>
      </c>
      <c r="B1878" t="s">
        <v>7965</v>
      </c>
      <c r="C1878" t="s">
        <v>4</v>
      </c>
      <c r="D1878">
        <v>9800</v>
      </c>
      <c r="E1878" t="s">
        <v>867</v>
      </c>
      <c r="F1878" t="s">
        <v>2462</v>
      </c>
      <c r="G1878" t="s">
        <v>8137</v>
      </c>
      <c r="H1878" t="s">
        <v>8138</v>
      </c>
      <c r="I1878" t="s">
        <v>8139</v>
      </c>
      <c r="J1878">
        <v>121434</v>
      </c>
      <c r="K1878">
        <v>1</v>
      </c>
      <c r="L1878">
        <v>24539</v>
      </c>
    </row>
    <row r="1879" spans="1:12" x14ac:dyDescent="0.25">
      <c r="A1879">
        <v>24562</v>
      </c>
      <c r="B1879" t="s">
        <v>6708</v>
      </c>
      <c r="C1879" t="s">
        <v>5228</v>
      </c>
      <c r="D1879">
        <v>9800</v>
      </c>
      <c r="E1879" t="s">
        <v>867</v>
      </c>
      <c r="F1879" t="s">
        <v>2463</v>
      </c>
      <c r="G1879" t="s">
        <v>8137</v>
      </c>
      <c r="H1879" t="s">
        <v>8138</v>
      </c>
      <c r="I1879" t="s">
        <v>8139</v>
      </c>
      <c r="J1879">
        <v>121434</v>
      </c>
      <c r="K1879">
        <v>1</v>
      </c>
      <c r="L1879">
        <v>24562</v>
      </c>
    </row>
    <row r="1880" spans="1:12" x14ac:dyDescent="0.25">
      <c r="A1880">
        <v>24571</v>
      </c>
      <c r="B1880" t="s">
        <v>6709</v>
      </c>
      <c r="C1880" t="s">
        <v>5229</v>
      </c>
      <c r="D1880">
        <v>9031</v>
      </c>
      <c r="E1880" t="s">
        <v>423</v>
      </c>
      <c r="F1880" t="s">
        <v>7505</v>
      </c>
      <c r="G1880" t="s">
        <v>8137</v>
      </c>
      <c r="H1880" t="s">
        <v>8138</v>
      </c>
      <c r="I1880" t="s">
        <v>8139</v>
      </c>
      <c r="J1880">
        <v>121798</v>
      </c>
      <c r="K1880">
        <v>1</v>
      </c>
      <c r="L1880">
        <v>24571</v>
      </c>
    </row>
    <row r="1881" spans="1:12" x14ac:dyDescent="0.25">
      <c r="A1881">
        <v>24588</v>
      </c>
      <c r="B1881" t="s">
        <v>35</v>
      </c>
      <c r="C1881" t="s">
        <v>5230</v>
      </c>
      <c r="D1881">
        <v>9031</v>
      </c>
      <c r="E1881" t="s">
        <v>423</v>
      </c>
      <c r="F1881" t="s">
        <v>2464</v>
      </c>
      <c r="G1881" t="s">
        <v>8137</v>
      </c>
      <c r="H1881" t="s">
        <v>8138</v>
      </c>
      <c r="I1881" t="s">
        <v>8139</v>
      </c>
      <c r="J1881">
        <v>120949</v>
      </c>
      <c r="K1881">
        <v>1</v>
      </c>
      <c r="L1881">
        <v>24588</v>
      </c>
    </row>
    <row r="1882" spans="1:12" x14ac:dyDescent="0.25">
      <c r="A1882">
        <v>24596</v>
      </c>
      <c r="B1882" t="s">
        <v>2907</v>
      </c>
      <c r="C1882" t="s">
        <v>5231</v>
      </c>
      <c r="D1882">
        <v>9031</v>
      </c>
      <c r="E1882" t="s">
        <v>423</v>
      </c>
      <c r="F1882" t="s">
        <v>2465</v>
      </c>
      <c r="G1882" t="s">
        <v>8137</v>
      </c>
      <c r="H1882" t="s">
        <v>8138</v>
      </c>
      <c r="I1882" t="s">
        <v>8139</v>
      </c>
      <c r="J1882">
        <v>120949</v>
      </c>
      <c r="K1882">
        <v>1</v>
      </c>
      <c r="L1882">
        <v>24596</v>
      </c>
    </row>
    <row r="1883" spans="1:12" x14ac:dyDescent="0.25">
      <c r="A1883">
        <v>24604</v>
      </c>
      <c r="B1883" t="s">
        <v>6710</v>
      </c>
      <c r="C1883" t="s">
        <v>5232</v>
      </c>
      <c r="D1883">
        <v>9051</v>
      </c>
      <c r="E1883" t="s">
        <v>868</v>
      </c>
      <c r="F1883" t="s">
        <v>2466</v>
      </c>
      <c r="G1883" t="s">
        <v>8137</v>
      </c>
      <c r="H1883" t="s">
        <v>8138</v>
      </c>
      <c r="I1883" t="s">
        <v>8139</v>
      </c>
      <c r="J1883">
        <v>121798</v>
      </c>
      <c r="K1883">
        <v>1</v>
      </c>
      <c r="L1883">
        <v>24604</v>
      </c>
    </row>
    <row r="1884" spans="1:12" x14ac:dyDescent="0.25">
      <c r="A1884">
        <v>24612</v>
      </c>
      <c r="B1884" t="s">
        <v>35</v>
      </c>
      <c r="C1884" t="s">
        <v>5233</v>
      </c>
      <c r="D1884">
        <v>9051</v>
      </c>
      <c r="E1884" t="s">
        <v>868</v>
      </c>
      <c r="F1884" t="s">
        <v>2467</v>
      </c>
      <c r="G1884" t="s">
        <v>8137</v>
      </c>
      <c r="H1884" t="s">
        <v>8138</v>
      </c>
      <c r="I1884" t="s">
        <v>8139</v>
      </c>
      <c r="J1884">
        <v>120949</v>
      </c>
      <c r="K1884">
        <v>1</v>
      </c>
      <c r="L1884">
        <v>24612</v>
      </c>
    </row>
    <row r="1885" spans="1:12" x14ac:dyDescent="0.25">
      <c r="A1885">
        <v>24621</v>
      </c>
      <c r="B1885" t="s">
        <v>6105</v>
      </c>
      <c r="C1885" t="s">
        <v>5234</v>
      </c>
      <c r="D1885">
        <v>9831</v>
      </c>
      <c r="E1885" t="s">
        <v>2937</v>
      </c>
      <c r="F1885" t="s">
        <v>2938</v>
      </c>
      <c r="G1885" t="s">
        <v>8137</v>
      </c>
      <c r="H1885" t="s">
        <v>8138</v>
      </c>
      <c r="I1885" t="s">
        <v>8139</v>
      </c>
      <c r="J1885">
        <v>120915</v>
      </c>
      <c r="K1885">
        <v>1</v>
      </c>
      <c r="L1885">
        <v>24621</v>
      </c>
    </row>
    <row r="1886" spans="1:12" x14ac:dyDescent="0.25">
      <c r="A1886">
        <v>24638</v>
      </c>
      <c r="B1886" t="s">
        <v>5235</v>
      </c>
      <c r="C1886" t="s">
        <v>5236</v>
      </c>
      <c r="D1886">
        <v>9830</v>
      </c>
      <c r="E1886" t="s">
        <v>869</v>
      </c>
      <c r="F1886" t="s">
        <v>2469</v>
      </c>
      <c r="G1886" t="s">
        <v>8137</v>
      </c>
      <c r="H1886" t="s">
        <v>8138</v>
      </c>
      <c r="I1886" t="s">
        <v>8139</v>
      </c>
      <c r="J1886">
        <v>125526</v>
      </c>
      <c r="K1886">
        <v>1</v>
      </c>
      <c r="L1886">
        <v>24638</v>
      </c>
    </row>
    <row r="1887" spans="1:12" x14ac:dyDescent="0.25">
      <c r="A1887">
        <v>24646</v>
      </c>
      <c r="B1887" t="s">
        <v>37</v>
      </c>
      <c r="C1887" t="s">
        <v>5237</v>
      </c>
      <c r="D1887">
        <v>9830</v>
      </c>
      <c r="E1887" t="s">
        <v>869</v>
      </c>
      <c r="F1887" t="s">
        <v>2470</v>
      </c>
      <c r="G1887" t="s">
        <v>8137</v>
      </c>
      <c r="H1887" t="s">
        <v>8138</v>
      </c>
      <c r="I1887" t="s">
        <v>8139</v>
      </c>
      <c r="J1887">
        <v>119991</v>
      </c>
      <c r="K1887">
        <v>1</v>
      </c>
      <c r="L1887">
        <v>24646</v>
      </c>
    </row>
    <row r="1888" spans="1:12" x14ac:dyDescent="0.25">
      <c r="A1888">
        <v>24653</v>
      </c>
      <c r="B1888" t="s">
        <v>5238</v>
      </c>
      <c r="C1888" t="s">
        <v>5239</v>
      </c>
      <c r="D1888">
        <v>9850</v>
      </c>
      <c r="E1888" t="s">
        <v>870</v>
      </c>
      <c r="F1888" t="s">
        <v>2471</v>
      </c>
      <c r="G1888" t="s">
        <v>8137</v>
      </c>
      <c r="H1888" t="s">
        <v>8138</v>
      </c>
      <c r="I1888" t="s">
        <v>8139</v>
      </c>
      <c r="J1888">
        <v>121401</v>
      </c>
      <c r="K1888">
        <v>1</v>
      </c>
      <c r="L1888">
        <v>24653</v>
      </c>
    </row>
    <row r="1889" spans="1:12" x14ac:dyDescent="0.25">
      <c r="A1889">
        <v>24661</v>
      </c>
      <c r="B1889" t="s">
        <v>7506</v>
      </c>
      <c r="C1889" t="s">
        <v>5240</v>
      </c>
      <c r="D1889">
        <v>9850</v>
      </c>
      <c r="E1889" t="s">
        <v>871</v>
      </c>
      <c r="F1889" t="s">
        <v>2472</v>
      </c>
      <c r="G1889" t="s">
        <v>8137</v>
      </c>
      <c r="H1889" t="s">
        <v>8138</v>
      </c>
      <c r="I1889" t="s">
        <v>8139</v>
      </c>
      <c r="J1889">
        <v>121401</v>
      </c>
      <c r="K1889">
        <v>1</v>
      </c>
      <c r="L1889">
        <v>24661</v>
      </c>
    </row>
    <row r="1890" spans="1:12" x14ac:dyDescent="0.25">
      <c r="A1890">
        <v>24679</v>
      </c>
      <c r="B1890" t="s">
        <v>7966</v>
      </c>
      <c r="C1890" t="s">
        <v>5241</v>
      </c>
      <c r="D1890">
        <v>9850</v>
      </c>
      <c r="E1890" t="s">
        <v>2849</v>
      </c>
      <c r="F1890" t="s">
        <v>5242</v>
      </c>
      <c r="G1890" t="s">
        <v>8137</v>
      </c>
      <c r="H1890" t="s">
        <v>8138</v>
      </c>
      <c r="I1890" t="s">
        <v>8139</v>
      </c>
      <c r="J1890">
        <v>119991</v>
      </c>
      <c r="K1890">
        <v>1</v>
      </c>
      <c r="L1890">
        <v>24679</v>
      </c>
    </row>
    <row r="1891" spans="1:12" x14ac:dyDescent="0.25">
      <c r="A1891">
        <v>24695</v>
      </c>
      <c r="B1891" t="s">
        <v>7507</v>
      </c>
      <c r="C1891" t="s">
        <v>5243</v>
      </c>
      <c r="D1891">
        <v>9880</v>
      </c>
      <c r="E1891" t="s">
        <v>872</v>
      </c>
      <c r="F1891" t="s">
        <v>2474</v>
      </c>
      <c r="G1891" t="s">
        <v>8137</v>
      </c>
      <c r="H1891" t="s">
        <v>8138</v>
      </c>
      <c r="I1891" t="s">
        <v>8139</v>
      </c>
      <c r="J1891">
        <v>121401</v>
      </c>
      <c r="K1891">
        <v>1</v>
      </c>
      <c r="L1891">
        <v>24695</v>
      </c>
    </row>
    <row r="1892" spans="1:12" x14ac:dyDescent="0.25">
      <c r="A1892">
        <v>24729</v>
      </c>
      <c r="B1892" t="s">
        <v>7967</v>
      </c>
      <c r="C1892" t="s">
        <v>5244</v>
      </c>
      <c r="D1892">
        <v>9870</v>
      </c>
      <c r="E1892" t="s">
        <v>873</v>
      </c>
      <c r="F1892" t="s">
        <v>2475</v>
      </c>
      <c r="G1892" t="s">
        <v>8137</v>
      </c>
      <c r="H1892" t="s">
        <v>8138</v>
      </c>
      <c r="I1892" t="s">
        <v>8139</v>
      </c>
      <c r="J1892">
        <v>121434</v>
      </c>
      <c r="K1892">
        <v>1</v>
      </c>
      <c r="L1892">
        <v>24729</v>
      </c>
    </row>
    <row r="1893" spans="1:12" x14ac:dyDescent="0.25">
      <c r="A1893">
        <v>24737</v>
      </c>
      <c r="B1893" t="s">
        <v>7508</v>
      </c>
      <c r="C1893" t="s">
        <v>5245</v>
      </c>
      <c r="D1893">
        <v>9880</v>
      </c>
      <c r="E1893" t="s">
        <v>424</v>
      </c>
      <c r="F1893" t="s">
        <v>2476</v>
      </c>
      <c r="G1893" t="s">
        <v>8137</v>
      </c>
      <c r="H1893" t="s">
        <v>8138</v>
      </c>
      <c r="I1893" t="s">
        <v>8139</v>
      </c>
      <c r="J1893">
        <v>121401</v>
      </c>
      <c r="K1893">
        <v>1</v>
      </c>
      <c r="L1893">
        <v>24737</v>
      </c>
    </row>
    <row r="1894" spans="1:12" x14ac:dyDescent="0.25">
      <c r="A1894">
        <v>24745</v>
      </c>
      <c r="B1894" t="s">
        <v>7509</v>
      </c>
      <c r="C1894" t="s">
        <v>5246</v>
      </c>
      <c r="D1894">
        <v>9880</v>
      </c>
      <c r="E1894" t="s">
        <v>424</v>
      </c>
      <c r="F1894" t="s">
        <v>2476</v>
      </c>
      <c r="G1894" t="s">
        <v>8137</v>
      </c>
      <c r="H1894" t="s">
        <v>8138</v>
      </c>
      <c r="I1894" t="s">
        <v>8139</v>
      </c>
      <c r="J1894">
        <v>121401</v>
      </c>
      <c r="K1894">
        <v>1</v>
      </c>
      <c r="L1894">
        <v>24745</v>
      </c>
    </row>
    <row r="1895" spans="1:12" x14ac:dyDescent="0.25">
      <c r="A1895">
        <v>24752</v>
      </c>
      <c r="B1895" t="s">
        <v>7510</v>
      </c>
      <c r="C1895" t="s">
        <v>8263</v>
      </c>
      <c r="D1895">
        <v>9880</v>
      </c>
      <c r="E1895" t="s">
        <v>424</v>
      </c>
      <c r="F1895" t="s">
        <v>8264</v>
      </c>
      <c r="G1895" t="s">
        <v>8137</v>
      </c>
      <c r="H1895" t="s">
        <v>8138</v>
      </c>
      <c r="I1895" t="s">
        <v>8139</v>
      </c>
      <c r="J1895">
        <v>121401</v>
      </c>
      <c r="K1895">
        <v>1</v>
      </c>
      <c r="L1895">
        <v>24752</v>
      </c>
    </row>
    <row r="1896" spans="1:12" x14ac:dyDescent="0.25">
      <c r="A1896">
        <v>24761</v>
      </c>
      <c r="B1896" t="s">
        <v>5247</v>
      </c>
      <c r="C1896" t="s">
        <v>5248</v>
      </c>
      <c r="D1896">
        <v>9910</v>
      </c>
      <c r="E1896" t="s">
        <v>424</v>
      </c>
      <c r="F1896" t="s">
        <v>2477</v>
      </c>
      <c r="G1896" t="s">
        <v>8137</v>
      </c>
      <c r="H1896" t="s">
        <v>8138</v>
      </c>
      <c r="I1896" t="s">
        <v>8139</v>
      </c>
      <c r="J1896">
        <v>121401</v>
      </c>
      <c r="K1896">
        <v>1</v>
      </c>
      <c r="L1896">
        <v>24761</v>
      </c>
    </row>
    <row r="1897" spans="1:12" x14ac:dyDescent="0.25">
      <c r="A1897">
        <v>24778</v>
      </c>
      <c r="B1897" t="s">
        <v>8265</v>
      </c>
      <c r="C1897" t="s">
        <v>5249</v>
      </c>
      <c r="D1897">
        <v>9910</v>
      </c>
      <c r="E1897" t="s">
        <v>424</v>
      </c>
      <c r="F1897" t="s">
        <v>2478</v>
      </c>
      <c r="G1897" t="s">
        <v>8137</v>
      </c>
      <c r="H1897" t="s">
        <v>8138</v>
      </c>
      <c r="I1897" t="s">
        <v>8139</v>
      </c>
      <c r="J1897">
        <v>121401</v>
      </c>
      <c r="K1897">
        <v>1</v>
      </c>
      <c r="L1897">
        <v>24778</v>
      </c>
    </row>
    <row r="1898" spans="1:12" x14ac:dyDescent="0.25">
      <c r="A1898">
        <v>24802</v>
      </c>
      <c r="B1898" t="s">
        <v>35</v>
      </c>
      <c r="C1898" t="s">
        <v>5250</v>
      </c>
      <c r="D1898">
        <v>9900</v>
      </c>
      <c r="E1898" t="s">
        <v>425</v>
      </c>
      <c r="F1898" t="s">
        <v>2479</v>
      </c>
      <c r="G1898" t="s">
        <v>8137</v>
      </c>
      <c r="H1898" t="s">
        <v>8138</v>
      </c>
      <c r="I1898" t="s">
        <v>8139</v>
      </c>
      <c r="J1898">
        <v>121152</v>
      </c>
      <c r="K1898">
        <v>1</v>
      </c>
      <c r="L1898">
        <v>24802</v>
      </c>
    </row>
    <row r="1899" spans="1:12" x14ac:dyDescent="0.25">
      <c r="A1899">
        <v>24811</v>
      </c>
      <c r="B1899" t="s">
        <v>35</v>
      </c>
      <c r="C1899" t="s">
        <v>5251</v>
      </c>
      <c r="D1899">
        <v>9900</v>
      </c>
      <c r="E1899" t="s">
        <v>425</v>
      </c>
      <c r="F1899" t="s">
        <v>2480</v>
      </c>
      <c r="G1899" t="s">
        <v>8137</v>
      </c>
      <c r="H1899" t="s">
        <v>8138</v>
      </c>
      <c r="I1899" t="s">
        <v>8139</v>
      </c>
      <c r="J1899">
        <v>121152</v>
      </c>
      <c r="K1899">
        <v>1</v>
      </c>
      <c r="L1899">
        <v>24811</v>
      </c>
    </row>
    <row r="1900" spans="1:12" x14ac:dyDescent="0.25">
      <c r="A1900">
        <v>24836</v>
      </c>
      <c r="B1900" t="s">
        <v>6711</v>
      </c>
      <c r="C1900" t="s">
        <v>5252</v>
      </c>
      <c r="D1900">
        <v>9900</v>
      </c>
      <c r="E1900" t="s">
        <v>425</v>
      </c>
      <c r="F1900" t="s">
        <v>2481</v>
      </c>
      <c r="G1900" t="s">
        <v>8137</v>
      </c>
      <c r="H1900" t="s">
        <v>8138</v>
      </c>
      <c r="I1900" t="s">
        <v>8139</v>
      </c>
      <c r="J1900">
        <v>121152</v>
      </c>
      <c r="K1900">
        <v>1</v>
      </c>
      <c r="L1900">
        <v>24836</v>
      </c>
    </row>
    <row r="1901" spans="1:12" x14ac:dyDescent="0.25">
      <c r="A1901">
        <v>24869</v>
      </c>
      <c r="B1901" t="s">
        <v>6621</v>
      </c>
      <c r="C1901" t="s">
        <v>5253</v>
      </c>
      <c r="D1901">
        <v>9030</v>
      </c>
      <c r="E1901" t="s">
        <v>426</v>
      </c>
      <c r="F1901" t="s">
        <v>2482</v>
      </c>
      <c r="G1901" t="s">
        <v>8137</v>
      </c>
      <c r="H1901" t="s">
        <v>8138</v>
      </c>
      <c r="I1901" t="s">
        <v>8139</v>
      </c>
      <c r="J1901">
        <v>121798</v>
      </c>
      <c r="K1901">
        <v>1</v>
      </c>
      <c r="L1901">
        <v>24869</v>
      </c>
    </row>
    <row r="1902" spans="1:12" x14ac:dyDescent="0.25">
      <c r="A1902">
        <v>24877</v>
      </c>
      <c r="B1902" t="s">
        <v>5254</v>
      </c>
      <c r="C1902" t="s">
        <v>5255</v>
      </c>
      <c r="D1902">
        <v>9030</v>
      </c>
      <c r="E1902" t="s">
        <v>426</v>
      </c>
      <c r="F1902" t="s">
        <v>2483</v>
      </c>
      <c r="G1902" t="s">
        <v>8137</v>
      </c>
      <c r="H1902" t="s">
        <v>8138</v>
      </c>
      <c r="I1902" t="s">
        <v>8139</v>
      </c>
      <c r="J1902">
        <v>139014</v>
      </c>
      <c r="K1902">
        <v>1</v>
      </c>
      <c r="L1902">
        <v>24877</v>
      </c>
    </row>
    <row r="1903" spans="1:12" x14ac:dyDescent="0.25">
      <c r="A1903">
        <v>24885</v>
      </c>
      <c r="B1903" t="s">
        <v>5256</v>
      </c>
      <c r="C1903" t="s">
        <v>5257</v>
      </c>
      <c r="D1903">
        <v>9030</v>
      </c>
      <c r="E1903" t="s">
        <v>426</v>
      </c>
      <c r="F1903" t="s">
        <v>2484</v>
      </c>
      <c r="G1903" t="s">
        <v>8137</v>
      </c>
      <c r="H1903" t="s">
        <v>8138</v>
      </c>
      <c r="I1903" t="s">
        <v>8139</v>
      </c>
      <c r="J1903">
        <v>139014</v>
      </c>
      <c r="K1903">
        <v>1</v>
      </c>
      <c r="L1903">
        <v>24885</v>
      </c>
    </row>
    <row r="1904" spans="1:12" x14ac:dyDescent="0.25">
      <c r="A1904">
        <v>24893</v>
      </c>
      <c r="B1904" t="s">
        <v>8266</v>
      </c>
      <c r="C1904" t="s">
        <v>5258</v>
      </c>
      <c r="D1904">
        <v>9030</v>
      </c>
      <c r="E1904" t="s">
        <v>426</v>
      </c>
      <c r="F1904" t="s">
        <v>2485</v>
      </c>
      <c r="G1904" t="s">
        <v>8137</v>
      </c>
      <c r="H1904" t="s">
        <v>8138</v>
      </c>
      <c r="I1904" t="s">
        <v>8139</v>
      </c>
      <c r="J1904">
        <v>121053</v>
      </c>
      <c r="K1904">
        <v>1</v>
      </c>
      <c r="L1904">
        <v>24893</v>
      </c>
    </row>
    <row r="1905" spans="1:12" x14ac:dyDescent="0.25">
      <c r="A1905">
        <v>24901</v>
      </c>
      <c r="B1905" t="s">
        <v>7511</v>
      </c>
      <c r="C1905" t="s">
        <v>5259</v>
      </c>
      <c r="D1905">
        <v>9920</v>
      </c>
      <c r="E1905" t="s">
        <v>6301</v>
      </c>
      <c r="F1905" t="s">
        <v>2486</v>
      </c>
      <c r="G1905" t="s">
        <v>8137</v>
      </c>
      <c r="H1905" t="s">
        <v>8138</v>
      </c>
      <c r="I1905" t="s">
        <v>8139</v>
      </c>
      <c r="J1905">
        <v>121236</v>
      </c>
      <c r="K1905">
        <v>1</v>
      </c>
      <c r="L1905">
        <v>24901</v>
      </c>
    </row>
    <row r="1906" spans="1:12" x14ac:dyDescent="0.25">
      <c r="A1906">
        <v>24943</v>
      </c>
      <c r="B1906" t="s">
        <v>5260</v>
      </c>
      <c r="C1906" t="s">
        <v>5261</v>
      </c>
      <c r="D1906">
        <v>9921</v>
      </c>
      <c r="E1906" t="s">
        <v>874</v>
      </c>
      <c r="F1906" t="s">
        <v>2487</v>
      </c>
      <c r="G1906" t="s">
        <v>8137</v>
      </c>
      <c r="H1906" t="s">
        <v>8138</v>
      </c>
      <c r="I1906" t="s">
        <v>8139</v>
      </c>
      <c r="J1906">
        <v>138776</v>
      </c>
      <c r="K1906">
        <v>1</v>
      </c>
      <c r="L1906">
        <v>24943</v>
      </c>
    </row>
    <row r="1907" spans="1:12" x14ac:dyDescent="0.25">
      <c r="A1907">
        <v>24951</v>
      </c>
      <c r="B1907" t="s">
        <v>7512</v>
      </c>
      <c r="C1907" t="s">
        <v>5262</v>
      </c>
      <c r="D1907">
        <v>9930</v>
      </c>
      <c r="E1907" t="s">
        <v>6301</v>
      </c>
      <c r="F1907" t="s">
        <v>2488</v>
      </c>
      <c r="G1907" t="s">
        <v>8137</v>
      </c>
      <c r="H1907" t="s">
        <v>8138</v>
      </c>
      <c r="I1907" t="s">
        <v>8139</v>
      </c>
      <c r="J1907">
        <v>138776</v>
      </c>
      <c r="K1907">
        <v>1</v>
      </c>
      <c r="L1907">
        <v>24951</v>
      </c>
    </row>
    <row r="1908" spans="1:12" x14ac:dyDescent="0.25">
      <c r="A1908">
        <v>24984</v>
      </c>
      <c r="B1908" t="s">
        <v>5263</v>
      </c>
      <c r="C1908" t="s">
        <v>5264</v>
      </c>
      <c r="D1908">
        <v>9931</v>
      </c>
      <c r="E1908" t="s">
        <v>875</v>
      </c>
      <c r="F1908" t="s">
        <v>2489</v>
      </c>
      <c r="G1908" t="s">
        <v>8137</v>
      </c>
      <c r="H1908" t="s">
        <v>8138</v>
      </c>
      <c r="I1908" t="s">
        <v>8139</v>
      </c>
      <c r="J1908">
        <v>138776</v>
      </c>
      <c r="K1908">
        <v>1</v>
      </c>
      <c r="L1908">
        <v>24984</v>
      </c>
    </row>
    <row r="1909" spans="1:12" x14ac:dyDescent="0.25">
      <c r="A1909">
        <v>24992</v>
      </c>
      <c r="B1909" t="s">
        <v>7513</v>
      </c>
      <c r="C1909" t="s">
        <v>5265</v>
      </c>
      <c r="D1909">
        <v>9940</v>
      </c>
      <c r="E1909" t="s">
        <v>876</v>
      </c>
      <c r="F1909" t="s">
        <v>5266</v>
      </c>
      <c r="G1909" t="s">
        <v>8137</v>
      </c>
      <c r="H1909" t="s">
        <v>8138</v>
      </c>
      <c r="I1909" t="s">
        <v>8139</v>
      </c>
      <c r="J1909">
        <v>121376</v>
      </c>
      <c r="K1909">
        <v>1</v>
      </c>
      <c r="L1909">
        <v>24992</v>
      </c>
    </row>
    <row r="1910" spans="1:12" x14ac:dyDescent="0.25">
      <c r="A1910">
        <v>25007</v>
      </c>
      <c r="B1910" t="s">
        <v>35</v>
      </c>
      <c r="C1910" t="s">
        <v>5267</v>
      </c>
      <c r="D1910">
        <v>9940</v>
      </c>
      <c r="E1910" t="s">
        <v>876</v>
      </c>
      <c r="F1910" t="s">
        <v>2490</v>
      </c>
      <c r="G1910" t="s">
        <v>8137</v>
      </c>
      <c r="H1910" t="s">
        <v>8138</v>
      </c>
      <c r="I1910" t="s">
        <v>8139</v>
      </c>
      <c r="J1910">
        <v>119156</v>
      </c>
      <c r="K1910">
        <v>1</v>
      </c>
      <c r="L1910">
        <v>25007</v>
      </c>
    </row>
    <row r="1911" spans="1:12" x14ac:dyDescent="0.25">
      <c r="A1911">
        <v>25015</v>
      </c>
      <c r="B1911" t="s">
        <v>5268</v>
      </c>
      <c r="C1911" t="s">
        <v>6712</v>
      </c>
      <c r="D1911">
        <v>9950</v>
      </c>
      <c r="E1911" t="s">
        <v>6301</v>
      </c>
      <c r="F1911" t="s">
        <v>2491</v>
      </c>
      <c r="G1911" t="s">
        <v>8137</v>
      </c>
      <c r="H1911" t="s">
        <v>8138</v>
      </c>
      <c r="I1911" t="s">
        <v>8139</v>
      </c>
      <c r="J1911">
        <v>138776</v>
      </c>
      <c r="K1911">
        <v>1</v>
      </c>
      <c r="L1911">
        <v>25015</v>
      </c>
    </row>
    <row r="1912" spans="1:12" x14ac:dyDescent="0.25">
      <c r="A1912">
        <v>25023</v>
      </c>
      <c r="B1912" t="s">
        <v>5269</v>
      </c>
      <c r="C1912" t="s">
        <v>6713</v>
      </c>
      <c r="D1912">
        <v>9950</v>
      </c>
      <c r="E1912" t="s">
        <v>6301</v>
      </c>
      <c r="F1912" t="s">
        <v>2492</v>
      </c>
      <c r="G1912" t="s">
        <v>8137</v>
      </c>
      <c r="H1912" t="s">
        <v>8138</v>
      </c>
      <c r="I1912" t="s">
        <v>8139</v>
      </c>
      <c r="J1912">
        <v>138776</v>
      </c>
      <c r="K1912">
        <v>1</v>
      </c>
      <c r="L1912">
        <v>25023</v>
      </c>
    </row>
    <row r="1913" spans="1:12" x14ac:dyDescent="0.25">
      <c r="A1913">
        <v>25072</v>
      </c>
      <c r="B1913" t="s">
        <v>5270</v>
      </c>
      <c r="C1913" t="s">
        <v>5271</v>
      </c>
      <c r="D1913">
        <v>9968</v>
      </c>
      <c r="E1913" t="s">
        <v>877</v>
      </c>
      <c r="F1913" t="s">
        <v>2493</v>
      </c>
      <c r="G1913" t="s">
        <v>8137</v>
      </c>
      <c r="H1913" t="s">
        <v>8138</v>
      </c>
      <c r="I1913" t="s">
        <v>8139</v>
      </c>
      <c r="J1913">
        <v>119479</v>
      </c>
      <c r="K1913">
        <v>1</v>
      </c>
      <c r="L1913">
        <v>25072</v>
      </c>
    </row>
    <row r="1914" spans="1:12" x14ac:dyDescent="0.25">
      <c r="A1914">
        <v>25081</v>
      </c>
      <c r="B1914" t="s">
        <v>6076</v>
      </c>
      <c r="C1914" t="s">
        <v>5272</v>
      </c>
      <c r="D1914">
        <v>9968</v>
      </c>
      <c r="E1914" t="s">
        <v>877</v>
      </c>
      <c r="F1914" t="s">
        <v>2494</v>
      </c>
      <c r="G1914" t="s">
        <v>8137</v>
      </c>
      <c r="H1914" t="s">
        <v>8138</v>
      </c>
      <c r="I1914" t="s">
        <v>8139</v>
      </c>
      <c r="J1914">
        <v>121236</v>
      </c>
      <c r="K1914">
        <v>1</v>
      </c>
      <c r="L1914">
        <v>25081</v>
      </c>
    </row>
    <row r="1915" spans="1:12" x14ac:dyDescent="0.25">
      <c r="A1915">
        <v>25098</v>
      </c>
      <c r="B1915" t="s">
        <v>4479</v>
      </c>
      <c r="C1915" t="s">
        <v>5273</v>
      </c>
      <c r="D1915">
        <v>9968</v>
      </c>
      <c r="E1915" t="s">
        <v>878</v>
      </c>
      <c r="F1915" t="s">
        <v>2495</v>
      </c>
      <c r="G1915" t="s">
        <v>8137</v>
      </c>
      <c r="H1915" t="s">
        <v>8138</v>
      </c>
      <c r="I1915" t="s">
        <v>8139</v>
      </c>
      <c r="J1915">
        <v>119479</v>
      </c>
      <c r="K1915">
        <v>1</v>
      </c>
      <c r="L1915">
        <v>25098</v>
      </c>
    </row>
    <row r="1916" spans="1:12" x14ac:dyDescent="0.25">
      <c r="A1916">
        <v>25122</v>
      </c>
      <c r="B1916" t="s">
        <v>6714</v>
      </c>
      <c r="C1916" t="s">
        <v>5274</v>
      </c>
      <c r="D1916">
        <v>9971</v>
      </c>
      <c r="E1916" t="s">
        <v>879</v>
      </c>
      <c r="F1916" t="s">
        <v>2496</v>
      </c>
      <c r="G1916" t="s">
        <v>8137</v>
      </c>
      <c r="H1916" t="s">
        <v>8138</v>
      </c>
      <c r="I1916" t="s">
        <v>8139</v>
      </c>
      <c r="J1916">
        <v>138776</v>
      </c>
      <c r="K1916">
        <v>1</v>
      </c>
      <c r="L1916">
        <v>25122</v>
      </c>
    </row>
    <row r="1917" spans="1:12" x14ac:dyDescent="0.25">
      <c r="A1917">
        <v>25131</v>
      </c>
      <c r="B1917" t="s">
        <v>4272</v>
      </c>
      <c r="C1917" t="s">
        <v>5275</v>
      </c>
      <c r="D1917">
        <v>9980</v>
      </c>
      <c r="E1917" t="s">
        <v>880</v>
      </c>
      <c r="F1917" t="s">
        <v>2497</v>
      </c>
      <c r="G1917" t="s">
        <v>8137</v>
      </c>
      <c r="H1917" t="s">
        <v>8138</v>
      </c>
      <c r="I1917" t="s">
        <v>8139</v>
      </c>
      <c r="J1917">
        <v>119479</v>
      </c>
      <c r="K1917">
        <v>1</v>
      </c>
      <c r="L1917">
        <v>25131</v>
      </c>
    </row>
    <row r="1918" spans="1:12" x14ac:dyDescent="0.25">
      <c r="A1918">
        <v>25148</v>
      </c>
      <c r="B1918" t="s">
        <v>3366</v>
      </c>
      <c r="C1918" t="s">
        <v>5276</v>
      </c>
      <c r="D1918">
        <v>9980</v>
      </c>
      <c r="E1918" t="s">
        <v>880</v>
      </c>
      <c r="F1918" t="s">
        <v>2498</v>
      </c>
      <c r="G1918" t="s">
        <v>8137</v>
      </c>
      <c r="H1918" t="s">
        <v>8138</v>
      </c>
      <c r="I1918" t="s">
        <v>8139</v>
      </c>
      <c r="J1918">
        <v>121236</v>
      </c>
      <c r="K1918">
        <v>1</v>
      </c>
      <c r="L1918">
        <v>25148</v>
      </c>
    </row>
    <row r="1919" spans="1:12" x14ac:dyDescent="0.25">
      <c r="A1919">
        <v>25155</v>
      </c>
      <c r="B1919" t="s">
        <v>5277</v>
      </c>
      <c r="C1919" t="s">
        <v>5278</v>
      </c>
      <c r="D1919">
        <v>9982</v>
      </c>
      <c r="E1919" t="s">
        <v>881</v>
      </c>
      <c r="F1919" t="s">
        <v>2499</v>
      </c>
      <c r="G1919" t="s">
        <v>8137</v>
      </c>
      <c r="H1919" t="s">
        <v>8138</v>
      </c>
      <c r="I1919" t="s">
        <v>8139</v>
      </c>
      <c r="J1919">
        <v>119479</v>
      </c>
      <c r="K1919">
        <v>1</v>
      </c>
      <c r="L1919">
        <v>25155</v>
      </c>
    </row>
    <row r="1920" spans="1:12" x14ac:dyDescent="0.25">
      <c r="A1920">
        <v>25163</v>
      </c>
      <c r="B1920" t="s">
        <v>8267</v>
      </c>
      <c r="C1920" t="s">
        <v>4444</v>
      </c>
      <c r="D1920">
        <v>9988</v>
      </c>
      <c r="E1920" t="s">
        <v>882</v>
      </c>
      <c r="F1920" t="s">
        <v>2500</v>
      </c>
      <c r="G1920" t="s">
        <v>8137</v>
      </c>
      <c r="H1920" t="s">
        <v>8138</v>
      </c>
      <c r="I1920" t="s">
        <v>8139</v>
      </c>
      <c r="J1920">
        <v>119479</v>
      </c>
      <c r="K1920">
        <v>1</v>
      </c>
      <c r="L1920">
        <v>25163</v>
      </c>
    </row>
    <row r="1921" spans="1:12" x14ac:dyDescent="0.25">
      <c r="A1921">
        <v>25171</v>
      </c>
      <c r="B1921" t="s">
        <v>6106</v>
      </c>
      <c r="C1921" t="s">
        <v>5279</v>
      </c>
      <c r="D1921">
        <v>9990</v>
      </c>
      <c r="E1921" t="s">
        <v>427</v>
      </c>
      <c r="F1921" t="s">
        <v>2501</v>
      </c>
      <c r="G1921" t="s">
        <v>8137</v>
      </c>
      <c r="H1921" t="s">
        <v>8138</v>
      </c>
      <c r="I1921" t="s">
        <v>8139</v>
      </c>
      <c r="J1921">
        <v>120261</v>
      </c>
      <c r="K1921">
        <v>1</v>
      </c>
      <c r="L1921">
        <v>25171</v>
      </c>
    </row>
    <row r="1922" spans="1:12" x14ac:dyDescent="0.25">
      <c r="A1922">
        <v>25189</v>
      </c>
      <c r="B1922" t="s">
        <v>5280</v>
      </c>
      <c r="C1922" t="s">
        <v>5281</v>
      </c>
      <c r="D1922">
        <v>9990</v>
      </c>
      <c r="E1922" t="s">
        <v>427</v>
      </c>
      <c r="F1922" t="s">
        <v>2502</v>
      </c>
      <c r="G1922" t="s">
        <v>8137</v>
      </c>
      <c r="H1922" t="s">
        <v>8138</v>
      </c>
      <c r="I1922" t="s">
        <v>8139</v>
      </c>
      <c r="J1922">
        <v>120261</v>
      </c>
      <c r="K1922">
        <v>1</v>
      </c>
      <c r="L1922">
        <v>25189</v>
      </c>
    </row>
    <row r="1923" spans="1:12" x14ac:dyDescent="0.25">
      <c r="A1923">
        <v>25197</v>
      </c>
      <c r="B1923" t="s">
        <v>5282</v>
      </c>
      <c r="C1923" t="s">
        <v>5283</v>
      </c>
      <c r="D1923">
        <v>9990</v>
      </c>
      <c r="E1923" t="s">
        <v>427</v>
      </c>
      <c r="F1923" t="s">
        <v>2503</v>
      </c>
      <c r="G1923" t="s">
        <v>8137</v>
      </c>
      <c r="H1923" t="s">
        <v>8138</v>
      </c>
      <c r="I1923" t="s">
        <v>8139</v>
      </c>
      <c r="J1923">
        <v>120261</v>
      </c>
      <c r="K1923">
        <v>1</v>
      </c>
      <c r="L1923">
        <v>25197</v>
      </c>
    </row>
    <row r="1924" spans="1:12" x14ac:dyDescent="0.25">
      <c r="A1924">
        <v>25205</v>
      </c>
      <c r="B1924" t="s">
        <v>5284</v>
      </c>
      <c r="C1924" t="s">
        <v>5279</v>
      </c>
      <c r="D1924">
        <v>9990</v>
      </c>
      <c r="E1924" t="s">
        <v>427</v>
      </c>
      <c r="F1924" t="s">
        <v>2504</v>
      </c>
      <c r="G1924" t="s">
        <v>8137</v>
      </c>
      <c r="H1924" t="s">
        <v>8138</v>
      </c>
      <c r="I1924" t="s">
        <v>8139</v>
      </c>
      <c r="J1924">
        <v>120261</v>
      </c>
      <c r="K1924">
        <v>1</v>
      </c>
      <c r="L1924">
        <v>25205</v>
      </c>
    </row>
    <row r="1925" spans="1:12" x14ac:dyDescent="0.25">
      <c r="A1925">
        <v>25221</v>
      </c>
      <c r="B1925" t="s">
        <v>5285</v>
      </c>
      <c r="C1925" t="s">
        <v>5286</v>
      </c>
      <c r="D1925">
        <v>9991</v>
      </c>
      <c r="E1925" t="s">
        <v>883</v>
      </c>
      <c r="F1925" t="s">
        <v>2505</v>
      </c>
      <c r="G1925" t="s">
        <v>8137</v>
      </c>
      <c r="H1925" t="s">
        <v>8138</v>
      </c>
      <c r="I1925" t="s">
        <v>8139</v>
      </c>
      <c r="J1925">
        <v>120261</v>
      </c>
      <c r="K1925">
        <v>1</v>
      </c>
      <c r="L1925">
        <v>25221</v>
      </c>
    </row>
    <row r="1926" spans="1:12" x14ac:dyDescent="0.25">
      <c r="A1926">
        <v>25239</v>
      </c>
      <c r="B1926" t="s">
        <v>7514</v>
      </c>
      <c r="C1926" t="s">
        <v>5287</v>
      </c>
      <c r="D1926">
        <v>9991</v>
      </c>
      <c r="E1926" t="s">
        <v>883</v>
      </c>
      <c r="F1926" t="s">
        <v>2506</v>
      </c>
      <c r="G1926" t="s">
        <v>8137</v>
      </c>
      <c r="H1926" t="s">
        <v>8138</v>
      </c>
      <c r="I1926" t="s">
        <v>8139</v>
      </c>
      <c r="J1926">
        <v>121301</v>
      </c>
      <c r="K1926">
        <v>1</v>
      </c>
      <c r="L1926">
        <v>25239</v>
      </c>
    </row>
    <row r="1927" spans="1:12" x14ac:dyDescent="0.25">
      <c r="A1927">
        <v>25247</v>
      </c>
      <c r="B1927" t="s">
        <v>6715</v>
      </c>
      <c r="C1927" t="s">
        <v>6716</v>
      </c>
      <c r="D1927">
        <v>1070</v>
      </c>
      <c r="E1927" t="s">
        <v>437</v>
      </c>
      <c r="F1927" t="s">
        <v>6717</v>
      </c>
      <c r="G1927" t="s">
        <v>6308</v>
      </c>
      <c r="H1927" t="s">
        <v>6309</v>
      </c>
      <c r="I1927" t="s">
        <v>2850</v>
      </c>
      <c r="J1927">
        <v>122002</v>
      </c>
      <c r="K1927">
        <v>2</v>
      </c>
      <c r="L1927">
        <v>25247</v>
      </c>
    </row>
    <row r="1928" spans="1:12" x14ac:dyDescent="0.25">
      <c r="A1928">
        <v>25254</v>
      </c>
      <c r="B1928" t="s">
        <v>6718</v>
      </c>
      <c r="C1928" t="s">
        <v>6719</v>
      </c>
      <c r="D1928">
        <v>1080</v>
      </c>
      <c r="E1928" t="s">
        <v>193</v>
      </c>
      <c r="F1928" t="s">
        <v>6720</v>
      </c>
      <c r="G1928" t="s">
        <v>6308</v>
      </c>
      <c r="H1928" t="s">
        <v>6309</v>
      </c>
      <c r="I1928" t="s">
        <v>2850</v>
      </c>
      <c r="J1928">
        <v>129171</v>
      </c>
      <c r="K1928">
        <v>2</v>
      </c>
      <c r="L1928">
        <v>25254</v>
      </c>
    </row>
    <row r="1929" spans="1:12" x14ac:dyDescent="0.25">
      <c r="A1929">
        <v>25271</v>
      </c>
      <c r="B1929" t="s">
        <v>6721</v>
      </c>
      <c r="C1929" t="s">
        <v>6722</v>
      </c>
      <c r="D1929">
        <v>1082</v>
      </c>
      <c r="E1929" t="s">
        <v>196</v>
      </c>
      <c r="F1929" t="s">
        <v>6723</v>
      </c>
      <c r="G1929" t="s">
        <v>6308</v>
      </c>
      <c r="H1929" t="s">
        <v>6309</v>
      </c>
      <c r="I1929" t="s">
        <v>2850</v>
      </c>
      <c r="J1929">
        <v>124149</v>
      </c>
      <c r="K1929">
        <v>2</v>
      </c>
      <c r="L1929">
        <v>25271</v>
      </c>
    </row>
    <row r="1930" spans="1:12" x14ac:dyDescent="0.25">
      <c r="A1930">
        <v>25288</v>
      </c>
      <c r="B1930" t="s">
        <v>7968</v>
      </c>
      <c r="C1930" t="s">
        <v>6725</v>
      </c>
      <c r="D1930">
        <v>1200</v>
      </c>
      <c r="E1930" t="s">
        <v>203</v>
      </c>
      <c r="F1930" t="s">
        <v>6726</v>
      </c>
      <c r="G1930" t="s">
        <v>6308</v>
      </c>
      <c r="H1930" t="s">
        <v>6309</v>
      </c>
      <c r="I1930" t="s">
        <v>2850</v>
      </c>
      <c r="J1930">
        <v>121988</v>
      </c>
      <c r="K1930">
        <v>2</v>
      </c>
      <c r="L1930">
        <v>25288</v>
      </c>
    </row>
    <row r="1931" spans="1:12" x14ac:dyDescent="0.25">
      <c r="A1931">
        <v>25296</v>
      </c>
      <c r="B1931" t="s">
        <v>6727</v>
      </c>
      <c r="C1931" t="s">
        <v>3353</v>
      </c>
      <c r="D1931">
        <v>1200</v>
      </c>
      <c r="E1931" t="s">
        <v>203</v>
      </c>
      <c r="F1931" t="s">
        <v>6728</v>
      </c>
      <c r="G1931" t="s">
        <v>6308</v>
      </c>
      <c r="H1931" t="s">
        <v>6309</v>
      </c>
      <c r="I1931" t="s">
        <v>2850</v>
      </c>
      <c r="J1931">
        <v>119693</v>
      </c>
      <c r="K1931">
        <v>2</v>
      </c>
      <c r="L1931">
        <v>25296</v>
      </c>
    </row>
    <row r="1932" spans="1:12" x14ac:dyDescent="0.25">
      <c r="A1932">
        <v>25304</v>
      </c>
      <c r="B1932" t="s">
        <v>6729</v>
      </c>
      <c r="C1932" t="s">
        <v>3359</v>
      </c>
      <c r="D1932">
        <v>1500</v>
      </c>
      <c r="E1932" t="s">
        <v>204</v>
      </c>
      <c r="F1932" t="s">
        <v>6730</v>
      </c>
      <c r="G1932" t="s">
        <v>6308</v>
      </c>
      <c r="H1932" t="s">
        <v>6309</v>
      </c>
      <c r="I1932" t="s">
        <v>2850</v>
      </c>
      <c r="J1932">
        <v>139048</v>
      </c>
      <c r="K1932">
        <v>2</v>
      </c>
      <c r="L1932">
        <v>25304</v>
      </c>
    </row>
    <row r="1933" spans="1:12" x14ac:dyDescent="0.25">
      <c r="A1933">
        <v>25321</v>
      </c>
      <c r="B1933" t="s">
        <v>6731</v>
      </c>
      <c r="C1933" t="s">
        <v>3398</v>
      </c>
      <c r="D1933">
        <v>1652</v>
      </c>
      <c r="E1933" t="s">
        <v>451</v>
      </c>
      <c r="F1933" t="s">
        <v>6732</v>
      </c>
      <c r="G1933" t="s">
        <v>6308</v>
      </c>
      <c r="H1933" t="s">
        <v>6309</v>
      </c>
      <c r="I1933" t="s">
        <v>2850</v>
      </c>
      <c r="J1933">
        <v>122044</v>
      </c>
      <c r="K1933">
        <v>2</v>
      </c>
      <c r="L1933">
        <v>25321</v>
      </c>
    </row>
    <row r="1934" spans="1:12" x14ac:dyDescent="0.25">
      <c r="A1934">
        <v>25346</v>
      </c>
      <c r="B1934" t="s">
        <v>6733</v>
      </c>
      <c r="C1934" t="s">
        <v>6734</v>
      </c>
      <c r="D1934">
        <v>1750</v>
      </c>
      <c r="E1934" t="s">
        <v>207</v>
      </c>
      <c r="F1934" t="s">
        <v>6735</v>
      </c>
      <c r="G1934" t="s">
        <v>6308</v>
      </c>
      <c r="H1934" t="s">
        <v>6309</v>
      </c>
      <c r="I1934" t="s">
        <v>2850</v>
      </c>
      <c r="J1934">
        <v>122242</v>
      </c>
      <c r="K1934">
        <v>2</v>
      </c>
      <c r="L1934">
        <v>25346</v>
      </c>
    </row>
    <row r="1935" spans="1:12" x14ac:dyDescent="0.25">
      <c r="A1935">
        <v>25353</v>
      </c>
      <c r="B1935" t="s">
        <v>6736</v>
      </c>
      <c r="C1935" t="s">
        <v>6737</v>
      </c>
      <c r="D1935">
        <v>1750</v>
      </c>
      <c r="E1935" t="s">
        <v>207</v>
      </c>
      <c r="F1935" t="s">
        <v>6738</v>
      </c>
      <c r="G1935" t="s">
        <v>6308</v>
      </c>
      <c r="H1935" t="s">
        <v>6309</v>
      </c>
      <c r="I1935" t="s">
        <v>2850</v>
      </c>
      <c r="J1935">
        <v>120196</v>
      </c>
      <c r="K1935">
        <v>2</v>
      </c>
      <c r="L1935">
        <v>25353</v>
      </c>
    </row>
    <row r="1936" spans="1:12" x14ac:dyDescent="0.25">
      <c r="A1936">
        <v>25379</v>
      </c>
      <c r="B1936" t="s">
        <v>6739</v>
      </c>
      <c r="C1936" t="s">
        <v>6740</v>
      </c>
      <c r="D1936">
        <v>1602</v>
      </c>
      <c r="E1936" t="s">
        <v>462</v>
      </c>
      <c r="F1936" t="s">
        <v>7969</v>
      </c>
      <c r="G1936" t="s">
        <v>6308</v>
      </c>
      <c r="H1936" t="s">
        <v>6309</v>
      </c>
      <c r="I1936" t="s">
        <v>2850</v>
      </c>
      <c r="J1936">
        <v>139048</v>
      </c>
      <c r="K1936">
        <v>2</v>
      </c>
      <c r="L1936">
        <v>25379</v>
      </c>
    </row>
    <row r="1937" spans="1:12" x14ac:dyDescent="0.25">
      <c r="A1937">
        <v>25395</v>
      </c>
      <c r="B1937" t="s">
        <v>6741</v>
      </c>
      <c r="C1937" t="s">
        <v>6742</v>
      </c>
      <c r="D1937">
        <v>1760</v>
      </c>
      <c r="E1937" t="s">
        <v>469</v>
      </c>
      <c r="F1937" t="s">
        <v>6743</v>
      </c>
      <c r="G1937" t="s">
        <v>6308</v>
      </c>
      <c r="H1937" t="s">
        <v>6309</v>
      </c>
      <c r="I1937" t="s">
        <v>2850</v>
      </c>
      <c r="J1937">
        <v>122242</v>
      </c>
      <c r="K1937">
        <v>2</v>
      </c>
      <c r="L1937">
        <v>25395</v>
      </c>
    </row>
    <row r="1938" spans="1:12" x14ac:dyDescent="0.25">
      <c r="A1938">
        <v>25403</v>
      </c>
      <c r="B1938" t="s">
        <v>6744</v>
      </c>
      <c r="C1938" t="s">
        <v>6745</v>
      </c>
      <c r="D1938">
        <v>1800</v>
      </c>
      <c r="E1938" t="s">
        <v>212</v>
      </c>
      <c r="F1938" t="s">
        <v>6746</v>
      </c>
      <c r="G1938" t="s">
        <v>6308</v>
      </c>
      <c r="H1938" t="s">
        <v>6309</v>
      </c>
      <c r="I1938" t="s">
        <v>2850</v>
      </c>
      <c r="J1938">
        <v>122143</v>
      </c>
      <c r="K1938">
        <v>2</v>
      </c>
      <c r="L1938">
        <v>25403</v>
      </c>
    </row>
    <row r="1939" spans="1:12" x14ac:dyDescent="0.25">
      <c r="A1939">
        <v>25411</v>
      </c>
      <c r="B1939" t="s">
        <v>6747</v>
      </c>
      <c r="C1939" t="s">
        <v>6748</v>
      </c>
      <c r="D1939">
        <v>1800</v>
      </c>
      <c r="E1939" t="s">
        <v>212</v>
      </c>
      <c r="F1939" t="s">
        <v>6749</v>
      </c>
      <c r="G1939" t="s">
        <v>6308</v>
      </c>
      <c r="H1939" t="s">
        <v>6309</v>
      </c>
      <c r="I1939" t="s">
        <v>2850</v>
      </c>
      <c r="J1939">
        <v>125518</v>
      </c>
      <c r="K1939">
        <v>2</v>
      </c>
      <c r="L1939">
        <v>25411</v>
      </c>
    </row>
    <row r="1940" spans="1:12" x14ac:dyDescent="0.25">
      <c r="A1940">
        <v>25429</v>
      </c>
      <c r="B1940" t="s">
        <v>6750</v>
      </c>
      <c r="C1940" t="s">
        <v>6751</v>
      </c>
      <c r="D1940">
        <v>1745</v>
      </c>
      <c r="E1940" t="s">
        <v>216</v>
      </c>
      <c r="F1940" t="s">
        <v>6752</v>
      </c>
      <c r="G1940" t="s">
        <v>6308</v>
      </c>
      <c r="H1940" t="s">
        <v>6309</v>
      </c>
      <c r="I1940" t="s">
        <v>2850</v>
      </c>
      <c r="J1940">
        <v>121921</v>
      </c>
      <c r="K1940">
        <v>2</v>
      </c>
      <c r="L1940">
        <v>25429</v>
      </c>
    </row>
    <row r="1941" spans="1:12" x14ac:dyDescent="0.25">
      <c r="A1941">
        <v>25445</v>
      </c>
      <c r="B1941" t="s">
        <v>6753</v>
      </c>
      <c r="C1941" t="s">
        <v>6754</v>
      </c>
      <c r="D1941">
        <v>2018</v>
      </c>
      <c r="E1941" t="s">
        <v>2901</v>
      </c>
      <c r="F1941" t="s">
        <v>6755</v>
      </c>
      <c r="G1941" t="s">
        <v>7742</v>
      </c>
      <c r="H1941" t="s">
        <v>7743</v>
      </c>
      <c r="I1941" t="s">
        <v>7744</v>
      </c>
      <c r="J1941">
        <v>138768</v>
      </c>
      <c r="K1941">
        <v>2</v>
      </c>
      <c r="L1941">
        <v>25445</v>
      </c>
    </row>
    <row r="1942" spans="1:12" x14ac:dyDescent="0.25">
      <c r="A1942">
        <v>25452</v>
      </c>
      <c r="B1942" t="s">
        <v>8268</v>
      </c>
      <c r="C1942" t="s">
        <v>6756</v>
      </c>
      <c r="D1942">
        <v>2018</v>
      </c>
      <c r="E1942" t="s">
        <v>2901</v>
      </c>
      <c r="F1942" t="s">
        <v>6757</v>
      </c>
      <c r="G1942" t="s">
        <v>7742</v>
      </c>
      <c r="H1942" t="s">
        <v>7743</v>
      </c>
      <c r="I1942" t="s">
        <v>7744</v>
      </c>
      <c r="J1942">
        <v>119925</v>
      </c>
      <c r="K1942">
        <v>2</v>
      </c>
      <c r="L1942">
        <v>25452</v>
      </c>
    </row>
    <row r="1943" spans="1:12" x14ac:dyDescent="0.25">
      <c r="A1943">
        <v>25461</v>
      </c>
      <c r="B1943" t="s">
        <v>6758</v>
      </c>
      <c r="C1943" t="s">
        <v>6759</v>
      </c>
      <c r="D1943">
        <v>2018</v>
      </c>
      <c r="E1943" t="s">
        <v>2901</v>
      </c>
      <c r="F1943" t="s">
        <v>6760</v>
      </c>
      <c r="G1943" t="s">
        <v>7742</v>
      </c>
      <c r="H1943" t="s">
        <v>7743</v>
      </c>
      <c r="I1943" t="s">
        <v>7744</v>
      </c>
      <c r="J1943">
        <v>138768</v>
      </c>
      <c r="K1943">
        <v>2</v>
      </c>
      <c r="L1943">
        <v>25461</v>
      </c>
    </row>
    <row r="1944" spans="1:12" x14ac:dyDescent="0.25">
      <c r="A1944">
        <v>25478</v>
      </c>
      <c r="B1944" t="s">
        <v>6761</v>
      </c>
      <c r="C1944" t="s">
        <v>6762</v>
      </c>
      <c r="D1944">
        <v>2060</v>
      </c>
      <c r="E1944" t="s">
        <v>2901</v>
      </c>
      <c r="F1944" t="s">
        <v>6763</v>
      </c>
      <c r="G1944" t="s">
        <v>7742</v>
      </c>
      <c r="H1944" t="s">
        <v>7743</v>
      </c>
      <c r="I1944" t="s">
        <v>7744</v>
      </c>
      <c r="J1944">
        <v>119231</v>
      </c>
      <c r="K1944">
        <v>2</v>
      </c>
      <c r="L1944">
        <v>25478</v>
      </c>
    </row>
    <row r="1945" spans="1:12" x14ac:dyDescent="0.25">
      <c r="A1945">
        <v>25486</v>
      </c>
      <c r="B1945" t="s">
        <v>6764</v>
      </c>
      <c r="C1945" t="s">
        <v>6765</v>
      </c>
      <c r="D1945">
        <v>2020</v>
      </c>
      <c r="E1945" t="s">
        <v>2901</v>
      </c>
      <c r="F1945" t="s">
        <v>6766</v>
      </c>
      <c r="G1945" t="s">
        <v>7742</v>
      </c>
      <c r="H1945" t="s">
        <v>7743</v>
      </c>
      <c r="I1945" t="s">
        <v>7744</v>
      </c>
      <c r="J1945">
        <v>119231</v>
      </c>
      <c r="K1945">
        <v>2</v>
      </c>
      <c r="L1945">
        <v>25486</v>
      </c>
    </row>
    <row r="1946" spans="1:12" x14ac:dyDescent="0.25">
      <c r="A1946">
        <v>25494</v>
      </c>
      <c r="B1946" t="s">
        <v>6758</v>
      </c>
      <c r="C1946" t="s">
        <v>6767</v>
      </c>
      <c r="D1946">
        <v>2018</v>
      </c>
      <c r="E1946" t="s">
        <v>2901</v>
      </c>
      <c r="F1946" t="s">
        <v>6760</v>
      </c>
      <c r="G1946" t="s">
        <v>7742</v>
      </c>
      <c r="H1946" t="s">
        <v>7743</v>
      </c>
      <c r="I1946" t="s">
        <v>7744</v>
      </c>
      <c r="J1946">
        <v>138768</v>
      </c>
      <c r="K1946">
        <v>2</v>
      </c>
      <c r="L1946">
        <v>25494</v>
      </c>
    </row>
    <row r="1947" spans="1:12" x14ac:dyDescent="0.25">
      <c r="A1947">
        <v>25502</v>
      </c>
      <c r="B1947" t="s">
        <v>6768</v>
      </c>
      <c r="C1947" t="s">
        <v>6769</v>
      </c>
      <c r="D1947">
        <v>2020</v>
      </c>
      <c r="E1947" t="s">
        <v>2901</v>
      </c>
      <c r="F1947" t="s">
        <v>6770</v>
      </c>
      <c r="G1947" t="s">
        <v>7742</v>
      </c>
      <c r="H1947" t="s">
        <v>7743</v>
      </c>
      <c r="I1947" t="s">
        <v>7744</v>
      </c>
      <c r="J1947">
        <v>119231</v>
      </c>
      <c r="K1947">
        <v>2</v>
      </c>
      <c r="L1947">
        <v>25502</v>
      </c>
    </row>
    <row r="1948" spans="1:12" x14ac:dyDescent="0.25">
      <c r="A1948">
        <v>25511</v>
      </c>
      <c r="B1948" t="s">
        <v>6771</v>
      </c>
      <c r="C1948" t="s">
        <v>6772</v>
      </c>
      <c r="D1948">
        <v>2020</v>
      </c>
      <c r="E1948" t="s">
        <v>2901</v>
      </c>
      <c r="F1948" t="s">
        <v>6773</v>
      </c>
      <c r="G1948" t="s">
        <v>7742</v>
      </c>
      <c r="H1948" t="s">
        <v>7743</v>
      </c>
      <c r="I1948" t="s">
        <v>7744</v>
      </c>
      <c r="J1948">
        <v>119231</v>
      </c>
      <c r="K1948">
        <v>2</v>
      </c>
      <c r="L1948">
        <v>25511</v>
      </c>
    </row>
    <row r="1949" spans="1:12" x14ac:dyDescent="0.25">
      <c r="A1949">
        <v>25528</v>
      </c>
      <c r="B1949" t="s">
        <v>6774</v>
      </c>
      <c r="C1949" t="s">
        <v>6775</v>
      </c>
      <c r="D1949">
        <v>2020</v>
      </c>
      <c r="E1949" t="s">
        <v>2901</v>
      </c>
      <c r="F1949" t="s">
        <v>6776</v>
      </c>
      <c r="G1949" t="s">
        <v>7742</v>
      </c>
      <c r="H1949" t="s">
        <v>7743</v>
      </c>
      <c r="I1949" t="s">
        <v>7744</v>
      </c>
      <c r="J1949">
        <v>119231</v>
      </c>
      <c r="K1949">
        <v>2</v>
      </c>
      <c r="L1949">
        <v>25528</v>
      </c>
    </row>
    <row r="1950" spans="1:12" x14ac:dyDescent="0.25">
      <c r="A1950">
        <v>25536</v>
      </c>
      <c r="B1950" t="s">
        <v>6777</v>
      </c>
      <c r="C1950" t="s">
        <v>8269</v>
      </c>
      <c r="D1950">
        <v>2180</v>
      </c>
      <c r="E1950" t="s">
        <v>222</v>
      </c>
      <c r="F1950" t="s">
        <v>6778</v>
      </c>
      <c r="G1950" t="s">
        <v>7742</v>
      </c>
      <c r="H1950" t="s">
        <v>7743</v>
      </c>
      <c r="I1950" t="s">
        <v>7744</v>
      </c>
      <c r="J1950">
        <v>130849</v>
      </c>
      <c r="K1950">
        <v>2</v>
      </c>
      <c r="L1950">
        <v>25536</v>
      </c>
    </row>
    <row r="1951" spans="1:12" x14ac:dyDescent="0.25">
      <c r="A1951">
        <v>25544</v>
      </c>
      <c r="B1951" t="s">
        <v>6779</v>
      </c>
      <c r="C1951" t="s">
        <v>6780</v>
      </c>
      <c r="D1951">
        <v>2030</v>
      </c>
      <c r="E1951" t="s">
        <v>2901</v>
      </c>
      <c r="F1951" t="s">
        <v>6781</v>
      </c>
      <c r="G1951" t="s">
        <v>7742</v>
      </c>
      <c r="H1951" t="s">
        <v>7743</v>
      </c>
      <c r="I1951" t="s">
        <v>7744</v>
      </c>
      <c r="J1951">
        <v>130849</v>
      </c>
      <c r="K1951">
        <v>2</v>
      </c>
      <c r="L1951">
        <v>25544</v>
      </c>
    </row>
    <row r="1952" spans="1:12" x14ac:dyDescent="0.25">
      <c r="A1952">
        <v>25551</v>
      </c>
      <c r="B1952" t="s">
        <v>6782</v>
      </c>
      <c r="C1952" t="s">
        <v>6783</v>
      </c>
      <c r="D1952">
        <v>2050</v>
      </c>
      <c r="E1952" t="s">
        <v>2901</v>
      </c>
      <c r="F1952" t="s">
        <v>6784</v>
      </c>
      <c r="G1952" t="s">
        <v>7742</v>
      </c>
      <c r="H1952" t="s">
        <v>7743</v>
      </c>
      <c r="I1952" t="s">
        <v>7744</v>
      </c>
      <c r="J1952">
        <v>119231</v>
      </c>
      <c r="K1952">
        <v>2</v>
      </c>
      <c r="L1952">
        <v>25551</v>
      </c>
    </row>
    <row r="1953" spans="1:12" x14ac:dyDescent="0.25">
      <c r="A1953">
        <v>25569</v>
      </c>
      <c r="B1953" t="s">
        <v>6785</v>
      </c>
      <c r="C1953" t="s">
        <v>6786</v>
      </c>
      <c r="D1953">
        <v>2100</v>
      </c>
      <c r="E1953" t="s">
        <v>486</v>
      </c>
      <c r="F1953" t="s">
        <v>6787</v>
      </c>
      <c r="G1953" t="s">
        <v>7742</v>
      </c>
      <c r="H1953" t="s">
        <v>7743</v>
      </c>
      <c r="I1953" t="s">
        <v>7744</v>
      </c>
      <c r="J1953">
        <v>119231</v>
      </c>
      <c r="K1953">
        <v>2</v>
      </c>
      <c r="L1953">
        <v>25569</v>
      </c>
    </row>
    <row r="1954" spans="1:12" x14ac:dyDescent="0.25">
      <c r="A1954">
        <v>25577</v>
      </c>
      <c r="B1954" t="s">
        <v>6788</v>
      </c>
      <c r="C1954" t="s">
        <v>6789</v>
      </c>
      <c r="D1954">
        <v>2390</v>
      </c>
      <c r="E1954" t="s">
        <v>2871</v>
      </c>
      <c r="F1954" t="s">
        <v>6790</v>
      </c>
      <c r="G1954" t="s">
        <v>7742</v>
      </c>
      <c r="H1954" t="s">
        <v>7743</v>
      </c>
      <c r="I1954" t="s">
        <v>7744</v>
      </c>
      <c r="J1954">
        <v>130849</v>
      </c>
      <c r="K1954">
        <v>2</v>
      </c>
      <c r="L1954">
        <v>25577</v>
      </c>
    </row>
    <row r="1955" spans="1:12" x14ac:dyDescent="0.25">
      <c r="A1955">
        <v>25593</v>
      </c>
      <c r="B1955" t="s">
        <v>6791</v>
      </c>
      <c r="C1955" t="s">
        <v>6792</v>
      </c>
      <c r="D1955">
        <v>2960</v>
      </c>
      <c r="E1955" t="s">
        <v>227</v>
      </c>
      <c r="F1955" t="s">
        <v>6793</v>
      </c>
      <c r="G1955" t="s">
        <v>7742</v>
      </c>
      <c r="H1955" t="s">
        <v>7743</v>
      </c>
      <c r="I1955" t="s">
        <v>7744</v>
      </c>
      <c r="J1955">
        <v>121467</v>
      </c>
      <c r="K1955">
        <v>2</v>
      </c>
      <c r="L1955">
        <v>25593</v>
      </c>
    </row>
    <row r="1956" spans="1:12" x14ac:dyDescent="0.25">
      <c r="A1956">
        <v>25601</v>
      </c>
      <c r="B1956" t="s">
        <v>6794</v>
      </c>
      <c r="C1956" t="s">
        <v>6795</v>
      </c>
      <c r="D1956">
        <v>2960</v>
      </c>
      <c r="E1956" t="s">
        <v>227</v>
      </c>
      <c r="F1956" t="s">
        <v>6796</v>
      </c>
      <c r="G1956" t="s">
        <v>7742</v>
      </c>
      <c r="H1956" t="s">
        <v>7743</v>
      </c>
      <c r="I1956" t="s">
        <v>7744</v>
      </c>
      <c r="J1956">
        <v>121467</v>
      </c>
      <c r="K1956">
        <v>2</v>
      </c>
      <c r="L1956">
        <v>25601</v>
      </c>
    </row>
    <row r="1957" spans="1:12" x14ac:dyDescent="0.25">
      <c r="A1957">
        <v>25619</v>
      </c>
      <c r="B1957" t="s">
        <v>6797</v>
      </c>
      <c r="C1957" t="s">
        <v>6798</v>
      </c>
      <c r="D1957">
        <v>2930</v>
      </c>
      <c r="E1957" t="s">
        <v>228</v>
      </c>
      <c r="F1957" t="s">
        <v>6799</v>
      </c>
      <c r="G1957" t="s">
        <v>7742</v>
      </c>
      <c r="H1957" t="s">
        <v>7743</v>
      </c>
      <c r="I1957" t="s">
        <v>7744</v>
      </c>
      <c r="J1957">
        <v>119231</v>
      </c>
      <c r="K1957">
        <v>2</v>
      </c>
      <c r="L1957">
        <v>25619</v>
      </c>
    </row>
    <row r="1958" spans="1:12" x14ac:dyDescent="0.25">
      <c r="A1958">
        <v>25627</v>
      </c>
      <c r="B1958" t="s">
        <v>6800</v>
      </c>
      <c r="C1958" t="s">
        <v>6801</v>
      </c>
      <c r="D1958">
        <v>2930</v>
      </c>
      <c r="E1958" t="s">
        <v>228</v>
      </c>
      <c r="F1958" t="s">
        <v>6802</v>
      </c>
      <c r="G1958" t="s">
        <v>7742</v>
      </c>
      <c r="H1958" t="s">
        <v>7743</v>
      </c>
      <c r="I1958" t="s">
        <v>7744</v>
      </c>
      <c r="J1958">
        <v>121723</v>
      </c>
      <c r="K1958">
        <v>2</v>
      </c>
      <c r="L1958">
        <v>25627</v>
      </c>
    </row>
    <row r="1959" spans="1:12" x14ac:dyDescent="0.25">
      <c r="A1959">
        <v>25635</v>
      </c>
      <c r="B1959" t="s">
        <v>6803</v>
      </c>
      <c r="C1959" t="s">
        <v>6804</v>
      </c>
      <c r="D1959">
        <v>2990</v>
      </c>
      <c r="E1959" t="s">
        <v>231</v>
      </c>
      <c r="F1959" t="s">
        <v>6805</v>
      </c>
      <c r="G1959" t="s">
        <v>7742</v>
      </c>
      <c r="H1959" t="s">
        <v>7743</v>
      </c>
      <c r="I1959" t="s">
        <v>7744</v>
      </c>
      <c r="J1959">
        <v>120089</v>
      </c>
      <c r="K1959">
        <v>2</v>
      </c>
      <c r="L1959">
        <v>25635</v>
      </c>
    </row>
    <row r="1960" spans="1:12" x14ac:dyDescent="0.25">
      <c r="A1960">
        <v>25643</v>
      </c>
      <c r="B1960" t="s">
        <v>6806</v>
      </c>
      <c r="C1960" t="s">
        <v>6807</v>
      </c>
      <c r="D1960">
        <v>2100</v>
      </c>
      <c r="E1960" t="s">
        <v>486</v>
      </c>
      <c r="F1960" t="s">
        <v>6808</v>
      </c>
      <c r="G1960" t="s">
        <v>7742</v>
      </c>
      <c r="H1960" t="s">
        <v>7743</v>
      </c>
      <c r="I1960" t="s">
        <v>7744</v>
      </c>
      <c r="J1960">
        <v>119231</v>
      </c>
      <c r="K1960">
        <v>2</v>
      </c>
      <c r="L1960">
        <v>25643</v>
      </c>
    </row>
    <row r="1961" spans="1:12" x14ac:dyDescent="0.25">
      <c r="A1961">
        <v>25651</v>
      </c>
      <c r="B1961" t="s">
        <v>6809</v>
      </c>
      <c r="C1961" t="s">
        <v>6810</v>
      </c>
      <c r="D1961">
        <v>2970</v>
      </c>
      <c r="E1961" t="s">
        <v>236</v>
      </c>
      <c r="F1961" t="s">
        <v>6811</v>
      </c>
      <c r="G1961" t="s">
        <v>7742</v>
      </c>
      <c r="H1961" t="s">
        <v>7743</v>
      </c>
      <c r="I1961" t="s">
        <v>7744</v>
      </c>
      <c r="J1961">
        <v>130849</v>
      </c>
      <c r="K1961">
        <v>2</v>
      </c>
      <c r="L1961">
        <v>25651</v>
      </c>
    </row>
    <row r="1962" spans="1:12" x14ac:dyDescent="0.25">
      <c r="A1962">
        <v>25668</v>
      </c>
      <c r="B1962" t="s">
        <v>8270</v>
      </c>
      <c r="C1962" t="s">
        <v>6812</v>
      </c>
      <c r="D1962">
        <v>2242</v>
      </c>
      <c r="E1962" t="s">
        <v>884</v>
      </c>
      <c r="F1962" t="s">
        <v>6813</v>
      </c>
      <c r="G1962" t="s">
        <v>7742</v>
      </c>
      <c r="H1962" t="s">
        <v>7743</v>
      </c>
      <c r="I1962" t="s">
        <v>7744</v>
      </c>
      <c r="J1962">
        <v>0</v>
      </c>
      <c r="K1962">
        <v>2</v>
      </c>
      <c r="L1962">
        <v>25668</v>
      </c>
    </row>
    <row r="1963" spans="1:12" x14ac:dyDescent="0.25">
      <c r="A1963">
        <v>25684</v>
      </c>
      <c r="B1963" t="s">
        <v>6814</v>
      </c>
      <c r="C1963" t="s">
        <v>6815</v>
      </c>
      <c r="D1963">
        <v>2300</v>
      </c>
      <c r="E1963" t="s">
        <v>241</v>
      </c>
      <c r="F1963" t="s">
        <v>6816</v>
      </c>
      <c r="G1963" t="s">
        <v>7742</v>
      </c>
      <c r="H1963" t="s">
        <v>7743</v>
      </c>
      <c r="I1963" t="s">
        <v>7744</v>
      </c>
      <c r="J1963">
        <v>121871</v>
      </c>
      <c r="K1963">
        <v>2</v>
      </c>
      <c r="L1963">
        <v>25684</v>
      </c>
    </row>
    <row r="1964" spans="1:12" x14ac:dyDescent="0.25">
      <c r="A1964">
        <v>25701</v>
      </c>
      <c r="B1964" t="s">
        <v>7970</v>
      </c>
      <c r="C1964" t="s">
        <v>6817</v>
      </c>
      <c r="D1964">
        <v>2340</v>
      </c>
      <c r="E1964" t="s">
        <v>242</v>
      </c>
      <c r="F1964" t="s">
        <v>6818</v>
      </c>
      <c r="G1964" t="s">
        <v>7742</v>
      </c>
      <c r="H1964" t="s">
        <v>7743</v>
      </c>
      <c r="I1964" t="s">
        <v>7744</v>
      </c>
      <c r="J1964">
        <v>120659</v>
      </c>
      <c r="K1964">
        <v>2</v>
      </c>
      <c r="L1964">
        <v>25701</v>
      </c>
    </row>
    <row r="1965" spans="1:12" x14ac:dyDescent="0.25">
      <c r="A1965">
        <v>25718</v>
      </c>
      <c r="B1965" t="s">
        <v>6724</v>
      </c>
      <c r="C1965" t="s">
        <v>6819</v>
      </c>
      <c r="D1965">
        <v>2360</v>
      </c>
      <c r="E1965" t="s">
        <v>510</v>
      </c>
      <c r="F1965" t="s">
        <v>6820</v>
      </c>
      <c r="G1965" t="s">
        <v>7742</v>
      </c>
      <c r="H1965" t="s">
        <v>7743</v>
      </c>
      <c r="I1965" t="s">
        <v>7744</v>
      </c>
      <c r="J1965">
        <v>121871</v>
      </c>
      <c r="K1965">
        <v>2</v>
      </c>
      <c r="L1965">
        <v>25718</v>
      </c>
    </row>
    <row r="1966" spans="1:12" x14ac:dyDescent="0.25">
      <c r="A1966">
        <v>25726</v>
      </c>
      <c r="B1966" t="s">
        <v>6821</v>
      </c>
      <c r="C1966" t="s">
        <v>6822</v>
      </c>
      <c r="D1966">
        <v>2400</v>
      </c>
      <c r="E1966" t="s">
        <v>245</v>
      </c>
      <c r="F1966" t="s">
        <v>6823</v>
      </c>
      <c r="G1966" t="s">
        <v>7742</v>
      </c>
      <c r="H1966" t="s">
        <v>7743</v>
      </c>
      <c r="I1966" t="s">
        <v>7744</v>
      </c>
      <c r="J1966">
        <v>121491</v>
      </c>
      <c r="K1966">
        <v>2</v>
      </c>
      <c r="L1966">
        <v>25726</v>
      </c>
    </row>
    <row r="1967" spans="1:12" x14ac:dyDescent="0.25">
      <c r="A1967">
        <v>25734</v>
      </c>
      <c r="B1967" t="s">
        <v>7515</v>
      </c>
      <c r="C1967" t="s">
        <v>6824</v>
      </c>
      <c r="D1967">
        <v>2440</v>
      </c>
      <c r="E1967" t="s">
        <v>249</v>
      </c>
      <c r="F1967" t="s">
        <v>6825</v>
      </c>
      <c r="G1967" t="s">
        <v>7742</v>
      </c>
      <c r="H1967" t="s">
        <v>7743</v>
      </c>
      <c r="I1967" t="s">
        <v>7744</v>
      </c>
      <c r="J1967">
        <v>121756</v>
      </c>
      <c r="K1967">
        <v>2</v>
      </c>
      <c r="L1967">
        <v>25734</v>
      </c>
    </row>
    <row r="1968" spans="1:12" x14ac:dyDescent="0.25">
      <c r="A1968">
        <v>25742</v>
      </c>
      <c r="B1968" t="s">
        <v>6826</v>
      </c>
      <c r="C1968" t="s">
        <v>6827</v>
      </c>
      <c r="D1968">
        <v>2440</v>
      </c>
      <c r="E1968" t="s">
        <v>249</v>
      </c>
      <c r="F1968" t="s">
        <v>6828</v>
      </c>
      <c r="G1968" t="s">
        <v>7742</v>
      </c>
      <c r="H1968" t="s">
        <v>7743</v>
      </c>
      <c r="I1968" t="s">
        <v>7744</v>
      </c>
      <c r="J1968">
        <v>119123</v>
      </c>
      <c r="K1968">
        <v>2</v>
      </c>
      <c r="L1968">
        <v>25742</v>
      </c>
    </row>
    <row r="1969" spans="1:12" x14ac:dyDescent="0.25">
      <c r="A1969">
        <v>25759</v>
      </c>
      <c r="B1969" t="s">
        <v>6829</v>
      </c>
      <c r="C1969" t="s">
        <v>6830</v>
      </c>
      <c r="D1969">
        <v>2560</v>
      </c>
      <c r="E1969" t="s">
        <v>253</v>
      </c>
      <c r="F1969" t="s">
        <v>6831</v>
      </c>
      <c r="G1969" t="s">
        <v>7742</v>
      </c>
      <c r="H1969" t="s">
        <v>7743</v>
      </c>
      <c r="I1969" t="s">
        <v>7744</v>
      </c>
      <c r="J1969">
        <v>121822</v>
      </c>
      <c r="K1969">
        <v>2</v>
      </c>
      <c r="L1969">
        <v>25759</v>
      </c>
    </row>
    <row r="1970" spans="1:12" x14ac:dyDescent="0.25">
      <c r="A1970">
        <v>25775</v>
      </c>
      <c r="B1970" t="s">
        <v>6832</v>
      </c>
      <c r="C1970" t="s">
        <v>6833</v>
      </c>
      <c r="D1970">
        <v>2540</v>
      </c>
      <c r="E1970" t="s">
        <v>256</v>
      </c>
      <c r="F1970" t="s">
        <v>6834</v>
      </c>
      <c r="G1970" t="s">
        <v>7742</v>
      </c>
      <c r="H1970" t="s">
        <v>7743</v>
      </c>
      <c r="I1970" t="s">
        <v>7744</v>
      </c>
      <c r="J1970">
        <v>120063</v>
      </c>
      <c r="K1970">
        <v>2</v>
      </c>
      <c r="L1970">
        <v>25775</v>
      </c>
    </row>
    <row r="1971" spans="1:12" x14ac:dyDescent="0.25">
      <c r="A1971">
        <v>25783</v>
      </c>
      <c r="B1971" t="s">
        <v>7971</v>
      </c>
      <c r="C1971" t="s">
        <v>6835</v>
      </c>
      <c r="D1971">
        <v>2570</v>
      </c>
      <c r="E1971" t="s">
        <v>258</v>
      </c>
      <c r="F1971" t="s">
        <v>6836</v>
      </c>
      <c r="G1971" t="s">
        <v>7742</v>
      </c>
      <c r="H1971" t="s">
        <v>7743</v>
      </c>
      <c r="I1971" t="s">
        <v>7744</v>
      </c>
      <c r="J1971">
        <v>138958</v>
      </c>
      <c r="K1971">
        <v>2</v>
      </c>
      <c r="L1971">
        <v>25783</v>
      </c>
    </row>
    <row r="1972" spans="1:12" x14ac:dyDescent="0.25">
      <c r="A1972">
        <v>25791</v>
      </c>
      <c r="B1972" t="s">
        <v>7972</v>
      </c>
      <c r="C1972" t="s">
        <v>6837</v>
      </c>
      <c r="D1972">
        <v>2600</v>
      </c>
      <c r="E1972" t="s">
        <v>531</v>
      </c>
      <c r="F1972" t="s">
        <v>6838</v>
      </c>
      <c r="G1972" t="s">
        <v>7742</v>
      </c>
      <c r="H1972" t="s">
        <v>7743</v>
      </c>
      <c r="I1972" t="s">
        <v>7744</v>
      </c>
      <c r="J1972">
        <v>121681</v>
      </c>
      <c r="K1972">
        <v>2</v>
      </c>
      <c r="L1972">
        <v>25791</v>
      </c>
    </row>
    <row r="1973" spans="1:12" x14ac:dyDescent="0.25">
      <c r="A1973">
        <v>25817</v>
      </c>
      <c r="B1973" t="s">
        <v>7973</v>
      </c>
      <c r="C1973" t="s">
        <v>6839</v>
      </c>
      <c r="D1973">
        <v>2870</v>
      </c>
      <c r="E1973" t="s">
        <v>6248</v>
      </c>
      <c r="F1973" t="s">
        <v>6840</v>
      </c>
      <c r="G1973" t="s">
        <v>7742</v>
      </c>
      <c r="H1973" t="s">
        <v>7743</v>
      </c>
      <c r="I1973" t="s">
        <v>7744</v>
      </c>
      <c r="J1973">
        <v>119545</v>
      </c>
      <c r="K1973">
        <v>2</v>
      </c>
      <c r="L1973">
        <v>25817</v>
      </c>
    </row>
    <row r="1974" spans="1:12" x14ac:dyDescent="0.25">
      <c r="A1974">
        <v>25825</v>
      </c>
      <c r="B1974" t="s">
        <v>6841</v>
      </c>
      <c r="C1974" t="s">
        <v>7974</v>
      </c>
      <c r="D1974">
        <v>9100</v>
      </c>
      <c r="E1974" t="s">
        <v>266</v>
      </c>
      <c r="F1974" t="s">
        <v>8271</v>
      </c>
      <c r="G1974" t="s">
        <v>6308</v>
      </c>
      <c r="H1974" t="s">
        <v>6309</v>
      </c>
      <c r="I1974" t="s">
        <v>2850</v>
      </c>
      <c r="J1974">
        <v>120956</v>
      </c>
      <c r="K1974">
        <v>2</v>
      </c>
      <c r="L1974">
        <v>25825</v>
      </c>
    </row>
    <row r="1975" spans="1:12" x14ac:dyDescent="0.25">
      <c r="A1975">
        <v>25833</v>
      </c>
      <c r="B1975" t="s">
        <v>6842</v>
      </c>
      <c r="C1975" t="s">
        <v>7975</v>
      </c>
      <c r="D1975">
        <v>9100</v>
      </c>
      <c r="E1975" t="s">
        <v>266</v>
      </c>
      <c r="F1975" t="s">
        <v>6843</v>
      </c>
      <c r="G1975" t="s">
        <v>6308</v>
      </c>
      <c r="H1975" t="s">
        <v>6309</v>
      </c>
      <c r="I1975" t="s">
        <v>2850</v>
      </c>
      <c r="J1975">
        <v>120956</v>
      </c>
      <c r="K1975">
        <v>2</v>
      </c>
      <c r="L1975">
        <v>25833</v>
      </c>
    </row>
    <row r="1976" spans="1:12" x14ac:dyDescent="0.25">
      <c r="A1976">
        <v>25841</v>
      </c>
      <c r="B1976" t="s">
        <v>6844</v>
      </c>
      <c r="C1976" t="s">
        <v>6845</v>
      </c>
      <c r="D1976">
        <v>2660</v>
      </c>
      <c r="E1976" t="s">
        <v>545</v>
      </c>
      <c r="F1976" t="s">
        <v>6846</v>
      </c>
      <c r="G1976" t="s">
        <v>7742</v>
      </c>
      <c r="H1976" t="s">
        <v>7743</v>
      </c>
      <c r="I1976" t="s">
        <v>7744</v>
      </c>
      <c r="J1976">
        <v>130849</v>
      </c>
      <c r="K1976">
        <v>2</v>
      </c>
      <c r="L1976">
        <v>25841</v>
      </c>
    </row>
    <row r="1977" spans="1:12" x14ac:dyDescent="0.25">
      <c r="A1977">
        <v>25866</v>
      </c>
      <c r="B1977" t="s">
        <v>7516</v>
      </c>
      <c r="C1977" t="s">
        <v>6847</v>
      </c>
      <c r="D1977">
        <v>9120</v>
      </c>
      <c r="E1977" t="s">
        <v>268</v>
      </c>
      <c r="F1977" t="s">
        <v>6848</v>
      </c>
      <c r="G1977" t="s">
        <v>6308</v>
      </c>
      <c r="H1977" t="s">
        <v>6309</v>
      </c>
      <c r="I1977" t="s">
        <v>2850</v>
      </c>
      <c r="J1977">
        <v>121186</v>
      </c>
      <c r="K1977">
        <v>2</v>
      </c>
      <c r="L1977">
        <v>25866</v>
      </c>
    </row>
    <row r="1978" spans="1:12" x14ac:dyDescent="0.25">
      <c r="A1978">
        <v>25874</v>
      </c>
      <c r="B1978" t="s">
        <v>6849</v>
      </c>
      <c r="C1978" t="s">
        <v>6850</v>
      </c>
      <c r="D1978">
        <v>2800</v>
      </c>
      <c r="E1978" t="s">
        <v>272</v>
      </c>
      <c r="F1978" t="s">
        <v>6851</v>
      </c>
      <c r="G1978" t="s">
        <v>7742</v>
      </c>
      <c r="H1978" t="s">
        <v>7743</v>
      </c>
      <c r="I1978" t="s">
        <v>7744</v>
      </c>
      <c r="J1978">
        <v>129155</v>
      </c>
      <c r="K1978">
        <v>2</v>
      </c>
      <c r="L1978">
        <v>25874</v>
      </c>
    </row>
    <row r="1979" spans="1:12" x14ac:dyDescent="0.25">
      <c r="A1979">
        <v>25882</v>
      </c>
      <c r="B1979" t="s">
        <v>6852</v>
      </c>
      <c r="C1979" t="s">
        <v>6853</v>
      </c>
      <c r="D1979">
        <v>2800</v>
      </c>
      <c r="E1979" t="s">
        <v>272</v>
      </c>
      <c r="F1979" t="s">
        <v>6854</v>
      </c>
      <c r="G1979" t="s">
        <v>7742</v>
      </c>
      <c r="H1979" t="s">
        <v>7743</v>
      </c>
      <c r="I1979" t="s">
        <v>7744</v>
      </c>
      <c r="J1979">
        <v>119933</v>
      </c>
      <c r="K1979">
        <v>2</v>
      </c>
      <c r="L1979">
        <v>25882</v>
      </c>
    </row>
    <row r="1980" spans="1:12" x14ac:dyDescent="0.25">
      <c r="A1980">
        <v>25882</v>
      </c>
      <c r="B1980" t="s">
        <v>6852</v>
      </c>
      <c r="C1980" t="s">
        <v>6853</v>
      </c>
      <c r="D1980">
        <v>2800</v>
      </c>
      <c r="E1980" t="s">
        <v>272</v>
      </c>
      <c r="F1980" t="s">
        <v>6854</v>
      </c>
      <c r="G1980" t="s">
        <v>7742</v>
      </c>
      <c r="H1980" t="s">
        <v>7743</v>
      </c>
      <c r="I1980" t="s">
        <v>7744</v>
      </c>
      <c r="J1980">
        <v>119933</v>
      </c>
      <c r="K1980">
        <v>2</v>
      </c>
      <c r="L1980">
        <v>25882</v>
      </c>
    </row>
    <row r="1981" spans="1:12" x14ac:dyDescent="0.25">
      <c r="A1981">
        <v>25891</v>
      </c>
      <c r="B1981" t="s">
        <v>6855</v>
      </c>
      <c r="C1981" t="s">
        <v>6856</v>
      </c>
      <c r="D1981">
        <v>3000</v>
      </c>
      <c r="E1981" t="s">
        <v>572</v>
      </c>
      <c r="F1981" t="s">
        <v>6857</v>
      </c>
      <c r="G1981" t="s">
        <v>6308</v>
      </c>
      <c r="H1981" t="s">
        <v>6309</v>
      </c>
      <c r="I1981" t="s">
        <v>2850</v>
      </c>
      <c r="J1981">
        <v>120766</v>
      </c>
      <c r="K1981">
        <v>2</v>
      </c>
      <c r="L1981">
        <v>25891</v>
      </c>
    </row>
    <row r="1982" spans="1:12" x14ac:dyDescent="0.25">
      <c r="A1982">
        <v>25908</v>
      </c>
      <c r="B1982" t="s">
        <v>7976</v>
      </c>
      <c r="C1982" t="s">
        <v>6858</v>
      </c>
      <c r="D1982">
        <v>3000</v>
      </c>
      <c r="E1982" t="s">
        <v>572</v>
      </c>
      <c r="F1982" t="s">
        <v>6859</v>
      </c>
      <c r="G1982" t="s">
        <v>6308</v>
      </c>
      <c r="H1982" t="s">
        <v>6309</v>
      </c>
      <c r="I1982" t="s">
        <v>2850</v>
      </c>
      <c r="J1982">
        <v>0</v>
      </c>
      <c r="K1982">
        <v>2</v>
      </c>
      <c r="L1982">
        <v>25908</v>
      </c>
    </row>
    <row r="1983" spans="1:12" x14ac:dyDescent="0.25">
      <c r="A1983">
        <v>25924</v>
      </c>
      <c r="B1983" t="s">
        <v>6860</v>
      </c>
      <c r="C1983" t="s">
        <v>6861</v>
      </c>
      <c r="D1983">
        <v>3001</v>
      </c>
      <c r="E1983" t="s">
        <v>280</v>
      </c>
      <c r="F1983" t="s">
        <v>6862</v>
      </c>
      <c r="G1983" t="s">
        <v>6308</v>
      </c>
      <c r="H1983" t="s">
        <v>6309</v>
      </c>
      <c r="I1983" t="s">
        <v>2850</v>
      </c>
      <c r="J1983">
        <v>139006</v>
      </c>
      <c r="K1983">
        <v>2</v>
      </c>
      <c r="L1983">
        <v>25924</v>
      </c>
    </row>
    <row r="1984" spans="1:12" x14ac:dyDescent="0.25">
      <c r="A1984">
        <v>25932</v>
      </c>
      <c r="B1984" t="s">
        <v>6863</v>
      </c>
      <c r="C1984" t="s">
        <v>6864</v>
      </c>
      <c r="D1984">
        <v>3360</v>
      </c>
      <c r="E1984" t="s">
        <v>6865</v>
      </c>
      <c r="F1984" t="s">
        <v>6866</v>
      </c>
      <c r="G1984" t="s">
        <v>6308</v>
      </c>
      <c r="H1984" t="s">
        <v>6309</v>
      </c>
      <c r="I1984" t="s">
        <v>2850</v>
      </c>
      <c r="J1984">
        <v>139006</v>
      </c>
      <c r="K1984">
        <v>2</v>
      </c>
      <c r="L1984">
        <v>25932</v>
      </c>
    </row>
    <row r="1985" spans="1:12" x14ac:dyDescent="0.25">
      <c r="A1985">
        <v>25941</v>
      </c>
      <c r="B1985" t="s">
        <v>6867</v>
      </c>
      <c r="C1985" t="s">
        <v>6868</v>
      </c>
      <c r="D1985">
        <v>3040</v>
      </c>
      <c r="E1985" t="s">
        <v>581</v>
      </c>
      <c r="F1985" t="s">
        <v>6869</v>
      </c>
      <c r="G1985" t="s">
        <v>6308</v>
      </c>
      <c r="H1985" t="s">
        <v>6309</v>
      </c>
      <c r="I1985" t="s">
        <v>2850</v>
      </c>
      <c r="J1985">
        <v>120766</v>
      </c>
      <c r="K1985">
        <v>2</v>
      </c>
      <c r="L1985">
        <v>25941</v>
      </c>
    </row>
    <row r="1986" spans="1:12" x14ac:dyDescent="0.25">
      <c r="A1986">
        <v>25957</v>
      </c>
      <c r="B1986" t="s">
        <v>6870</v>
      </c>
      <c r="C1986" t="s">
        <v>6871</v>
      </c>
      <c r="D1986">
        <v>2220</v>
      </c>
      <c r="E1986" t="s">
        <v>283</v>
      </c>
      <c r="F1986" t="s">
        <v>6872</v>
      </c>
      <c r="G1986" t="s">
        <v>7742</v>
      </c>
      <c r="H1986" t="s">
        <v>7743</v>
      </c>
      <c r="I1986" t="s">
        <v>7744</v>
      </c>
      <c r="J1986">
        <v>121483</v>
      </c>
      <c r="K1986">
        <v>2</v>
      </c>
      <c r="L1986">
        <v>25957</v>
      </c>
    </row>
    <row r="1987" spans="1:12" x14ac:dyDescent="0.25">
      <c r="A1987">
        <v>25965</v>
      </c>
      <c r="B1987" t="s">
        <v>6873</v>
      </c>
      <c r="C1987" t="s">
        <v>6874</v>
      </c>
      <c r="D1987">
        <v>3120</v>
      </c>
      <c r="E1987" t="s">
        <v>284</v>
      </c>
      <c r="F1987" t="s">
        <v>6875</v>
      </c>
      <c r="G1987" t="s">
        <v>6308</v>
      </c>
      <c r="H1987" t="s">
        <v>6309</v>
      </c>
      <c r="I1987" t="s">
        <v>2850</v>
      </c>
      <c r="J1987">
        <v>122259</v>
      </c>
      <c r="K1987">
        <v>2</v>
      </c>
      <c r="L1987">
        <v>25965</v>
      </c>
    </row>
    <row r="1988" spans="1:12" x14ac:dyDescent="0.25">
      <c r="A1988">
        <v>25973</v>
      </c>
      <c r="B1988" t="s">
        <v>6876</v>
      </c>
      <c r="C1988" t="s">
        <v>6877</v>
      </c>
      <c r="D1988">
        <v>2260</v>
      </c>
      <c r="E1988" t="s">
        <v>286</v>
      </c>
      <c r="F1988" t="s">
        <v>6878</v>
      </c>
      <c r="G1988" t="s">
        <v>7742</v>
      </c>
      <c r="H1988" t="s">
        <v>7743</v>
      </c>
      <c r="I1988" t="s">
        <v>7744</v>
      </c>
      <c r="J1988">
        <v>139147</v>
      </c>
      <c r="K1988">
        <v>2</v>
      </c>
      <c r="L1988">
        <v>25973</v>
      </c>
    </row>
    <row r="1989" spans="1:12" x14ac:dyDescent="0.25">
      <c r="A1989">
        <v>25981</v>
      </c>
      <c r="B1989" t="s">
        <v>6879</v>
      </c>
      <c r="C1989" t="s">
        <v>6880</v>
      </c>
      <c r="D1989">
        <v>3200</v>
      </c>
      <c r="E1989" t="s">
        <v>289</v>
      </c>
      <c r="F1989" t="s">
        <v>6881</v>
      </c>
      <c r="G1989" t="s">
        <v>6308</v>
      </c>
      <c r="H1989" t="s">
        <v>6309</v>
      </c>
      <c r="I1989" t="s">
        <v>2850</v>
      </c>
      <c r="J1989">
        <v>122176</v>
      </c>
      <c r="K1989">
        <v>2</v>
      </c>
      <c r="L1989">
        <v>25981</v>
      </c>
    </row>
    <row r="1990" spans="1:12" x14ac:dyDescent="0.25">
      <c r="A1990">
        <v>25999</v>
      </c>
      <c r="B1990" t="s">
        <v>7977</v>
      </c>
      <c r="C1990" t="s">
        <v>6882</v>
      </c>
      <c r="D1990">
        <v>3290</v>
      </c>
      <c r="E1990" t="s">
        <v>291</v>
      </c>
      <c r="F1990" t="s">
        <v>6883</v>
      </c>
      <c r="G1990" t="s">
        <v>6308</v>
      </c>
      <c r="H1990" t="s">
        <v>6309</v>
      </c>
      <c r="I1990" t="s">
        <v>2850</v>
      </c>
      <c r="J1990">
        <v>138727</v>
      </c>
      <c r="K1990">
        <v>2</v>
      </c>
      <c r="L1990">
        <v>25999</v>
      </c>
    </row>
    <row r="1991" spans="1:12" x14ac:dyDescent="0.25">
      <c r="A1991">
        <v>26005</v>
      </c>
      <c r="B1991" t="s">
        <v>6884</v>
      </c>
      <c r="C1991" t="s">
        <v>6885</v>
      </c>
      <c r="D1991">
        <v>3294</v>
      </c>
      <c r="E1991" t="s">
        <v>618</v>
      </c>
      <c r="F1991" t="s">
        <v>6886</v>
      </c>
      <c r="G1991" t="s">
        <v>6308</v>
      </c>
      <c r="H1991" t="s">
        <v>6309</v>
      </c>
      <c r="I1991" t="s">
        <v>2850</v>
      </c>
      <c r="J1991">
        <v>138727</v>
      </c>
      <c r="K1991">
        <v>2</v>
      </c>
      <c r="L1991">
        <v>26005</v>
      </c>
    </row>
    <row r="1992" spans="1:12" x14ac:dyDescent="0.25">
      <c r="A1992">
        <v>26021</v>
      </c>
      <c r="B1992" t="s">
        <v>6887</v>
      </c>
      <c r="C1992" t="s">
        <v>6888</v>
      </c>
      <c r="D1992">
        <v>3300</v>
      </c>
      <c r="E1992" t="s">
        <v>292</v>
      </c>
      <c r="F1992" t="s">
        <v>6889</v>
      </c>
      <c r="G1992" t="s">
        <v>6308</v>
      </c>
      <c r="H1992" t="s">
        <v>6309</v>
      </c>
      <c r="I1992" t="s">
        <v>2850</v>
      </c>
      <c r="J1992">
        <v>0</v>
      </c>
      <c r="K1992">
        <v>2</v>
      </c>
      <c r="L1992">
        <v>26021</v>
      </c>
    </row>
    <row r="1993" spans="1:12" x14ac:dyDescent="0.25">
      <c r="A1993">
        <v>26039</v>
      </c>
      <c r="B1993" t="s">
        <v>6890</v>
      </c>
      <c r="C1993" t="s">
        <v>4220</v>
      </c>
      <c r="D1993">
        <v>3320</v>
      </c>
      <c r="E1993" t="s">
        <v>624</v>
      </c>
      <c r="F1993" t="s">
        <v>6891</v>
      </c>
      <c r="G1993" t="s">
        <v>6308</v>
      </c>
      <c r="H1993" t="s">
        <v>6309</v>
      </c>
      <c r="I1993" t="s">
        <v>2850</v>
      </c>
      <c r="J1993">
        <v>120097</v>
      </c>
      <c r="K1993">
        <v>2</v>
      </c>
      <c r="L1993">
        <v>26039</v>
      </c>
    </row>
    <row r="1994" spans="1:12" x14ac:dyDescent="0.25">
      <c r="A1994">
        <v>26047</v>
      </c>
      <c r="B1994" t="s">
        <v>6892</v>
      </c>
      <c r="C1994" t="s">
        <v>6893</v>
      </c>
      <c r="D1994">
        <v>3440</v>
      </c>
      <c r="E1994" t="s">
        <v>636</v>
      </c>
      <c r="F1994" t="s">
        <v>6894</v>
      </c>
      <c r="G1994" t="s">
        <v>6308</v>
      </c>
      <c r="H1994" t="s">
        <v>6309</v>
      </c>
      <c r="I1994" t="s">
        <v>2850</v>
      </c>
      <c r="J1994">
        <v>121971</v>
      </c>
      <c r="K1994">
        <v>2</v>
      </c>
      <c r="L1994">
        <v>26047</v>
      </c>
    </row>
    <row r="1995" spans="1:12" x14ac:dyDescent="0.25">
      <c r="A1995">
        <v>26054</v>
      </c>
      <c r="B1995" t="s">
        <v>6895</v>
      </c>
      <c r="C1995" t="s">
        <v>8272</v>
      </c>
      <c r="D1995">
        <v>3500</v>
      </c>
      <c r="E1995" t="s">
        <v>296</v>
      </c>
      <c r="F1995" t="s">
        <v>6896</v>
      </c>
      <c r="G1995" t="s">
        <v>6308</v>
      </c>
      <c r="H1995" t="s">
        <v>6309</v>
      </c>
      <c r="I1995" t="s">
        <v>2850</v>
      </c>
      <c r="J1995">
        <v>123018</v>
      </c>
      <c r="K1995">
        <v>2</v>
      </c>
      <c r="L1995">
        <v>26054</v>
      </c>
    </row>
    <row r="1996" spans="1:12" x14ac:dyDescent="0.25">
      <c r="A1996">
        <v>26062</v>
      </c>
      <c r="B1996" t="s">
        <v>6897</v>
      </c>
      <c r="C1996" t="s">
        <v>6898</v>
      </c>
      <c r="D1996">
        <v>3500</v>
      </c>
      <c r="E1996" t="s">
        <v>296</v>
      </c>
      <c r="F1996" t="s">
        <v>6899</v>
      </c>
      <c r="G1996" t="s">
        <v>6308</v>
      </c>
      <c r="H1996" t="s">
        <v>6309</v>
      </c>
      <c r="I1996" t="s">
        <v>2850</v>
      </c>
      <c r="J1996">
        <v>123018</v>
      </c>
      <c r="K1996">
        <v>2</v>
      </c>
      <c r="L1996">
        <v>26062</v>
      </c>
    </row>
    <row r="1997" spans="1:12" x14ac:dyDescent="0.25">
      <c r="A1997">
        <v>26071</v>
      </c>
      <c r="B1997" t="s">
        <v>6900</v>
      </c>
      <c r="C1997" t="s">
        <v>6901</v>
      </c>
      <c r="D1997">
        <v>3550</v>
      </c>
      <c r="E1997" t="s">
        <v>299</v>
      </c>
      <c r="F1997" t="s">
        <v>6902</v>
      </c>
      <c r="G1997" t="s">
        <v>6308</v>
      </c>
      <c r="H1997" t="s">
        <v>6309</v>
      </c>
      <c r="I1997" t="s">
        <v>2850</v>
      </c>
      <c r="J1997">
        <v>119867</v>
      </c>
      <c r="K1997">
        <v>2</v>
      </c>
      <c r="L1997">
        <v>26071</v>
      </c>
    </row>
    <row r="1998" spans="1:12" x14ac:dyDescent="0.25">
      <c r="A1998">
        <v>26088</v>
      </c>
      <c r="B1998" t="s">
        <v>6903</v>
      </c>
      <c r="C1998" t="s">
        <v>6904</v>
      </c>
      <c r="D1998">
        <v>3530</v>
      </c>
      <c r="E1998" t="s">
        <v>298</v>
      </c>
      <c r="F1998" t="s">
        <v>6905</v>
      </c>
      <c r="G1998" t="s">
        <v>6308</v>
      </c>
      <c r="H1998" t="s">
        <v>6309</v>
      </c>
      <c r="I1998" t="s">
        <v>2850</v>
      </c>
      <c r="J1998">
        <v>123018</v>
      </c>
      <c r="K1998">
        <v>2</v>
      </c>
      <c r="L1998">
        <v>26088</v>
      </c>
    </row>
    <row r="1999" spans="1:12" x14ac:dyDescent="0.25">
      <c r="A1999">
        <v>26096</v>
      </c>
      <c r="B1999" t="s">
        <v>6906</v>
      </c>
      <c r="C1999" t="s">
        <v>6907</v>
      </c>
      <c r="D1999">
        <v>3990</v>
      </c>
      <c r="E1999" t="s">
        <v>303</v>
      </c>
      <c r="F1999" t="s">
        <v>6908</v>
      </c>
      <c r="G1999" t="s">
        <v>6308</v>
      </c>
      <c r="H1999" t="s">
        <v>6309</v>
      </c>
      <c r="I1999" t="s">
        <v>2850</v>
      </c>
      <c r="J1999">
        <v>125534</v>
      </c>
      <c r="K1999">
        <v>2</v>
      </c>
      <c r="L1999">
        <v>26096</v>
      </c>
    </row>
    <row r="2000" spans="1:12" x14ac:dyDescent="0.25">
      <c r="A2000">
        <v>26104</v>
      </c>
      <c r="B2000" t="s">
        <v>6909</v>
      </c>
      <c r="C2000" t="s">
        <v>6910</v>
      </c>
      <c r="D2000">
        <v>3900</v>
      </c>
      <c r="E2000" t="s">
        <v>6262</v>
      </c>
      <c r="F2000" t="s">
        <v>6911</v>
      </c>
      <c r="G2000" t="s">
        <v>6308</v>
      </c>
      <c r="H2000" t="s">
        <v>6309</v>
      </c>
      <c r="I2000" t="s">
        <v>2850</v>
      </c>
      <c r="J2000">
        <v>0</v>
      </c>
      <c r="K2000">
        <v>2</v>
      </c>
      <c r="L2000">
        <v>26104</v>
      </c>
    </row>
    <row r="2001" spans="1:12" x14ac:dyDescent="0.25">
      <c r="A2001">
        <v>26112</v>
      </c>
      <c r="B2001" t="s">
        <v>6912</v>
      </c>
      <c r="C2001" t="s">
        <v>6913</v>
      </c>
      <c r="D2001">
        <v>3600</v>
      </c>
      <c r="E2001" t="s">
        <v>306</v>
      </c>
      <c r="F2001" t="s">
        <v>6914</v>
      </c>
      <c r="G2001" t="s">
        <v>6308</v>
      </c>
      <c r="H2001" t="s">
        <v>6309</v>
      </c>
      <c r="I2001" t="s">
        <v>2850</v>
      </c>
      <c r="J2001">
        <v>122291</v>
      </c>
      <c r="K2001">
        <v>2</v>
      </c>
      <c r="L2001">
        <v>26112</v>
      </c>
    </row>
    <row r="2002" spans="1:12" x14ac:dyDescent="0.25">
      <c r="A2002">
        <v>26138</v>
      </c>
      <c r="B2002" t="s">
        <v>6915</v>
      </c>
      <c r="C2002" t="s">
        <v>6916</v>
      </c>
      <c r="D2002">
        <v>3590</v>
      </c>
      <c r="E2002" t="s">
        <v>307</v>
      </c>
      <c r="F2002" t="s">
        <v>6917</v>
      </c>
      <c r="G2002" t="s">
        <v>6308</v>
      </c>
      <c r="H2002" t="s">
        <v>6309</v>
      </c>
      <c r="I2002" t="s">
        <v>2850</v>
      </c>
      <c r="J2002">
        <v>0</v>
      </c>
      <c r="K2002">
        <v>2</v>
      </c>
      <c r="L2002">
        <v>26138</v>
      </c>
    </row>
    <row r="2003" spans="1:12" x14ac:dyDescent="0.25">
      <c r="A2003">
        <v>26153</v>
      </c>
      <c r="B2003" t="s">
        <v>6918</v>
      </c>
      <c r="C2003" t="s">
        <v>5498</v>
      </c>
      <c r="D2003">
        <v>3630</v>
      </c>
      <c r="E2003" t="s">
        <v>308</v>
      </c>
      <c r="F2003" t="s">
        <v>6919</v>
      </c>
      <c r="G2003" t="s">
        <v>6308</v>
      </c>
      <c r="H2003" t="s">
        <v>6309</v>
      </c>
      <c r="I2003" t="s">
        <v>2850</v>
      </c>
      <c r="J2003">
        <v>118951</v>
      </c>
      <c r="K2003">
        <v>2</v>
      </c>
      <c r="L2003">
        <v>26153</v>
      </c>
    </row>
    <row r="2004" spans="1:12" x14ac:dyDescent="0.25">
      <c r="A2004">
        <v>26161</v>
      </c>
      <c r="B2004" t="s">
        <v>6920</v>
      </c>
      <c r="C2004" t="s">
        <v>6921</v>
      </c>
      <c r="D2004">
        <v>3650</v>
      </c>
      <c r="E2004" t="s">
        <v>310</v>
      </c>
      <c r="F2004" t="s">
        <v>6922</v>
      </c>
      <c r="G2004" t="s">
        <v>6308</v>
      </c>
      <c r="H2004" t="s">
        <v>6309</v>
      </c>
      <c r="I2004" t="s">
        <v>2850</v>
      </c>
      <c r="J2004">
        <v>122283</v>
      </c>
      <c r="K2004">
        <v>2</v>
      </c>
      <c r="L2004">
        <v>26161</v>
      </c>
    </row>
    <row r="2005" spans="1:12" x14ac:dyDescent="0.25">
      <c r="A2005">
        <v>26179</v>
      </c>
      <c r="B2005" t="s">
        <v>6923</v>
      </c>
      <c r="C2005" t="s">
        <v>6924</v>
      </c>
      <c r="D2005">
        <v>3680</v>
      </c>
      <c r="E2005" t="s">
        <v>312</v>
      </c>
      <c r="F2005" t="s">
        <v>6925</v>
      </c>
      <c r="G2005" t="s">
        <v>6308</v>
      </c>
      <c r="H2005" t="s">
        <v>6309</v>
      </c>
      <c r="I2005" t="s">
        <v>2850</v>
      </c>
      <c r="J2005">
        <v>138991</v>
      </c>
      <c r="K2005">
        <v>2</v>
      </c>
      <c r="L2005">
        <v>26179</v>
      </c>
    </row>
    <row r="2006" spans="1:12" x14ac:dyDescent="0.25">
      <c r="A2006">
        <v>26187</v>
      </c>
      <c r="B2006" t="s">
        <v>6926</v>
      </c>
      <c r="C2006" t="s">
        <v>6927</v>
      </c>
      <c r="D2006">
        <v>3960</v>
      </c>
      <c r="E2006" t="s">
        <v>313</v>
      </c>
      <c r="F2006" t="s">
        <v>6928</v>
      </c>
      <c r="G2006" t="s">
        <v>6308</v>
      </c>
      <c r="H2006" t="s">
        <v>6309</v>
      </c>
      <c r="I2006" t="s">
        <v>2850</v>
      </c>
      <c r="J2006">
        <v>118992</v>
      </c>
      <c r="K2006">
        <v>2</v>
      </c>
      <c r="L2006">
        <v>26187</v>
      </c>
    </row>
    <row r="2007" spans="1:12" x14ac:dyDescent="0.25">
      <c r="A2007">
        <v>26195</v>
      </c>
      <c r="B2007" t="s">
        <v>6929</v>
      </c>
      <c r="C2007" t="s">
        <v>6930</v>
      </c>
      <c r="D2007">
        <v>3700</v>
      </c>
      <c r="E2007" t="s">
        <v>314</v>
      </c>
      <c r="F2007" t="s">
        <v>6931</v>
      </c>
      <c r="G2007" t="s">
        <v>6308</v>
      </c>
      <c r="H2007" t="s">
        <v>6309</v>
      </c>
      <c r="I2007" t="s">
        <v>2850</v>
      </c>
      <c r="J2007">
        <v>118968</v>
      </c>
      <c r="K2007">
        <v>2</v>
      </c>
      <c r="L2007">
        <v>26195</v>
      </c>
    </row>
    <row r="2008" spans="1:12" x14ac:dyDescent="0.25">
      <c r="A2008">
        <v>26203</v>
      </c>
      <c r="B2008" t="s">
        <v>7978</v>
      </c>
      <c r="C2008" t="s">
        <v>6932</v>
      </c>
      <c r="D2008">
        <v>3700</v>
      </c>
      <c r="E2008" t="s">
        <v>314</v>
      </c>
      <c r="F2008" t="s">
        <v>6933</v>
      </c>
      <c r="G2008" t="s">
        <v>6308</v>
      </c>
      <c r="H2008" t="s">
        <v>6309</v>
      </c>
      <c r="I2008" t="s">
        <v>2850</v>
      </c>
      <c r="J2008">
        <v>138941</v>
      </c>
      <c r="K2008">
        <v>2</v>
      </c>
      <c r="L2008">
        <v>26203</v>
      </c>
    </row>
    <row r="2009" spans="1:12" x14ac:dyDescent="0.25">
      <c r="A2009">
        <v>26211</v>
      </c>
      <c r="B2009" t="s">
        <v>6934</v>
      </c>
      <c r="C2009" t="s">
        <v>6935</v>
      </c>
      <c r="D2009">
        <v>3740</v>
      </c>
      <c r="E2009" t="s">
        <v>315</v>
      </c>
      <c r="F2009" t="s">
        <v>6936</v>
      </c>
      <c r="G2009" t="s">
        <v>6308</v>
      </c>
      <c r="H2009" t="s">
        <v>6309</v>
      </c>
      <c r="I2009" t="s">
        <v>2850</v>
      </c>
      <c r="J2009">
        <v>118869</v>
      </c>
      <c r="K2009">
        <v>2</v>
      </c>
      <c r="L2009">
        <v>26211</v>
      </c>
    </row>
    <row r="2010" spans="1:12" x14ac:dyDescent="0.25">
      <c r="A2010">
        <v>26237</v>
      </c>
      <c r="B2010" t="s">
        <v>8273</v>
      </c>
      <c r="C2010" t="s">
        <v>6937</v>
      </c>
      <c r="D2010">
        <v>3800</v>
      </c>
      <c r="E2010" t="s">
        <v>316</v>
      </c>
      <c r="F2010" t="s">
        <v>6938</v>
      </c>
      <c r="G2010" t="s">
        <v>6308</v>
      </c>
      <c r="H2010" t="s">
        <v>6309</v>
      </c>
      <c r="I2010" t="s">
        <v>2850</v>
      </c>
      <c r="J2010">
        <v>120139</v>
      </c>
      <c r="K2010">
        <v>2</v>
      </c>
      <c r="L2010">
        <v>26237</v>
      </c>
    </row>
    <row r="2011" spans="1:12" x14ac:dyDescent="0.25">
      <c r="A2011">
        <v>26252</v>
      </c>
      <c r="B2011" t="s">
        <v>6939</v>
      </c>
      <c r="C2011" t="s">
        <v>6940</v>
      </c>
      <c r="D2011">
        <v>3920</v>
      </c>
      <c r="E2011" t="s">
        <v>319</v>
      </c>
      <c r="F2011" t="s">
        <v>6941</v>
      </c>
      <c r="G2011" t="s">
        <v>6308</v>
      </c>
      <c r="H2011" t="s">
        <v>6309</v>
      </c>
      <c r="I2011" t="s">
        <v>2850</v>
      </c>
      <c r="J2011">
        <v>139097</v>
      </c>
      <c r="K2011">
        <v>2</v>
      </c>
      <c r="L2011">
        <v>26252</v>
      </c>
    </row>
    <row r="2012" spans="1:12" x14ac:dyDescent="0.25">
      <c r="A2012">
        <v>26261</v>
      </c>
      <c r="B2012" t="s">
        <v>6942</v>
      </c>
      <c r="C2012" t="s">
        <v>6943</v>
      </c>
      <c r="D2012">
        <v>3540</v>
      </c>
      <c r="E2012" t="s">
        <v>320</v>
      </c>
      <c r="F2012" t="s">
        <v>6944</v>
      </c>
      <c r="G2012" t="s">
        <v>6308</v>
      </c>
      <c r="H2012" t="s">
        <v>6309</v>
      </c>
      <c r="I2012" t="s">
        <v>2850</v>
      </c>
      <c r="J2012">
        <v>119099</v>
      </c>
      <c r="K2012">
        <v>2</v>
      </c>
      <c r="L2012">
        <v>26261</v>
      </c>
    </row>
    <row r="2013" spans="1:12" x14ac:dyDescent="0.25">
      <c r="A2013">
        <v>26278</v>
      </c>
      <c r="B2013" t="s">
        <v>6945</v>
      </c>
      <c r="C2013" t="s">
        <v>6946</v>
      </c>
      <c r="D2013">
        <v>3560</v>
      </c>
      <c r="E2013" t="s">
        <v>321</v>
      </c>
      <c r="F2013" t="s">
        <v>6947</v>
      </c>
      <c r="G2013" t="s">
        <v>6308</v>
      </c>
      <c r="H2013" t="s">
        <v>6309</v>
      </c>
      <c r="I2013" t="s">
        <v>2850</v>
      </c>
      <c r="J2013">
        <v>118778</v>
      </c>
      <c r="K2013">
        <v>2</v>
      </c>
      <c r="L2013">
        <v>26278</v>
      </c>
    </row>
    <row r="2014" spans="1:12" x14ac:dyDescent="0.25">
      <c r="A2014">
        <v>26294</v>
      </c>
      <c r="B2014" t="s">
        <v>6948</v>
      </c>
      <c r="C2014" t="s">
        <v>6949</v>
      </c>
      <c r="D2014">
        <v>3580</v>
      </c>
      <c r="E2014" t="s">
        <v>686</v>
      </c>
      <c r="F2014" t="s">
        <v>6950</v>
      </c>
      <c r="G2014" t="s">
        <v>6308</v>
      </c>
      <c r="H2014" t="s">
        <v>6309</v>
      </c>
      <c r="I2014" t="s">
        <v>2850</v>
      </c>
      <c r="J2014">
        <v>118935</v>
      </c>
      <c r="K2014">
        <v>2</v>
      </c>
      <c r="L2014">
        <v>26294</v>
      </c>
    </row>
    <row r="2015" spans="1:12" x14ac:dyDescent="0.25">
      <c r="A2015">
        <v>26302</v>
      </c>
      <c r="B2015" t="s">
        <v>6829</v>
      </c>
      <c r="C2015" t="s">
        <v>6951</v>
      </c>
      <c r="D2015">
        <v>3980</v>
      </c>
      <c r="E2015" t="s">
        <v>325</v>
      </c>
      <c r="F2015" t="s">
        <v>2072</v>
      </c>
      <c r="G2015" t="s">
        <v>6308</v>
      </c>
      <c r="H2015" t="s">
        <v>6309</v>
      </c>
      <c r="I2015" t="s">
        <v>2850</v>
      </c>
      <c r="J2015">
        <v>119032</v>
      </c>
      <c r="K2015">
        <v>2</v>
      </c>
      <c r="L2015">
        <v>26302</v>
      </c>
    </row>
    <row r="2016" spans="1:12" x14ac:dyDescent="0.25">
      <c r="A2016">
        <v>26311</v>
      </c>
      <c r="B2016" t="s">
        <v>6952</v>
      </c>
      <c r="C2016" t="s">
        <v>6953</v>
      </c>
      <c r="D2016">
        <v>8000</v>
      </c>
      <c r="E2016" t="s">
        <v>329</v>
      </c>
      <c r="F2016" t="s">
        <v>6954</v>
      </c>
      <c r="G2016" t="s">
        <v>7742</v>
      </c>
      <c r="H2016" t="s">
        <v>7743</v>
      </c>
      <c r="I2016" t="s">
        <v>7744</v>
      </c>
      <c r="J2016">
        <v>139031</v>
      </c>
      <c r="K2016">
        <v>2</v>
      </c>
      <c r="L2016">
        <v>26311</v>
      </c>
    </row>
    <row r="2017" spans="1:12" x14ac:dyDescent="0.25">
      <c r="A2017">
        <v>26328</v>
      </c>
      <c r="B2017" t="s">
        <v>7517</v>
      </c>
      <c r="C2017" t="s">
        <v>6955</v>
      </c>
      <c r="D2017">
        <v>8000</v>
      </c>
      <c r="E2017" t="s">
        <v>329</v>
      </c>
      <c r="F2017" t="s">
        <v>6956</v>
      </c>
      <c r="G2017" t="s">
        <v>7742</v>
      </c>
      <c r="H2017" t="s">
        <v>7743</v>
      </c>
      <c r="I2017" t="s">
        <v>7744</v>
      </c>
      <c r="J2017">
        <v>120071</v>
      </c>
      <c r="K2017">
        <v>2</v>
      </c>
      <c r="L2017">
        <v>26328</v>
      </c>
    </row>
    <row r="2018" spans="1:12" x14ac:dyDescent="0.25">
      <c r="A2018">
        <v>26336</v>
      </c>
      <c r="B2018" t="s">
        <v>6957</v>
      </c>
      <c r="C2018" t="s">
        <v>4589</v>
      </c>
      <c r="D2018">
        <v>8820</v>
      </c>
      <c r="E2018" t="s">
        <v>334</v>
      </c>
      <c r="F2018" t="s">
        <v>6958</v>
      </c>
      <c r="G2018" t="s">
        <v>7742</v>
      </c>
      <c r="H2018" t="s">
        <v>7743</v>
      </c>
      <c r="I2018" t="s">
        <v>7744</v>
      </c>
      <c r="J2018">
        <v>120279</v>
      </c>
      <c r="K2018">
        <v>2</v>
      </c>
      <c r="L2018">
        <v>26336</v>
      </c>
    </row>
    <row r="2019" spans="1:12" x14ac:dyDescent="0.25">
      <c r="A2019">
        <v>26344</v>
      </c>
      <c r="B2019" t="s">
        <v>6959</v>
      </c>
      <c r="C2019" t="s">
        <v>6960</v>
      </c>
      <c r="D2019">
        <v>8650</v>
      </c>
      <c r="E2019" t="s">
        <v>2848</v>
      </c>
      <c r="F2019" t="s">
        <v>6961</v>
      </c>
      <c r="G2019" t="s">
        <v>7742</v>
      </c>
      <c r="H2019" t="s">
        <v>7743</v>
      </c>
      <c r="I2019" t="s">
        <v>7744</v>
      </c>
      <c r="J2019">
        <v>0</v>
      </c>
      <c r="K2019">
        <v>2</v>
      </c>
      <c r="L2019">
        <v>26344</v>
      </c>
    </row>
    <row r="2020" spans="1:12" x14ac:dyDescent="0.25">
      <c r="A2020">
        <v>26351</v>
      </c>
      <c r="B2020" t="s">
        <v>6962</v>
      </c>
      <c r="C2020" t="s">
        <v>6963</v>
      </c>
      <c r="D2020">
        <v>8600</v>
      </c>
      <c r="E2020" t="s">
        <v>336</v>
      </c>
      <c r="F2020" t="s">
        <v>6964</v>
      </c>
      <c r="G2020" t="s">
        <v>7742</v>
      </c>
      <c r="H2020" t="s">
        <v>7743</v>
      </c>
      <c r="I2020" t="s">
        <v>7744</v>
      </c>
      <c r="J2020">
        <v>120212</v>
      </c>
      <c r="K2020">
        <v>2</v>
      </c>
      <c r="L2020">
        <v>26351</v>
      </c>
    </row>
    <row r="2021" spans="1:12" x14ac:dyDescent="0.25">
      <c r="A2021">
        <v>26369</v>
      </c>
      <c r="B2021" t="s">
        <v>6965</v>
      </c>
      <c r="C2021" t="s">
        <v>6966</v>
      </c>
      <c r="D2021">
        <v>8200</v>
      </c>
      <c r="E2021" t="s">
        <v>337</v>
      </c>
      <c r="F2021" t="s">
        <v>6967</v>
      </c>
      <c r="G2021" t="s">
        <v>7742</v>
      </c>
      <c r="H2021" t="s">
        <v>7743</v>
      </c>
      <c r="I2021" t="s">
        <v>7744</v>
      </c>
      <c r="J2021">
        <v>120725</v>
      </c>
      <c r="K2021">
        <v>2</v>
      </c>
      <c r="L2021">
        <v>26369</v>
      </c>
    </row>
    <row r="2022" spans="1:12" x14ac:dyDescent="0.25">
      <c r="A2022">
        <v>26377</v>
      </c>
      <c r="B2022" t="s">
        <v>6968</v>
      </c>
      <c r="C2022" t="s">
        <v>6969</v>
      </c>
      <c r="D2022">
        <v>8200</v>
      </c>
      <c r="E2022" t="s">
        <v>337</v>
      </c>
      <c r="F2022" t="s">
        <v>6970</v>
      </c>
      <c r="G2022" t="s">
        <v>7742</v>
      </c>
      <c r="H2022" t="s">
        <v>7743</v>
      </c>
      <c r="I2022" t="s">
        <v>7744</v>
      </c>
      <c r="J2022">
        <v>139031</v>
      </c>
      <c r="K2022">
        <v>2</v>
      </c>
      <c r="L2022">
        <v>26377</v>
      </c>
    </row>
    <row r="2023" spans="1:12" x14ac:dyDescent="0.25">
      <c r="A2023">
        <v>26385</v>
      </c>
      <c r="B2023" t="s">
        <v>6971</v>
      </c>
      <c r="C2023" t="s">
        <v>6972</v>
      </c>
      <c r="D2023">
        <v>8200</v>
      </c>
      <c r="E2023" t="s">
        <v>432</v>
      </c>
      <c r="F2023" t="s">
        <v>6973</v>
      </c>
      <c r="G2023" t="s">
        <v>7742</v>
      </c>
      <c r="H2023" t="s">
        <v>7743</v>
      </c>
      <c r="I2023" t="s">
        <v>7744</v>
      </c>
      <c r="J2023">
        <v>139031</v>
      </c>
      <c r="K2023">
        <v>2</v>
      </c>
      <c r="L2023">
        <v>26385</v>
      </c>
    </row>
    <row r="2024" spans="1:12" x14ac:dyDescent="0.25">
      <c r="A2024">
        <v>26393</v>
      </c>
      <c r="B2024" t="s">
        <v>6974</v>
      </c>
      <c r="C2024" t="s">
        <v>6975</v>
      </c>
      <c r="D2024">
        <v>8200</v>
      </c>
      <c r="E2024" t="s">
        <v>432</v>
      </c>
      <c r="F2024" t="s">
        <v>7979</v>
      </c>
      <c r="G2024" t="s">
        <v>7742</v>
      </c>
      <c r="H2024" t="s">
        <v>7743</v>
      </c>
      <c r="I2024" t="s">
        <v>7744</v>
      </c>
      <c r="J2024">
        <v>120725</v>
      </c>
      <c r="K2024">
        <v>2</v>
      </c>
      <c r="L2024">
        <v>26393</v>
      </c>
    </row>
    <row r="2025" spans="1:12" x14ac:dyDescent="0.25">
      <c r="A2025">
        <v>26401</v>
      </c>
      <c r="B2025" t="s">
        <v>6976</v>
      </c>
      <c r="C2025" t="s">
        <v>7518</v>
      </c>
      <c r="D2025">
        <v>8430</v>
      </c>
      <c r="E2025" t="s">
        <v>723</v>
      </c>
      <c r="F2025" t="s">
        <v>7980</v>
      </c>
      <c r="G2025" t="s">
        <v>7742</v>
      </c>
      <c r="H2025" t="s">
        <v>7743</v>
      </c>
      <c r="I2025" t="s">
        <v>7744</v>
      </c>
      <c r="J2025">
        <v>119388</v>
      </c>
      <c r="K2025">
        <v>2</v>
      </c>
      <c r="L2025">
        <v>26401</v>
      </c>
    </row>
    <row r="2026" spans="1:12" x14ac:dyDescent="0.25">
      <c r="A2026">
        <v>26419</v>
      </c>
      <c r="B2026" t="s">
        <v>6977</v>
      </c>
      <c r="C2026" t="s">
        <v>6978</v>
      </c>
      <c r="D2026">
        <v>8211</v>
      </c>
      <c r="E2026" t="s">
        <v>712</v>
      </c>
      <c r="F2026" t="s">
        <v>6979</v>
      </c>
      <c r="G2026" t="s">
        <v>7742</v>
      </c>
      <c r="H2026" t="s">
        <v>7743</v>
      </c>
      <c r="I2026" t="s">
        <v>7744</v>
      </c>
      <c r="J2026">
        <v>139031</v>
      </c>
      <c r="K2026">
        <v>2</v>
      </c>
      <c r="L2026">
        <v>26419</v>
      </c>
    </row>
    <row r="2027" spans="1:12" x14ac:dyDescent="0.25">
      <c r="A2027">
        <v>26427</v>
      </c>
      <c r="B2027" t="s">
        <v>6980</v>
      </c>
      <c r="C2027" t="s">
        <v>6981</v>
      </c>
      <c r="D2027">
        <v>8680</v>
      </c>
      <c r="E2027" t="s">
        <v>342</v>
      </c>
      <c r="F2027" t="s">
        <v>6982</v>
      </c>
      <c r="G2027" t="s">
        <v>7742</v>
      </c>
      <c r="H2027" t="s">
        <v>7743</v>
      </c>
      <c r="I2027" t="s">
        <v>7744</v>
      </c>
      <c r="J2027">
        <v>0</v>
      </c>
      <c r="K2027">
        <v>2</v>
      </c>
      <c r="L2027">
        <v>26427</v>
      </c>
    </row>
    <row r="2028" spans="1:12" x14ac:dyDescent="0.25">
      <c r="A2028">
        <v>26451</v>
      </c>
      <c r="B2028" t="s">
        <v>6983</v>
      </c>
      <c r="C2028" t="s">
        <v>6984</v>
      </c>
      <c r="D2028">
        <v>8370</v>
      </c>
      <c r="E2028" t="s">
        <v>346</v>
      </c>
      <c r="F2028" t="s">
        <v>6985</v>
      </c>
      <c r="G2028" t="s">
        <v>7742</v>
      </c>
      <c r="H2028" t="s">
        <v>7743</v>
      </c>
      <c r="I2028" t="s">
        <v>7744</v>
      </c>
      <c r="J2028">
        <v>120667</v>
      </c>
      <c r="K2028">
        <v>2</v>
      </c>
      <c r="L2028">
        <v>26451</v>
      </c>
    </row>
    <row r="2029" spans="1:12" x14ac:dyDescent="0.25">
      <c r="A2029">
        <v>26468</v>
      </c>
      <c r="B2029" t="s">
        <v>6986</v>
      </c>
      <c r="C2029" t="s">
        <v>7981</v>
      </c>
      <c r="D2029">
        <v>8301</v>
      </c>
      <c r="E2029" t="s">
        <v>719</v>
      </c>
      <c r="F2029" t="s">
        <v>6987</v>
      </c>
      <c r="G2029" t="s">
        <v>7742</v>
      </c>
      <c r="H2029" t="s">
        <v>7743</v>
      </c>
      <c r="I2029" t="s">
        <v>7744</v>
      </c>
      <c r="J2029">
        <v>120782</v>
      </c>
      <c r="K2029">
        <v>2</v>
      </c>
      <c r="L2029">
        <v>26468</v>
      </c>
    </row>
    <row r="2030" spans="1:12" x14ac:dyDescent="0.25">
      <c r="A2030">
        <v>26476</v>
      </c>
      <c r="B2030" t="s">
        <v>6988</v>
      </c>
      <c r="C2030" t="s">
        <v>6989</v>
      </c>
      <c r="D2030">
        <v>8400</v>
      </c>
      <c r="E2030" t="s">
        <v>347</v>
      </c>
      <c r="F2030" t="s">
        <v>6990</v>
      </c>
      <c r="G2030" t="s">
        <v>7742</v>
      </c>
      <c r="H2030" t="s">
        <v>7743</v>
      </c>
      <c r="I2030" t="s">
        <v>7744</v>
      </c>
      <c r="J2030">
        <v>119388</v>
      </c>
      <c r="K2030">
        <v>2</v>
      </c>
      <c r="L2030">
        <v>26476</v>
      </c>
    </row>
    <row r="2031" spans="1:12" x14ac:dyDescent="0.25">
      <c r="A2031">
        <v>26484</v>
      </c>
      <c r="B2031" t="s">
        <v>6991</v>
      </c>
      <c r="C2031" t="s">
        <v>6992</v>
      </c>
      <c r="D2031">
        <v>8420</v>
      </c>
      <c r="E2031" t="s">
        <v>348</v>
      </c>
      <c r="F2031" t="s">
        <v>6993</v>
      </c>
      <c r="G2031" t="s">
        <v>7742</v>
      </c>
      <c r="H2031" t="s">
        <v>7743</v>
      </c>
      <c r="I2031" t="s">
        <v>7744</v>
      </c>
      <c r="J2031">
        <v>120634</v>
      </c>
      <c r="K2031">
        <v>2</v>
      </c>
      <c r="L2031">
        <v>26484</v>
      </c>
    </row>
    <row r="2032" spans="1:12" x14ac:dyDescent="0.25">
      <c r="A2032">
        <v>26534</v>
      </c>
      <c r="B2032" t="s">
        <v>8274</v>
      </c>
      <c r="C2032" t="s">
        <v>6994</v>
      </c>
      <c r="D2032">
        <v>8670</v>
      </c>
      <c r="E2032" t="s">
        <v>350</v>
      </c>
      <c r="F2032" t="s">
        <v>6995</v>
      </c>
      <c r="G2032" t="s">
        <v>7742</v>
      </c>
      <c r="H2032" t="s">
        <v>7743</v>
      </c>
      <c r="I2032" t="s">
        <v>7744</v>
      </c>
      <c r="J2032">
        <v>119057</v>
      </c>
      <c r="K2032">
        <v>2</v>
      </c>
      <c r="L2032">
        <v>26534</v>
      </c>
    </row>
    <row r="2033" spans="1:12" x14ac:dyDescent="0.25">
      <c r="A2033">
        <v>26575</v>
      </c>
      <c r="B2033" t="s">
        <v>6996</v>
      </c>
      <c r="C2033" t="s">
        <v>6997</v>
      </c>
      <c r="D2033">
        <v>8630</v>
      </c>
      <c r="E2033" t="s">
        <v>352</v>
      </c>
      <c r="F2033" t="s">
        <v>6998</v>
      </c>
      <c r="G2033" t="s">
        <v>7742</v>
      </c>
      <c r="H2033" t="s">
        <v>7743</v>
      </c>
      <c r="I2033" t="s">
        <v>7744</v>
      </c>
      <c r="J2033">
        <v>119057</v>
      </c>
      <c r="K2033">
        <v>2</v>
      </c>
      <c r="L2033">
        <v>26575</v>
      </c>
    </row>
    <row r="2034" spans="1:12" x14ac:dyDescent="0.25">
      <c r="A2034">
        <v>26583</v>
      </c>
      <c r="B2034" t="s">
        <v>7519</v>
      </c>
      <c r="C2034" t="s">
        <v>6999</v>
      </c>
      <c r="D2034">
        <v>8500</v>
      </c>
      <c r="E2034" t="s">
        <v>353</v>
      </c>
      <c r="F2034" t="s">
        <v>7000</v>
      </c>
      <c r="G2034" t="s">
        <v>7742</v>
      </c>
      <c r="H2034" t="s">
        <v>7743</v>
      </c>
      <c r="I2034" t="s">
        <v>7744</v>
      </c>
      <c r="J2034">
        <v>121111</v>
      </c>
      <c r="K2034">
        <v>2</v>
      </c>
      <c r="L2034">
        <v>26583</v>
      </c>
    </row>
    <row r="2035" spans="1:12" x14ac:dyDescent="0.25">
      <c r="A2035">
        <v>26617</v>
      </c>
      <c r="B2035" t="s">
        <v>7001</v>
      </c>
      <c r="C2035" t="s">
        <v>7002</v>
      </c>
      <c r="D2035">
        <v>8510</v>
      </c>
      <c r="E2035" t="s">
        <v>885</v>
      </c>
      <c r="F2035" t="s">
        <v>7003</v>
      </c>
      <c r="G2035" t="s">
        <v>7742</v>
      </c>
      <c r="H2035" t="s">
        <v>7743</v>
      </c>
      <c r="I2035" t="s">
        <v>7744</v>
      </c>
      <c r="J2035">
        <v>121111</v>
      </c>
      <c r="K2035">
        <v>2</v>
      </c>
      <c r="L2035">
        <v>26617</v>
      </c>
    </row>
    <row r="2036" spans="1:12" x14ac:dyDescent="0.25">
      <c r="A2036">
        <v>26625</v>
      </c>
      <c r="B2036" t="s">
        <v>7004</v>
      </c>
      <c r="C2036" t="s">
        <v>7005</v>
      </c>
      <c r="D2036">
        <v>8550</v>
      </c>
      <c r="E2036" t="s">
        <v>357</v>
      </c>
      <c r="F2036" t="s">
        <v>7006</v>
      </c>
      <c r="G2036" t="s">
        <v>7742</v>
      </c>
      <c r="H2036" t="s">
        <v>7743</v>
      </c>
      <c r="I2036" t="s">
        <v>7744</v>
      </c>
      <c r="J2036">
        <v>119371</v>
      </c>
      <c r="K2036">
        <v>2</v>
      </c>
      <c r="L2036">
        <v>26625</v>
      </c>
    </row>
    <row r="2037" spans="1:12" x14ac:dyDescent="0.25">
      <c r="A2037">
        <v>26641</v>
      </c>
      <c r="B2037" t="s">
        <v>7007</v>
      </c>
      <c r="C2037" t="s">
        <v>7008</v>
      </c>
      <c r="D2037">
        <v>8930</v>
      </c>
      <c r="E2037" t="s">
        <v>743</v>
      </c>
      <c r="F2037" t="s">
        <v>7009</v>
      </c>
      <c r="G2037" t="s">
        <v>7742</v>
      </c>
      <c r="H2037" t="s">
        <v>7743</v>
      </c>
      <c r="I2037" t="s">
        <v>7744</v>
      </c>
      <c r="J2037">
        <v>120519</v>
      </c>
      <c r="K2037">
        <v>2</v>
      </c>
      <c r="L2037">
        <v>26641</v>
      </c>
    </row>
    <row r="2038" spans="1:12" x14ac:dyDescent="0.25">
      <c r="A2038">
        <v>26658</v>
      </c>
      <c r="B2038" t="s">
        <v>7010</v>
      </c>
      <c r="C2038" t="s">
        <v>7011</v>
      </c>
      <c r="D2038">
        <v>8560</v>
      </c>
      <c r="E2038" t="s">
        <v>746</v>
      </c>
      <c r="F2038" t="s">
        <v>7012</v>
      </c>
      <c r="G2038" t="s">
        <v>7742</v>
      </c>
      <c r="H2038" t="s">
        <v>7743</v>
      </c>
      <c r="I2038" t="s">
        <v>7744</v>
      </c>
      <c r="J2038">
        <v>120519</v>
      </c>
      <c r="K2038">
        <v>2</v>
      </c>
      <c r="L2038">
        <v>26658</v>
      </c>
    </row>
    <row r="2039" spans="1:12" x14ac:dyDescent="0.25">
      <c r="A2039">
        <v>26666</v>
      </c>
      <c r="B2039" t="s">
        <v>7982</v>
      </c>
      <c r="C2039" t="s">
        <v>7013</v>
      </c>
      <c r="D2039">
        <v>8870</v>
      </c>
      <c r="E2039" t="s">
        <v>364</v>
      </c>
      <c r="F2039" t="s">
        <v>7014</v>
      </c>
      <c r="G2039" t="s">
        <v>7742</v>
      </c>
      <c r="H2039" t="s">
        <v>7743</v>
      </c>
      <c r="I2039" t="s">
        <v>7744</v>
      </c>
      <c r="J2039">
        <v>119421</v>
      </c>
      <c r="K2039">
        <v>2</v>
      </c>
      <c r="L2039">
        <v>26666</v>
      </c>
    </row>
    <row r="2040" spans="1:12" x14ac:dyDescent="0.25">
      <c r="A2040">
        <v>26674</v>
      </c>
      <c r="B2040" t="s">
        <v>7015</v>
      </c>
      <c r="C2040" t="s">
        <v>7016</v>
      </c>
      <c r="D2040">
        <v>8540</v>
      </c>
      <c r="E2040" t="s">
        <v>358</v>
      </c>
      <c r="F2040" t="s">
        <v>7017</v>
      </c>
      <c r="G2040" t="s">
        <v>7742</v>
      </c>
      <c r="H2040" t="s">
        <v>7743</v>
      </c>
      <c r="I2040" t="s">
        <v>7744</v>
      </c>
      <c r="J2040">
        <v>130989</v>
      </c>
      <c r="K2040">
        <v>2</v>
      </c>
      <c r="L2040">
        <v>26674</v>
      </c>
    </row>
    <row r="2041" spans="1:12" x14ac:dyDescent="0.25">
      <c r="A2041">
        <v>26682</v>
      </c>
      <c r="B2041" t="s">
        <v>7983</v>
      </c>
      <c r="C2041" t="s">
        <v>7018</v>
      </c>
      <c r="D2041">
        <v>8770</v>
      </c>
      <c r="E2041" t="s">
        <v>368</v>
      </c>
      <c r="F2041" t="s">
        <v>2288</v>
      </c>
      <c r="G2041" t="s">
        <v>7742</v>
      </c>
      <c r="H2041" t="s">
        <v>7743</v>
      </c>
      <c r="I2041" t="s">
        <v>7744</v>
      </c>
      <c r="J2041">
        <v>121582</v>
      </c>
      <c r="K2041">
        <v>2</v>
      </c>
      <c r="L2041">
        <v>26682</v>
      </c>
    </row>
    <row r="2042" spans="1:12" x14ac:dyDescent="0.25">
      <c r="A2042">
        <v>26691</v>
      </c>
      <c r="B2042" t="s">
        <v>7019</v>
      </c>
      <c r="C2042" t="s">
        <v>7020</v>
      </c>
      <c r="D2042">
        <v>8790</v>
      </c>
      <c r="E2042" t="s">
        <v>369</v>
      </c>
      <c r="F2042" t="s">
        <v>7021</v>
      </c>
      <c r="G2042" t="s">
        <v>7742</v>
      </c>
      <c r="H2042" t="s">
        <v>7743</v>
      </c>
      <c r="I2042" t="s">
        <v>7744</v>
      </c>
      <c r="J2042">
        <v>120361</v>
      </c>
      <c r="K2042">
        <v>2</v>
      </c>
      <c r="L2042">
        <v>26691</v>
      </c>
    </row>
    <row r="2043" spans="1:12" x14ac:dyDescent="0.25">
      <c r="A2043">
        <v>26708</v>
      </c>
      <c r="B2043" t="s">
        <v>7022</v>
      </c>
      <c r="C2043" t="s">
        <v>7023</v>
      </c>
      <c r="D2043">
        <v>8800</v>
      </c>
      <c r="E2043" t="s">
        <v>370</v>
      </c>
      <c r="F2043" t="s">
        <v>7984</v>
      </c>
      <c r="G2043" t="s">
        <v>7742</v>
      </c>
      <c r="H2043" t="s">
        <v>7743</v>
      </c>
      <c r="I2043" t="s">
        <v>7744</v>
      </c>
      <c r="J2043">
        <v>120345</v>
      </c>
      <c r="K2043">
        <v>2</v>
      </c>
      <c r="L2043">
        <v>26708</v>
      </c>
    </row>
    <row r="2044" spans="1:12" x14ac:dyDescent="0.25">
      <c r="A2044">
        <v>26716</v>
      </c>
      <c r="B2044" t="s">
        <v>7024</v>
      </c>
      <c r="C2044" t="s">
        <v>7025</v>
      </c>
      <c r="D2044">
        <v>8800</v>
      </c>
      <c r="E2044" t="s">
        <v>370</v>
      </c>
      <c r="F2044" t="s">
        <v>7026</v>
      </c>
      <c r="G2044" t="s">
        <v>7742</v>
      </c>
      <c r="H2044" t="s">
        <v>7743</v>
      </c>
      <c r="I2044" t="s">
        <v>7744</v>
      </c>
      <c r="J2044">
        <v>120345</v>
      </c>
      <c r="K2044">
        <v>2</v>
      </c>
      <c r="L2044">
        <v>26716</v>
      </c>
    </row>
    <row r="2045" spans="1:12" x14ac:dyDescent="0.25">
      <c r="A2045">
        <v>26741</v>
      </c>
      <c r="B2045" t="s">
        <v>7027</v>
      </c>
      <c r="C2045" t="s">
        <v>7028</v>
      </c>
      <c r="D2045">
        <v>8830</v>
      </c>
      <c r="E2045" t="s">
        <v>6165</v>
      </c>
      <c r="F2045" t="s">
        <v>7029</v>
      </c>
      <c r="G2045" t="s">
        <v>7742</v>
      </c>
      <c r="H2045" t="s">
        <v>7743</v>
      </c>
      <c r="I2045" t="s">
        <v>7744</v>
      </c>
      <c r="J2045">
        <v>139031</v>
      </c>
      <c r="K2045">
        <v>2</v>
      </c>
      <c r="L2045">
        <v>26741</v>
      </c>
    </row>
    <row r="2046" spans="1:12" x14ac:dyDescent="0.25">
      <c r="A2046">
        <v>26757</v>
      </c>
      <c r="B2046" t="s">
        <v>6852</v>
      </c>
      <c r="C2046" t="s">
        <v>7030</v>
      </c>
      <c r="D2046">
        <v>8700</v>
      </c>
      <c r="E2046" t="s">
        <v>372</v>
      </c>
      <c r="F2046" t="s">
        <v>7031</v>
      </c>
      <c r="G2046" t="s">
        <v>7742</v>
      </c>
      <c r="H2046" t="s">
        <v>7743</v>
      </c>
      <c r="I2046" t="s">
        <v>7744</v>
      </c>
      <c r="J2046">
        <v>120857</v>
      </c>
      <c r="K2046">
        <v>2</v>
      </c>
      <c r="L2046">
        <v>26757</v>
      </c>
    </row>
    <row r="2047" spans="1:12" x14ac:dyDescent="0.25">
      <c r="A2047">
        <v>26765</v>
      </c>
      <c r="B2047" t="s">
        <v>7032</v>
      </c>
      <c r="C2047" t="s">
        <v>7033</v>
      </c>
      <c r="D2047">
        <v>8900</v>
      </c>
      <c r="E2047" t="s">
        <v>373</v>
      </c>
      <c r="F2047" t="s">
        <v>7034</v>
      </c>
      <c r="G2047" t="s">
        <v>7742</v>
      </c>
      <c r="H2047" t="s">
        <v>7743</v>
      </c>
      <c r="I2047" t="s">
        <v>7744</v>
      </c>
      <c r="J2047">
        <v>120899</v>
      </c>
      <c r="K2047">
        <v>2</v>
      </c>
      <c r="L2047">
        <v>26765</v>
      </c>
    </row>
    <row r="2048" spans="1:12" x14ac:dyDescent="0.25">
      <c r="A2048">
        <v>26773</v>
      </c>
      <c r="B2048" t="s">
        <v>7035</v>
      </c>
      <c r="C2048" t="s">
        <v>7036</v>
      </c>
      <c r="D2048">
        <v>8970</v>
      </c>
      <c r="E2048" t="s">
        <v>376</v>
      </c>
      <c r="F2048" t="s">
        <v>7037</v>
      </c>
      <c r="G2048" t="s">
        <v>7742</v>
      </c>
      <c r="H2048" t="s">
        <v>7743</v>
      </c>
      <c r="I2048" t="s">
        <v>7744</v>
      </c>
      <c r="J2048">
        <v>120469</v>
      </c>
      <c r="K2048">
        <v>2</v>
      </c>
      <c r="L2048">
        <v>26773</v>
      </c>
    </row>
    <row r="2049" spans="1:12" x14ac:dyDescent="0.25">
      <c r="A2049">
        <v>26799</v>
      </c>
      <c r="B2049" t="s">
        <v>7038</v>
      </c>
      <c r="C2049" t="s">
        <v>7039</v>
      </c>
      <c r="D2049">
        <v>9000</v>
      </c>
      <c r="E2049" t="s">
        <v>377</v>
      </c>
      <c r="F2049" t="s">
        <v>7040</v>
      </c>
      <c r="G2049" t="s">
        <v>6308</v>
      </c>
      <c r="H2049" t="s">
        <v>6309</v>
      </c>
      <c r="I2049" t="s">
        <v>2850</v>
      </c>
      <c r="J2049">
        <v>0</v>
      </c>
      <c r="K2049">
        <v>2</v>
      </c>
      <c r="L2049">
        <v>26799</v>
      </c>
    </row>
    <row r="2050" spans="1:12" x14ac:dyDescent="0.25">
      <c r="A2050">
        <v>26815</v>
      </c>
      <c r="B2050" t="s">
        <v>7041</v>
      </c>
      <c r="C2050" t="s">
        <v>7042</v>
      </c>
      <c r="D2050">
        <v>9031</v>
      </c>
      <c r="E2050" t="s">
        <v>423</v>
      </c>
      <c r="F2050" t="s">
        <v>7043</v>
      </c>
      <c r="G2050" t="s">
        <v>6308</v>
      </c>
      <c r="H2050" t="s">
        <v>6309</v>
      </c>
      <c r="I2050" t="s">
        <v>2850</v>
      </c>
      <c r="J2050">
        <v>139014</v>
      </c>
      <c r="K2050">
        <v>2</v>
      </c>
      <c r="L2050">
        <v>26815</v>
      </c>
    </row>
    <row r="2051" spans="1:12" x14ac:dyDescent="0.25">
      <c r="A2051">
        <v>26823</v>
      </c>
      <c r="B2051" t="s">
        <v>7520</v>
      </c>
      <c r="C2051" t="s">
        <v>7044</v>
      </c>
      <c r="D2051">
        <v>9041</v>
      </c>
      <c r="E2051" t="s">
        <v>378</v>
      </c>
      <c r="F2051" t="s">
        <v>7045</v>
      </c>
      <c r="G2051" t="s">
        <v>6308</v>
      </c>
      <c r="H2051" t="s">
        <v>6309</v>
      </c>
      <c r="I2051" t="s">
        <v>2850</v>
      </c>
      <c r="J2051">
        <v>139014</v>
      </c>
      <c r="K2051">
        <v>2</v>
      </c>
      <c r="L2051">
        <v>26823</v>
      </c>
    </row>
    <row r="2052" spans="1:12" x14ac:dyDescent="0.25">
      <c r="A2052">
        <v>26831</v>
      </c>
      <c r="B2052" t="s">
        <v>7046</v>
      </c>
      <c r="C2052" t="s">
        <v>7047</v>
      </c>
      <c r="D2052">
        <v>9000</v>
      </c>
      <c r="E2052" t="s">
        <v>377</v>
      </c>
      <c r="F2052" t="s">
        <v>7050</v>
      </c>
      <c r="G2052" t="s">
        <v>6308</v>
      </c>
      <c r="H2052" t="s">
        <v>6309</v>
      </c>
      <c r="I2052" t="s">
        <v>2850</v>
      </c>
      <c r="J2052">
        <v>139014</v>
      </c>
      <c r="K2052">
        <v>2</v>
      </c>
      <c r="L2052">
        <v>26831</v>
      </c>
    </row>
    <row r="2053" spans="1:12" x14ac:dyDescent="0.25">
      <c r="A2053">
        <v>26849</v>
      </c>
      <c r="B2053" t="s">
        <v>7048</v>
      </c>
      <c r="C2053" t="s">
        <v>7049</v>
      </c>
      <c r="D2053">
        <v>9000</v>
      </c>
      <c r="E2053" t="s">
        <v>377</v>
      </c>
      <c r="F2053" t="s">
        <v>7050</v>
      </c>
      <c r="G2053" t="s">
        <v>6308</v>
      </c>
      <c r="H2053" t="s">
        <v>6309</v>
      </c>
      <c r="I2053" t="s">
        <v>2850</v>
      </c>
      <c r="J2053">
        <v>139014</v>
      </c>
      <c r="K2053">
        <v>2</v>
      </c>
      <c r="L2053">
        <v>26849</v>
      </c>
    </row>
    <row r="2054" spans="1:12" x14ac:dyDescent="0.25">
      <c r="A2054">
        <v>26856</v>
      </c>
      <c r="B2054" t="s">
        <v>7051</v>
      </c>
      <c r="C2054" t="s">
        <v>7052</v>
      </c>
      <c r="D2054">
        <v>9000</v>
      </c>
      <c r="E2054" t="s">
        <v>377</v>
      </c>
      <c r="F2054" t="s">
        <v>7053</v>
      </c>
      <c r="G2054" t="s">
        <v>6308</v>
      </c>
      <c r="H2054" t="s">
        <v>6309</v>
      </c>
      <c r="I2054" t="s">
        <v>2850</v>
      </c>
      <c r="J2054">
        <v>120949</v>
      </c>
      <c r="K2054">
        <v>2</v>
      </c>
      <c r="L2054">
        <v>26856</v>
      </c>
    </row>
    <row r="2055" spans="1:12" x14ac:dyDescent="0.25">
      <c r="A2055">
        <v>26864</v>
      </c>
      <c r="B2055" t="s">
        <v>7054</v>
      </c>
      <c r="C2055" t="s">
        <v>7055</v>
      </c>
      <c r="D2055">
        <v>9000</v>
      </c>
      <c r="E2055" t="s">
        <v>377</v>
      </c>
      <c r="F2055" t="s">
        <v>7056</v>
      </c>
      <c r="G2055" t="s">
        <v>6308</v>
      </c>
      <c r="H2055" t="s">
        <v>6309</v>
      </c>
      <c r="I2055" t="s">
        <v>2850</v>
      </c>
      <c r="J2055">
        <v>121772</v>
      </c>
      <c r="K2055">
        <v>2</v>
      </c>
      <c r="L2055">
        <v>26864</v>
      </c>
    </row>
    <row r="2056" spans="1:12" x14ac:dyDescent="0.25">
      <c r="A2056">
        <v>26881</v>
      </c>
      <c r="B2056" t="s">
        <v>7057</v>
      </c>
      <c r="C2056" t="s">
        <v>7058</v>
      </c>
      <c r="D2056">
        <v>9000</v>
      </c>
      <c r="E2056" t="s">
        <v>377</v>
      </c>
      <c r="F2056" t="s">
        <v>7059</v>
      </c>
      <c r="G2056" t="s">
        <v>6308</v>
      </c>
      <c r="H2056" t="s">
        <v>6309</v>
      </c>
      <c r="I2056" t="s">
        <v>2850</v>
      </c>
      <c r="J2056">
        <v>121798</v>
      </c>
      <c r="K2056">
        <v>2</v>
      </c>
      <c r="L2056">
        <v>26881</v>
      </c>
    </row>
    <row r="2057" spans="1:12" x14ac:dyDescent="0.25">
      <c r="A2057">
        <v>26898</v>
      </c>
      <c r="B2057" t="s">
        <v>7060</v>
      </c>
      <c r="C2057" t="s">
        <v>7061</v>
      </c>
      <c r="D2057">
        <v>9000</v>
      </c>
      <c r="E2057" t="s">
        <v>377</v>
      </c>
      <c r="F2057" t="s">
        <v>7062</v>
      </c>
      <c r="G2057" t="s">
        <v>6308</v>
      </c>
      <c r="H2057" t="s">
        <v>6309</v>
      </c>
      <c r="I2057" t="s">
        <v>2850</v>
      </c>
      <c r="J2057">
        <v>121798</v>
      </c>
      <c r="K2057">
        <v>2</v>
      </c>
      <c r="L2057">
        <v>26898</v>
      </c>
    </row>
    <row r="2058" spans="1:12" x14ac:dyDescent="0.25">
      <c r="A2058">
        <v>26906</v>
      </c>
      <c r="B2058" t="s">
        <v>7063</v>
      </c>
      <c r="C2058" t="s">
        <v>7064</v>
      </c>
      <c r="D2058">
        <v>9000</v>
      </c>
      <c r="E2058" t="s">
        <v>377</v>
      </c>
      <c r="F2058" t="s">
        <v>7065</v>
      </c>
      <c r="G2058" t="s">
        <v>6308</v>
      </c>
      <c r="H2058" t="s">
        <v>6309</v>
      </c>
      <c r="I2058" t="s">
        <v>2850</v>
      </c>
      <c r="J2058">
        <v>121798</v>
      </c>
      <c r="K2058">
        <v>2</v>
      </c>
      <c r="L2058">
        <v>26906</v>
      </c>
    </row>
    <row r="2059" spans="1:12" x14ac:dyDescent="0.25">
      <c r="A2059">
        <v>26914</v>
      </c>
      <c r="B2059" t="s">
        <v>7985</v>
      </c>
      <c r="C2059" t="s">
        <v>7066</v>
      </c>
      <c r="D2059">
        <v>9000</v>
      </c>
      <c r="E2059" t="s">
        <v>377</v>
      </c>
      <c r="F2059" t="s">
        <v>8275</v>
      </c>
      <c r="G2059" t="s">
        <v>6308</v>
      </c>
      <c r="H2059" t="s">
        <v>6309</v>
      </c>
      <c r="I2059" t="s">
        <v>2850</v>
      </c>
      <c r="J2059">
        <v>121798</v>
      </c>
      <c r="K2059">
        <v>2</v>
      </c>
      <c r="L2059">
        <v>26914</v>
      </c>
    </row>
    <row r="2060" spans="1:12" x14ac:dyDescent="0.25">
      <c r="A2060">
        <v>26922</v>
      </c>
      <c r="B2060" t="s">
        <v>7067</v>
      </c>
      <c r="C2060" t="s">
        <v>7068</v>
      </c>
      <c r="D2060">
        <v>9000</v>
      </c>
      <c r="E2060" t="s">
        <v>377</v>
      </c>
      <c r="F2060" t="s">
        <v>7069</v>
      </c>
      <c r="G2060" t="s">
        <v>6308</v>
      </c>
      <c r="H2060" t="s">
        <v>6309</v>
      </c>
      <c r="I2060" t="s">
        <v>2850</v>
      </c>
      <c r="J2060">
        <v>121798</v>
      </c>
      <c r="K2060">
        <v>2</v>
      </c>
      <c r="L2060">
        <v>26922</v>
      </c>
    </row>
    <row r="2061" spans="1:12" x14ac:dyDescent="0.25">
      <c r="A2061">
        <v>26948</v>
      </c>
      <c r="B2061" t="s">
        <v>7070</v>
      </c>
      <c r="C2061" t="s">
        <v>7071</v>
      </c>
      <c r="D2061">
        <v>9160</v>
      </c>
      <c r="E2061" t="s">
        <v>384</v>
      </c>
      <c r="F2061" t="s">
        <v>7072</v>
      </c>
      <c r="G2061" t="s">
        <v>6308</v>
      </c>
      <c r="H2061" t="s">
        <v>6309</v>
      </c>
      <c r="I2061" t="s">
        <v>2850</v>
      </c>
      <c r="J2061">
        <v>120998</v>
      </c>
      <c r="K2061">
        <v>2</v>
      </c>
      <c r="L2061">
        <v>26948</v>
      </c>
    </row>
    <row r="2062" spans="1:12" x14ac:dyDescent="0.25">
      <c r="A2062">
        <v>26955</v>
      </c>
      <c r="B2062" t="s">
        <v>7073</v>
      </c>
      <c r="C2062" t="s">
        <v>7074</v>
      </c>
      <c r="D2062">
        <v>9160</v>
      </c>
      <c r="E2062" t="s">
        <v>384</v>
      </c>
      <c r="F2062" t="s">
        <v>7072</v>
      </c>
      <c r="G2062" t="s">
        <v>6308</v>
      </c>
      <c r="H2062" t="s">
        <v>6309</v>
      </c>
      <c r="I2062" t="s">
        <v>2850</v>
      </c>
      <c r="J2062">
        <v>120998</v>
      </c>
      <c r="K2062">
        <v>2</v>
      </c>
      <c r="L2062">
        <v>26955</v>
      </c>
    </row>
    <row r="2063" spans="1:12" x14ac:dyDescent="0.25">
      <c r="A2063">
        <v>26963</v>
      </c>
      <c r="B2063" t="s">
        <v>7075</v>
      </c>
      <c r="C2063" t="s">
        <v>7076</v>
      </c>
      <c r="D2063">
        <v>9240</v>
      </c>
      <c r="E2063" t="s">
        <v>801</v>
      </c>
      <c r="F2063" t="s">
        <v>7077</v>
      </c>
      <c r="G2063" t="s">
        <v>6308</v>
      </c>
      <c r="H2063" t="s">
        <v>6309</v>
      </c>
      <c r="I2063" t="s">
        <v>2850</v>
      </c>
      <c r="J2063">
        <v>119263</v>
      </c>
      <c r="K2063">
        <v>2</v>
      </c>
      <c r="L2063">
        <v>26963</v>
      </c>
    </row>
    <row r="2064" spans="1:12" x14ac:dyDescent="0.25">
      <c r="A2064">
        <v>26971</v>
      </c>
      <c r="B2064" t="s">
        <v>7078</v>
      </c>
      <c r="C2064" t="s">
        <v>7079</v>
      </c>
      <c r="D2064">
        <v>9230</v>
      </c>
      <c r="E2064" t="s">
        <v>390</v>
      </c>
      <c r="F2064" t="s">
        <v>7080</v>
      </c>
      <c r="G2064" t="s">
        <v>6308</v>
      </c>
      <c r="H2064" t="s">
        <v>6309</v>
      </c>
      <c r="I2064" t="s">
        <v>2850</v>
      </c>
      <c r="J2064">
        <v>121161</v>
      </c>
      <c r="K2064">
        <v>2</v>
      </c>
      <c r="L2064">
        <v>26971</v>
      </c>
    </row>
    <row r="2065" spans="1:12" x14ac:dyDescent="0.25">
      <c r="A2065">
        <v>26989</v>
      </c>
      <c r="B2065" t="s">
        <v>7081</v>
      </c>
      <c r="C2065" t="s">
        <v>7082</v>
      </c>
      <c r="D2065">
        <v>9230</v>
      </c>
      <c r="E2065" t="s">
        <v>390</v>
      </c>
      <c r="F2065" t="s">
        <v>7083</v>
      </c>
      <c r="G2065" t="s">
        <v>6308</v>
      </c>
      <c r="H2065" t="s">
        <v>6309</v>
      </c>
      <c r="I2065" t="s">
        <v>2850</v>
      </c>
      <c r="J2065">
        <v>121161</v>
      </c>
      <c r="K2065">
        <v>2</v>
      </c>
      <c r="L2065">
        <v>26989</v>
      </c>
    </row>
    <row r="2066" spans="1:12" x14ac:dyDescent="0.25">
      <c r="A2066">
        <v>27003</v>
      </c>
      <c r="B2066" t="s">
        <v>7986</v>
      </c>
      <c r="C2066" t="s">
        <v>7084</v>
      </c>
      <c r="D2066">
        <v>9050</v>
      </c>
      <c r="E2066" t="s">
        <v>392</v>
      </c>
      <c r="F2066" t="s">
        <v>7085</v>
      </c>
      <c r="G2066" t="s">
        <v>6308</v>
      </c>
      <c r="H2066" t="s">
        <v>6309</v>
      </c>
      <c r="I2066" t="s">
        <v>2850</v>
      </c>
      <c r="J2066">
        <v>120949</v>
      </c>
      <c r="K2066">
        <v>2</v>
      </c>
      <c r="L2066">
        <v>27003</v>
      </c>
    </row>
    <row r="2067" spans="1:12" x14ac:dyDescent="0.25">
      <c r="A2067">
        <v>27011</v>
      </c>
      <c r="B2067" t="s">
        <v>6729</v>
      </c>
      <c r="C2067" t="s">
        <v>7086</v>
      </c>
      <c r="D2067">
        <v>9300</v>
      </c>
      <c r="E2067" t="s">
        <v>397</v>
      </c>
      <c r="F2067" t="s">
        <v>7087</v>
      </c>
      <c r="G2067" t="s">
        <v>6308</v>
      </c>
      <c r="H2067" t="s">
        <v>6309</v>
      </c>
      <c r="I2067" t="s">
        <v>2850</v>
      </c>
      <c r="J2067">
        <v>139139</v>
      </c>
      <c r="K2067">
        <v>2</v>
      </c>
      <c r="L2067">
        <v>27011</v>
      </c>
    </row>
    <row r="2068" spans="1:12" x14ac:dyDescent="0.25">
      <c r="A2068">
        <v>27029</v>
      </c>
      <c r="B2068" t="s">
        <v>7987</v>
      </c>
      <c r="C2068" t="s">
        <v>7088</v>
      </c>
      <c r="D2068">
        <v>9300</v>
      </c>
      <c r="E2068" t="s">
        <v>397</v>
      </c>
      <c r="F2068" t="s">
        <v>7988</v>
      </c>
      <c r="G2068" t="s">
        <v>6308</v>
      </c>
      <c r="H2068" t="s">
        <v>6309</v>
      </c>
      <c r="I2068" t="s">
        <v>2850</v>
      </c>
      <c r="J2068">
        <v>138735</v>
      </c>
      <c r="K2068">
        <v>2</v>
      </c>
      <c r="L2068">
        <v>27029</v>
      </c>
    </row>
    <row r="2069" spans="1:12" x14ac:dyDescent="0.25">
      <c r="A2069">
        <v>27037</v>
      </c>
      <c r="B2069" t="s">
        <v>7089</v>
      </c>
      <c r="C2069" t="s">
        <v>7090</v>
      </c>
      <c r="D2069">
        <v>9200</v>
      </c>
      <c r="E2069" t="s">
        <v>399</v>
      </c>
      <c r="F2069" t="s">
        <v>7091</v>
      </c>
      <c r="G2069" t="s">
        <v>6308</v>
      </c>
      <c r="H2069" t="s">
        <v>6309</v>
      </c>
      <c r="I2069" t="s">
        <v>2850</v>
      </c>
      <c r="J2069">
        <v>120501</v>
      </c>
      <c r="K2069">
        <v>2</v>
      </c>
      <c r="L2069">
        <v>27037</v>
      </c>
    </row>
    <row r="2070" spans="1:12" x14ac:dyDescent="0.25">
      <c r="A2070">
        <v>27045</v>
      </c>
      <c r="B2070" t="s">
        <v>7092</v>
      </c>
      <c r="C2070" t="s">
        <v>7093</v>
      </c>
      <c r="D2070">
        <v>9255</v>
      </c>
      <c r="E2070" t="s">
        <v>401</v>
      </c>
      <c r="F2070" t="s">
        <v>7094</v>
      </c>
      <c r="G2070" t="s">
        <v>6308</v>
      </c>
      <c r="H2070" t="s">
        <v>6309</v>
      </c>
      <c r="I2070" t="s">
        <v>2850</v>
      </c>
      <c r="J2070">
        <v>0</v>
      </c>
      <c r="K2070">
        <v>2</v>
      </c>
      <c r="L2070">
        <v>27045</v>
      </c>
    </row>
    <row r="2071" spans="1:12" x14ac:dyDescent="0.25">
      <c r="A2071">
        <v>27052</v>
      </c>
      <c r="B2071" t="s">
        <v>7521</v>
      </c>
      <c r="C2071" t="s">
        <v>7095</v>
      </c>
      <c r="D2071">
        <v>9255</v>
      </c>
      <c r="E2071" t="s">
        <v>401</v>
      </c>
      <c r="F2071" t="s">
        <v>7096</v>
      </c>
      <c r="G2071" t="s">
        <v>6308</v>
      </c>
      <c r="H2071" t="s">
        <v>6309</v>
      </c>
      <c r="I2071" t="s">
        <v>2850</v>
      </c>
      <c r="J2071">
        <v>119966</v>
      </c>
      <c r="K2071">
        <v>2</v>
      </c>
      <c r="L2071">
        <v>27052</v>
      </c>
    </row>
    <row r="2072" spans="1:12" x14ac:dyDescent="0.25">
      <c r="A2072">
        <v>27061</v>
      </c>
      <c r="B2072" t="s">
        <v>7097</v>
      </c>
      <c r="C2072" t="s">
        <v>7098</v>
      </c>
      <c r="D2072">
        <v>9400</v>
      </c>
      <c r="E2072" t="s">
        <v>404</v>
      </c>
      <c r="F2072" t="s">
        <v>7099</v>
      </c>
      <c r="G2072" t="s">
        <v>6308</v>
      </c>
      <c r="H2072" t="s">
        <v>6309</v>
      </c>
      <c r="I2072" t="s">
        <v>2850</v>
      </c>
      <c r="J2072">
        <v>121343</v>
      </c>
      <c r="K2072">
        <v>2</v>
      </c>
      <c r="L2072">
        <v>27061</v>
      </c>
    </row>
    <row r="2073" spans="1:12" x14ac:dyDescent="0.25">
      <c r="A2073">
        <v>27078</v>
      </c>
      <c r="B2073" t="s">
        <v>7100</v>
      </c>
      <c r="C2073" t="s">
        <v>7101</v>
      </c>
      <c r="D2073">
        <v>9500</v>
      </c>
      <c r="E2073" t="s">
        <v>410</v>
      </c>
      <c r="F2073" t="s">
        <v>7102</v>
      </c>
      <c r="G2073" t="s">
        <v>6308</v>
      </c>
      <c r="H2073" t="s">
        <v>6309</v>
      </c>
      <c r="I2073" t="s">
        <v>2850</v>
      </c>
      <c r="J2073">
        <v>119974</v>
      </c>
      <c r="K2073">
        <v>2</v>
      </c>
      <c r="L2073">
        <v>27078</v>
      </c>
    </row>
    <row r="2074" spans="1:12" x14ac:dyDescent="0.25">
      <c r="A2074">
        <v>27102</v>
      </c>
      <c r="B2074" t="s">
        <v>8276</v>
      </c>
      <c r="C2074" t="s">
        <v>7103</v>
      </c>
      <c r="D2074">
        <v>9620</v>
      </c>
      <c r="E2074" t="s">
        <v>839</v>
      </c>
      <c r="F2074" t="s">
        <v>7104</v>
      </c>
      <c r="G2074" t="s">
        <v>6308</v>
      </c>
      <c r="H2074" t="s">
        <v>6309</v>
      </c>
      <c r="I2074" t="s">
        <v>2850</v>
      </c>
      <c r="J2074">
        <v>138751</v>
      </c>
      <c r="K2074">
        <v>2</v>
      </c>
      <c r="L2074">
        <v>27102</v>
      </c>
    </row>
    <row r="2075" spans="1:12" x14ac:dyDescent="0.25">
      <c r="A2075">
        <v>27111</v>
      </c>
      <c r="B2075" t="s">
        <v>7105</v>
      </c>
      <c r="C2075" t="s">
        <v>7106</v>
      </c>
      <c r="D2075">
        <v>9700</v>
      </c>
      <c r="E2075" t="s">
        <v>419</v>
      </c>
      <c r="F2075" t="s">
        <v>7107</v>
      </c>
      <c r="G2075" t="s">
        <v>6308</v>
      </c>
      <c r="H2075" t="s">
        <v>6309</v>
      </c>
      <c r="I2075" t="s">
        <v>2850</v>
      </c>
      <c r="J2075">
        <v>121046</v>
      </c>
      <c r="K2075">
        <v>2</v>
      </c>
      <c r="L2075">
        <v>27111</v>
      </c>
    </row>
    <row r="2076" spans="1:12" x14ac:dyDescent="0.25">
      <c r="A2076">
        <v>27128</v>
      </c>
      <c r="B2076" t="s">
        <v>7108</v>
      </c>
      <c r="C2076" t="s">
        <v>7109</v>
      </c>
      <c r="D2076">
        <v>9700</v>
      </c>
      <c r="E2076" t="s">
        <v>419</v>
      </c>
      <c r="F2076" t="s">
        <v>7110</v>
      </c>
      <c r="G2076" t="s">
        <v>6308</v>
      </c>
      <c r="H2076" t="s">
        <v>6309</v>
      </c>
      <c r="I2076" t="s">
        <v>2850</v>
      </c>
      <c r="J2076">
        <v>121046</v>
      </c>
      <c r="K2076">
        <v>2</v>
      </c>
      <c r="L2076">
        <v>27128</v>
      </c>
    </row>
    <row r="2077" spans="1:12" x14ac:dyDescent="0.25">
      <c r="A2077">
        <v>27136</v>
      </c>
      <c r="B2077" t="s">
        <v>6724</v>
      </c>
      <c r="C2077" t="s">
        <v>7111</v>
      </c>
      <c r="D2077">
        <v>9800</v>
      </c>
      <c r="E2077" t="s">
        <v>422</v>
      </c>
      <c r="F2077" t="s">
        <v>7112</v>
      </c>
      <c r="G2077" t="s">
        <v>6308</v>
      </c>
      <c r="H2077" t="s">
        <v>6309</v>
      </c>
      <c r="I2077" t="s">
        <v>2850</v>
      </c>
      <c r="J2077">
        <v>121434</v>
      </c>
      <c r="K2077">
        <v>2</v>
      </c>
      <c r="L2077">
        <v>27136</v>
      </c>
    </row>
    <row r="2078" spans="1:12" x14ac:dyDescent="0.25">
      <c r="A2078">
        <v>27144</v>
      </c>
      <c r="B2078" t="s">
        <v>7113</v>
      </c>
      <c r="C2078" t="s">
        <v>7114</v>
      </c>
      <c r="D2078">
        <v>9800</v>
      </c>
      <c r="E2078" t="s">
        <v>422</v>
      </c>
      <c r="F2078" t="s">
        <v>7115</v>
      </c>
      <c r="G2078" t="s">
        <v>6308</v>
      </c>
      <c r="H2078" t="s">
        <v>6309</v>
      </c>
      <c r="I2078" t="s">
        <v>2850</v>
      </c>
      <c r="J2078">
        <v>121434</v>
      </c>
      <c r="K2078">
        <v>2</v>
      </c>
      <c r="L2078">
        <v>27144</v>
      </c>
    </row>
    <row r="2079" spans="1:12" x14ac:dyDescent="0.25">
      <c r="A2079">
        <v>27151</v>
      </c>
      <c r="B2079" t="s">
        <v>7116</v>
      </c>
      <c r="C2079" t="s">
        <v>7117</v>
      </c>
      <c r="D2079">
        <v>9850</v>
      </c>
      <c r="E2079" t="s">
        <v>2849</v>
      </c>
      <c r="F2079" t="s">
        <v>7118</v>
      </c>
      <c r="G2079" t="s">
        <v>6308</v>
      </c>
      <c r="H2079" t="s">
        <v>6309</v>
      </c>
      <c r="I2079" t="s">
        <v>2850</v>
      </c>
      <c r="J2079">
        <v>119991</v>
      </c>
      <c r="K2079">
        <v>2</v>
      </c>
      <c r="L2079">
        <v>27151</v>
      </c>
    </row>
    <row r="2080" spans="1:12" x14ac:dyDescent="0.25">
      <c r="A2080">
        <v>27185</v>
      </c>
      <c r="B2080" t="s">
        <v>7119</v>
      </c>
      <c r="C2080" t="s">
        <v>7120</v>
      </c>
      <c r="D2080">
        <v>9920</v>
      </c>
      <c r="E2080" t="s">
        <v>6301</v>
      </c>
      <c r="F2080" t="s">
        <v>7121</v>
      </c>
      <c r="G2080" t="s">
        <v>6308</v>
      </c>
      <c r="H2080" t="s">
        <v>6309</v>
      </c>
      <c r="I2080" t="s">
        <v>2850</v>
      </c>
      <c r="J2080">
        <v>138776</v>
      </c>
      <c r="K2080">
        <v>2</v>
      </c>
      <c r="L2080">
        <v>27185</v>
      </c>
    </row>
    <row r="2081" spans="1:12" x14ac:dyDescent="0.25">
      <c r="A2081">
        <v>44602</v>
      </c>
      <c r="B2081" t="s">
        <v>7989</v>
      </c>
      <c r="C2081" t="s">
        <v>5288</v>
      </c>
      <c r="D2081">
        <v>2660</v>
      </c>
      <c r="E2081" t="s">
        <v>545</v>
      </c>
      <c r="F2081" t="s">
        <v>2507</v>
      </c>
      <c r="G2081" t="s">
        <v>6219</v>
      </c>
      <c r="H2081" t="s">
        <v>6220</v>
      </c>
      <c r="I2081" t="s">
        <v>2851</v>
      </c>
      <c r="J2081">
        <v>138784</v>
      </c>
      <c r="K2081">
        <v>1</v>
      </c>
      <c r="L2081">
        <v>44602</v>
      </c>
    </row>
    <row r="2082" spans="1:12" x14ac:dyDescent="0.25">
      <c r="A2082">
        <v>44628</v>
      </c>
      <c r="B2082" t="s">
        <v>8277</v>
      </c>
      <c r="C2082" t="s">
        <v>5289</v>
      </c>
      <c r="D2082">
        <v>2500</v>
      </c>
      <c r="E2082" t="s">
        <v>252</v>
      </c>
      <c r="F2082" t="s">
        <v>2508</v>
      </c>
      <c r="G2082" t="s">
        <v>6244</v>
      </c>
      <c r="H2082" t="s">
        <v>7396</v>
      </c>
      <c r="I2082" t="s">
        <v>5971</v>
      </c>
      <c r="J2082">
        <v>119925</v>
      </c>
      <c r="K2082">
        <v>1</v>
      </c>
      <c r="L2082">
        <v>44628</v>
      </c>
    </row>
    <row r="2083" spans="1:12" x14ac:dyDescent="0.25">
      <c r="A2083">
        <v>44636</v>
      </c>
      <c r="B2083" t="s">
        <v>7122</v>
      </c>
      <c r="C2083" t="s">
        <v>5290</v>
      </c>
      <c r="D2083">
        <v>1501</v>
      </c>
      <c r="E2083" t="s">
        <v>886</v>
      </c>
      <c r="F2083" t="s">
        <v>2872</v>
      </c>
      <c r="G2083" t="s">
        <v>6209</v>
      </c>
      <c r="H2083" t="s">
        <v>6210</v>
      </c>
      <c r="I2083" t="s">
        <v>2853</v>
      </c>
      <c r="J2083">
        <v>119206</v>
      </c>
      <c r="K2083">
        <v>1</v>
      </c>
      <c r="L2083">
        <v>44636</v>
      </c>
    </row>
    <row r="2084" spans="1:12" x14ac:dyDescent="0.25">
      <c r="A2084">
        <v>44644</v>
      </c>
      <c r="B2084" t="s">
        <v>4255</v>
      </c>
      <c r="C2084" t="s">
        <v>5291</v>
      </c>
      <c r="D2084">
        <v>2900</v>
      </c>
      <c r="E2084" t="s">
        <v>226</v>
      </c>
      <c r="F2084" t="s">
        <v>2509</v>
      </c>
      <c r="G2084" t="s">
        <v>6244</v>
      </c>
      <c r="H2084" t="s">
        <v>7396</v>
      </c>
      <c r="I2084" t="s">
        <v>5971</v>
      </c>
      <c r="J2084">
        <v>125591</v>
      </c>
      <c r="K2084">
        <v>1</v>
      </c>
      <c r="L2084">
        <v>44644</v>
      </c>
    </row>
    <row r="2085" spans="1:12" x14ac:dyDescent="0.25">
      <c r="A2085">
        <v>44651</v>
      </c>
      <c r="B2085" t="s">
        <v>8278</v>
      </c>
      <c r="C2085" t="s">
        <v>5292</v>
      </c>
      <c r="D2085">
        <v>9000</v>
      </c>
      <c r="E2085" t="s">
        <v>377</v>
      </c>
      <c r="F2085" t="s">
        <v>2510</v>
      </c>
      <c r="G2085" t="s">
        <v>6244</v>
      </c>
      <c r="H2085" t="s">
        <v>7396</v>
      </c>
      <c r="I2085" t="s">
        <v>5971</v>
      </c>
      <c r="J2085">
        <v>119925</v>
      </c>
      <c r="K2085">
        <v>1</v>
      </c>
      <c r="L2085">
        <v>44651</v>
      </c>
    </row>
    <row r="2086" spans="1:12" x14ac:dyDescent="0.25">
      <c r="A2086">
        <v>44677</v>
      </c>
      <c r="B2086" t="s">
        <v>5293</v>
      </c>
      <c r="C2086" t="s">
        <v>5294</v>
      </c>
      <c r="D2086">
        <v>8700</v>
      </c>
      <c r="E2086" t="s">
        <v>372</v>
      </c>
      <c r="F2086" t="s">
        <v>2511</v>
      </c>
      <c r="G2086" t="s">
        <v>8145</v>
      </c>
      <c r="H2086" t="s">
        <v>8146</v>
      </c>
      <c r="I2086" t="s">
        <v>8147</v>
      </c>
      <c r="J2086">
        <v>120857</v>
      </c>
      <c r="K2086">
        <v>1</v>
      </c>
      <c r="L2086">
        <v>44677</v>
      </c>
    </row>
    <row r="2087" spans="1:12" x14ac:dyDescent="0.25">
      <c r="A2087">
        <v>44693</v>
      </c>
      <c r="B2087" t="s">
        <v>4320</v>
      </c>
      <c r="C2087" t="s">
        <v>5295</v>
      </c>
      <c r="D2087">
        <v>3221</v>
      </c>
      <c r="E2087" t="s">
        <v>887</v>
      </c>
      <c r="F2087" t="s">
        <v>2512</v>
      </c>
      <c r="G2087" t="s">
        <v>6209</v>
      </c>
      <c r="H2087" t="s">
        <v>6210</v>
      </c>
      <c r="I2087" t="s">
        <v>2853</v>
      </c>
      <c r="J2087">
        <v>122259</v>
      </c>
      <c r="K2087">
        <v>1</v>
      </c>
      <c r="L2087">
        <v>44693</v>
      </c>
    </row>
    <row r="2088" spans="1:12" x14ac:dyDescent="0.25">
      <c r="A2088">
        <v>44801</v>
      </c>
      <c r="B2088" t="s">
        <v>5296</v>
      </c>
      <c r="C2088" t="s">
        <v>5297</v>
      </c>
      <c r="D2088">
        <v>3110</v>
      </c>
      <c r="E2088" t="s">
        <v>592</v>
      </c>
      <c r="F2088" t="s">
        <v>2513</v>
      </c>
      <c r="G2088" t="s">
        <v>6209</v>
      </c>
      <c r="H2088" t="s">
        <v>6210</v>
      </c>
      <c r="I2088" t="s">
        <v>2853</v>
      </c>
      <c r="J2088">
        <v>122259</v>
      </c>
      <c r="K2088">
        <v>1</v>
      </c>
      <c r="L2088">
        <v>44801</v>
      </c>
    </row>
    <row r="2089" spans="1:12" x14ac:dyDescent="0.25">
      <c r="A2089">
        <v>44818</v>
      </c>
      <c r="B2089" t="s">
        <v>5298</v>
      </c>
      <c r="C2089" t="s">
        <v>5299</v>
      </c>
      <c r="D2089">
        <v>3020</v>
      </c>
      <c r="E2089" t="s">
        <v>279</v>
      </c>
      <c r="F2089" t="s">
        <v>2514</v>
      </c>
      <c r="G2089" t="s">
        <v>6209</v>
      </c>
      <c r="H2089" t="s">
        <v>6210</v>
      </c>
      <c r="I2089" t="s">
        <v>2853</v>
      </c>
      <c r="J2089">
        <v>120766</v>
      </c>
      <c r="K2089">
        <v>1</v>
      </c>
      <c r="L2089">
        <v>44818</v>
      </c>
    </row>
    <row r="2090" spans="1:12" x14ac:dyDescent="0.25">
      <c r="A2090">
        <v>45211</v>
      </c>
      <c r="B2090" t="s">
        <v>3717</v>
      </c>
      <c r="C2090" t="s">
        <v>5300</v>
      </c>
      <c r="D2090">
        <v>9800</v>
      </c>
      <c r="E2090" t="s">
        <v>888</v>
      </c>
      <c r="F2090" t="s">
        <v>2515</v>
      </c>
      <c r="G2090" t="s">
        <v>8137</v>
      </c>
      <c r="H2090" t="s">
        <v>8138</v>
      </c>
      <c r="I2090" t="s">
        <v>8139</v>
      </c>
      <c r="J2090">
        <v>121434</v>
      </c>
      <c r="K2090">
        <v>1</v>
      </c>
      <c r="L2090">
        <v>45211</v>
      </c>
    </row>
    <row r="2091" spans="1:12" x14ac:dyDescent="0.25">
      <c r="A2091">
        <v>45237</v>
      </c>
      <c r="B2091" t="s">
        <v>7990</v>
      </c>
      <c r="C2091" t="s">
        <v>5301</v>
      </c>
      <c r="D2091">
        <v>9340</v>
      </c>
      <c r="E2091" t="s">
        <v>889</v>
      </c>
      <c r="F2091" t="s">
        <v>2516</v>
      </c>
      <c r="G2091" t="s">
        <v>8137</v>
      </c>
      <c r="H2091" t="s">
        <v>8138</v>
      </c>
      <c r="I2091" t="s">
        <v>8139</v>
      </c>
      <c r="J2091">
        <v>121194</v>
      </c>
      <c r="K2091">
        <v>1</v>
      </c>
      <c r="L2091">
        <v>45237</v>
      </c>
    </row>
    <row r="2092" spans="1:12" x14ac:dyDescent="0.25">
      <c r="A2092">
        <v>45245</v>
      </c>
      <c r="B2092" t="s">
        <v>7991</v>
      </c>
      <c r="C2092" t="s">
        <v>5302</v>
      </c>
      <c r="D2092">
        <v>9031</v>
      </c>
      <c r="E2092" t="s">
        <v>423</v>
      </c>
      <c r="F2092" t="s">
        <v>2517</v>
      </c>
      <c r="G2092" t="s">
        <v>8137</v>
      </c>
      <c r="H2092" t="s">
        <v>8138</v>
      </c>
      <c r="I2092" t="s">
        <v>8139</v>
      </c>
      <c r="J2092">
        <v>120949</v>
      </c>
      <c r="K2092">
        <v>1</v>
      </c>
      <c r="L2092">
        <v>45245</v>
      </c>
    </row>
    <row r="2093" spans="1:12" x14ac:dyDescent="0.25">
      <c r="A2093">
        <v>45252</v>
      </c>
      <c r="B2093" t="s">
        <v>8279</v>
      </c>
      <c r="C2093" t="s">
        <v>5303</v>
      </c>
      <c r="D2093">
        <v>9940</v>
      </c>
      <c r="E2093" t="s">
        <v>379</v>
      </c>
      <c r="F2093" t="s">
        <v>2518</v>
      </c>
      <c r="G2093" t="s">
        <v>8137</v>
      </c>
      <c r="H2093" t="s">
        <v>8138</v>
      </c>
      <c r="I2093" t="s">
        <v>8139</v>
      </c>
      <c r="J2093">
        <v>119156</v>
      </c>
      <c r="K2093">
        <v>1</v>
      </c>
      <c r="L2093">
        <v>45252</v>
      </c>
    </row>
    <row r="2094" spans="1:12" x14ac:dyDescent="0.25">
      <c r="A2094">
        <v>45261</v>
      </c>
      <c r="B2094" t="s">
        <v>7123</v>
      </c>
      <c r="C2094" t="s">
        <v>5304</v>
      </c>
      <c r="D2094">
        <v>9000</v>
      </c>
      <c r="E2094" t="s">
        <v>377</v>
      </c>
      <c r="F2094" t="s">
        <v>7992</v>
      </c>
      <c r="G2094" t="s">
        <v>8137</v>
      </c>
      <c r="H2094" t="s">
        <v>8138</v>
      </c>
      <c r="I2094" t="s">
        <v>8139</v>
      </c>
      <c r="J2094">
        <v>121798</v>
      </c>
      <c r="K2094">
        <v>1</v>
      </c>
      <c r="L2094">
        <v>45261</v>
      </c>
    </row>
    <row r="2095" spans="1:12" x14ac:dyDescent="0.25">
      <c r="A2095">
        <v>45278</v>
      </c>
      <c r="B2095" t="s">
        <v>8280</v>
      </c>
      <c r="C2095" t="s">
        <v>5305</v>
      </c>
      <c r="D2095">
        <v>1982</v>
      </c>
      <c r="E2095" t="s">
        <v>890</v>
      </c>
      <c r="F2095" t="s">
        <v>2519</v>
      </c>
      <c r="G2095" t="s">
        <v>6244</v>
      </c>
      <c r="H2095" t="s">
        <v>7396</v>
      </c>
      <c r="I2095" t="s">
        <v>5971</v>
      </c>
      <c r="J2095">
        <v>119933</v>
      </c>
      <c r="K2095">
        <v>1</v>
      </c>
      <c r="L2095">
        <v>45278</v>
      </c>
    </row>
    <row r="2096" spans="1:12" x14ac:dyDescent="0.25">
      <c r="A2096">
        <v>45286</v>
      </c>
      <c r="B2096" t="s">
        <v>7124</v>
      </c>
      <c r="C2096" t="s">
        <v>5306</v>
      </c>
      <c r="D2096">
        <v>2811</v>
      </c>
      <c r="E2096" t="s">
        <v>563</v>
      </c>
      <c r="F2096" t="s">
        <v>2520</v>
      </c>
      <c r="G2096" t="s">
        <v>6244</v>
      </c>
      <c r="H2096" t="s">
        <v>7396</v>
      </c>
      <c r="I2096" t="s">
        <v>5971</v>
      </c>
      <c r="J2096">
        <v>119933</v>
      </c>
      <c r="K2096">
        <v>1</v>
      </c>
      <c r="L2096">
        <v>45286</v>
      </c>
    </row>
    <row r="2097" spans="1:12" x14ac:dyDescent="0.25">
      <c r="A2097">
        <v>45294</v>
      </c>
      <c r="B2097" t="s">
        <v>8281</v>
      </c>
      <c r="C2097" t="s">
        <v>5307</v>
      </c>
      <c r="D2097">
        <v>2930</v>
      </c>
      <c r="E2097" t="s">
        <v>228</v>
      </c>
      <c r="F2097" t="s">
        <v>2521</v>
      </c>
      <c r="G2097" t="s">
        <v>6244</v>
      </c>
      <c r="H2097" t="s">
        <v>7396</v>
      </c>
      <c r="I2097" t="s">
        <v>5971</v>
      </c>
      <c r="J2097">
        <v>119925</v>
      </c>
      <c r="K2097">
        <v>1</v>
      </c>
      <c r="L2097">
        <v>45294</v>
      </c>
    </row>
    <row r="2098" spans="1:12" x14ac:dyDescent="0.25">
      <c r="A2098">
        <v>45302</v>
      </c>
      <c r="B2098" t="s">
        <v>5308</v>
      </c>
      <c r="C2098" t="s">
        <v>5309</v>
      </c>
      <c r="D2098">
        <v>2440</v>
      </c>
      <c r="E2098" t="s">
        <v>249</v>
      </c>
      <c r="F2098" t="s">
        <v>2522</v>
      </c>
      <c r="G2098" t="s">
        <v>6219</v>
      </c>
      <c r="H2098" t="s">
        <v>6220</v>
      </c>
      <c r="I2098" t="s">
        <v>2851</v>
      </c>
      <c r="J2098">
        <v>119123</v>
      </c>
      <c r="K2098">
        <v>1</v>
      </c>
      <c r="L2098">
        <v>45302</v>
      </c>
    </row>
    <row r="2099" spans="1:12" x14ac:dyDescent="0.25">
      <c r="A2099">
        <v>45311</v>
      </c>
      <c r="B2099" t="s">
        <v>6107</v>
      </c>
      <c r="C2099" t="s">
        <v>5310</v>
      </c>
      <c r="D2099">
        <v>2440</v>
      </c>
      <c r="E2099" t="s">
        <v>249</v>
      </c>
      <c r="F2099" t="s">
        <v>2523</v>
      </c>
      <c r="G2099" t="s">
        <v>7622</v>
      </c>
      <c r="H2099" t="s">
        <v>7623</v>
      </c>
      <c r="I2099" t="s">
        <v>7624</v>
      </c>
      <c r="J2099">
        <v>121756</v>
      </c>
      <c r="K2099">
        <v>1</v>
      </c>
      <c r="L2099">
        <v>45311</v>
      </c>
    </row>
    <row r="2100" spans="1:12" x14ac:dyDescent="0.25">
      <c r="A2100">
        <v>45328</v>
      </c>
      <c r="B2100" t="s">
        <v>5311</v>
      </c>
      <c r="C2100" t="s">
        <v>5312</v>
      </c>
      <c r="D2100">
        <v>2440</v>
      </c>
      <c r="E2100" t="s">
        <v>249</v>
      </c>
      <c r="F2100" t="s">
        <v>2524</v>
      </c>
      <c r="G2100" t="s">
        <v>6219</v>
      </c>
      <c r="H2100" t="s">
        <v>6220</v>
      </c>
      <c r="I2100" t="s">
        <v>2851</v>
      </c>
      <c r="J2100">
        <v>119123</v>
      </c>
      <c r="K2100">
        <v>1</v>
      </c>
      <c r="L2100">
        <v>45328</v>
      </c>
    </row>
    <row r="2101" spans="1:12" x14ac:dyDescent="0.25">
      <c r="A2101">
        <v>45344</v>
      </c>
      <c r="B2101" t="s">
        <v>7522</v>
      </c>
      <c r="C2101" t="s">
        <v>5313</v>
      </c>
      <c r="D2101">
        <v>2990</v>
      </c>
      <c r="E2101" t="s">
        <v>231</v>
      </c>
      <c r="F2101" t="s">
        <v>2525</v>
      </c>
      <c r="G2101" t="s">
        <v>6219</v>
      </c>
      <c r="H2101" t="s">
        <v>6220</v>
      </c>
      <c r="I2101" t="s">
        <v>2851</v>
      </c>
      <c r="J2101">
        <v>120295</v>
      </c>
      <c r="K2101">
        <v>1</v>
      </c>
      <c r="L2101">
        <v>45344</v>
      </c>
    </row>
    <row r="2102" spans="1:12" x14ac:dyDescent="0.25">
      <c r="A2102">
        <v>45351</v>
      </c>
      <c r="B2102" t="s">
        <v>5314</v>
      </c>
      <c r="C2102" t="s">
        <v>5315</v>
      </c>
      <c r="D2102">
        <v>1790</v>
      </c>
      <c r="E2102" t="s">
        <v>891</v>
      </c>
      <c r="F2102" t="s">
        <v>2526</v>
      </c>
      <c r="G2102" t="s">
        <v>6209</v>
      </c>
      <c r="H2102" t="s">
        <v>6210</v>
      </c>
      <c r="I2102" t="s">
        <v>2853</v>
      </c>
      <c r="J2102">
        <v>122192</v>
      </c>
      <c r="K2102">
        <v>1</v>
      </c>
      <c r="L2102">
        <v>45351</v>
      </c>
    </row>
    <row r="2103" spans="1:12" x14ac:dyDescent="0.25">
      <c r="A2103">
        <v>45831</v>
      </c>
      <c r="B2103" t="s">
        <v>5316</v>
      </c>
      <c r="C2103" t="s">
        <v>5317</v>
      </c>
      <c r="D2103">
        <v>3018</v>
      </c>
      <c r="E2103" t="s">
        <v>892</v>
      </c>
      <c r="F2103" t="s">
        <v>2527</v>
      </c>
      <c r="G2103" t="s">
        <v>6209</v>
      </c>
      <c r="H2103" t="s">
        <v>6210</v>
      </c>
      <c r="I2103" t="s">
        <v>2853</v>
      </c>
      <c r="J2103">
        <v>139006</v>
      </c>
      <c r="K2103">
        <v>1</v>
      </c>
      <c r="L2103">
        <v>45831</v>
      </c>
    </row>
    <row r="2104" spans="1:12" x14ac:dyDescent="0.25">
      <c r="A2104">
        <v>45898</v>
      </c>
      <c r="B2104" t="s">
        <v>5318</v>
      </c>
      <c r="C2104" t="s">
        <v>5319</v>
      </c>
      <c r="D2104">
        <v>8310</v>
      </c>
      <c r="E2104" t="s">
        <v>344</v>
      </c>
      <c r="F2104" t="s">
        <v>2528</v>
      </c>
      <c r="G2104" t="s">
        <v>8145</v>
      </c>
      <c r="H2104" t="s">
        <v>8146</v>
      </c>
      <c r="I2104" t="s">
        <v>8147</v>
      </c>
      <c r="J2104">
        <v>138982</v>
      </c>
      <c r="K2104">
        <v>1</v>
      </c>
      <c r="L2104">
        <v>45898</v>
      </c>
    </row>
    <row r="2105" spans="1:12" x14ac:dyDescent="0.25">
      <c r="A2105">
        <v>45922</v>
      </c>
      <c r="B2105" t="s">
        <v>7523</v>
      </c>
      <c r="C2105" t="s">
        <v>5320</v>
      </c>
      <c r="D2105">
        <v>1020</v>
      </c>
      <c r="E2105" t="s">
        <v>188</v>
      </c>
      <c r="F2105" t="s">
        <v>5321</v>
      </c>
      <c r="G2105" t="s">
        <v>6209</v>
      </c>
      <c r="H2105" t="s">
        <v>6210</v>
      </c>
      <c r="I2105" t="s">
        <v>2853</v>
      </c>
      <c r="J2105">
        <v>122184</v>
      </c>
      <c r="K2105">
        <v>1</v>
      </c>
      <c r="L2105">
        <v>45922</v>
      </c>
    </row>
    <row r="2106" spans="1:12" x14ac:dyDescent="0.25">
      <c r="A2106">
        <v>45931</v>
      </c>
      <c r="B2106" t="s">
        <v>7125</v>
      </c>
      <c r="C2106" t="s">
        <v>5322</v>
      </c>
      <c r="D2106">
        <v>1120</v>
      </c>
      <c r="E2106" t="s">
        <v>197</v>
      </c>
      <c r="F2106" t="s">
        <v>2952</v>
      </c>
      <c r="G2106" t="s">
        <v>6209</v>
      </c>
      <c r="H2106" t="s">
        <v>6210</v>
      </c>
      <c r="I2106" t="s">
        <v>2853</v>
      </c>
      <c r="J2106">
        <v>122184</v>
      </c>
      <c r="K2106">
        <v>1</v>
      </c>
      <c r="L2106">
        <v>45931</v>
      </c>
    </row>
    <row r="2107" spans="1:12" x14ac:dyDescent="0.25">
      <c r="A2107">
        <v>46045</v>
      </c>
      <c r="B2107" t="s">
        <v>5323</v>
      </c>
      <c r="C2107" t="s">
        <v>5324</v>
      </c>
      <c r="D2107">
        <v>3660</v>
      </c>
      <c r="E2107" t="s">
        <v>6261</v>
      </c>
      <c r="F2107" t="s">
        <v>2530</v>
      </c>
      <c r="G2107" t="s">
        <v>7622</v>
      </c>
      <c r="H2107" t="s">
        <v>7623</v>
      </c>
      <c r="I2107" t="s">
        <v>7624</v>
      </c>
      <c r="J2107">
        <v>119073</v>
      </c>
      <c r="K2107">
        <v>1</v>
      </c>
      <c r="L2107">
        <v>46045</v>
      </c>
    </row>
    <row r="2108" spans="1:12" x14ac:dyDescent="0.25">
      <c r="A2108">
        <v>46052</v>
      </c>
      <c r="B2108" t="s">
        <v>7993</v>
      </c>
      <c r="C2108" t="s">
        <v>5325</v>
      </c>
      <c r="D2108">
        <v>2540</v>
      </c>
      <c r="E2108" t="s">
        <v>256</v>
      </c>
      <c r="F2108" t="s">
        <v>2531</v>
      </c>
      <c r="G2108" t="s">
        <v>6219</v>
      </c>
      <c r="H2108" t="s">
        <v>6220</v>
      </c>
      <c r="I2108" t="s">
        <v>2851</v>
      </c>
      <c r="J2108">
        <v>119255</v>
      </c>
      <c r="K2108">
        <v>1</v>
      </c>
      <c r="L2108">
        <v>46052</v>
      </c>
    </row>
    <row r="2109" spans="1:12" x14ac:dyDescent="0.25">
      <c r="A2109">
        <v>46086</v>
      </c>
      <c r="B2109" t="s">
        <v>2905</v>
      </c>
      <c r="C2109" t="s">
        <v>5326</v>
      </c>
      <c r="D2109">
        <v>9450</v>
      </c>
      <c r="E2109" t="s">
        <v>409</v>
      </c>
      <c r="F2109" t="s">
        <v>2532</v>
      </c>
      <c r="G2109" t="s">
        <v>8137</v>
      </c>
      <c r="H2109" t="s">
        <v>8138</v>
      </c>
      <c r="I2109" t="s">
        <v>8139</v>
      </c>
      <c r="J2109">
        <v>121038</v>
      </c>
      <c r="K2109">
        <v>1</v>
      </c>
      <c r="L2109">
        <v>46086</v>
      </c>
    </row>
    <row r="2110" spans="1:12" x14ac:dyDescent="0.25">
      <c r="A2110">
        <v>46128</v>
      </c>
      <c r="B2110" t="s">
        <v>5057</v>
      </c>
      <c r="C2110" t="s">
        <v>5327</v>
      </c>
      <c r="D2110">
        <v>2300</v>
      </c>
      <c r="E2110" t="s">
        <v>241</v>
      </c>
      <c r="F2110" t="s">
        <v>2533</v>
      </c>
      <c r="G2110" t="s">
        <v>7622</v>
      </c>
      <c r="H2110" t="s">
        <v>7623</v>
      </c>
      <c r="I2110" t="s">
        <v>7624</v>
      </c>
      <c r="J2110">
        <v>124115</v>
      </c>
      <c r="K2110">
        <v>1</v>
      </c>
      <c r="L2110">
        <v>46128</v>
      </c>
    </row>
    <row r="2111" spans="1:12" x14ac:dyDescent="0.25">
      <c r="A2111">
        <v>46177</v>
      </c>
      <c r="B2111" t="s">
        <v>7126</v>
      </c>
      <c r="C2111" t="s">
        <v>5328</v>
      </c>
      <c r="D2111">
        <v>2200</v>
      </c>
      <c r="E2111" t="s">
        <v>246</v>
      </c>
      <c r="F2111" t="s">
        <v>2534</v>
      </c>
      <c r="G2111" t="s">
        <v>7622</v>
      </c>
      <c r="H2111" t="s">
        <v>7623</v>
      </c>
      <c r="I2111" t="s">
        <v>7624</v>
      </c>
      <c r="J2111">
        <v>122101</v>
      </c>
      <c r="K2111">
        <v>1</v>
      </c>
      <c r="L2111">
        <v>46177</v>
      </c>
    </row>
    <row r="2112" spans="1:12" x14ac:dyDescent="0.25">
      <c r="A2112">
        <v>46185</v>
      </c>
      <c r="B2112" t="s">
        <v>7994</v>
      </c>
      <c r="C2112" t="s">
        <v>5329</v>
      </c>
      <c r="D2112">
        <v>8310</v>
      </c>
      <c r="E2112" t="s">
        <v>345</v>
      </c>
      <c r="F2112" t="s">
        <v>2535</v>
      </c>
      <c r="G2112" t="s">
        <v>6244</v>
      </c>
      <c r="H2112" t="s">
        <v>7396</v>
      </c>
      <c r="I2112" t="s">
        <v>5971</v>
      </c>
      <c r="J2112">
        <v>119925</v>
      </c>
      <c r="K2112">
        <v>1</v>
      </c>
      <c r="L2112">
        <v>46185</v>
      </c>
    </row>
    <row r="2113" spans="1:12" x14ac:dyDescent="0.25">
      <c r="A2113">
        <v>46193</v>
      </c>
      <c r="B2113" t="s">
        <v>7127</v>
      </c>
      <c r="C2113" t="s">
        <v>5330</v>
      </c>
      <c r="D2113">
        <v>9400</v>
      </c>
      <c r="E2113" t="s">
        <v>893</v>
      </c>
      <c r="F2113" t="s">
        <v>2536</v>
      </c>
      <c r="G2113" t="s">
        <v>8137</v>
      </c>
      <c r="H2113" t="s">
        <v>8138</v>
      </c>
      <c r="I2113" t="s">
        <v>8139</v>
      </c>
      <c r="J2113">
        <v>121343</v>
      </c>
      <c r="K2113">
        <v>1</v>
      </c>
      <c r="L2113">
        <v>46193</v>
      </c>
    </row>
    <row r="2114" spans="1:12" x14ac:dyDescent="0.25">
      <c r="A2114">
        <v>46201</v>
      </c>
      <c r="B2114" t="s">
        <v>8282</v>
      </c>
      <c r="C2114" t="s">
        <v>5331</v>
      </c>
      <c r="D2114">
        <v>8200</v>
      </c>
      <c r="E2114" t="s">
        <v>432</v>
      </c>
      <c r="F2114" t="s">
        <v>2537</v>
      </c>
      <c r="G2114" t="s">
        <v>8145</v>
      </c>
      <c r="H2114" t="s">
        <v>8146</v>
      </c>
      <c r="I2114" t="s">
        <v>8147</v>
      </c>
      <c r="J2114">
        <v>120071</v>
      </c>
      <c r="K2114">
        <v>1</v>
      </c>
      <c r="L2114">
        <v>46201</v>
      </c>
    </row>
    <row r="2115" spans="1:12" x14ac:dyDescent="0.25">
      <c r="A2115">
        <v>46227</v>
      </c>
      <c r="B2115" t="s">
        <v>35</v>
      </c>
      <c r="C2115" t="s">
        <v>5332</v>
      </c>
      <c r="D2115">
        <v>9100</v>
      </c>
      <c r="E2115" t="s">
        <v>266</v>
      </c>
      <c r="F2115" t="s">
        <v>2538</v>
      </c>
      <c r="G2115" t="s">
        <v>6244</v>
      </c>
      <c r="H2115" t="s">
        <v>7396</v>
      </c>
      <c r="I2115" t="s">
        <v>5971</v>
      </c>
      <c r="J2115">
        <v>120956</v>
      </c>
      <c r="K2115">
        <v>1</v>
      </c>
      <c r="L2115">
        <v>46227</v>
      </c>
    </row>
    <row r="2116" spans="1:12" x14ac:dyDescent="0.25">
      <c r="A2116">
        <v>46268</v>
      </c>
      <c r="B2116" t="s">
        <v>6108</v>
      </c>
      <c r="C2116" t="s">
        <v>5333</v>
      </c>
      <c r="D2116">
        <v>2340</v>
      </c>
      <c r="E2116" t="s">
        <v>242</v>
      </c>
      <c r="F2116" t="s">
        <v>2539</v>
      </c>
      <c r="G2116" t="s">
        <v>7622</v>
      </c>
      <c r="H2116" t="s">
        <v>7623</v>
      </c>
      <c r="I2116" t="s">
        <v>7624</v>
      </c>
      <c r="J2116">
        <v>120659</v>
      </c>
      <c r="K2116">
        <v>1</v>
      </c>
      <c r="L2116">
        <v>46268</v>
      </c>
    </row>
    <row r="2117" spans="1:12" x14ac:dyDescent="0.25">
      <c r="A2117">
        <v>46292</v>
      </c>
      <c r="B2117" t="s">
        <v>7128</v>
      </c>
      <c r="C2117" t="s">
        <v>4103</v>
      </c>
      <c r="D2117">
        <v>3001</v>
      </c>
      <c r="E2117" t="s">
        <v>280</v>
      </c>
      <c r="F2117" t="s">
        <v>2540</v>
      </c>
      <c r="G2117" t="s">
        <v>6209</v>
      </c>
      <c r="H2117" t="s">
        <v>6210</v>
      </c>
      <c r="I2117" t="s">
        <v>2853</v>
      </c>
      <c r="J2117">
        <v>121939</v>
      </c>
      <c r="K2117">
        <v>1</v>
      </c>
      <c r="L2117">
        <v>46292</v>
      </c>
    </row>
    <row r="2118" spans="1:12" x14ac:dyDescent="0.25">
      <c r="A2118">
        <v>46301</v>
      </c>
      <c r="B2118" t="s">
        <v>5334</v>
      </c>
      <c r="C2118" t="s">
        <v>5335</v>
      </c>
      <c r="D2118">
        <v>9160</v>
      </c>
      <c r="E2118" t="s">
        <v>799</v>
      </c>
      <c r="F2118" t="s">
        <v>8283</v>
      </c>
      <c r="G2118" t="s">
        <v>6244</v>
      </c>
      <c r="H2118" t="s">
        <v>7396</v>
      </c>
      <c r="I2118" t="s">
        <v>5971</v>
      </c>
      <c r="J2118">
        <v>119289</v>
      </c>
      <c r="K2118">
        <v>1</v>
      </c>
      <c r="L2118">
        <v>46301</v>
      </c>
    </row>
    <row r="2119" spans="1:12" x14ac:dyDescent="0.25">
      <c r="A2119">
        <v>46631</v>
      </c>
      <c r="B2119" t="s">
        <v>5336</v>
      </c>
      <c r="C2119" t="s">
        <v>5337</v>
      </c>
      <c r="D2119">
        <v>3212</v>
      </c>
      <c r="E2119" t="s">
        <v>894</v>
      </c>
      <c r="F2119" t="s">
        <v>2541</v>
      </c>
      <c r="G2119" t="s">
        <v>6209</v>
      </c>
      <c r="H2119" t="s">
        <v>6210</v>
      </c>
      <c r="I2119" t="s">
        <v>2853</v>
      </c>
      <c r="J2119">
        <v>122168</v>
      </c>
      <c r="K2119">
        <v>1</v>
      </c>
      <c r="L2119">
        <v>46631</v>
      </c>
    </row>
    <row r="2120" spans="1:12" x14ac:dyDescent="0.25">
      <c r="A2120">
        <v>46672</v>
      </c>
      <c r="B2120" t="s">
        <v>5338</v>
      </c>
      <c r="C2120" t="s">
        <v>5339</v>
      </c>
      <c r="D2120">
        <v>2020</v>
      </c>
      <c r="E2120" t="s">
        <v>2901</v>
      </c>
      <c r="F2120" t="s">
        <v>2542</v>
      </c>
      <c r="G2120" t="s">
        <v>6219</v>
      </c>
      <c r="H2120" t="s">
        <v>6220</v>
      </c>
      <c r="I2120" t="s">
        <v>2851</v>
      </c>
      <c r="J2120">
        <v>138891</v>
      </c>
      <c r="K2120">
        <v>1</v>
      </c>
      <c r="L2120">
        <v>46672</v>
      </c>
    </row>
    <row r="2121" spans="1:12" x14ac:dyDescent="0.25">
      <c r="A2121">
        <v>46755</v>
      </c>
      <c r="B2121" t="s">
        <v>7129</v>
      </c>
      <c r="C2121" t="s">
        <v>5340</v>
      </c>
      <c r="D2121">
        <v>2000</v>
      </c>
      <c r="E2121" t="s">
        <v>2901</v>
      </c>
      <c r="F2121" t="s">
        <v>2543</v>
      </c>
      <c r="G2121" t="s">
        <v>6244</v>
      </c>
      <c r="H2121" t="s">
        <v>7396</v>
      </c>
      <c r="I2121" t="s">
        <v>5971</v>
      </c>
      <c r="J2121">
        <v>119925</v>
      </c>
      <c r="K2121">
        <v>1</v>
      </c>
      <c r="L2121">
        <v>46755</v>
      </c>
    </row>
    <row r="2122" spans="1:12" x14ac:dyDescent="0.25">
      <c r="A2122">
        <v>46797</v>
      </c>
      <c r="B2122" t="s">
        <v>6622</v>
      </c>
      <c r="C2122" t="s">
        <v>5341</v>
      </c>
      <c r="D2122">
        <v>2100</v>
      </c>
      <c r="E2122" t="s">
        <v>486</v>
      </c>
      <c r="F2122" t="s">
        <v>2544</v>
      </c>
      <c r="G2122" t="s">
        <v>6219</v>
      </c>
      <c r="H2122" t="s">
        <v>6220</v>
      </c>
      <c r="I2122" t="s">
        <v>2851</v>
      </c>
      <c r="J2122">
        <v>119701</v>
      </c>
      <c r="K2122">
        <v>1</v>
      </c>
      <c r="L2122">
        <v>46797</v>
      </c>
    </row>
    <row r="2123" spans="1:12" x14ac:dyDescent="0.25">
      <c r="A2123">
        <v>47027</v>
      </c>
      <c r="B2123" t="s">
        <v>7130</v>
      </c>
      <c r="C2123" t="s">
        <v>5342</v>
      </c>
      <c r="D2123">
        <v>2242</v>
      </c>
      <c r="E2123" t="s">
        <v>884</v>
      </c>
      <c r="F2123" t="s">
        <v>2545</v>
      </c>
      <c r="G2123" t="s">
        <v>6219</v>
      </c>
      <c r="H2123" t="s">
        <v>6220</v>
      </c>
      <c r="I2123" t="s">
        <v>2851</v>
      </c>
      <c r="J2123">
        <v>121574</v>
      </c>
      <c r="K2123">
        <v>1</v>
      </c>
      <c r="L2123">
        <v>47027</v>
      </c>
    </row>
    <row r="2124" spans="1:12" x14ac:dyDescent="0.25">
      <c r="A2124">
        <v>47035</v>
      </c>
      <c r="B2124" t="s">
        <v>5343</v>
      </c>
      <c r="C2124" t="s">
        <v>5344</v>
      </c>
      <c r="D2124">
        <v>1860</v>
      </c>
      <c r="E2124" t="s">
        <v>476</v>
      </c>
      <c r="F2124" t="s">
        <v>2546</v>
      </c>
      <c r="G2124" t="s">
        <v>8137</v>
      </c>
      <c r="H2124" t="s">
        <v>8138</v>
      </c>
      <c r="I2124" t="s">
        <v>8139</v>
      </c>
      <c r="J2124">
        <v>119636</v>
      </c>
      <c r="K2124">
        <v>1</v>
      </c>
      <c r="L2124">
        <v>47035</v>
      </c>
    </row>
    <row r="2125" spans="1:12" x14ac:dyDescent="0.25">
      <c r="A2125">
        <v>47134</v>
      </c>
      <c r="B2125" t="s">
        <v>5345</v>
      </c>
      <c r="C2125" t="s">
        <v>5346</v>
      </c>
      <c r="D2125">
        <v>3001</v>
      </c>
      <c r="E2125" t="s">
        <v>280</v>
      </c>
      <c r="F2125" t="s">
        <v>1789</v>
      </c>
      <c r="G2125" t="s">
        <v>6209</v>
      </c>
      <c r="H2125" t="s">
        <v>6210</v>
      </c>
      <c r="I2125" t="s">
        <v>2853</v>
      </c>
      <c r="J2125">
        <v>120766</v>
      </c>
      <c r="K2125">
        <v>1</v>
      </c>
      <c r="L2125">
        <v>47134</v>
      </c>
    </row>
    <row r="2126" spans="1:12" x14ac:dyDescent="0.25">
      <c r="A2126">
        <v>47142</v>
      </c>
      <c r="B2126" t="s">
        <v>5347</v>
      </c>
      <c r="C2126" t="s">
        <v>8284</v>
      </c>
      <c r="D2126">
        <v>2323</v>
      </c>
      <c r="E2126" t="s">
        <v>895</v>
      </c>
      <c r="F2126" t="s">
        <v>2547</v>
      </c>
      <c r="G2126" t="s">
        <v>7622</v>
      </c>
      <c r="H2126" t="s">
        <v>7623</v>
      </c>
      <c r="I2126" t="s">
        <v>7624</v>
      </c>
      <c r="J2126">
        <v>120758</v>
      </c>
      <c r="K2126">
        <v>1</v>
      </c>
      <c r="L2126">
        <v>47142</v>
      </c>
    </row>
    <row r="2127" spans="1:12" x14ac:dyDescent="0.25">
      <c r="A2127">
        <v>47167</v>
      </c>
      <c r="B2127" t="s">
        <v>5348</v>
      </c>
      <c r="C2127" t="s">
        <v>5349</v>
      </c>
      <c r="D2127">
        <v>3000</v>
      </c>
      <c r="E2127" t="s">
        <v>572</v>
      </c>
      <c r="F2127" t="s">
        <v>2548</v>
      </c>
      <c r="G2127" t="s">
        <v>6244</v>
      </c>
      <c r="H2127" t="s">
        <v>7396</v>
      </c>
      <c r="I2127" t="s">
        <v>5971</v>
      </c>
      <c r="J2127">
        <v>125591</v>
      </c>
      <c r="K2127">
        <v>1</v>
      </c>
      <c r="L2127">
        <v>47167</v>
      </c>
    </row>
    <row r="2128" spans="1:12" x14ac:dyDescent="0.25">
      <c r="A2128">
        <v>47522</v>
      </c>
      <c r="B2128" t="s">
        <v>8285</v>
      </c>
      <c r="C2128" t="s">
        <v>5350</v>
      </c>
      <c r="D2128">
        <v>3018</v>
      </c>
      <c r="E2128" t="s">
        <v>892</v>
      </c>
      <c r="F2128" t="s">
        <v>2549</v>
      </c>
      <c r="G2128" t="s">
        <v>6244</v>
      </c>
      <c r="H2128" t="s">
        <v>7396</v>
      </c>
      <c r="I2128" t="s">
        <v>5971</v>
      </c>
      <c r="J2128">
        <v>119925</v>
      </c>
      <c r="K2128">
        <v>1</v>
      </c>
      <c r="L2128">
        <v>47522</v>
      </c>
    </row>
    <row r="2129" spans="1:12" x14ac:dyDescent="0.25">
      <c r="A2129">
        <v>47985</v>
      </c>
      <c r="B2129" t="s">
        <v>5351</v>
      </c>
      <c r="C2129" t="s">
        <v>5352</v>
      </c>
      <c r="D2129">
        <v>1785</v>
      </c>
      <c r="E2129" t="s">
        <v>896</v>
      </c>
      <c r="F2129" t="s">
        <v>2550</v>
      </c>
      <c r="G2129" t="s">
        <v>8137</v>
      </c>
      <c r="H2129" t="s">
        <v>8138</v>
      </c>
      <c r="I2129" t="s">
        <v>8139</v>
      </c>
      <c r="J2129">
        <v>119636</v>
      </c>
      <c r="K2129">
        <v>1</v>
      </c>
      <c r="L2129">
        <v>47985</v>
      </c>
    </row>
    <row r="2130" spans="1:12" x14ac:dyDescent="0.25">
      <c r="A2130">
        <v>48009</v>
      </c>
      <c r="B2130" t="s">
        <v>8286</v>
      </c>
      <c r="C2130" t="s">
        <v>5353</v>
      </c>
      <c r="D2130">
        <v>2610</v>
      </c>
      <c r="E2130" t="s">
        <v>260</v>
      </c>
      <c r="F2130" t="s">
        <v>2551</v>
      </c>
      <c r="G2130" t="s">
        <v>6244</v>
      </c>
      <c r="H2130" t="s">
        <v>7396</v>
      </c>
      <c r="I2130" t="s">
        <v>5971</v>
      </c>
      <c r="J2130">
        <v>119925</v>
      </c>
      <c r="K2130">
        <v>1</v>
      </c>
      <c r="L2130">
        <v>48009</v>
      </c>
    </row>
    <row r="2131" spans="1:12" x14ac:dyDescent="0.25">
      <c r="A2131">
        <v>48322</v>
      </c>
      <c r="B2131" t="s">
        <v>33</v>
      </c>
      <c r="C2131" t="s">
        <v>5354</v>
      </c>
      <c r="D2131">
        <v>2170</v>
      </c>
      <c r="E2131" t="s">
        <v>221</v>
      </c>
      <c r="F2131" t="s">
        <v>2552</v>
      </c>
      <c r="G2131" t="s">
        <v>6244</v>
      </c>
      <c r="H2131" t="s">
        <v>7396</v>
      </c>
      <c r="I2131" t="s">
        <v>5971</v>
      </c>
      <c r="J2131">
        <v>121624</v>
      </c>
      <c r="K2131">
        <v>1</v>
      </c>
      <c r="L2131">
        <v>48322</v>
      </c>
    </row>
    <row r="2132" spans="1:12" x14ac:dyDescent="0.25">
      <c r="A2132">
        <v>48331</v>
      </c>
      <c r="B2132" t="s">
        <v>5355</v>
      </c>
      <c r="C2132" t="s">
        <v>5356</v>
      </c>
      <c r="D2132">
        <v>2018</v>
      </c>
      <c r="E2132" t="s">
        <v>2901</v>
      </c>
      <c r="F2132" t="s">
        <v>6002</v>
      </c>
      <c r="G2132" t="s">
        <v>6219</v>
      </c>
      <c r="H2132" t="s">
        <v>6220</v>
      </c>
      <c r="I2132" t="s">
        <v>2851</v>
      </c>
      <c r="J2132">
        <v>0</v>
      </c>
      <c r="K2132">
        <v>1</v>
      </c>
      <c r="L2132">
        <v>48331</v>
      </c>
    </row>
    <row r="2133" spans="1:12" x14ac:dyDescent="0.25">
      <c r="A2133">
        <v>48355</v>
      </c>
      <c r="B2133" t="s">
        <v>7131</v>
      </c>
      <c r="C2133" t="s">
        <v>5357</v>
      </c>
      <c r="D2133">
        <v>3970</v>
      </c>
      <c r="E2133" t="s">
        <v>324</v>
      </c>
      <c r="F2133" t="s">
        <v>2070</v>
      </c>
      <c r="G2133" t="s">
        <v>7622</v>
      </c>
      <c r="H2133" t="s">
        <v>7623</v>
      </c>
      <c r="I2133" t="s">
        <v>7624</v>
      </c>
      <c r="J2133">
        <v>118778</v>
      </c>
      <c r="K2133">
        <v>1</v>
      </c>
      <c r="L2133">
        <v>48355</v>
      </c>
    </row>
    <row r="2134" spans="1:12" x14ac:dyDescent="0.25">
      <c r="A2134">
        <v>48363</v>
      </c>
      <c r="B2134" t="s">
        <v>3979</v>
      </c>
      <c r="C2134" t="s">
        <v>5358</v>
      </c>
      <c r="D2134">
        <v>3990</v>
      </c>
      <c r="E2134" t="s">
        <v>303</v>
      </c>
      <c r="F2134" t="s">
        <v>2553</v>
      </c>
      <c r="G2134" t="s">
        <v>7622</v>
      </c>
      <c r="H2134" t="s">
        <v>7623</v>
      </c>
      <c r="I2134" t="s">
        <v>7624</v>
      </c>
      <c r="J2134">
        <v>125534</v>
      </c>
      <c r="K2134">
        <v>1</v>
      </c>
      <c r="L2134">
        <v>48363</v>
      </c>
    </row>
    <row r="2135" spans="1:12" x14ac:dyDescent="0.25">
      <c r="A2135">
        <v>48371</v>
      </c>
      <c r="B2135" t="s">
        <v>35</v>
      </c>
      <c r="C2135" t="s">
        <v>5359</v>
      </c>
      <c r="D2135">
        <v>2330</v>
      </c>
      <c r="E2135" t="s">
        <v>507</v>
      </c>
      <c r="F2135" t="s">
        <v>1547</v>
      </c>
      <c r="G2135" t="s">
        <v>7622</v>
      </c>
      <c r="H2135" t="s">
        <v>7623</v>
      </c>
      <c r="I2135" t="s">
        <v>7624</v>
      </c>
      <c r="J2135">
        <v>120477</v>
      </c>
      <c r="K2135">
        <v>1</v>
      </c>
      <c r="L2135">
        <v>48371</v>
      </c>
    </row>
    <row r="2136" spans="1:12" x14ac:dyDescent="0.25">
      <c r="A2136">
        <v>48678</v>
      </c>
      <c r="B2136" t="s">
        <v>5360</v>
      </c>
      <c r="C2136" t="s">
        <v>5361</v>
      </c>
      <c r="D2136">
        <v>9990</v>
      </c>
      <c r="E2136" t="s">
        <v>427</v>
      </c>
      <c r="F2136" t="s">
        <v>2554</v>
      </c>
      <c r="G2136" t="s">
        <v>8137</v>
      </c>
      <c r="H2136" t="s">
        <v>8138</v>
      </c>
      <c r="I2136" t="s">
        <v>8139</v>
      </c>
      <c r="J2136">
        <v>120261</v>
      </c>
      <c r="K2136">
        <v>1</v>
      </c>
      <c r="L2136">
        <v>48678</v>
      </c>
    </row>
    <row r="2137" spans="1:12" x14ac:dyDescent="0.25">
      <c r="A2137">
        <v>48744</v>
      </c>
      <c r="B2137" t="s">
        <v>5362</v>
      </c>
      <c r="C2137" t="s">
        <v>5363</v>
      </c>
      <c r="D2137">
        <v>9220</v>
      </c>
      <c r="E2137" t="s">
        <v>388</v>
      </c>
      <c r="F2137" t="s">
        <v>2555</v>
      </c>
      <c r="G2137" t="s">
        <v>8137</v>
      </c>
      <c r="H2137" t="s">
        <v>8138</v>
      </c>
      <c r="I2137" t="s">
        <v>8139</v>
      </c>
      <c r="J2137">
        <v>121285</v>
      </c>
      <c r="K2137">
        <v>1</v>
      </c>
      <c r="L2137">
        <v>48744</v>
      </c>
    </row>
    <row r="2138" spans="1:12" x14ac:dyDescent="0.25">
      <c r="A2138">
        <v>48751</v>
      </c>
      <c r="B2138" t="s">
        <v>3388</v>
      </c>
      <c r="C2138" t="s">
        <v>5364</v>
      </c>
      <c r="D2138">
        <v>1630</v>
      </c>
      <c r="E2138" t="s">
        <v>449</v>
      </c>
      <c r="F2138" t="s">
        <v>2556</v>
      </c>
      <c r="G2138" t="s">
        <v>6209</v>
      </c>
      <c r="H2138" t="s">
        <v>6210</v>
      </c>
      <c r="I2138" t="s">
        <v>2853</v>
      </c>
      <c r="J2138">
        <v>123232</v>
      </c>
      <c r="K2138">
        <v>1</v>
      </c>
      <c r="L2138">
        <v>48751</v>
      </c>
    </row>
    <row r="2139" spans="1:12" x14ac:dyDescent="0.25">
      <c r="A2139">
        <v>53199</v>
      </c>
      <c r="B2139" t="s">
        <v>7995</v>
      </c>
      <c r="C2139" t="s">
        <v>5365</v>
      </c>
      <c r="D2139">
        <v>3000</v>
      </c>
      <c r="E2139" t="s">
        <v>572</v>
      </c>
      <c r="F2139" t="s">
        <v>2557</v>
      </c>
      <c r="G2139" t="s">
        <v>6209</v>
      </c>
      <c r="H2139" t="s">
        <v>6210</v>
      </c>
      <c r="I2139" t="s">
        <v>2853</v>
      </c>
      <c r="J2139">
        <v>139006</v>
      </c>
      <c r="K2139">
        <v>1</v>
      </c>
      <c r="L2139">
        <v>53199</v>
      </c>
    </row>
    <row r="2140" spans="1:12" x14ac:dyDescent="0.25">
      <c r="A2140">
        <v>53215</v>
      </c>
      <c r="B2140" t="s">
        <v>7524</v>
      </c>
      <c r="C2140" t="s">
        <v>5366</v>
      </c>
      <c r="D2140">
        <v>9881</v>
      </c>
      <c r="E2140" t="s">
        <v>897</v>
      </c>
      <c r="F2140" t="s">
        <v>2558</v>
      </c>
      <c r="G2140" t="s">
        <v>8137</v>
      </c>
      <c r="H2140" t="s">
        <v>8138</v>
      </c>
      <c r="I2140" t="s">
        <v>8139</v>
      </c>
      <c r="J2140">
        <v>121401</v>
      </c>
      <c r="K2140">
        <v>1</v>
      </c>
      <c r="L2140">
        <v>53215</v>
      </c>
    </row>
    <row r="2141" spans="1:12" x14ac:dyDescent="0.25">
      <c r="A2141">
        <v>53306</v>
      </c>
      <c r="B2141" t="s">
        <v>6109</v>
      </c>
      <c r="C2141" t="s">
        <v>5367</v>
      </c>
      <c r="D2141">
        <v>2350</v>
      </c>
      <c r="E2141" t="s">
        <v>509</v>
      </c>
      <c r="F2141" t="s">
        <v>2559</v>
      </c>
      <c r="G2141" t="s">
        <v>6219</v>
      </c>
      <c r="H2141" t="s">
        <v>6220</v>
      </c>
      <c r="I2141" t="s">
        <v>2851</v>
      </c>
      <c r="J2141">
        <v>119495</v>
      </c>
      <c r="K2141">
        <v>1</v>
      </c>
      <c r="L2141">
        <v>53306</v>
      </c>
    </row>
    <row r="2142" spans="1:12" x14ac:dyDescent="0.25">
      <c r="A2142">
        <v>53314</v>
      </c>
      <c r="B2142" t="s">
        <v>6110</v>
      </c>
      <c r="C2142" t="s">
        <v>5368</v>
      </c>
      <c r="D2142">
        <v>2290</v>
      </c>
      <c r="E2142" t="s">
        <v>502</v>
      </c>
      <c r="F2142" t="s">
        <v>2560</v>
      </c>
      <c r="G2142" t="s">
        <v>7622</v>
      </c>
      <c r="H2142" t="s">
        <v>7623</v>
      </c>
      <c r="I2142" t="s">
        <v>7624</v>
      </c>
      <c r="J2142">
        <v>121566</v>
      </c>
      <c r="K2142">
        <v>1</v>
      </c>
      <c r="L2142">
        <v>53314</v>
      </c>
    </row>
    <row r="2143" spans="1:12" x14ac:dyDescent="0.25">
      <c r="A2143">
        <v>53322</v>
      </c>
      <c r="B2143" t="s">
        <v>7996</v>
      </c>
      <c r="C2143" t="s">
        <v>3687</v>
      </c>
      <c r="D2143">
        <v>2390</v>
      </c>
      <c r="E2143" t="s">
        <v>2871</v>
      </c>
      <c r="F2143" t="s">
        <v>2561</v>
      </c>
      <c r="G2143" t="s">
        <v>7622</v>
      </c>
      <c r="H2143" t="s">
        <v>7623</v>
      </c>
      <c r="I2143" t="s">
        <v>7624</v>
      </c>
      <c r="J2143">
        <v>121616</v>
      </c>
      <c r="K2143">
        <v>1</v>
      </c>
      <c r="L2143">
        <v>53322</v>
      </c>
    </row>
    <row r="2144" spans="1:12" x14ac:dyDescent="0.25">
      <c r="A2144">
        <v>53348</v>
      </c>
      <c r="B2144" t="s">
        <v>7997</v>
      </c>
      <c r="C2144" t="s">
        <v>5369</v>
      </c>
      <c r="D2144">
        <v>3630</v>
      </c>
      <c r="E2144" t="s">
        <v>308</v>
      </c>
      <c r="F2144" t="s">
        <v>2562</v>
      </c>
      <c r="G2144" t="s">
        <v>7622</v>
      </c>
      <c r="H2144" t="s">
        <v>7623</v>
      </c>
      <c r="I2144" t="s">
        <v>7624</v>
      </c>
      <c r="J2144">
        <v>139089</v>
      </c>
      <c r="K2144">
        <v>1</v>
      </c>
      <c r="L2144">
        <v>53348</v>
      </c>
    </row>
    <row r="2145" spans="1:12" x14ac:dyDescent="0.25">
      <c r="A2145">
        <v>53439</v>
      </c>
      <c r="B2145" t="s">
        <v>4884</v>
      </c>
      <c r="C2145" t="s">
        <v>5370</v>
      </c>
      <c r="D2145">
        <v>8640</v>
      </c>
      <c r="E2145" t="s">
        <v>898</v>
      </c>
      <c r="F2145" t="s">
        <v>2563</v>
      </c>
      <c r="G2145" t="s">
        <v>8145</v>
      </c>
      <c r="H2145" t="s">
        <v>8146</v>
      </c>
      <c r="I2145" t="s">
        <v>8147</v>
      </c>
      <c r="J2145">
        <v>120469</v>
      </c>
      <c r="K2145">
        <v>1</v>
      </c>
      <c r="L2145">
        <v>53439</v>
      </c>
    </row>
    <row r="2146" spans="1:12" x14ac:dyDescent="0.25">
      <c r="A2146">
        <v>53488</v>
      </c>
      <c r="B2146" t="s">
        <v>34</v>
      </c>
      <c r="C2146" t="s">
        <v>5371</v>
      </c>
      <c r="D2146">
        <v>9250</v>
      </c>
      <c r="E2146" t="s">
        <v>389</v>
      </c>
      <c r="F2146" t="s">
        <v>2564</v>
      </c>
      <c r="G2146" t="s">
        <v>6244</v>
      </c>
      <c r="H2146" t="s">
        <v>7396</v>
      </c>
      <c r="I2146" t="s">
        <v>5971</v>
      </c>
      <c r="J2146">
        <v>119131</v>
      </c>
      <c r="K2146">
        <v>1</v>
      </c>
      <c r="L2146">
        <v>53488</v>
      </c>
    </row>
    <row r="2147" spans="1:12" x14ac:dyDescent="0.25">
      <c r="A2147">
        <v>53553</v>
      </c>
      <c r="B2147" t="s">
        <v>7132</v>
      </c>
      <c r="C2147" t="s">
        <v>5372</v>
      </c>
      <c r="D2147">
        <v>2540</v>
      </c>
      <c r="E2147" t="s">
        <v>256</v>
      </c>
      <c r="F2147" t="s">
        <v>2565</v>
      </c>
      <c r="G2147" t="s">
        <v>6219</v>
      </c>
      <c r="H2147" t="s">
        <v>6220</v>
      </c>
      <c r="I2147" t="s">
        <v>2851</v>
      </c>
      <c r="J2147">
        <v>119255</v>
      </c>
      <c r="K2147">
        <v>1</v>
      </c>
      <c r="L2147">
        <v>53553</v>
      </c>
    </row>
    <row r="2148" spans="1:12" x14ac:dyDescent="0.25">
      <c r="A2148">
        <v>53967</v>
      </c>
      <c r="B2148" t="s">
        <v>6111</v>
      </c>
      <c r="C2148" t="s">
        <v>5373</v>
      </c>
      <c r="D2148">
        <v>3511</v>
      </c>
      <c r="E2148" t="s">
        <v>642</v>
      </c>
      <c r="F2148" t="s">
        <v>2566</v>
      </c>
      <c r="G2148" t="s">
        <v>7622</v>
      </c>
      <c r="H2148" t="s">
        <v>7623</v>
      </c>
      <c r="I2148" t="s">
        <v>7624</v>
      </c>
      <c r="J2148">
        <v>119776</v>
      </c>
      <c r="K2148">
        <v>1</v>
      </c>
      <c r="L2148">
        <v>53967</v>
      </c>
    </row>
    <row r="2149" spans="1:12" x14ac:dyDescent="0.25">
      <c r="A2149">
        <v>53975</v>
      </c>
      <c r="B2149" t="s">
        <v>71</v>
      </c>
      <c r="C2149" t="s">
        <v>5374</v>
      </c>
      <c r="D2149">
        <v>3790</v>
      </c>
      <c r="E2149" t="s">
        <v>899</v>
      </c>
      <c r="F2149" t="s">
        <v>2567</v>
      </c>
      <c r="G2149" t="s">
        <v>7622</v>
      </c>
      <c r="H2149" t="s">
        <v>7623</v>
      </c>
      <c r="I2149" t="s">
        <v>7624</v>
      </c>
      <c r="J2149">
        <v>119875</v>
      </c>
      <c r="K2149">
        <v>1</v>
      </c>
      <c r="L2149">
        <v>53975</v>
      </c>
    </row>
    <row r="2150" spans="1:12" x14ac:dyDescent="0.25">
      <c r="A2150">
        <v>54692</v>
      </c>
      <c r="B2150" t="s">
        <v>7133</v>
      </c>
      <c r="C2150" t="s">
        <v>5375</v>
      </c>
      <c r="D2150">
        <v>2500</v>
      </c>
      <c r="E2150" t="s">
        <v>252</v>
      </c>
      <c r="F2150" t="s">
        <v>2568</v>
      </c>
      <c r="G2150" t="s">
        <v>6244</v>
      </c>
      <c r="H2150" t="s">
        <v>7396</v>
      </c>
      <c r="I2150" t="s">
        <v>5971</v>
      </c>
      <c r="J2150">
        <v>121822</v>
      </c>
      <c r="K2150">
        <v>1</v>
      </c>
      <c r="L2150">
        <v>54692</v>
      </c>
    </row>
    <row r="2151" spans="1:12" x14ac:dyDescent="0.25">
      <c r="A2151">
        <v>55301</v>
      </c>
      <c r="B2151" t="s">
        <v>5376</v>
      </c>
      <c r="C2151" t="s">
        <v>6112</v>
      </c>
      <c r="D2151">
        <v>3950</v>
      </c>
      <c r="E2151" t="s">
        <v>305</v>
      </c>
      <c r="F2151" t="s">
        <v>2569</v>
      </c>
      <c r="G2151" t="s">
        <v>7622</v>
      </c>
      <c r="H2151" t="s">
        <v>7623</v>
      </c>
      <c r="I2151" t="s">
        <v>7624</v>
      </c>
      <c r="J2151">
        <v>118984</v>
      </c>
      <c r="K2151">
        <v>1</v>
      </c>
      <c r="L2151">
        <v>55301</v>
      </c>
    </row>
    <row r="2152" spans="1:12" x14ac:dyDescent="0.25">
      <c r="A2152">
        <v>55335</v>
      </c>
      <c r="B2152" t="s">
        <v>7134</v>
      </c>
      <c r="C2152" t="s">
        <v>5377</v>
      </c>
      <c r="D2152">
        <v>1880</v>
      </c>
      <c r="E2152" t="s">
        <v>900</v>
      </c>
      <c r="F2152" t="s">
        <v>2570</v>
      </c>
      <c r="G2152" t="s">
        <v>8137</v>
      </c>
      <c r="H2152" t="s">
        <v>8138</v>
      </c>
      <c r="I2152" t="s">
        <v>8139</v>
      </c>
      <c r="J2152">
        <v>120171</v>
      </c>
      <c r="K2152">
        <v>1</v>
      </c>
      <c r="L2152">
        <v>55335</v>
      </c>
    </row>
    <row r="2153" spans="1:12" x14ac:dyDescent="0.25">
      <c r="A2153">
        <v>55459</v>
      </c>
      <c r="B2153" t="s">
        <v>7135</v>
      </c>
      <c r="C2153" t="s">
        <v>5378</v>
      </c>
      <c r="D2153">
        <v>3400</v>
      </c>
      <c r="E2153" t="s">
        <v>294</v>
      </c>
      <c r="F2153" t="s">
        <v>2571</v>
      </c>
      <c r="G2153" t="s">
        <v>6209</v>
      </c>
      <c r="H2153" t="s">
        <v>6210</v>
      </c>
      <c r="I2153" t="s">
        <v>2853</v>
      </c>
      <c r="J2153">
        <v>120097</v>
      </c>
      <c r="K2153">
        <v>1</v>
      </c>
      <c r="L2153">
        <v>55459</v>
      </c>
    </row>
    <row r="2154" spans="1:12" x14ac:dyDescent="0.25">
      <c r="A2154">
        <v>55681</v>
      </c>
      <c r="B2154" t="s">
        <v>5379</v>
      </c>
      <c r="C2154" t="s">
        <v>5380</v>
      </c>
      <c r="D2154">
        <v>3500</v>
      </c>
      <c r="E2154" t="s">
        <v>296</v>
      </c>
      <c r="F2154" t="s">
        <v>2572</v>
      </c>
      <c r="G2154" t="s">
        <v>7622</v>
      </c>
      <c r="H2154" t="s">
        <v>7623</v>
      </c>
      <c r="I2154" t="s">
        <v>7624</v>
      </c>
      <c r="J2154">
        <v>118885</v>
      </c>
      <c r="K2154">
        <v>1</v>
      </c>
      <c r="L2154">
        <v>55681</v>
      </c>
    </row>
    <row r="2155" spans="1:12" x14ac:dyDescent="0.25">
      <c r="A2155">
        <v>55715</v>
      </c>
      <c r="B2155" t="s">
        <v>5381</v>
      </c>
      <c r="C2155" t="s">
        <v>5382</v>
      </c>
      <c r="D2155">
        <v>1070</v>
      </c>
      <c r="E2155" t="s">
        <v>437</v>
      </c>
      <c r="F2155" t="s">
        <v>2573</v>
      </c>
      <c r="G2155" t="s">
        <v>6209</v>
      </c>
      <c r="H2155" t="s">
        <v>6210</v>
      </c>
      <c r="I2155" t="s">
        <v>2853</v>
      </c>
      <c r="J2155">
        <v>119222</v>
      </c>
      <c r="K2155">
        <v>1</v>
      </c>
      <c r="L2155">
        <v>55715</v>
      </c>
    </row>
    <row r="2156" spans="1:12" x14ac:dyDescent="0.25">
      <c r="A2156">
        <v>55723</v>
      </c>
      <c r="B2156" t="s">
        <v>7998</v>
      </c>
      <c r="C2156" t="s">
        <v>5383</v>
      </c>
      <c r="D2156">
        <v>1500</v>
      </c>
      <c r="E2156" t="s">
        <v>204</v>
      </c>
      <c r="F2156" t="s">
        <v>2574</v>
      </c>
      <c r="G2156" t="s">
        <v>6209</v>
      </c>
      <c r="H2156" t="s">
        <v>6210</v>
      </c>
      <c r="I2156" t="s">
        <v>2853</v>
      </c>
      <c r="J2156">
        <v>139071</v>
      </c>
      <c r="K2156">
        <v>1</v>
      </c>
      <c r="L2156">
        <v>55723</v>
      </c>
    </row>
    <row r="2157" spans="1:12" x14ac:dyDescent="0.25">
      <c r="A2157">
        <v>55781</v>
      </c>
      <c r="B2157" t="s">
        <v>37</v>
      </c>
      <c r="C2157" t="s">
        <v>5384</v>
      </c>
      <c r="D2157">
        <v>2300</v>
      </c>
      <c r="E2157" t="s">
        <v>241</v>
      </c>
      <c r="F2157" t="s">
        <v>2575</v>
      </c>
      <c r="G2157" t="s">
        <v>6219</v>
      </c>
      <c r="H2157" t="s">
        <v>6220</v>
      </c>
      <c r="I2157" t="s">
        <v>2851</v>
      </c>
      <c r="J2157">
        <v>119495</v>
      </c>
      <c r="K2157">
        <v>1</v>
      </c>
      <c r="L2157">
        <v>55781</v>
      </c>
    </row>
    <row r="2158" spans="1:12" x14ac:dyDescent="0.25">
      <c r="A2158">
        <v>55814</v>
      </c>
      <c r="B2158" t="s">
        <v>3280</v>
      </c>
      <c r="C2158" t="s">
        <v>5385</v>
      </c>
      <c r="D2158">
        <v>1070</v>
      </c>
      <c r="E2158" t="s">
        <v>437</v>
      </c>
      <c r="F2158" t="s">
        <v>1327</v>
      </c>
      <c r="G2158" t="s">
        <v>6209</v>
      </c>
      <c r="H2158" t="s">
        <v>6210</v>
      </c>
      <c r="I2158" t="s">
        <v>2853</v>
      </c>
      <c r="J2158">
        <v>119222</v>
      </c>
      <c r="K2158">
        <v>1</v>
      </c>
      <c r="L2158">
        <v>55814</v>
      </c>
    </row>
    <row r="2159" spans="1:12" x14ac:dyDescent="0.25">
      <c r="A2159">
        <v>55822</v>
      </c>
      <c r="B2159" t="s">
        <v>7999</v>
      </c>
      <c r="C2159" t="s">
        <v>5386</v>
      </c>
      <c r="D2159">
        <v>2321</v>
      </c>
      <c r="E2159" t="s">
        <v>901</v>
      </c>
      <c r="F2159" t="s">
        <v>2576</v>
      </c>
      <c r="G2159" t="s">
        <v>7622</v>
      </c>
      <c r="H2159" t="s">
        <v>7623</v>
      </c>
      <c r="I2159" t="s">
        <v>7624</v>
      </c>
      <c r="J2159">
        <v>120758</v>
      </c>
      <c r="K2159">
        <v>1</v>
      </c>
      <c r="L2159">
        <v>55822</v>
      </c>
    </row>
    <row r="2160" spans="1:12" x14ac:dyDescent="0.25">
      <c r="A2160">
        <v>55831</v>
      </c>
      <c r="B2160" t="s">
        <v>3676</v>
      </c>
      <c r="C2160" t="s">
        <v>5387</v>
      </c>
      <c r="D2160">
        <v>2930</v>
      </c>
      <c r="E2160" t="s">
        <v>228</v>
      </c>
      <c r="F2160" t="s">
        <v>2577</v>
      </c>
      <c r="G2160" t="s">
        <v>6219</v>
      </c>
      <c r="H2160" t="s">
        <v>6220</v>
      </c>
      <c r="I2160" t="s">
        <v>2851</v>
      </c>
      <c r="J2160">
        <v>121591</v>
      </c>
      <c r="K2160">
        <v>1</v>
      </c>
      <c r="L2160">
        <v>55831</v>
      </c>
    </row>
    <row r="2161" spans="1:12" x14ac:dyDescent="0.25">
      <c r="A2161">
        <v>55855</v>
      </c>
      <c r="B2161" t="s">
        <v>3407</v>
      </c>
      <c r="C2161" t="s">
        <v>5388</v>
      </c>
      <c r="D2161">
        <v>8930</v>
      </c>
      <c r="E2161" t="s">
        <v>743</v>
      </c>
      <c r="F2161" t="s">
        <v>2578</v>
      </c>
      <c r="G2161" t="s">
        <v>8145</v>
      </c>
      <c r="H2161" t="s">
        <v>8146</v>
      </c>
      <c r="I2161" t="s">
        <v>8147</v>
      </c>
      <c r="J2161">
        <v>119412</v>
      </c>
      <c r="K2161">
        <v>1</v>
      </c>
      <c r="L2161">
        <v>55855</v>
      </c>
    </row>
    <row r="2162" spans="1:12" x14ac:dyDescent="0.25">
      <c r="A2162">
        <v>55871</v>
      </c>
      <c r="B2162" t="s">
        <v>8000</v>
      </c>
      <c r="C2162" t="s">
        <v>5389</v>
      </c>
      <c r="D2162">
        <v>9000</v>
      </c>
      <c r="E2162" t="s">
        <v>377</v>
      </c>
      <c r="F2162" t="s">
        <v>2579</v>
      </c>
      <c r="G2162" t="s">
        <v>8137</v>
      </c>
      <c r="H2162" t="s">
        <v>8138</v>
      </c>
      <c r="I2162" t="s">
        <v>8139</v>
      </c>
      <c r="J2162">
        <v>125526</v>
      </c>
      <c r="K2162">
        <v>1</v>
      </c>
      <c r="L2162">
        <v>55871</v>
      </c>
    </row>
    <row r="2163" spans="1:12" x14ac:dyDescent="0.25">
      <c r="A2163">
        <v>55889</v>
      </c>
      <c r="B2163" t="s">
        <v>8001</v>
      </c>
      <c r="C2163" t="s">
        <v>5390</v>
      </c>
      <c r="D2163">
        <v>2170</v>
      </c>
      <c r="E2163" t="s">
        <v>221</v>
      </c>
      <c r="F2163" t="s">
        <v>2580</v>
      </c>
      <c r="G2163" t="s">
        <v>6219</v>
      </c>
      <c r="H2163" t="s">
        <v>6220</v>
      </c>
      <c r="I2163" t="s">
        <v>2851</v>
      </c>
      <c r="J2163">
        <v>121831</v>
      </c>
      <c r="K2163">
        <v>1</v>
      </c>
      <c r="L2163">
        <v>55889</v>
      </c>
    </row>
    <row r="2164" spans="1:12" x14ac:dyDescent="0.25">
      <c r="A2164">
        <v>55897</v>
      </c>
      <c r="B2164" t="s">
        <v>7525</v>
      </c>
      <c r="C2164" t="s">
        <v>5391</v>
      </c>
      <c r="D2164">
        <v>3010</v>
      </c>
      <c r="E2164" t="s">
        <v>287</v>
      </c>
      <c r="F2164" t="s">
        <v>2581</v>
      </c>
      <c r="G2164" t="s">
        <v>6209</v>
      </c>
      <c r="H2164" t="s">
        <v>6210</v>
      </c>
      <c r="I2164" t="s">
        <v>2853</v>
      </c>
      <c r="J2164">
        <v>120841</v>
      </c>
      <c r="K2164">
        <v>1</v>
      </c>
      <c r="L2164">
        <v>55897</v>
      </c>
    </row>
    <row r="2165" spans="1:12" x14ac:dyDescent="0.25">
      <c r="A2165">
        <v>55905</v>
      </c>
      <c r="B2165" t="s">
        <v>5392</v>
      </c>
      <c r="C2165" t="s">
        <v>5393</v>
      </c>
      <c r="D2165">
        <v>1653</v>
      </c>
      <c r="E2165" t="s">
        <v>441</v>
      </c>
      <c r="F2165" t="s">
        <v>2582</v>
      </c>
      <c r="G2165" t="s">
        <v>6209</v>
      </c>
      <c r="H2165" t="s">
        <v>6210</v>
      </c>
      <c r="I2165" t="s">
        <v>2853</v>
      </c>
      <c r="J2165">
        <v>122044</v>
      </c>
      <c r="K2165">
        <v>1</v>
      </c>
      <c r="L2165">
        <v>55905</v>
      </c>
    </row>
    <row r="2166" spans="1:12" x14ac:dyDescent="0.25">
      <c r="A2166">
        <v>55939</v>
      </c>
      <c r="B2166" t="s">
        <v>7136</v>
      </c>
      <c r="C2166" t="s">
        <v>5394</v>
      </c>
      <c r="D2166">
        <v>1930</v>
      </c>
      <c r="E2166" t="s">
        <v>218</v>
      </c>
      <c r="F2166" t="s">
        <v>2583</v>
      </c>
      <c r="G2166" t="s">
        <v>6244</v>
      </c>
      <c r="H2166" t="s">
        <v>7396</v>
      </c>
      <c r="I2166" t="s">
        <v>5971</v>
      </c>
      <c r="J2166">
        <v>120576</v>
      </c>
      <c r="K2166">
        <v>1</v>
      </c>
      <c r="L2166">
        <v>55939</v>
      </c>
    </row>
    <row r="2167" spans="1:12" x14ac:dyDescent="0.25">
      <c r="A2167">
        <v>56011</v>
      </c>
      <c r="B2167" t="s">
        <v>8002</v>
      </c>
      <c r="C2167" t="s">
        <v>5395</v>
      </c>
      <c r="D2167">
        <v>3000</v>
      </c>
      <c r="E2167" t="s">
        <v>572</v>
      </c>
      <c r="F2167" t="s">
        <v>2584</v>
      </c>
      <c r="G2167" t="s">
        <v>6209</v>
      </c>
      <c r="H2167" t="s">
        <v>6210</v>
      </c>
      <c r="I2167" t="s">
        <v>2853</v>
      </c>
      <c r="J2167">
        <v>120841</v>
      </c>
      <c r="K2167">
        <v>1</v>
      </c>
      <c r="L2167">
        <v>56011</v>
      </c>
    </row>
    <row r="2168" spans="1:12" x14ac:dyDescent="0.25">
      <c r="A2168">
        <v>56077</v>
      </c>
      <c r="B2168" t="s">
        <v>8003</v>
      </c>
      <c r="C2168" t="s">
        <v>5396</v>
      </c>
      <c r="D2168">
        <v>1700</v>
      </c>
      <c r="E2168" t="s">
        <v>209</v>
      </c>
      <c r="F2168" t="s">
        <v>2585</v>
      </c>
      <c r="G2168" t="s">
        <v>6209</v>
      </c>
      <c r="H2168" t="s">
        <v>6210</v>
      </c>
      <c r="I2168" t="s">
        <v>2853</v>
      </c>
      <c r="J2168">
        <v>122242</v>
      </c>
      <c r="K2168">
        <v>1</v>
      </c>
      <c r="L2168">
        <v>56077</v>
      </c>
    </row>
    <row r="2169" spans="1:12" x14ac:dyDescent="0.25">
      <c r="A2169">
        <v>57174</v>
      </c>
      <c r="B2169" t="s">
        <v>3573</v>
      </c>
      <c r="C2169" t="s">
        <v>5397</v>
      </c>
      <c r="D2169">
        <v>9000</v>
      </c>
      <c r="E2169" t="s">
        <v>377</v>
      </c>
      <c r="F2169" t="s">
        <v>2586</v>
      </c>
      <c r="G2169" t="s">
        <v>8137</v>
      </c>
      <c r="H2169" t="s">
        <v>8138</v>
      </c>
      <c r="I2169" t="s">
        <v>8139</v>
      </c>
      <c r="J2169">
        <v>139014</v>
      </c>
      <c r="K2169">
        <v>1</v>
      </c>
      <c r="L2169">
        <v>57174</v>
      </c>
    </row>
    <row r="2170" spans="1:12" x14ac:dyDescent="0.25">
      <c r="A2170">
        <v>60988</v>
      </c>
      <c r="B2170" t="s">
        <v>3650</v>
      </c>
      <c r="C2170" t="s">
        <v>5398</v>
      </c>
      <c r="D2170">
        <v>3050</v>
      </c>
      <c r="E2170" t="s">
        <v>574</v>
      </c>
      <c r="F2170" t="s">
        <v>2587</v>
      </c>
      <c r="G2170" t="s">
        <v>6209</v>
      </c>
      <c r="H2170" t="s">
        <v>6210</v>
      </c>
      <c r="I2170" t="s">
        <v>2853</v>
      </c>
      <c r="J2170">
        <v>138974</v>
      </c>
      <c r="K2170">
        <v>1</v>
      </c>
      <c r="L2170">
        <v>60988</v>
      </c>
    </row>
    <row r="2171" spans="1:12" x14ac:dyDescent="0.25">
      <c r="A2171">
        <v>60996</v>
      </c>
      <c r="B2171" t="s">
        <v>5399</v>
      </c>
      <c r="C2171" t="s">
        <v>7526</v>
      </c>
      <c r="D2171">
        <v>1070</v>
      </c>
      <c r="E2171" t="s">
        <v>437</v>
      </c>
      <c r="F2171" t="s">
        <v>2588</v>
      </c>
      <c r="G2171" t="s">
        <v>6209</v>
      </c>
      <c r="H2171" t="s">
        <v>6210</v>
      </c>
      <c r="I2171" t="s">
        <v>2853</v>
      </c>
      <c r="J2171">
        <v>120329</v>
      </c>
      <c r="K2171">
        <v>1</v>
      </c>
      <c r="L2171">
        <v>60996</v>
      </c>
    </row>
    <row r="2172" spans="1:12" x14ac:dyDescent="0.25">
      <c r="A2172">
        <v>61002</v>
      </c>
      <c r="B2172" t="s">
        <v>35</v>
      </c>
      <c r="C2172" t="s">
        <v>5400</v>
      </c>
      <c r="D2172">
        <v>1831</v>
      </c>
      <c r="E2172" t="s">
        <v>479</v>
      </c>
      <c r="F2172" t="s">
        <v>2589</v>
      </c>
      <c r="G2172" t="s">
        <v>6209</v>
      </c>
      <c r="H2172" t="s">
        <v>6210</v>
      </c>
      <c r="I2172" t="s">
        <v>2853</v>
      </c>
      <c r="J2172">
        <v>122143</v>
      </c>
      <c r="K2172">
        <v>1</v>
      </c>
      <c r="L2172">
        <v>61002</v>
      </c>
    </row>
    <row r="2173" spans="1:12" x14ac:dyDescent="0.25">
      <c r="A2173">
        <v>61077</v>
      </c>
      <c r="B2173" t="s">
        <v>3292</v>
      </c>
      <c r="C2173" t="s">
        <v>5401</v>
      </c>
      <c r="D2173">
        <v>8432</v>
      </c>
      <c r="E2173" t="s">
        <v>724</v>
      </c>
      <c r="F2173" t="s">
        <v>2590</v>
      </c>
      <c r="G2173" t="s">
        <v>8145</v>
      </c>
      <c r="H2173" t="s">
        <v>8146</v>
      </c>
      <c r="I2173" t="s">
        <v>8147</v>
      </c>
      <c r="J2173">
        <v>119388</v>
      </c>
      <c r="K2173">
        <v>1</v>
      </c>
      <c r="L2173">
        <v>61077</v>
      </c>
    </row>
    <row r="2174" spans="1:12" x14ac:dyDescent="0.25">
      <c r="A2174">
        <v>61151</v>
      </c>
      <c r="B2174" t="s">
        <v>33</v>
      </c>
      <c r="C2174" t="s">
        <v>41</v>
      </c>
      <c r="D2174">
        <v>2550</v>
      </c>
      <c r="E2174" t="s">
        <v>257</v>
      </c>
      <c r="F2174" t="s">
        <v>1628</v>
      </c>
      <c r="G2174" t="s">
        <v>6219</v>
      </c>
      <c r="H2174" t="s">
        <v>6220</v>
      </c>
      <c r="I2174" t="s">
        <v>2851</v>
      </c>
      <c r="J2174">
        <v>138826</v>
      </c>
      <c r="K2174">
        <v>1</v>
      </c>
      <c r="L2174">
        <v>61151</v>
      </c>
    </row>
    <row r="2175" spans="1:12" x14ac:dyDescent="0.25">
      <c r="A2175">
        <v>61176</v>
      </c>
      <c r="B2175" t="s">
        <v>8287</v>
      </c>
      <c r="C2175" t="s">
        <v>7527</v>
      </c>
      <c r="D2175">
        <v>8530</v>
      </c>
      <c r="E2175" t="s">
        <v>367</v>
      </c>
      <c r="F2175" t="s">
        <v>8004</v>
      </c>
      <c r="G2175" t="s">
        <v>8145</v>
      </c>
      <c r="H2175" t="s">
        <v>8146</v>
      </c>
      <c r="I2175" t="s">
        <v>8147</v>
      </c>
      <c r="J2175">
        <v>119461</v>
      </c>
      <c r="K2175">
        <v>1</v>
      </c>
      <c r="L2175">
        <v>61176</v>
      </c>
    </row>
    <row r="2176" spans="1:12" x14ac:dyDescent="0.25">
      <c r="A2176">
        <v>61218</v>
      </c>
      <c r="B2176" t="s">
        <v>8005</v>
      </c>
      <c r="C2176" t="s">
        <v>5402</v>
      </c>
      <c r="D2176">
        <v>3640</v>
      </c>
      <c r="E2176" t="s">
        <v>656</v>
      </c>
      <c r="F2176" t="s">
        <v>2591</v>
      </c>
      <c r="G2176" t="s">
        <v>7622</v>
      </c>
      <c r="H2176" t="s">
        <v>7623</v>
      </c>
      <c r="I2176" t="s">
        <v>7624</v>
      </c>
      <c r="J2176">
        <v>139089</v>
      </c>
      <c r="K2176">
        <v>1</v>
      </c>
      <c r="L2176">
        <v>61218</v>
      </c>
    </row>
    <row r="2177" spans="1:12" x14ac:dyDescent="0.25">
      <c r="A2177">
        <v>61226</v>
      </c>
      <c r="B2177" t="s">
        <v>4383</v>
      </c>
      <c r="C2177" t="s">
        <v>5403</v>
      </c>
      <c r="D2177">
        <v>8730</v>
      </c>
      <c r="E2177" t="s">
        <v>331</v>
      </c>
      <c r="F2177" t="s">
        <v>2592</v>
      </c>
      <c r="G2177" t="s">
        <v>8145</v>
      </c>
      <c r="H2177" t="s">
        <v>8146</v>
      </c>
      <c r="I2177" t="s">
        <v>8147</v>
      </c>
      <c r="J2177">
        <v>120253</v>
      </c>
      <c r="K2177">
        <v>1</v>
      </c>
      <c r="L2177">
        <v>61226</v>
      </c>
    </row>
    <row r="2178" spans="1:12" x14ac:dyDescent="0.25">
      <c r="A2178">
        <v>61242</v>
      </c>
      <c r="B2178" t="s">
        <v>5404</v>
      </c>
      <c r="C2178" t="s">
        <v>4778</v>
      </c>
      <c r="D2178">
        <v>3590</v>
      </c>
      <c r="E2178" t="s">
        <v>307</v>
      </c>
      <c r="F2178" t="s">
        <v>2593</v>
      </c>
      <c r="G2178" t="s">
        <v>7622</v>
      </c>
      <c r="H2178" t="s">
        <v>7623</v>
      </c>
      <c r="I2178" t="s">
        <v>7624</v>
      </c>
      <c r="J2178">
        <v>119041</v>
      </c>
      <c r="K2178">
        <v>1</v>
      </c>
      <c r="L2178">
        <v>61242</v>
      </c>
    </row>
    <row r="2179" spans="1:12" x14ac:dyDescent="0.25">
      <c r="A2179">
        <v>61267</v>
      </c>
      <c r="B2179" t="s">
        <v>7137</v>
      </c>
      <c r="C2179" t="s">
        <v>5405</v>
      </c>
      <c r="D2179">
        <v>9470</v>
      </c>
      <c r="E2179" t="s">
        <v>408</v>
      </c>
      <c r="F2179" t="s">
        <v>2594</v>
      </c>
      <c r="G2179" t="s">
        <v>8137</v>
      </c>
      <c r="H2179" t="s">
        <v>8138</v>
      </c>
      <c r="I2179" t="s">
        <v>8139</v>
      </c>
      <c r="J2179">
        <v>121038</v>
      </c>
      <c r="K2179">
        <v>1</v>
      </c>
      <c r="L2179">
        <v>61267</v>
      </c>
    </row>
    <row r="2180" spans="1:12" x14ac:dyDescent="0.25">
      <c r="A2180">
        <v>61325</v>
      </c>
      <c r="B2180" t="s">
        <v>7138</v>
      </c>
      <c r="C2180" t="s">
        <v>3437</v>
      </c>
      <c r="D2180">
        <v>9800</v>
      </c>
      <c r="E2180" t="s">
        <v>902</v>
      </c>
      <c r="F2180" t="s">
        <v>2595</v>
      </c>
      <c r="G2180" t="s">
        <v>8137</v>
      </c>
      <c r="H2180" t="s">
        <v>8138</v>
      </c>
      <c r="I2180" t="s">
        <v>8139</v>
      </c>
      <c r="J2180">
        <v>121434</v>
      </c>
      <c r="K2180">
        <v>1</v>
      </c>
      <c r="L2180">
        <v>61325</v>
      </c>
    </row>
    <row r="2181" spans="1:12" x14ac:dyDescent="0.25">
      <c r="A2181">
        <v>61424</v>
      </c>
      <c r="B2181" t="s">
        <v>3682</v>
      </c>
      <c r="C2181" t="s">
        <v>5406</v>
      </c>
      <c r="D2181">
        <v>2930</v>
      </c>
      <c r="E2181" t="s">
        <v>228</v>
      </c>
      <c r="F2181" t="s">
        <v>1465</v>
      </c>
      <c r="G2181" t="s">
        <v>6219</v>
      </c>
      <c r="H2181" t="s">
        <v>6220</v>
      </c>
      <c r="I2181" t="s">
        <v>2851</v>
      </c>
      <c r="J2181">
        <v>119784</v>
      </c>
      <c r="K2181">
        <v>1</v>
      </c>
      <c r="L2181">
        <v>61424</v>
      </c>
    </row>
    <row r="2182" spans="1:12" x14ac:dyDescent="0.25">
      <c r="A2182">
        <v>61457</v>
      </c>
      <c r="B2182" t="s">
        <v>8006</v>
      </c>
      <c r="C2182" t="s">
        <v>5407</v>
      </c>
      <c r="D2182">
        <v>8770</v>
      </c>
      <c r="E2182" t="s">
        <v>368</v>
      </c>
      <c r="F2182" t="s">
        <v>2596</v>
      </c>
      <c r="G2182" t="s">
        <v>8145</v>
      </c>
      <c r="H2182" t="s">
        <v>8146</v>
      </c>
      <c r="I2182" t="s">
        <v>8147</v>
      </c>
      <c r="J2182">
        <v>119421</v>
      </c>
      <c r="K2182">
        <v>1</v>
      </c>
      <c r="L2182">
        <v>61457</v>
      </c>
    </row>
    <row r="2183" spans="1:12" x14ac:dyDescent="0.25">
      <c r="A2183">
        <v>61754</v>
      </c>
      <c r="B2183" t="s">
        <v>7139</v>
      </c>
      <c r="C2183" t="s">
        <v>5408</v>
      </c>
      <c r="D2183">
        <v>2030</v>
      </c>
      <c r="E2183" t="s">
        <v>2901</v>
      </c>
      <c r="F2183" t="s">
        <v>1444</v>
      </c>
      <c r="G2183" t="s">
        <v>6219</v>
      </c>
      <c r="H2183" t="s">
        <v>6220</v>
      </c>
      <c r="I2183" t="s">
        <v>2851</v>
      </c>
      <c r="J2183">
        <v>119735</v>
      </c>
      <c r="K2183">
        <v>1</v>
      </c>
      <c r="L2183">
        <v>61754</v>
      </c>
    </row>
    <row r="2184" spans="1:12" x14ac:dyDescent="0.25">
      <c r="A2184">
        <v>61903</v>
      </c>
      <c r="B2184" t="s">
        <v>5409</v>
      </c>
      <c r="C2184" t="s">
        <v>3215</v>
      </c>
      <c r="D2184">
        <v>2930</v>
      </c>
      <c r="E2184" t="s">
        <v>228</v>
      </c>
      <c r="F2184" t="s">
        <v>2597</v>
      </c>
      <c r="G2184" t="s">
        <v>6219</v>
      </c>
      <c r="H2184" t="s">
        <v>6220</v>
      </c>
      <c r="I2184" t="s">
        <v>2851</v>
      </c>
      <c r="J2184">
        <v>120006</v>
      </c>
      <c r="K2184">
        <v>1</v>
      </c>
      <c r="L2184">
        <v>61903</v>
      </c>
    </row>
    <row r="2185" spans="1:12" x14ac:dyDescent="0.25">
      <c r="A2185">
        <v>61961</v>
      </c>
      <c r="B2185" t="s">
        <v>7140</v>
      </c>
      <c r="C2185" t="s">
        <v>5410</v>
      </c>
      <c r="D2185">
        <v>1020</v>
      </c>
      <c r="E2185" t="s">
        <v>188</v>
      </c>
      <c r="F2185" t="s">
        <v>2598</v>
      </c>
      <c r="G2185" t="s">
        <v>6209</v>
      </c>
      <c r="H2185" t="s">
        <v>6210</v>
      </c>
      <c r="I2185" t="s">
        <v>2853</v>
      </c>
      <c r="J2185">
        <v>122184</v>
      </c>
      <c r="K2185">
        <v>1</v>
      </c>
      <c r="L2185">
        <v>61961</v>
      </c>
    </row>
    <row r="2186" spans="1:12" x14ac:dyDescent="0.25">
      <c r="A2186">
        <v>61978</v>
      </c>
      <c r="B2186" t="s">
        <v>7141</v>
      </c>
      <c r="C2186" t="s">
        <v>5411</v>
      </c>
      <c r="D2186">
        <v>1090</v>
      </c>
      <c r="E2186" t="s">
        <v>438</v>
      </c>
      <c r="F2186" t="s">
        <v>2599</v>
      </c>
      <c r="G2186" t="s">
        <v>6209</v>
      </c>
      <c r="H2186" t="s">
        <v>6210</v>
      </c>
      <c r="I2186" t="s">
        <v>2853</v>
      </c>
      <c r="J2186">
        <v>120221</v>
      </c>
      <c r="K2186">
        <v>1</v>
      </c>
      <c r="L2186">
        <v>61978</v>
      </c>
    </row>
    <row r="2187" spans="1:12" x14ac:dyDescent="0.25">
      <c r="A2187">
        <v>61986</v>
      </c>
      <c r="B2187" t="s">
        <v>7142</v>
      </c>
      <c r="C2187" t="s">
        <v>5412</v>
      </c>
      <c r="D2187">
        <v>1502</v>
      </c>
      <c r="E2187" t="s">
        <v>442</v>
      </c>
      <c r="F2187" t="s">
        <v>2600</v>
      </c>
      <c r="G2187" t="s">
        <v>6244</v>
      </c>
      <c r="H2187" t="s">
        <v>7396</v>
      </c>
      <c r="I2187" t="s">
        <v>5971</v>
      </c>
      <c r="J2187">
        <v>139048</v>
      </c>
      <c r="K2187">
        <v>1</v>
      </c>
      <c r="L2187">
        <v>61986</v>
      </c>
    </row>
    <row r="2188" spans="1:12" x14ac:dyDescent="0.25">
      <c r="A2188">
        <v>62166</v>
      </c>
      <c r="B2188" t="s">
        <v>8007</v>
      </c>
      <c r="C2188" t="s">
        <v>5413</v>
      </c>
      <c r="D2188">
        <v>2160</v>
      </c>
      <c r="E2188" t="s">
        <v>235</v>
      </c>
      <c r="F2188" t="s">
        <v>8008</v>
      </c>
      <c r="G2188" t="s">
        <v>6219</v>
      </c>
      <c r="H2188" t="s">
        <v>6220</v>
      </c>
      <c r="I2188" t="s">
        <v>2851</v>
      </c>
      <c r="J2188">
        <v>120543</v>
      </c>
      <c r="K2188">
        <v>1</v>
      </c>
      <c r="L2188">
        <v>62166</v>
      </c>
    </row>
    <row r="2189" spans="1:12" x14ac:dyDescent="0.25">
      <c r="A2189">
        <v>62331</v>
      </c>
      <c r="B2189" t="s">
        <v>6113</v>
      </c>
      <c r="C2189" t="s">
        <v>5414</v>
      </c>
      <c r="D2189">
        <v>9250</v>
      </c>
      <c r="E2189" t="s">
        <v>389</v>
      </c>
      <c r="F2189" t="s">
        <v>2601</v>
      </c>
      <c r="G2189" t="s">
        <v>6244</v>
      </c>
      <c r="H2189" t="s">
        <v>7396</v>
      </c>
      <c r="I2189" t="s">
        <v>5971</v>
      </c>
      <c r="J2189">
        <v>119131</v>
      </c>
      <c r="K2189">
        <v>1</v>
      </c>
      <c r="L2189">
        <v>62331</v>
      </c>
    </row>
    <row r="2190" spans="1:12" x14ac:dyDescent="0.25">
      <c r="A2190">
        <v>62364</v>
      </c>
      <c r="B2190" t="s">
        <v>7143</v>
      </c>
      <c r="C2190" t="s">
        <v>5415</v>
      </c>
      <c r="D2190">
        <v>2440</v>
      </c>
      <c r="E2190" t="s">
        <v>249</v>
      </c>
      <c r="F2190" t="s">
        <v>1582</v>
      </c>
      <c r="G2190" t="s">
        <v>7622</v>
      </c>
      <c r="H2190" t="s">
        <v>7623</v>
      </c>
      <c r="I2190" t="s">
        <v>7624</v>
      </c>
      <c r="J2190">
        <v>121756</v>
      </c>
      <c r="K2190">
        <v>1</v>
      </c>
      <c r="L2190">
        <v>62364</v>
      </c>
    </row>
    <row r="2191" spans="1:12" x14ac:dyDescent="0.25">
      <c r="A2191">
        <v>62372</v>
      </c>
      <c r="B2191" t="s">
        <v>5416</v>
      </c>
      <c r="C2191" t="s">
        <v>5417</v>
      </c>
      <c r="D2191">
        <v>3920</v>
      </c>
      <c r="E2191" t="s">
        <v>319</v>
      </c>
      <c r="F2191" t="s">
        <v>2602</v>
      </c>
      <c r="G2191" t="s">
        <v>6244</v>
      </c>
      <c r="H2191" t="s">
        <v>7396</v>
      </c>
      <c r="I2191" t="s">
        <v>5971</v>
      </c>
      <c r="J2191">
        <v>122127</v>
      </c>
      <c r="K2191">
        <v>1</v>
      </c>
      <c r="L2191">
        <v>62372</v>
      </c>
    </row>
    <row r="2192" spans="1:12" x14ac:dyDescent="0.25">
      <c r="A2192">
        <v>102525</v>
      </c>
      <c r="B2192" t="s">
        <v>8009</v>
      </c>
      <c r="C2192" t="s">
        <v>5418</v>
      </c>
      <c r="D2192">
        <v>1640</v>
      </c>
      <c r="E2192" t="s">
        <v>450</v>
      </c>
      <c r="F2192" t="s">
        <v>2939</v>
      </c>
      <c r="G2192" t="s">
        <v>6209</v>
      </c>
      <c r="H2192" t="s">
        <v>6210</v>
      </c>
      <c r="I2192" t="s">
        <v>2853</v>
      </c>
      <c r="J2192">
        <v>139071</v>
      </c>
      <c r="K2192">
        <v>1</v>
      </c>
      <c r="L2192">
        <v>102525</v>
      </c>
    </row>
    <row r="2193" spans="1:12" x14ac:dyDescent="0.25">
      <c r="A2193">
        <v>102533</v>
      </c>
      <c r="B2193" t="s">
        <v>8288</v>
      </c>
      <c r="C2193" t="s">
        <v>5419</v>
      </c>
      <c r="D2193">
        <v>9290</v>
      </c>
      <c r="E2193" t="s">
        <v>903</v>
      </c>
      <c r="F2193" t="s">
        <v>8289</v>
      </c>
      <c r="G2193" t="s">
        <v>8137</v>
      </c>
      <c r="H2193" t="s">
        <v>8138</v>
      </c>
      <c r="I2193" t="s">
        <v>8139</v>
      </c>
      <c r="J2193">
        <v>121012</v>
      </c>
      <c r="K2193">
        <v>1</v>
      </c>
      <c r="L2193">
        <v>102533</v>
      </c>
    </row>
    <row r="2194" spans="1:12" x14ac:dyDescent="0.25">
      <c r="A2194">
        <v>102566</v>
      </c>
      <c r="B2194" t="s">
        <v>8010</v>
      </c>
      <c r="C2194" t="s">
        <v>5420</v>
      </c>
      <c r="D2194">
        <v>9600</v>
      </c>
      <c r="E2194" t="s">
        <v>414</v>
      </c>
      <c r="F2194" t="s">
        <v>2603</v>
      </c>
      <c r="G2194" t="s">
        <v>8145</v>
      </c>
      <c r="H2194" t="s">
        <v>8146</v>
      </c>
      <c r="I2194" t="s">
        <v>8147</v>
      </c>
      <c r="J2194">
        <v>121061</v>
      </c>
      <c r="K2194">
        <v>1</v>
      </c>
      <c r="L2194">
        <v>102566</v>
      </c>
    </row>
    <row r="2195" spans="1:12" x14ac:dyDescent="0.25">
      <c r="A2195">
        <v>102574</v>
      </c>
      <c r="B2195" t="s">
        <v>2953</v>
      </c>
      <c r="C2195" t="s">
        <v>8290</v>
      </c>
      <c r="D2195">
        <v>2950</v>
      </c>
      <c r="E2195" t="s">
        <v>223</v>
      </c>
      <c r="F2195" t="s">
        <v>171</v>
      </c>
      <c r="G2195" t="s">
        <v>6219</v>
      </c>
      <c r="H2195" t="s">
        <v>6220</v>
      </c>
      <c r="I2195" t="s">
        <v>2851</v>
      </c>
      <c r="J2195">
        <v>121541</v>
      </c>
      <c r="K2195">
        <v>1</v>
      </c>
      <c r="L2195">
        <v>102574</v>
      </c>
    </row>
    <row r="2196" spans="1:12" x14ac:dyDescent="0.25">
      <c r="A2196">
        <v>102591</v>
      </c>
      <c r="B2196" t="s">
        <v>6114</v>
      </c>
      <c r="C2196" t="s">
        <v>5421</v>
      </c>
      <c r="D2196">
        <v>3290</v>
      </c>
      <c r="E2196" t="s">
        <v>291</v>
      </c>
      <c r="F2196" t="s">
        <v>7528</v>
      </c>
      <c r="G2196" t="s">
        <v>6209</v>
      </c>
      <c r="H2196" t="s">
        <v>6210</v>
      </c>
      <c r="I2196" t="s">
        <v>2853</v>
      </c>
      <c r="J2196">
        <v>138727</v>
      </c>
      <c r="K2196">
        <v>1</v>
      </c>
      <c r="L2196">
        <v>102591</v>
      </c>
    </row>
    <row r="2197" spans="1:12" x14ac:dyDescent="0.25">
      <c r="A2197">
        <v>102641</v>
      </c>
      <c r="B2197" t="s">
        <v>5422</v>
      </c>
      <c r="C2197" t="s">
        <v>5423</v>
      </c>
      <c r="D2197">
        <v>2180</v>
      </c>
      <c r="E2197" t="s">
        <v>222</v>
      </c>
      <c r="F2197" t="s">
        <v>2604</v>
      </c>
      <c r="G2197" t="s">
        <v>6244</v>
      </c>
      <c r="H2197" t="s">
        <v>7396</v>
      </c>
      <c r="I2197" t="s">
        <v>5971</v>
      </c>
      <c r="J2197">
        <v>121814</v>
      </c>
      <c r="K2197">
        <v>1</v>
      </c>
      <c r="L2197">
        <v>102641</v>
      </c>
    </row>
    <row r="2198" spans="1:12" x14ac:dyDescent="0.25">
      <c r="A2198">
        <v>102673</v>
      </c>
      <c r="B2198" t="s">
        <v>6460</v>
      </c>
      <c r="C2198" t="s">
        <v>5424</v>
      </c>
      <c r="D2198">
        <v>2300</v>
      </c>
      <c r="E2198" t="s">
        <v>241</v>
      </c>
      <c r="F2198" t="s">
        <v>2605</v>
      </c>
      <c r="G2198" t="s">
        <v>7622</v>
      </c>
      <c r="H2198" t="s">
        <v>7623</v>
      </c>
      <c r="I2198" t="s">
        <v>7624</v>
      </c>
      <c r="J2198">
        <v>121781</v>
      </c>
      <c r="K2198">
        <v>1</v>
      </c>
      <c r="L2198">
        <v>102673</v>
      </c>
    </row>
    <row r="2199" spans="1:12" x14ac:dyDescent="0.25">
      <c r="A2199">
        <v>102681</v>
      </c>
      <c r="B2199" t="s">
        <v>7529</v>
      </c>
      <c r="C2199" t="s">
        <v>5425</v>
      </c>
      <c r="D2199">
        <v>2960</v>
      </c>
      <c r="E2199" t="s">
        <v>490</v>
      </c>
      <c r="F2199" t="s">
        <v>1475</v>
      </c>
      <c r="G2199" t="s">
        <v>6219</v>
      </c>
      <c r="H2199" t="s">
        <v>6220</v>
      </c>
      <c r="I2199" t="s">
        <v>2851</v>
      </c>
      <c r="J2199">
        <v>121558</v>
      </c>
      <c r="K2199">
        <v>1</v>
      </c>
      <c r="L2199">
        <v>102681</v>
      </c>
    </row>
    <row r="2200" spans="1:12" x14ac:dyDescent="0.25">
      <c r="A2200">
        <v>103242</v>
      </c>
      <c r="B2200" t="s">
        <v>7144</v>
      </c>
      <c r="C2200" t="s">
        <v>5426</v>
      </c>
      <c r="D2200">
        <v>2018</v>
      </c>
      <c r="E2200" t="s">
        <v>2901</v>
      </c>
      <c r="F2200" t="s">
        <v>2606</v>
      </c>
      <c r="G2200" t="s">
        <v>6219</v>
      </c>
      <c r="H2200" t="s">
        <v>6220</v>
      </c>
      <c r="I2200" t="s">
        <v>2851</v>
      </c>
      <c r="J2200">
        <v>138891</v>
      </c>
      <c r="K2200">
        <v>1</v>
      </c>
      <c r="L2200">
        <v>103242</v>
      </c>
    </row>
    <row r="2201" spans="1:12" x14ac:dyDescent="0.25">
      <c r="A2201">
        <v>103549</v>
      </c>
      <c r="B2201" t="s">
        <v>6623</v>
      </c>
      <c r="C2201" t="s">
        <v>7145</v>
      </c>
      <c r="D2201">
        <v>9000</v>
      </c>
      <c r="E2201" t="s">
        <v>377</v>
      </c>
      <c r="F2201" t="s">
        <v>8011</v>
      </c>
      <c r="G2201" t="s">
        <v>8137</v>
      </c>
      <c r="H2201" t="s">
        <v>8138</v>
      </c>
      <c r="I2201" t="s">
        <v>8139</v>
      </c>
      <c r="J2201">
        <v>121798</v>
      </c>
      <c r="K2201">
        <v>1</v>
      </c>
      <c r="L2201">
        <v>103549</v>
      </c>
    </row>
    <row r="2202" spans="1:12" x14ac:dyDescent="0.25">
      <c r="A2202">
        <v>103887</v>
      </c>
      <c r="B2202" t="s">
        <v>5427</v>
      </c>
      <c r="C2202" t="s">
        <v>7146</v>
      </c>
      <c r="D2202">
        <v>1652</v>
      </c>
      <c r="E2202" t="s">
        <v>451</v>
      </c>
      <c r="F2202" t="s">
        <v>2607</v>
      </c>
      <c r="G2202" t="s">
        <v>8137</v>
      </c>
      <c r="H2202" t="s">
        <v>8138</v>
      </c>
      <c r="I2202" t="s">
        <v>8139</v>
      </c>
      <c r="J2202">
        <v>119719</v>
      </c>
      <c r="K2202">
        <v>1</v>
      </c>
      <c r="L2202">
        <v>103887</v>
      </c>
    </row>
    <row r="2203" spans="1:12" x14ac:dyDescent="0.25">
      <c r="A2203">
        <v>104241</v>
      </c>
      <c r="B2203" t="s">
        <v>6115</v>
      </c>
      <c r="C2203" t="s">
        <v>0</v>
      </c>
      <c r="D2203">
        <v>3111</v>
      </c>
      <c r="E2203" t="s">
        <v>593</v>
      </c>
      <c r="F2203" t="s">
        <v>1817</v>
      </c>
      <c r="G2203" t="s">
        <v>6209</v>
      </c>
      <c r="H2203" t="s">
        <v>6210</v>
      </c>
      <c r="I2203" t="s">
        <v>2853</v>
      </c>
      <c r="J2203">
        <v>122259</v>
      </c>
      <c r="K2203">
        <v>1</v>
      </c>
      <c r="L2203">
        <v>104241</v>
      </c>
    </row>
    <row r="2204" spans="1:12" x14ac:dyDescent="0.25">
      <c r="A2204">
        <v>104265</v>
      </c>
      <c r="B2204" t="s">
        <v>8012</v>
      </c>
      <c r="C2204" t="s">
        <v>5428</v>
      </c>
      <c r="D2204">
        <v>1840</v>
      </c>
      <c r="E2204" t="s">
        <v>559</v>
      </c>
      <c r="F2204" t="s">
        <v>2608</v>
      </c>
      <c r="G2204" t="s">
        <v>8137</v>
      </c>
      <c r="H2204" t="s">
        <v>8138</v>
      </c>
      <c r="I2204" t="s">
        <v>8139</v>
      </c>
      <c r="J2204">
        <v>120171</v>
      </c>
      <c r="K2204">
        <v>1</v>
      </c>
      <c r="L2204">
        <v>104265</v>
      </c>
    </row>
    <row r="2205" spans="1:12" x14ac:dyDescent="0.25">
      <c r="A2205">
        <v>104299</v>
      </c>
      <c r="B2205" t="s">
        <v>7147</v>
      </c>
      <c r="C2205" t="s">
        <v>5429</v>
      </c>
      <c r="D2205">
        <v>1083</v>
      </c>
      <c r="E2205" t="s">
        <v>194</v>
      </c>
      <c r="F2205" t="s">
        <v>2609</v>
      </c>
      <c r="G2205" t="s">
        <v>6209</v>
      </c>
      <c r="H2205" t="s">
        <v>6210</v>
      </c>
      <c r="I2205" t="s">
        <v>2853</v>
      </c>
      <c r="J2205">
        <v>129049</v>
      </c>
      <c r="K2205">
        <v>1</v>
      </c>
      <c r="L2205">
        <v>104299</v>
      </c>
    </row>
    <row r="2206" spans="1:12" x14ac:dyDescent="0.25">
      <c r="A2206">
        <v>104307</v>
      </c>
      <c r="B2206" t="s">
        <v>8013</v>
      </c>
      <c r="C2206" t="s">
        <v>5430</v>
      </c>
      <c r="D2206">
        <v>1030</v>
      </c>
      <c r="E2206" t="s">
        <v>189</v>
      </c>
      <c r="F2206" t="s">
        <v>2610</v>
      </c>
      <c r="G2206" t="s">
        <v>6209</v>
      </c>
      <c r="H2206" t="s">
        <v>6210</v>
      </c>
      <c r="I2206" t="s">
        <v>2853</v>
      </c>
      <c r="J2206">
        <v>124149</v>
      </c>
      <c r="K2206">
        <v>1</v>
      </c>
      <c r="L2206">
        <v>104307</v>
      </c>
    </row>
    <row r="2207" spans="1:12" x14ac:dyDescent="0.25">
      <c r="A2207">
        <v>104315</v>
      </c>
      <c r="B2207" t="s">
        <v>5431</v>
      </c>
      <c r="C2207" t="s">
        <v>5432</v>
      </c>
      <c r="D2207">
        <v>9000</v>
      </c>
      <c r="E2207" t="s">
        <v>377</v>
      </c>
      <c r="F2207" t="s">
        <v>2611</v>
      </c>
      <c r="G2207" t="s">
        <v>8137</v>
      </c>
      <c r="H2207" t="s">
        <v>8138</v>
      </c>
      <c r="I2207" t="s">
        <v>8139</v>
      </c>
      <c r="J2207">
        <v>121053</v>
      </c>
      <c r="K2207">
        <v>1</v>
      </c>
      <c r="L2207">
        <v>104315</v>
      </c>
    </row>
    <row r="2208" spans="1:12" x14ac:dyDescent="0.25">
      <c r="A2208">
        <v>104372</v>
      </c>
      <c r="B2208" t="s">
        <v>6116</v>
      </c>
      <c r="C2208" t="s">
        <v>5433</v>
      </c>
      <c r="D2208">
        <v>8582</v>
      </c>
      <c r="E2208" t="s">
        <v>904</v>
      </c>
      <c r="F2208" t="s">
        <v>2612</v>
      </c>
      <c r="G2208" t="s">
        <v>8145</v>
      </c>
      <c r="H2208" t="s">
        <v>8146</v>
      </c>
      <c r="I2208" t="s">
        <v>8147</v>
      </c>
      <c r="J2208">
        <v>119511</v>
      </c>
      <c r="K2208">
        <v>1</v>
      </c>
      <c r="L2208">
        <v>104372</v>
      </c>
    </row>
    <row r="2209" spans="1:12" x14ac:dyDescent="0.25">
      <c r="A2209">
        <v>104381</v>
      </c>
      <c r="B2209" t="s">
        <v>5434</v>
      </c>
      <c r="C2209" t="s">
        <v>5435</v>
      </c>
      <c r="D2209">
        <v>3630</v>
      </c>
      <c r="E2209" t="s">
        <v>308</v>
      </c>
      <c r="F2209" t="s">
        <v>2613</v>
      </c>
      <c r="G2209" t="s">
        <v>7622</v>
      </c>
      <c r="H2209" t="s">
        <v>7623</v>
      </c>
      <c r="I2209" t="s">
        <v>7624</v>
      </c>
      <c r="J2209">
        <v>118951</v>
      </c>
      <c r="K2209">
        <v>1</v>
      </c>
      <c r="L2209">
        <v>104381</v>
      </c>
    </row>
    <row r="2210" spans="1:12" x14ac:dyDescent="0.25">
      <c r="A2210">
        <v>104398</v>
      </c>
      <c r="B2210" t="s">
        <v>7148</v>
      </c>
      <c r="C2210" t="s">
        <v>5436</v>
      </c>
      <c r="D2210">
        <v>8800</v>
      </c>
      <c r="E2210" t="s">
        <v>370</v>
      </c>
      <c r="F2210" t="s">
        <v>2614</v>
      </c>
      <c r="G2210" t="s">
        <v>8145</v>
      </c>
      <c r="H2210" t="s">
        <v>8146</v>
      </c>
      <c r="I2210" t="s">
        <v>8147</v>
      </c>
      <c r="J2210">
        <v>120345</v>
      </c>
      <c r="K2210">
        <v>1</v>
      </c>
      <c r="L2210">
        <v>104398</v>
      </c>
    </row>
    <row r="2211" spans="1:12" x14ac:dyDescent="0.25">
      <c r="A2211">
        <v>104431</v>
      </c>
      <c r="B2211" t="s">
        <v>5437</v>
      </c>
      <c r="C2211" t="s">
        <v>5438</v>
      </c>
      <c r="D2211">
        <v>3560</v>
      </c>
      <c r="E2211" t="s">
        <v>321</v>
      </c>
      <c r="F2211" t="s">
        <v>2615</v>
      </c>
      <c r="G2211" t="s">
        <v>7622</v>
      </c>
      <c r="H2211" t="s">
        <v>7623</v>
      </c>
      <c r="I2211" t="s">
        <v>7624</v>
      </c>
      <c r="J2211">
        <v>118935</v>
      </c>
      <c r="K2211">
        <v>1</v>
      </c>
      <c r="L2211">
        <v>104431</v>
      </c>
    </row>
    <row r="2212" spans="1:12" x14ac:dyDescent="0.25">
      <c r="A2212">
        <v>104513</v>
      </c>
      <c r="B2212" t="s">
        <v>6117</v>
      </c>
      <c r="C2212" t="s">
        <v>4262</v>
      </c>
      <c r="D2212">
        <v>3500</v>
      </c>
      <c r="E2212" t="s">
        <v>296</v>
      </c>
      <c r="F2212" t="s">
        <v>1902</v>
      </c>
      <c r="G2212" t="s">
        <v>7622</v>
      </c>
      <c r="H2212" t="s">
        <v>7623</v>
      </c>
      <c r="I2212" t="s">
        <v>7624</v>
      </c>
      <c r="J2212">
        <v>118885</v>
      </c>
      <c r="K2212">
        <v>1</v>
      </c>
      <c r="L2212">
        <v>104513</v>
      </c>
    </row>
    <row r="2213" spans="1:12" x14ac:dyDescent="0.25">
      <c r="A2213">
        <v>104521</v>
      </c>
      <c r="B2213" t="s">
        <v>7530</v>
      </c>
      <c r="C2213" t="s">
        <v>5439</v>
      </c>
      <c r="D2213">
        <v>1820</v>
      </c>
      <c r="E2213" t="s">
        <v>1046</v>
      </c>
      <c r="F2213" t="s">
        <v>2616</v>
      </c>
      <c r="G2213" t="s">
        <v>6244</v>
      </c>
      <c r="H2213" t="s">
        <v>7396</v>
      </c>
      <c r="I2213" t="s">
        <v>5971</v>
      </c>
      <c r="J2213">
        <v>120576</v>
      </c>
      <c r="K2213">
        <v>1</v>
      </c>
      <c r="L2213">
        <v>104521</v>
      </c>
    </row>
    <row r="2214" spans="1:12" x14ac:dyDescent="0.25">
      <c r="A2214">
        <v>104547</v>
      </c>
      <c r="B2214" t="s">
        <v>5440</v>
      </c>
      <c r="C2214" t="s">
        <v>5441</v>
      </c>
      <c r="D2214">
        <v>8970</v>
      </c>
      <c r="E2214" t="s">
        <v>376</v>
      </c>
      <c r="F2214" t="s">
        <v>2617</v>
      </c>
      <c r="G2214" t="s">
        <v>6244</v>
      </c>
      <c r="H2214" t="s">
        <v>7396</v>
      </c>
      <c r="I2214" t="s">
        <v>5971</v>
      </c>
      <c r="J2214">
        <v>125591</v>
      </c>
      <c r="K2214">
        <v>1</v>
      </c>
      <c r="L2214">
        <v>104547</v>
      </c>
    </row>
    <row r="2215" spans="1:12" x14ac:dyDescent="0.25">
      <c r="A2215">
        <v>104571</v>
      </c>
      <c r="B2215" t="s">
        <v>8014</v>
      </c>
      <c r="C2215" t="s">
        <v>5442</v>
      </c>
      <c r="D2215">
        <v>2870</v>
      </c>
      <c r="E2215" t="s">
        <v>6248</v>
      </c>
      <c r="F2215" t="s">
        <v>2618</v>
      </c>
      <c r="G2215" t="s">
        <v>6244</v>
      </c>
      <c r="H2215" t="s">
        <v>7396</v>
      </c>
      <c r="I2215" t="s">
        <v>5971</v>
      </c>
      <c r="J2215">
        <v>119545</v>
      </c>
      <c r="K2215">
        <v>1</v>
      </c>
      <c r="L2215">
        <v>104571</v>
      </c>
    </row>
    <row r="2216" spans="1:12" x14ac:dyDescent="0.25">
      <c r="A2216">
        <v>104588</v>
      </c>
      <c r="B2216" t="s">
        <v>6118</v>
      </c>
      <c r="C2216" t="s">
        <v>5443</v>
      </c>
      <c r="D2216">
        <v>2221</v>
      </c>
      <c r="E2216" t="s">
        <v>598</v>
      </c>
      <c r="F2216" t="s">
        <v>2619</v>
      </c>
      <c r="G2216" t="s">
        <v>6219</v>
      </c>
      <c r="H2216" t="s">
        <v>6220</v>
      </c>
      <c r="I2216" t="s">
        <v>2851</v>
      </c>
      <c r="J2216">
        <v>122119</v>
      </c>
      <c r="K2216">
        <v>1</v>
      </c>
      <c r="L2216">
        <v>104588</v>
      </c>
    </row>
    <row r="2217" spans="1:12" x14ac:dyDescent="0.25">
      <c r="A2217">
        <v>104596</v>
      </c>
      <c r="B2217" t="s">
        <v>35</v>
      </c>
      <c r="C2217" t="s">
        <v>5444</v>
      </c>
      <c r="D2217">
        <v>2550</v>
      </c>
      <c r="E2217" t="s">
        <v>257</v>
      </c>
      <c r="F2217" t="s">
        <v>2620</v>
      </c>
      <c r="G2217" t="s">
        <v>6219</v>
      </c>
      <c r="H2217" t="s">
        <v>6220</v>
      </c>
      <c r="I2217" t="s">
        <v>2851</v>
      </c>
      <c r="J2217">
        <v>119255</v>
      </c>
      <c r="K2217">
        <v>1</v>
      </c>
      <c r="L2217">
        <v>104596</v>
      </c>
    </row>
    <row r="2218" spans="1:12" x14ac:dyDescent="0.25">
      <c r="A2218">
        <v>104604</v>
      </c>
      <c r="B2218" t="s">
        <v>5445</v>
      </c>
      <c r="C2218" t="s">
        <v>5446</v>
      </c>
      <c r="D2218">
        <v>3630</v>
      </c>
      <c r="E2218" t="s">
        <v>308</v>
      </c>
      <c r="F2218" t="s">
        <v>2621</v>
      </c>
      <c r="G2218" t="s">
        <v>7622</v>
      </c>
      <c r="H2218" t="s">
        <v>7623</v>
      </c>
      <c r="I2218" t="s">
        <v>7624</v>
      </c>
      <c r="J2218">
        <v>118802</v>
      </c>
      <c r="K2218">
        <v>1</v>
      </c>
      <c r="L2218">
        <v>104604</v>
      </c>
    </row>
    <row r="2219" spans="1:12" x14ac:dyDescent="0.25">
      <c r="A2219">
        <v>104638</v>
      </c>
      <c r="B2219" t="s">
        <v>4266</v>
      </c>
      <c r="C2219" t="s">
        <v>5447</v>
      </c>
      <c r="D2219">
        <v>2387</v>
      </c>
      <c r="E2219" t="s">
        <v>508</v>
      </c>
      <c r="F2219" t="s">
        <v>2622</v>
      </c>
      <c r="G2219" t="s">
        <v>7622</v>
      </c>
      <c r="H2219" t="s">
        <v>7623</v>
      </c>
      <c r="I2219" t="s">
        <v>7624</v>
      </c>
      <c r="J2219">
        <v>121781</v>
      </c>
      <c r="K2219">
        <v>1</v>
      </c>
      <c r="L2219">
        <v>104638</v>
      </c>
    </row>
    <row r="2220" spans="1:12" x14ac:dyDescent="0.25">
      <c r="A2220">
        <v>104711</v>
      </c>
      <c r="B2220" t="s">
        <v>6385</v>
      </c>
      <c r="C2220" t="s">
        <v>5448</v>
      </c>
      <c r="D2220">
        <v>2440</v>
      </c>
      <c r="E2220" t="s">
        <v>249</v>
      </c>
      <c r="F2220" t="s">
        <v>2623</v>
      </c>
      <c r="G2220" t="s">
        <v>6219</v>
      </c>
      <c r="H2220" t="s">
        <v>6220</v>
      </c>
      <c r="I2220" t="s">
        <v>2851</v>
      </c>
      <c r="J2220">
        <v>119651</v>
      </c>
      <c r="K2220">
        <v>1</v>
      </c>
      <c r="L2220">
        <v>104711</v>
      </c>
    </row>
    <row r="2221" spans="1:12" x14ac:dyDescent="0.25">
      <c r="A2221">
        <v>104851</v>
      </c>
      <c r="B2221" t="s">
        <v>5449</v>
      </c>
      <c r="C2221" t="s">
        <v>5450</v>
      </c>
      <c r="D2221">
        <v>9300</v>
      </c>
      <c r="E2221" t="s">
        <v>397</v>
      </c>
      <c r="F2221" t="s">
        <v>2624</v>
      </c>
      <c r="G2221" t="s">
        <v>8137</v>
      </c>
      <c r="H2221" t="s">
        <v>8138</v>
      </c>
      <c r="I2221" t="s">
        <v>8139</v>
      </c>
      <c r="J2221">
        <v>139139</v>
      </c>
      <c r="K2221">
        <v>1</v>
      </c>
      <c r="L2221">
        <v>104851</v>
      </c>
    </row>
    <row r="2222" spans="1:12" x14ac:dyDescent="0.25">
      <c r="A2222">
        <v>105379</v>
      </c>
      <c r="B2222" t="s">
        <v>8015</v>
      </c>
      <c r="C2222" t="s">
        <v>7149</v>
      </c>
      <c r="D2222">
        <v>9600</v>
      </c>
      <c r="E2222" t="s">
        <v>414</v>
      </c>
      <c r="F2222" t="s">
        <v>7150</v>
      </c>
      <c r="G2222" t="s">
        <v>8145</v>
      </c>
      <c r="H2222" t="s">
        <v>8146</v>
      </c>
      <c r="I2222" t="s">
        <v>8147</v>
      </c>
      <c r="J2222">
        <v>121129</v>
      </c>
      <c r="K2222">
        <v>1</v>
      </c>
      <c r="L2222">
        <v>105379</v>
      </c>
    </row>
    <row r="2223" spans="1:12" x14ac:dyDescent="0.25">
      <c r="A2223">
        <v>105445</v>
      </c>
      <c r="B2223" t="s">
        <v>8016</v>
      </c>
      <c r="C2223" t="s">
        <v>5451</v>
      </c>
      <c r="D2223">
        <v>9120</v>
      </c>
      <c r="E2223" t="s">
        <v>905</v>
      </c>
      <c r="F2223" t="s">
        <v>5452</v>
      </c>
      <c r="G2223" t="s">
        <v>6244</v>
      </c>
      <c r="H2223" t="s">
        <v>7396</v>
      </c>
      <c r="I2223" t="s">
        <v>5971</v>
      </c>
      <c r="J2223">
        <v>121137</v>
      </c>
      <c r="K2223">
        <v>1</v>
      </c>
      <c r="L2223">
        <v>105445</v>
      </c>
    </row>
    <row r="2224" spans="1:12" x14ac:dyDescent="0.25">
      <c r="A2224">
        <v>105461</v>
      </c>
      <c r="B2224" t="s">
        <v>5453</v>
      </c>
      <c r="C2224" t="s">
        <v>5454</v>
      </c>
      <c r="D2224">
        <v>3680</v>
      </c>
      <c r="E2224" t="s">
        <v>654</v>
      </c>
      <c r="F2224" t="s">
        <v>2625</v>
      </c>
      <c r="G2224" t="s">
        <v>7622</v>
      </c>
      <c r="H2224" t="s">
        <v>7623</v>
      </c>
      <c r="I2224" t="s">
        <v>7624</v>
      </c>
      <c r="J2224">
        <v>138991</v>
      </c>
      <c r="K2224">
        <v>1</v>
      </c>
      <c r="L2224">
        <v>105461</v>
      </c>
    </row>
    <row r="2225" spans="1:12" x14ac:dyDescent="0.25">
      <c r="A2225">
        <v>105478</v>
      </c>
      <c r="B2225" t="s">
        <v>6120</v>
      </c>
      <c r="C2225" t="s">
        <v>5455</v>
      </c>
      <c r="D2225">
        <v>8370</v>
      </c>
      <c r="E2225" t="s">
        <v>346</v>
      </c>
      <c r="F2225" t="s">
        <v>2626</v>
      </c>
      <c r="G2225" t="s">
        <v>8145</v>
      </c>
      <c r="H2225" t="s">
        <v>8146</v>
      </c>
      <c r="I2225" t="s">
        <v>8147</v>
      </c>
      <c r="J2225">
        <v>120667</v>
      </c>
      <c r="K2225">
        <v>1</v>
      </c>
      <c r="L2225">
        <v>105478</v>
      </c>
    </row>
    <row r="2226" spans="1:12" x14ac:dyDescent="0.25">
      <c r="A2226">
        <v>105742</v>
      </c>
      <c r="B2226" t="s">
        <v>4449</v>
      </c>
      <c r="C2226" t="s">
        <v>5456</v>
      </c>
      <c r="D2226">
        <v>3040</v>
      </c>
      <c r="E2226" t="s">
        <v>906</v>
      </c>
      <c r="F2226" t="s">
        <v>2627</v>
      </c>
      <c r="G2226" t="s">
        <v>6209</v>
      </c>
      <c r="H2226" t="s">
        <v>6210</v>
      </c>
      <c r="I2226" t="s">
        <v>2853</v>
      </c>
      <c r="J2226">
        <v>121939</v>
      </c>
      <c r="K2226">
        <v>1</v>
      </c>
      <c r="L2226">
        <v>105742</v>
      </c>
    </row>
    <row r="2227" spans="1:12" x14ac:dyDescent="0.25">
      <c r="A2227">
        <v>105817</v>
      </c>
      <c r="B2227" t="s">
        <v>7151</v>
      </c>
      <c r="C2227" t="s">
        <v>7152</v>
      </c>
      <c r="D2227">
        <v>9450</v>
      </c>
      <c r="E2227" t="s">
        <v>407</v>
      </c>
      <c r="F2227" t="s">
        <v>2628</v>
      </c>
      <c r="G2227" t="s">
        <v>8137</v>
      </c>
      <c r="H2227" t="s">
        <v>8138</v>
      </c>
      <c r="I2227" t="s">
        <v>8139</v>
      </c>
      <c r="J2227">
        <v>121368</v>
      </c>
      <c r="K2227">
        <v>1</v>
      </c>
      <c r="L2227">
        <v>105817</v>
      </c>
    </row>
    <row r="2228" spans="1:12" x14ac:dyDescent="0.25">
      <c r="A2228">
        <v>105825</v>
      </c>
      <c r="B2228" t="s">
        <v>5457</v>
      </c>
      <c r="C2228" t="s">
        <v>5458</v>
      </c>
      <c r="D2228">
        <v>8000</v>
      </c>
      <c r="E2228" t="s">
        <v>329</v>
      </c>
      <c r="F2228" t="s">
        <v>2629</v>
      </c>
      <c r="G2228" t="s">
        <v>8145</v>
      </c>
      <c r="H2228" t="s">
        <v>8146</v>
      </c>
      <c r="I2228" t="s">
        <v>8147</v>
      </c>
      <c r="J2228">
        <v>120601</v>
      </c>
      <c r="K2228">
        <v>1</v>
      </c>
      <c r="L2228">
        <v>105825</v>
      </c>
    </row>
    <row r="2229" spans="1:12" x14ac:dyDescent="0.25">
      <c r="A2229">
        <v>105833</v>
      </c>
      <c r="B2229" t="s">
        <v>7531</v>
      </c>
      <c r="C2229" t="s">
        <v>6000</v>
      </c>
      <c r="D2229">
        <v>1800</v>
      </c>
      <c r="E2229" t="s">
        <v>212</v>
      </c>
      <c r="F2229" t="s">
        <v>1430</v>
      </c>
      <c r="G2229" t="s">
        <v>6209</v>
      </c>
      <c r="H2229" t="s">
        <v>6210</v>
      </c>
      <c r="I2229" t="s">
        <v>2853</v>
      </c>
      <c r="J2229">
        <v>122143</v>
      </c>
      <c r="K2229">
        <v>1</v>
      </c>
      <c r="L2229">
        <v>105833</v>
      </c>
    </row>
    <row r="2230" spans="1:12" x14ac:dyDescent="0.25">
      <c r="A2230">
        <v>105882</v>
      </c>
      <c r="B2230" t="s">
        <v>8017</v>
      </c>
      <c r="C2230" t="s">
        <v>5459</v>
      </c>
      <c r="D2230">
        <v>3580</v>
      </c>
      <c r="E2230" t="s">
        <v>686</v>
      </c>
      <c r="F2230" t="s">
        <v>2630</v>
      </c>
      <c r="G2230" t="s">
        <v>7622</v>
      </c>
      <c r="H2230" t="s">
        <v>7623</v>
      </c>
      <c r="I2230" t="s">
        <v>7624</v>
      </c>
      <c r="J2230">
        <v>118828</v>
      </c>
      <c r="K2230">
        <v>1</v>
      </c>
      <c r="L2230">
        <v>105882</v>
      </c>
    </row>
    <row r="2231" spans="1:12" x14ac:dyDescent="0.25">
      <c r="A2231">
        <v>105932</v>
      </c>
      <c r="B2231" t="s">
        <v>8018</v>
      </c>
      <c r="C2231" t="s">
        <v>5460</v>
      </c>
      <c r="D2231">
        <v>3500</v>
      </c>
      <c r="E2231" t="s">
        <v>296</v>
      </c>
      <c r="F2231" t="s">
        <v>2631</v>
      </c>
      <c r="G2231" t="s">
        <v>7622</v>
      </c>
      <c r="H2231" t="s">
        <v>7623</v>
      </c>
      <c r="I2231" t="s">
        <v>7624</v>
      </c>
      <c r="J2231">
        <v>118885</v>
      </c>
      <c r="K2231">
        <v>1</v>
      </c>
      <c r="L2231">
        <v>105932</v>
      </c>
    </row>
    <row r="2232" spans="1:12" x14ac:dyDescent="0.25">
      <c r="A2232">
        <v>105941</v>
      </c>
      <c r="B2232" t="s">
        <v>4320</v>
      </c>
      <c r="C2232" t="s">
        <v>5461</v>
      </c>
      <c r="D2232">
        <v>3800</v>
      </c>
      <c r="E2232" t="s">
        <v>316</v>
      </c>
      <c r="F2232" t="s">
        <v>2632</v>
      </c>
      <c r="G2232" t="s">
        <v>7622</v>
      </c>
      <c r="H2232" t="s">
        <v>7623</v>
      </c>
      <c r="I2232" t="s">
        <v>7624</v>
      </c>
      <c r="J2232">
        <v>120139</v>
      </c>
      <c r="K2232">
        <v>1</v>
      </c>
      <c r="L2232">
        <v>105941</v>
      </c>
    </row>
    <row r="2233" spans="1:12" x14ac:dyDescent="0.25">
      <c r="A2233">
        <v>105957</v>
      </c>
      <c r="B2233" t="s">
        <v>8019</v>
      </c>
      <c r="C2233" t="s">
        <v>5462</v>
      </c>
      <c r="D2233">
        <v>3800</v>
      </c>
      <c r="E2233" t="s">
        <v>316</v>
      </c>
      <c r="F2233" t="s">
        <v>2633</v>
      </c>
      <c r="G2233" t="s">
        <v>7622</v>
      </c>
      <c r="H2233" t="s">
        <v>7623</v>
      </c>
      <c r="I2233" t="s">
        <v>7624</v>
      </c>
      <c r="J2233">
        <v>120139</v>
      </c>
      <c r="K2233">
        <v>1</v>
      </c>
      <c r="L2233">
        <v>105957</v>
      </c>
    </row>
    <row r="2234" spans="1:12" x14ac:dyDescent="0.25">
      <c r="A2234">
        <v>105965</v>
      </c>
      <c r="B2234" t="s">
        <v>5463</v>
      </c>
      <c r="C2234" t="s">
        <v>5464</v>
      </c>
      <c r="D2234">
        <v>3620</v>
      </c>
      <c r="E2234" t="s">
        <v>666</v>
      </c>
      <c r="F2234" t="s">
        <v>2634</v>
      </c>
      <c r="G2234" t="s">
        <v>7622</v>
      </c>
      <c r="H2234" t="s">
        <v>7623</v>
      </c>
      <c r="I2234" t="s">
        <v>7624</v>
      </c>
      <c r="J2234">
        <v>119065</v>
      </c>
      <c r="K2234">
        <v>1</v>
      </c>
      <c r="L2234">
        <v>105965</v>
      </c>
    </row>
    <row r="2235" spans="1:12" x14ac:dyDescent="0.25">
      <c r="A2235">
        <v>105973</v>
      </c>
      <c r="B2235" t="s">
        <v>35</v>
      </c>
      <c r="C2235" t="s">
        <v>5465</v>
      </c>
      <c r="D2235">
        <v>3724</v>
      </c>
      <c r="E2235" t="s">
        <v>907</v>
      </c>
      <c r="F2235" t="s">
        <v>2635</v>
      </c>
      <c r="G2235" t="s">
        <v>7622</v>
      </c>
      <c r="H2235" t="s">
        <v>7623</v>
      </c>
      <c r="I2235" t="s">
        <v>7624</v>
      </c>
      <c r="J2235">
        <v>119041</v>
      </c>
      <c r="K2235">
        <v>1</v>
      </c>
      <c r="L2235">
        <v>105973</v>
      </c>
    </row>
    <row r="2236" spans="1:12" x14ac:dyDescent="0.25">
      <c r="A2236">
        <v>105981</v>
      </c>
      <c r="B2236" t="s">
        <v>5466</v>
      </c>
      <c r="C2236" t="s">
        <v>5467</v>
      </c>
      <c r="D2236">
        <v>3990</v>
      </c>
      <c r="E2236" t="s">
        <v>303</v>
      </c>
      <c r="F2236" t="s">
        <v>5468</v>
      </c>
      <c r="G2236" t="s">
        <v>7622</v>
      </c>
      <c r="H2236" t="s">
        <v>7623</v>
      </c>
      <c r="I2236" t="s">
        <v>7624</v>
      </c>
      <c r="J2236">
        <v>125534</v>
      </c>
      <c r="K2236">
        <v>1</v>
      </c>
      <c r="L2236">
        <v>105981</v>
      </c>
    </row>
    <row r="2237" spans="1:12" x14ac:dyDescent="0.25">
      <c r="A2237">
        <v>105999</v>
      </c>
      <c r="B2237" t="s">
        <v>5469</v>
      </c>
      <c r="C2237" t="s">
        <v>5470</v>
      </c>
      <c r="D2237">
        <v>9970</v>
      </c>
      <c r="E2237" t="s">
        <v>908</v>
      </c>
      <c r="F2237" t="s">
        <v>2636</v>
      </c>
      <c r="G2237" t="s">
        <v>8137</v>
      </c>
      <c r="H2237" t="s">
        <v>8138</v>
      </c>
      <c r="I2237" t="s">
        <v>8139</v>
      </c>
      <c r="J2237">
        <v>138776</v>
      </c>
      <c r="K2237">
        <v>1</v>
      </c>
      <c r="L2237">
        <v>105999</v>
      </c>
    </row>
    <row r="2238" spans="1:12" x14ac:dyDescent="0.25">
      <c r="A2238">
        <v>106005</v>
      </c>
      <c r="B2238" t="s">
        <v>8020</v>
      </c>
      <c r="C2238" t="s">
        <v>5471</v>
      </c>
      <c r="D2238">
        <v>9230</v>
      </c>
      <c r="E2238" t="s">
        <v>909</v>
      </c>
      <c r="F2238" t="s">
        <v>2637</v>
      </c>
      <c r="G2238" t="s">
        <v>6244</v>
      </c>
      <c r="H2238" t="s">
        <v>7396</v>
      </c>
      <c r="I2238" t="s">
        <v>5971</v>
      </c>
      <c r="J2238">
        <v>121161</v>
      </c>
      <c r="K2238">
        <v>1</v>
      </c>
      <c r="L2238">
        <v>106005</v>
      </c>
    </row>
    <row r="2239" spans="1:12" x14ac:dyDescent="0.25">
      <c r="A2239">
        <v>106013</v>
      </c>
      <c r="B2239" t="s">
        <v>8021</v>
      </c>
      <c r="C2239" t="s">
        <v>5472</v>
      </c>
      <c r="D2239">
        <v>9100</v>
      </c>
      <c r="E2239" t="s">
        <v>266</v>
      </c>
      <c r="F2239" t="s">
        <v>2638</v>
      </c>
      <c r="G2239" t="s">
        <v>6244</v>
      </c>
      <c r="H2239" t="s">
        <v>7396</v>
      </c>
      <c r="I2239" t="s">
        <v>5971</v>
      </c>
      <c r="J2239">
        <v>130856</v>
      </c>
      <c r="K2239">
        <v>1</v>
      </c>
      <c r="L2239">
        <v>106013</v>
      </c>
    </row>
    <row r="2240" spans="1:12" x14ac:dyDescent="0.25">
      <c r="A2240">
        <v>106021</v>
      </c>
      <c r="B2240" t="s">
        <v>3417</v>
      </c>
      <c r="C2240" t="s">
        <v>5473</v>
      </c>
      <c r="D2240">
        <v>9920</v>
      </c>
      <c r="E2240" t="s">
        <v>6301</v>
      </c>
      <c r="F2240" t="s">
        <v>7532</v>
      </c>
      <c r="G2240" t="s">
        <v>8137</v>
      </c>
      <c r="H2240" t="s">
        <v>8138</v>
      </c>
      <c r="I2240" t="s">
        <v>8139</v>
      </c>
      <c r="J2240">
        <v>138776</v>
      </c>
      <c r="K2240">
        <v>1</v>
      </c>
      <c r="L2240">
        <v>106021</v>
      </c>
    </row>
    <row r="2241" spans="1:12" x14ac:dyDescent="0.25">
      <c r="A2241">
        <v>106039</v>
      </c>
      <c r="B2241" t="s">
        <v>3295</v>
      </c>
      <c r="C2241" t="s">
        <v>5474</v>
      </c>
      <c r="D2241">
        <v>9930</v>
      </c>
      <c r="E2241" t="s">
        <v>6301</v>
      </c>
      <c r="F2241" t="s">
        <v>2639</v>
      </c>
      <c r="G2241" t="s">
        <v>8137</v>
      </c>
      <c r="H2241" t="s">
        <v>8138</v>
      </c>
      <c r="I2241" t="s">
        <v>8139</v>
      </c>
      <c r="J2241">
        <v>138776</v>
      </c>
      <c r="K2241">
        <v>1</v>
      </c>
      <c r="L2241">
        <v>106039</v>
      </c>
    </row>
    <row r="2242" spans="1:12" x14ac:dyDescent="0.25">
      <c r="A2242">
        <v>106047</v>
      </c>
      <c r="B2242" t="s">
        <v>7153</v>
      </c>
      <c r="C2242" t="s">
        <v>5475</v>
      </c>
      <c r="D2242">
        <v>9870</v>
      </c>
      <c r="E2242" t="s">
        <v>865</v>
      </c>
      <c r="F2242" t="s">
        <v>2640</v>
      </c>
      <c r="G2242" t="s">
        <v>8137</v>
      </c>
      <c r="H2242" t="s">
        <v>8138</v>
      </c>
      <c r="I2242" t="s">
        <v>8139</v>
      </c>
      <c r="J2242">
        <v>120361</v>
      </c>
      <c r="K2242">
        <v>1</v>
      </c>
      <c r="L2242">
        <v>106047</v>
      </c>
    </row>
    <row r="2243" spans="1:12" x14ac:dyDescent="0.25">
      <c r="A2243">
        <v>106088</v>
      </c>
      <c r="B2243" t="s">
        <v>6121</v>
      </c>
      <c r="C2243" t="s">
        <v>5476</v>
      </c>
      <c r="D2243">
        <v>2180</v>
      </c>
      <c r="E2243" t="s">
        <v>222</v>
      </c>
      <c r="F2243" t="s">
        <v>2641</v>
      </c>
      <c r="G2243" t="s">
        <v>6219</v>
      </c>
      <c r="H2243" t="s">
        <v>6220</v>
      </c>
      <c r="I2243" t="s">
        <v>2851</v>
      </c>
      <c r="J2243">
        <v>121831</v>
      </c>
      <c r="K2243">
        <v>1</v>
      </c>
      <c r="L2243">
        <v>106088</v>
      </c>
    </row>
    <row r="2244" spans="1:12" x14ac:dyDescent="0.25">
      <c r="A2244">
        <v>106112</v>
      </c>
      <c r="B2244" t="s">
        <v>5477</v>
      </c>
      <c r="C2244" t="s">
        <v>5478</v>
      </c>
      <c r="D2244">
        <v>1000</v>
      </c>
      <c r="E2244" t="s">
        <v>2900</v>
      </c>
      <c r="F2244" t="s">
        <v>2642</v>
      </c>
      <c r="G2244" t="s">
        <v>6209</v>
      </c>
      <c r="H2244" t="s">
        <v>6210</v>
      </c>
      <c r="I2244" t="s">
        <v>2853</v>
      </c>
      <c r="J2244">
        <v>119339</v>
      </c>
      <c r="K2244">
        <v>1</v>
      </c>
      <c r="L2244">
        <v>106112</v>
      </c>
    </row>
    <row r="2245" spans="1:12" x14ac:dyDescent="0.25">
      <c r="A2245">
        <v>106121</v>
      </c>
      <c r="B2245" t="s">
        <v>34</v>
      </c>
      <c r="C2245" t="s">
        <v>7533</v>
      </c>
      <c r="D2245">
        <v>8550</v>
      </c>
      <c r="E2245" t="s">
        <v>357</v>
      </c>
      <c r="F2245" t="s">
        <v>2228</v>
      </c>
      <c r="G2245" t="s">
        <v>8145</v>
      </c>
      <c r="H2245" t="s">
        <v>8146</v>
      </c>
      <c r="I2245" t="s">
        <v>8147</v>
      </c>
      <c r="J2245">
        <v>119371</v>
      </c>
      <c r="K2245">
        <v>1</v>
      </c>
      <c r="L2245">
        <v>106121</v>
      </c>
    </row>
    <row r="2246" spans="1:12" x14ac:dyDescent="0.25">
      <c r="A2246">
        <v>106138</v>
      </c>
      <c r="B2246" t="s">
        <v>6122</v>
      </c>
      <c r="C2246" t="s">
        <v>5479</v>
      </c>
      <c r="D2246">
        <v>8510</v>
      </c>
      <c r="E2246" t="s">
        <v>354</v>
      </c>
      <c r="F2246" t="s">
        <v>2643</v>
      </c>
      <c r="G2246" t="s">
        <v>6244</v>
      </c>
      <c r="H2246" t="s">
        <v>7396</v>
      </c>
      <c r="I2246" t="s">
        <v>5971</v>
      </c>
      <c r="J2246">
        <v>122127</v>
      </c>
      <c r="K2246">
        <v>1</v>
      </c>
      <c r="L2246">
        <v>106138</v>
      </c>
    </row>
    <row r="2247" spans="1:12" x14ac:dyDescent="0.25">
      <c r="A2247">
        <v>106153</v>
      </c>
      <c r="B2247" t="s">
        <v>5480</v>
      </c>
      <c r="C2247" t="s">
        <v>5481</v>
      </c>
      <c r="D2247">
        <v>9200</v>
      </c>
      <c r="E2247" t="s">
        <v>399</v>
      </c>
      <c r="F2247" t="s">
        <v>2644</v>
      </c>
      <c r="G2247" t="s">
        <v>8137</v>
      </c>
      <c r="H2247" t="s">
        <v>8138</v>
      </c>
      <c r="I2247" t="s">
        <v>8139</v>
      </c>
      <c r="J2247">
        <v>119966</v>
      </c>
      <c r="K2247">
        <v>1</v>
      </c>
      <c r="L2247">
        <v>106153</v>
      </c>
    </row>
    <row r="2248" spans="1:12" x14ac:dyDescent="0.25">
      <c r="A2248">
        <v>106161</v>
      </c>
      <c r="B2248" t="s">
        <v>8022</v>
      </c>
      <c r="C2248" t="s">
        <v>5482</v>
      </c>
      <c r="D2248">
        <v>8400</v>
      </c>
      <c r="E2248" t="s">
        <v>347</v>
      </c>
      <c r="F2248" t="s">
        <v>2645</v>
      </c>
      <c r="G2248" t="s">
        <v>6244</v>
      </c>
      <c r="H2248" t="s">
        <v>7396</v>
      </c>
      <c r="I2248" t="s">
        <v>5971</v>
      </c>
      <c r="J2248">
        <v>119834</v>
      </c>
      <c r="K2248">
        <v>1</v>
      </c>
      <c r="L2248">
        <v>106161</v>
      </c>
    </row>
    <row r="2249" spans="1:12" x14ac:dyDescent="0.25">
      <c r="A2249">
        <v>106179</v>
      </c>
      <c r="B2249" t="s">
        <v>35</v>
      </c>
      <c r="C2249" t="s">
        <v>5483</v>
      </c>
      <c r="D2249">
        <v>3020</v>
      </c>
      <c r="E2249" t="s">
        <v>910</v>
      </c>
      <c r="F2249" t="s">
        <v>2514</v>
      </c>
      <c r="G2249" t="s">
        <v>6209</v>
      </c>
      <c r="H2249" t="s">
        <v>6210</v>
      </c>
      <c r="I2249" t="s">
        <v>2853</v>
      </c>
      <c r="J2249">
        <v>120766</v>
      </c>
      <c r="K2249">
        <v>1</v>
      </c>
      <c r="L2249">
        <v>106179</v>
      </c>
    </row>
    <row r="2250" spans="1:12" x14ac:dyDescent="0.25">
      <c r="A2250">
        <v>106187</v>
      </c>
      <c r="B2250" t="s">
        <v>5484</v>
      </c>
      <c r="C2250" t="s">
        <v>5485</v>
      </c>
      <c r="D2250">
        <v>8510</v>
      </c>
      <c r="E2250" t="s">
        <v>885</v>
      </c>
      <c r="F2250" t="s">
        <v>2646</v>
      </c>
      <c r="G2250" t="s">
        <v>8145</v>
      </c>
      <c r="H2250" t="s">
        <v>8146</v>
      </c>
      <c r="I2250" t="s">
        <v>8147</v>
      </c>
      <c r="J2250">
        <v>121111</v>
      </c>
      <c r="K2250">
        <v>1</v>
      </c>
      <c r="L2250">
        <v>106187</v>
      </c>
    </row>
    <row r="2251" spans="1:12" x14ac:dyDescent="0.25">
      <c r="A2251">
        <v>106195</v>
      </c>
      <c r="B2251" t="s">
        <v>2917</v>
      </c>
      <c r="C2251" t="s">
        <v>5486</v>
      </c>
      <c r="D2251">
        <v>2950</v>
      </c>
      <c r="E2251" t="s">
        <v>223</v>
      </c>
      <c r="F2251" t="s">
        <v>2647</v>
      </c>
      <c r="G2251" t="s">
        <v>6244</v>
      </c>
      <c r="H2251" t="s">
        <v>7396</v>
      </c>
      <c r="I2251" t="s">
        <v>5971</v>
      </c>
      <c r="J2251">
        <v>121814</v>
      </c>
      <c r="K2251">
        <v>1</v>
      </c>
      <c r="L2251">
        <v>106195</v>
      </c>
    </row>
    <row r="2252" spans="1:12" x14ac:dyDescent="0.25">
      <c r="A2252">
        <v>106203</v>
      </c>
      <c r="B2252" t="s">
        <v>33</v>
      </c>
      <c r="C2252" t="s">
        <v>5487</v>
      </c>
      <c r="D2252">
        <v>8400</v>
      </c>
      <c r="E2252" t="s">
        <v>347</v>
      </c>
      <c r="F2252" t="s">
        <v>2648</v>
      </c>
      <c r="G2252" t="s">
        <v>8145</v>
      </c>
      <c r="H2252" t="s">
        <v>8146</v>
      </c>
      <c r="I2252" t="s">
        <v>8147</v>
      </c>
      <c r="J2252">
        <v>120741</v>
      </c>
      <c r="K2252">
        <v>1</v>
      </c>
      <c r="L2252">
        <v>106203</v>
      </c>
    </row>
    <row r="2253" spans="1:12" x14ac:dyDescent="0.25">
      <c r="A2253">
        <v>106815</v>
      </c>
      <c r="B2253" t="s">
        <v>2918</v>
      </c>
      <c r="C2253" t="s">
        <v>5488</v>
      </c>
      <c r="D2253">
        <v>2180</v>
      </c>
      <c r="E2253" t="s">
        <v>222</v>
      </c>
      <c r="F2253" t="s">
        <v>2649</v>
      </c>
      <c r="G2253" t="s">
        <v>6244</v>
      </c>
      <c r="H2253" t="s">
        <v>7396</v>
      </c>
      <c r="I2253" t="s">
        <v>5971</v>
      </c>
      <c r="J2253">
        <v>125591</v>
      </c>
      <c r="K2253">
        <v>1</v>
      </c>
      <c r="L2253">
        <v>106815</v>
      </c>
    </row>
    <row r="2254" spans="1:12" x14ac:dyDescent="0.25">
      <c r="A2254">
        <v>107524</v>
      </c>
      <c r="B2254" t="s">
        <v>5489</v>
      </c>
      <c r="C2254" t="s">
        <v>5490</v>
      </c>
      <c r="D2254">
        <v>1040</v>
      </c>
      <c r="E2254" t="s">
        <v>190</v>
      </c>
      <c r="F2254" t="s">
        <v>2650</v>
      </c>
      <c r="G2254" t="s">
        <v>6209</v>
      </c>
      <c r="H2254" t="s">
        <v>6210</v>
      </c>
      <c r="I2254" t="s">
        <v>2853</v>
      </c>
      <c r="J2254">
        <v>0</v>
      </c>
      <c r="K2254">
        <v>1</v>
      </c>
      <c r="L2254">
        <v>107524</v>
      </c>
    </row>
    <row r="2255" spans="1:12" x14ac:dyDescent="0.25">
      <c r="A2255">
        <v>107532</v>
      </c>
      <c r="B2255" t="s">
        <v>3676</v>
      </c>
      <c r="C2255" t="s">
        <v>5491</v>
      </c>
      <c r="D2255">
        <v>1780</v>
      </c>
      <c r="E2255" t="s">
        <v>428</v>
      </c>
      <c r="F2255" t="s">
        <v>2651</v>
      </c>
      <c r="G2255" t="s">
        <v>6209</v>
      </c>
      <c r="H2255" t="s">
        <v>6210</v>
      </c>
      <c r="I2255" t="s">
        <v>2853</v>
      </c>
      <c r="J2255">
        <v>123034</v>
      </c>
      <c r="K2255">
        <v>1</v>
      </c>
      <c r="L2255">
        <v>107532</v>
      </c>
    </row>
    <row r="2256" spans="1:12" x14ac:dyDescent="0.25">
      <c r="A2256">
        <v>107541</v>
      </c>
      <c r="B2256" t="s">
        <v>5492</v>
      </c>
      <c r="C2256" t="s">
        <v>5493</v>
      </c>
      <c r="D2256">
        <v>2900</v>
      </c>
      <c r="E2256" t="s">
        <v>226</v>
      </c>
      <c r="F2256" t="s">
        <v>2652</v>
      </c>
      <c r="G2256" t="s">
        <v>6219</v>
      </c>
      <c r="H2256" t="s">
        <v>6220</v>
      </c>
      <c r="I2256" t="s">
        <v>2851</v>
      </c>
      <c r="J2256">
        <v>0</v>
      </c>
      <c r="K2256">
        <v>1</v>
      </c>
      <c r="L2256">
        <v>107541</v>
      </c>
    </row>
    <row r="2257" spans="1:12" x14ac:dyDescent="0.25">
      <c r="A2257">
        <v>107557</v>
      </c>
      <c r="B2257" t="s">
        <v>5494</v>
      </c>
      <c r="C2257" t="s">
        <v>5495</v>
      </c>
      <c r="D2257">
        <v>1860</v>
      </c>
      <c r="E2257" t="s">
        <v>476</v>
      </c>
      <c r="F2257" t="s">
        <v>5496</v>
      </c>
      <c r="G2257" t="s">
        <v>6209</v>
      </c>
      <c r="H2257" t="s">
        <v>6210</v>
      </c>
      <c r="I2257" t="s">
        <v>2853</v>
      </c>
      <c r="J2257">
        <v>122036</v>
      </c>
      <c r="K2257">
        <v>1</v>
      </c>
      <c r="L2257">
        <v>107557</v>
      </c>
    </row>
    <row r="2258" spans="1:12" x14ac:dyDescent="0.25">
      <c r="A2258">
        <v>107623</v>
      </c>
      <c r="B2258" t="s">
        <v>35</v>
      </c>
      <c r="C2258" t="s">
        <v>3112</v>
      </c>
      <c r="D2258">
        <v>3600</v>
      </c>
      <c r="E2258" t="s">
        <v>306</v>
      </c>
      <c r="F2258" t="s">
        <v>2653</v>
      </c>
      <c r="G2258" t="s">
        <v>7622</v>
      </c>
      <c r="H2258" t="s">
        <v>7623</v>
      </c>
      <c r="I2258" t="s">
        <v>7624</v>
      </c>
      <c r="J2258">
        <v>122291</v>
      </c>
      <c r="K2258">
        <v>1</v>
      </c>
      <c r="L2258">
        <v>107623</v>
      </c>
    </row>
    <row r="2259" spans="1:12" x14ac:dyDescent="0.25">
      <c r="A2259">
        <v>107631</v>
      </c>
      <c r="B2259" t="s">
        <v>5497</v>
      </c>
      <c r="C2259" t="s">
        <v>5498</v>
      </c>
      <c r="D2259">
        <v>3630</v>
      </c>
      <c r="E2259" t="s">
        <v>308</v>
      </c>
      <c r="F2259" t="s">
        <v>8023</v>
      </c>
      <c r="G2259" t="s">
        <v>7622</v>
      </c>
      <c r="H2259" t="s">
        <v>7623</v>
      </c>
      <c r="I2259" t="s">
        <v>7624</v>
      </c>
      <c r="J2259">
        <v>118951</v>
      </c>
      <c r="K2259">
        <v>1</v>
      </c>
      <c r="L2259">
        <v>107631</v>
      </c>
    </row>
    <row r="2260" spans="1:12" x14ac:dyDescent="0.25">
      <c r="A2260">
        <v>107649</v>
      </c>
      <c r="B2260" t="s">
        <v>5499</v>
      </c>
      <c r="C2260" t="s">
        <v>5500</v>
      </c>
      <c r="D2260">
        <v>9040</v>
      </c>
      <c r="E2260" t="s">
        <v>386</v>
      </c>
      <c r="F2260" t="s">
        <v>8024</v>
      </c>
      <c r="G2260" t="s">
        <v>8137</v>
      </c>
      <c r="H2260" t="s">
        <v>8138</v>
      </c>
      <c r="I2260" t="s">
        <v>8139</v>
      </c>
      <c r="J2260">
        <v>121053</v>
      </c>
      <c r="K2260">
        <v>1</v>
      </c>
      <c r="L2260">
        <v>107649</v>
      </c>
    </row>
    <row r="2261" spans="1:12" x14ac:dyDescent="0.25">
      <c r="A2261">
        <v>107656</v>
      </c>
      <c r="B2261" t="s">
        <v>4241</v>
      </c>
      <c r="C2261" t="s">
        <v>5438</v>
      </c>
      <c r="D2261">
        <v>3560</v>
      </c>
      <c r="E2261" t="s">
        <v>321</v>
      </c>
      <c r="F2261" t="s">
        <v>2615</v>
      </c>
      <c r="G2261" t="s">
        <v>7622</v>
      </c>
      <c r="H2261" t="s">
        <v>7623</v>
      </c>
      <c r="I2261" t="s">
        <v>7624</v>
      </c>
      <c r="J2261">
        <v>118935</v>
      </c>
      <c r="K2261">
        <v>1</v>
      </c>
      <c r="L2261">
        <v>107656</v>
      </c>
    </row>
    <row r="2262" spans="1:12" x14ac:dyDescent="0.25">
      <c r="A2262">
        <v>107681</v>
      </c>
      <c r="B2262" t="s">
        <v>6123</v>
      </c>
      <c r="C2262" t="s">
        <v>5501</v>
      </c>
      <c r="D2262">
        <v>3500</v>
      </c>
      <c r="E2262" t="s">
        <v>296</v>
      </c>
      <c r="F2262" t="s">
        <v>2654</v>
      </c>
      <c r="G2262" t="s">
        <v>7622</v>
      </c>
      <c r="H2262" t="s">
        <v>7623</v>
      </c>
      <c r="I2262" t="s">
        <v>7624</v>
      </c>
      <c r="J2262">
        <v>120147</v>
      </c>
      <c r="K2262">
        <v>1</v>
      </c>
      <c r="L2262">
        <v>107681</v>
      </c>
    </row>
    <row r="2263" spans="1:12" x14ac:dyDescent="0.25">
      <c r="A2263">
        <v>107698</v>
      </c>
      <c r="B2263" t="s">
        <v>8025</v>
      </c>
      <c r="C2263" t="s">
        <v>5502</v>
      </c>
      <c r="D2263">
        <v>3800</v>
      </c>
      <c r="E2263" t="s">
        <v>316</v>
      </c>
      <c r="F2263" t="s">
        <v>2655</v>
      </c>
      <c r="G2263" t="s">
        <v>7622</v>
      </c>
      <c r="H2263" t="s">
        <v>7623</v>
      </c>
      <c r="I2263" t="s">
        <v>7624</v>
      </c>
      <c r="J2263">
        <v>138966</v>
      </c>
      <c r="K2263">
        <v>1</v>
      </c>
      <c r="L2263">
        <v>107698</v>
      </c>
    </row>
    <row r="2264" spans="1:12" x14ac:dyDescent="0.25">
      <c r="A2264">
        <v>107789</v>
      </c>
      <c r="B2264" t="s">
        <v>5503</v>
      </c>
      <c r="C2264" t="s">
        <v>5504</v>
      </c>
      <c r="D2264">
        <v>9000</v>
      </c>
      <c r="E2264" t="s">
        <v>377</v>
      </c>
      <c r="F2264" t="s">
        <v>2656</v>
      </c>
      <c r="G2264" t="s">
        <v>8137</v>
      </c>
      <c r="H2264" t="s">
        <v>8138</v>
      </c>
      <c r="I2264" t="s">
        <v>8139</v>
      </c>
      <c r="J2264">
        <v>139014</v>
      </c>
      <c r="K2264">
        <v>1</v>
      </c>
      <c r="L2264">
        <v>107789</v>
      </c>
    </row>
    <row r="2265" spans="1:12" x14ac:dyDescent="0.25">
      <c r="A2265">
        <v>107797</v>
      </c>
      <c r="B2265" t="s">
        <v>35</v>
      </c>
      <c r="C2265" t="s">
        <v>5505</v>
      </c>
      <c r="D2265">
        <v>9000</v>
      </c>
      <c r="E2265" t="s">
        <v>377</v>
      </c>
      <c r="F2265" t="s">
        <v>5951</v>
      </c>
      <c r="G2265" t="s">
        <v>8137</v>
      </c>
      <c r="H2265" t="s">
        <v>8138</v>
      </c>
      <c r="I2265" t="s">
        <v>8139</v>
      </c>
      <c r="J2265">
        <v>120949</v>
      </c>
      <c r="K2265">
        <v>1</v>
      </c>
      <c r="L2265">
        <v>107797</v>
      </c>
    </row>
    <row r="2266" spans="1:12" x14ac:dyDescent="0.25">
      <c r="A2266">
        <v>107805</v>
      </c>
      <c r="B2266" t="s">
        <v>7154</v>
      </c>
      <c r="C2266" t="s">
        <v>5506</v>
      </c>
      <c r="D2266">
        <v>9000</v>
      </c>
      <c r="E2266" t="s">
        <v>377</v>
      </c>
      <c r="F2266" t="s">
        <v>8291</v>
      </c>
      <c r="G2266" t="s">
        <v>8137</v>
      </c>
      <c r="H2266" t="s">
        <v>8138</v>
      </c>
      <c r="I2266" t="s">
        <v>8139</v>
      </c>
      <c r="J2266">
        <v>121798</v>
      </c>
      <c r="K2266">
        <v>1</v>
      </c>
      <c r="L2266">
        <v>107805</v>
      </c>
    </row>
    <row r="2267" spans="1:12" x14ac:dyDescent="0.25">
      <c r="A2267">
        <v>107813</v>
      </c>
      <c r="B2267" t="s">
        <v>35</v>
      </c>
      <c r="C2267" t="s">
        <v>5507</v>
      </c>
      <c r="D2267">
        <v>9230</v>
      </c>
      <c r="E2267" t="s">
        <v>390</v>
      </c>
      <c r="F2267" t="s">
        <v>2658</v>
      </c>
      <c r="G2267" t="s">
        <v>6244</v>
      </c>
      <c r="H2267" t="s">
        <v>7396</v>
      </c>
      <c r="I2267" t="s">
        <v>5971</v>
      </c>
      <c r="J2267">
        <v>121161</v>
      </c>
      <c r="K2267">
        <v>1</v>
      </c>
      <c r="L2267">
        <v>107813</v>
      </c>
    </row>
    <row r="2268" spans="1:12" x14ac:dyDescent="0.25">
      <c r="A2268">
        <v>107821</v>
      </c>
      <c r="B2268" t="s">
        <v>7155</v>
      </c>
      <c r="C2268" t="s">
        <v>5508</v>
      </c>
      <c r="D2268">
        <v>9280</v>
      </c>
      <c r="E2268" t="s">
        <v>911</v>
      </c>
      <c r="F2268" t="s">
        <v>2659</v>
      </c>
      <c r="G2268" t="s">
        <v>8137</v>
      </c>
      <c r="H2268" t="s">
        <v>8138</v>
      </c>
      <c r="I2268" t="s">
        <v>8139</v>
      </c>
      <c r="J2268">
        <v>121335</v>
      </c>
      <c r="K2268">
        <v>1</v>
      </c>
      <c r="L2268">
        <v>107821</v>
      </c>
    </row>
    <row r="2269" spans="1:12" x14ac:dyDescent="0.25">
      <c r="A2269">
        <v>107839</v>
      </c>
      <c r="B2269" t="s">
        <v>5509</v>
      </c>
      <c r="C2269" t="s">
        <v>5510</v>
      </c>
      <c r="D2269">
        <v>9100</v>
      </c>
      <c r="E2269" t="s">
        <v>266</v>
      </c>
      <c r="F2269" t="s">
        <v>2660</v>
      </c>
      <c r="G2269" t="s">
        <v>6244</v>
      </c>
      <c r="H2269" t="s">
        <v>7396</v>
      </c>
      <c r="I2269" t="s">
        <v>5971</v>
      </c>
      <c r="J2269">
        <v>130856</v>
      </c>
      <c r="K2269">
        <v>1</v>
      </c>
      <c r="L2269">
        <v>107839</v>
      </c>
    </row>
    <row r="2270" spans="1:12" x14ac:dyDescent="0.25">
      <c r="A2270">
        <v>107847</v>
      </c>
      <c r="B2270" t="s">
        <v>8026</v>
      </c>
      <c r="C2270" t="s">
        <v>5511</v>
      </c>
      <c r="D2270">
        <v>9060</v>
      </c>
      <c r="E2270" t="s">
        <v>380</v>
      </c>
      <c r="F2270" t="s">
        <v>2661</v>
      </c>
      <c r="G2270" t="s">
        <v>6244</v>
      </c>
      <c r="H2270" t="s">
        <v>7396</v>
      </c>
      <c r="I2270" t="s">
        <v>5971</v>
      </c>
      <c r="J2270">
        <v>121418</v>
      </c>
      <c r="K2270">
        <v>1</v>
      </c>
      <c r="L2270">
        <v>107847</v>
      </c>
    </row>
    <row r="2271" spans="1:12" x14ac:dyDescent="0.25">
      <c r="A2271">
        <v>107862</v>
      </c>
      <c r="B2271" t="s">
        <v>8027</v>
      </c>
      <c r="C2271" t="s">
        <v>5512</v>
      </c>
      <c r="D2271">
        <v>9140</v>
      </c>
      <c r="E2271" t="s">
        <v>265</v>
      </c>
      <c r="F2271" t="s">
        <v>2662</v>
      </c>
      <c r="G2271" t="s">
        <v>6244</v>
      </c>
      <c r="H2271" t="s">
        <v>7396</v>
      </c>
      <c r="I2271" t="s">
        <v>5971</v>
      </c>
      <c r="J2271">
        <v>121228</v>
      </c>
      <c r="K2271">
        <v>1</v>
      </c>
      <c r="L2271">
        <v>107862</v>
      </c>
    </row>
    <row r="2272" spans="1:12" x14ac:dyDescent="0.25">
      <c r="A2272">
        <v>107904</v>
      </c>
      <c r="B2272" t="s">
        <v>8028</v>
      </c>
      <c r="C2272" t="s">
        <v>5513</v>
      </c>
      <c r="D2272">
        <v>9800</v>
      </c>
      <c r="E2272" t="s">
        <v>422</v>
      </c>
      <c r="F2272" t="s">
        <v>2663</v>
      </c>
      <c r="G2272" t="s">
        <v>8137</v>
      </c>
      <c r="H2272" t="s">
        <v>8138</v>
      </c>
      <c r="I2272" t="s">
        <v>8139</v>
      </c>
      <c r="J2272">
        <v>121434</v>
      </c>
      <c r="K2272">
        <v>1</v>
      </c>
      <c r="L2272">
        <v>107904</v>
      </c>
    </row>
    <row r="2273" spans="1:12" x14ac:dyDescent="0.25">
      <c r="A2273">
        <v>107912</v>
      </c>
      <c r="B2273" t="s">
        <v>7156</v>
      </c>
      <c r="C2273" t="s">
        <v>5514</v>
      </c>
      <c r="D2273">
        <v>9870</v>
      </c>
      <c r="E2273" t="s">
        <v>213</v>
      </c>
      <c r="F2273" t="s">
        <v>2664</v>
      </c>
      <c r="G2273" t="s">
        <v>8137</v>
      </c>
      <c r="H2273" t="s">
        <v>8138</v>
      </c>
      <c r="I2273" t="s">
        <v>8139</v>
      </c>
      <c r="J2273">
        <v>121434</v>
      </c>
      <c r="K2273">
        <v>1</v>
      </c>
      <c r="L2273">
        <v>107912</v>
      </c>
    </row>
    <row r="2274" spans="1:12" x14ac:dyDescent="0.25">
      <c r="A2274">
        <v>107921</v>
      </c>
      <c r="B2274" t="s">
        <v>7534</v>
      </c>
      <c r="C2274" t="s">
        <v>5515</v>
      </c>
      <c r="D2274">
        <v>3220</v>
      </c>
      <c r="E2274" t="s">
        <v>603</v>
      </c>
      <c r="F2274" t="s">
        <v>2665</v>
      </c>
      <c r="G2274" t="s">
        <v>8137</v>
      </c>
      <c r="H2274" t="s">
        <v>8138</v>
      </c>
      <c r="I2274" t="s">
        <v>8139</v>
      </c>
      <c r="J2274">
        <v>120162</v>
      </c>
      <c r="K2274">
        <v>1</v>
      </c>
      <c r="L2274">
        <v>107921</v>
      </c>
    </row>
    <row r="2275" spans="1:12" x14ac:dyDescent="0.25">
      <c r="A2275">
        <v>107938</v>
      </c>
      <c r="B2275" t="s">
        <v>5516</v>
      </c>
      <c r="C2275" t="s">
        <v>5517</v>
      </c>
      <c r="D2275">
        <v>9240</v>
      </c>
      <c r="E2275" t="s">
        <v>801</v>
      </c>
      <c r="F2275" t="s">
        <v>2666</v>
      </c>
      <c r="G2275" t="s">
        <v>6244</v>
      </c>
      <c r="H2275" t="s">
        <v>7396</v>
      </c>
      <c r="I2275" t="s">
        <v>5971</v>
      </c>
      <c r="J2275">
        <v>119263</v>
      </c>
      <c r="K2275">
        <v>1</v>
      </c>
      <c r="L2275">
        <v>107938</v>
      </c>
    </row>
    <row r="2276" spans="1:12" x14ac:dyDescent="0.25">
      <c r="A2276">
        <v>107946</v>
      </c>
      <c r="B2276" t="s">
        <v>7157</v>
      </c>
      <c r="C2276" t="s">
        <v>5518</v>
      </c>
      <c r="D2276">
        <v>1020</v>
      </c>
      <c r="E2276" t="s">
        <v>188</v>
      </c>
      <c r="F2276" t="s">
        <v>2667</v>
      </c>
      <c r="G2276" t="s">
        <v>6209</v>
      </c>
      <c r="H2276" t="s">
        <v>6210</v>
      </c>
      <c r="I2276" t="s">
        <v>2853</v>
      </c>
      <c r="J2276">
        <v>119214</v>
      </c>
      <c r="K2276">
        <v>1</v>
      </c>
      <c r="L2276">
        <v>107946</v>
      </c>
    </row>
    <row r="2277" spans="1:12" x14ac:dyDescent="0.25">
      <c r="A2277">
        <v>107953</v>
      </c>
      <c r="B2277" t="s">
        <v>7535</v>
      </c>
      <c r="C2277" t="s">
        <v>5519</v>
      </c>
      <c r="D2277">
        <v>2220</v>
      </c>
      <c r="E2277" t="s">
        <v>283</v>
      </c>
      <c r="F2277" t="s">
        <v>2668</v>
      </c>
      <c r="G2277" t="s">
        <v>7622</v>
      </c>
      <c r="H2277" t="s">
        <v>7623</v>
      </c>
      <c r="I2277" t="s">
        <v>7624</v>
      </c>
      <c r="J2277">
        <v>121863</v>
      </c>
      <c r="K2277">
        <v>1</v>
      </c>
      <c r="L2277">
        <v>107953</v>
      </c>
    </row>
    <row r="2278" spans="1:12" x14ac:dyDescent="0.25">
      <c r="A2278">
        <v>107995</v>
      </c>
      <c r="B2278" t="s">
        <v>6605</v>
      </c>
      <c r="C2278" t="s">
        <v>5520</v>
      </c>
      <c r="D2278">
        <v>9300</v>
      </c>
      <c r="E2278" t="s">
        <v>397</v>
      </c>
      <c r="F2278" t="s">
        <v>2669</v>
      </c>
      <c r="G2278" t="s">
        <v>8137</v>
      </c>
      <c r="H2278" t="s">
        <v>8138</v>
      </c>
      <c r="I2278" t="s">
        <v>8139</v>
      </c>
      <c r="J2278">
        <v>121368</v>
      </c>
      <c r="K2278">
        <v>1</v>
      </c>
      <c r="L2278">
        <v>107995</v>
      </c>
    </row>
    <row r="2279" spans="1:12" x14ac:dyDescent="0.25">
      <c r="A2279">
        <v>108027</v>
      </c>
      <c r="B2279" t="s">
        <v>5521</v>
      </c>
      <c r="C2279" t="s">
        <v>5522</v>
      </c>
      <c r="D2279">
        <v>1080</v>
      </c>
      <c r="E2279" t="s">
        <v>193</v>
      </c>
      <c r="F2279" t="s">
        <v>2670</v>
      </c>
      <c r="G2279" t="s">
        <v>6209</v>
      </c>
      <c r="H2279" t="s">
        <v>6210</v>
      </c>
      <c r="I2279" t="s">
        <v>2853</v>
      </c>
      <c r="J2279">
        <v>129049</v>
      </c>
      <c r="K2279">
        <v>1</v>
      </c>
      <c r="L2279">
        <v>108027</v>
      </c>
    </row>
    <row r="2280" spans="1:12" x14ac:dyDescent="0.25">
      <c r="A2280">
        <v>108043</v>
      </c>
      <c r="B2280" t="s">
        <v>6124</v>
      </c>
      <c r="C2280" t="s">
        <v>5523</v>
      </c>
      <c r="D2280">
        <v>2920</v>
      </c>
      <c r="E2280" t="s">
        <v>232</v>
      </c>
      <c r="F2280" t="s">
        <v>2671</v>
      </c>
      <c r="G2280" t="s">
        <v>6219</v>
      </c>
      <c r="H2280" t="s">
        <v>6220</v>
      </c>
      <c r="I2280" t="s">
        <v>2851</v>
      </c>
      <c r="J2280">
        <v>0</v>
      </c>
      <c r="K2280">
        <v>1</v>
      </c>
      <c r="L2280">
        <v>108043</v>
      </c>
    </row>
    <row r="2281" spans="1:12" x14ac:dyDescent="0.25">
      <c r="A2281">
        <v>108051</v>
      </c>
      <c r="B2281" t="s">
        <v>7158</v>
      </c>
      <c r="C2281" t="s">
        <v>5524</v>
      </c>
      <c r="D2281">
        <v>1040</v>
      </c>
      <c r="E2281" t="s">
        <v>190</v>
      </c>
      <c r="F2281" t="s">
        <v>2672</v>
      </c>
      <c r="G2281" t="s">
        <v>6209</v>
      </c>
      <c r="H2281" t="s">
        <v>6210</v>
      </c>
      <c r="I2281" t="s">
        <v>2853</v>
      </c>
      <c r="J2281">
        <v>122069</v>
      </c>
      <c r="K2281">
        <v>1</v>
      </c>
      <c r="L2281">
        <v>108051</v>
      </c>
    </row>
    <row r="2282" spans="1:12" x14ac:dyDescent="0.25">
      <c r="A2282">
        <v>108225</v>
      </c>
      <c r="B2282" t="s">
        <v>8029</v>
      </c>
      <c r="C2282" t="s">
        <v>5525</v>
      </c>
      <c r="D2282">
        <v>8860</v>
      </c>
      <c r="E2282" t="s">
        <v>760</v>
      </c>
      <c r="F2282" t="s">
        <v>2673</v>
      </c>
      <c r="G2282" t="s">
        <v>8145</v>
      </c>
      <c r="H2282" t="s">
        <v>8146</v>
      </c>
      <c r="I2282" t="s">
        <v>8147</v>
      </c>
      <c r="J2282">
        <v>119362</v>
      </c>
      <c r="K2282">
        <v>1</v>
      </c>
      <c r="L2282">
        <v>108225</v>
      </c>
    </row>
    <row r="2283" spans="1:12" x14ac:dyDescent="0.25">
      <c r="A2283">
        <v>109851</v>
      </c>
      <c r="B2283" t="s">
        <v>5526</v>
      </c>
      <c r="C2283" t="s">
        <v>5527</v>
      </c>
      <c r="D2283">
        <v>8310</v>
      </c>
      <c r="E2283" t="s">
        <v>344</v>
      </c>
      <c r="F2283" t="s">
        <v>2674</v>
      </c>
      <c r="G2283" t="s">
        <v>8145</v>
      </c>
      <c r="H2283" t="s">
        <v>8146</v>
      </c>
      <c r="I2283" t="s">
        <v>8147</v>
      </c>
      <c r="J2283">
        <v>120634</v>
      </c>
      <c r="K2283">
        <v>1</v>
      </c>
      <c r="L2283">
        <v>109851</v>
      </c>
    </row>
    <row r="2284" spans="1:12" x14ac:dyDescent="0.25">
      <c r="A2284">
        <v>110064</v>
      </c>
      <c r="B2284" t="s">
        <v>7159</v>
      </c>
      <c r="C2284" t="s">
        <v>5528</v>
      </c>
      <c r="D2284">
        <v>9900</v>
      </c>
      <c r="E2284" t="s">
        <v>425</v>
      </c>
      <c r="F2284" t="s">
        <v>8030</v>
      </c>
      <c r="G2284" t="s">
        <v>8137</v>
      </c>
      <c r="H2284" t="s">
        <v>8138</v>
      </c>
      <c r="I2284" t="s">
        <v>8139</v>
      </c>
      <c r="J2284">
        <v>121152</v>
      </c>
      <c r="K2284">
        <v>1</v>
      </c>
      <c r="L2284">
        <v>110064</v>
      </c>
    </row>
    <row r="2285" spans="1:12" x14ac:dyDescent="0.25">
      <c r="A2285">
        <v>110072</v>
      </c>
      <c r="B2285" t="s">
        <v>35</v>
      </c>
      <c r="C2285" t="s">
        <v>5529</v>
      </c>
      <c r="D2285">
        <v>9150</v>
      </c>
      <c r="E2285" t="s">
        <v>45</v>
      </c>
      <c r="F2285" t="s">
        <v>2675</v>
      </c>
      <c r="G2285" t="s">
        <v>6244</v>
      </c>
      <c r="H2285" t="s">
        <v>7396</v>
      </c>
      <c r="I2285" t="s">
        <v>5971</v>
      </c>
      <c r="J2285">
        <v>121665</v>
      </c>
      <c r="K2285">
        <v>1</v>
      </c>
      <c r="L2285">
        <v>110072</v>
      </c>
    </row>
    <row r="2286" spans="1:12" x14ac:dyDescent="0.25">
      <c r="A2286">
        <v>110081</v>
      </c>
      <c r="B2286" t="s">
        <v>8031</v>
      </c>
      <c r="C2286" t="s">
        <v>5530</v>
      </c>
      <c r="D2286">
        <v>9940</v>
      </c>
      <c r="E2286" t="s">
        <v>381</v>
      </c>
      <c r="F2286" t="s">
        <v>2676</v>
      </c>
      <c r="G2286" t="s">
        <v>8137</v>
      </c>
      <c r="H2286" t="s">
        <v>8138</v>
      </c>
      <c r="I2286" t="s">
        <v>8139</v>
      </c>
      <c r="J2286">
        <v>119156</v>
      </c>
      <c r="K2286">
        <v>1</v>
      </c>
      <c r="L2286">
        <v>110081</v>
      </c>
    </row>
    <row r="2287" spans="1:12" x14ac:dyDescent="0.25">
      <c r="A2287">
        <v>110098</v>
      </c>
      <c r="B2287" t="s">
        <v>5531</v>
      </c>
      <c r="C2287" t="s">
        <v>5532</v>
      </c>
      <c r="D2287">
        <v>9500</v>
      </c>
      <c r="E2287" t="s">
        <v>410</v>
      </c>
      <c r="F2287" t="s">
        <v>2677</v>
      </c>
      <c r="G2287" t="s">
        <v>8137</v>
      </c>
      <c r="H2287" t="s">
        <v>8138</v>
      </c>
      <c r="I2287" t="s">
        <v>8139</v>
      </c>
      <c r="J2287">
        <v>119974</v>
      </c>
      <c r="K2287">
        <v>1</v>
      </c>
      <c r="L2287">
        <v>110098</v>
      </c>
    </row>
    <row r="2288" spans="1:12" x14ac:dyDescent="0.25">
      <c r="A2288">
        <v>110106</v>
      </c>
      <c r="B2288" t="s">
        <v>8032</v>
      </c>
      <c r="C2288" t="s">
        <v>5533</v>
      </c>
      <c r="D2288">
        <v>9552</v>
      </c>
      <c r="E2288" t="s">
        <v>5534</v>
      </c>
      <c r="F2288" t="s">
        <v>5535</v>
      </c>
      <c r="G2288" t="s">
        <v>8137</v>
      </c>
      <c r="H2288" t="s">
        <v>8138</v>
      </c>
      <c r="I2288" t="s">
        <v>8139</v>
      </c>
      <c r="J2288">
        <v>138751</v>
      </c>
      <c r="K2288">
        <v>1</v>
      </c>
      <c r="L2288">
        <v>110106</v>
      </c>
    </row>
    <row r="2289" spans="1:12" x14ac:dyDescent="0.25">
      <c r="A2289">
        <v>110205</v>
      </c>
      <c r="B2289" t="s">
        <v>5536</v>
      </c>
      <c r="C2289" t="s">
        <v>5537</v>
      </c>
      <c r="D2289">
        <v>3680</v>
      </c>
      <c r="E2289" t="s">
        <v>312</v>
      </c>
      <c r="F2289" t="s">
        <v>2678</v>
      </c>
      <c r="G2289" t="s">
        <v>7622</v>
      </c>
      <c r="H2289" t="s">
        <v>7623</v>
      </c>
      <c r="I2289" t="s">
        <v>7624</v>
      </c>
      <c r="J2289">
        <v>138991</v>
      </c>
      <c r="K2289">
        <v>1</v>
      </c>
      <c r="L2289">
        <v>110205</v>
      </c>
    </row>
    <row r="2290" spans="1:12" x14ac:dyDescent="0.25">
      <c r="A2290">
        <v>110213</v>
      </c>
      <c r="B2290" t="s">
        <v>8033</v>
      </c>
      <c r="C2290" t="s">
        <v>5538</v>
      </c>
      <c r="D2290">
        <v>3740</v>
      </c>
      <c r="E2290" t="s">
        <v>46</v>
      </c>
      <c r="F2290" t="s">
        <v>2679</v>
      </c>
      <c r="G2290" t="s">
        <v>7622</v>
      </c>
      <c r="H2290" t="s">
        <v>7623</v>
      </c>
      <c r="I2290" t="s">
        <v>7624</v>
      </c>
      <c r="J2290">
        <v>119875</v>
      </c>
      <c r="K2290">
        <v>1</v>
      </c>
      <c r="L2290">
        <v>110213</v>
      </c>
    </row>
    <row r="2291" spans="1:12" x14ac:dyDescent="0.25">
      <c r="A2291">
        <v>110221</v>
      </c>
      <c r="B2291" t="s">
        <v>6125</v>
      </c>
      <c r="C2291" t="s">
        <v>5539</v>
      </c>
      <c r="D2291">
        <v>3600</v>
      </c>
      <c r="E2291" t="s">
        <v>306</v>
      </c>
      <c r="F2291" t="s">
        <v>2680</v>
      </c>
      <c r="G2291" t="s">
        <v>7622</v>
      </c>
      <c r="H2291" t="s">
        <v>7623</v>
      </c>
      <c r="I2291" t="s">
        <v>7624</v>
      </c>
      <c r="J2291">
        <v>122291</v>
      </c>
      <c r="K2291">
        <v>1</v>
      </c>
      <c r="L2291">
        <v>110221</v>
      </c>
    </row>
    <row r="2292" spans="1:12" x14ac:dyDescent="0.25">
      <c r="A2292">
        <v>110239</v>
      </c>
      <c r="B2292" t="s">
        <v>3350</v>
      </c>
      <c r="C2292" t="s">
        <v>5540</v>
      </c>
      <c r="D2292">
        <v>9660</v>
      </c>
      <c r="E2292" t="s">
        <v>47</v>
      </c>
      <c r="F2292" t="s">
        <v>2681</v>
      </c>
      <c r="G2292" t="s">
        <v>8137</v>
      </c>
      <c r="H2292" t="s">
        <v>8138</v>
      </c>
      <c r="I2292" t="s">
        <v>8139</v>
      </c>
      <c r="J2292">
        <v>121392</v>
      </c>
      <c r="K2292">
        <v>1</v>
      </c>
      <c r="L2292">
        <v>110239</v>
      </c>
    </row>
    <row r="2293" spans="1:12" x14ac:dyDescent="0.25">
      <c r="A2293">
        <v>110254</v>
      </c>
      <c r="B2293" t="s">
        <v>5541</v>
      </c>
      <c r="C2293" t="s">
        <v>5542</v>
      </c>
      <c r="D2293">
        <v>3020</v>
      </c>
      <c r="E2293" t="s">
        <v>279</v>
      </c>
      <c r="F2293" t="s">
        <v>2514</v>
      </c>
      <c r="G2293" t="s">
        <v>6209</v>
      </c>
      <c r="H2293" t="s">
        <v>6210</v>
      </c>
      <c r="I2293" t="s">
        <v>2853</v>
      </c>
      <c r="J2293">
        <v>120766</v>
      </c>
      <c r="K2293">
        <v>1</v>
      </c>
      <c r="L2293">
        <v>110254</v>
      </c>
    </row>
    <row r="2294" spans="1:12" x14ac:dyDescent="0.25">
      <c r="A2294">
        <v>110271</v>
      </c>
      <c r="B2294" t="s">
        <v>5497</v>
      </c>
      <c r="C2294" t="s">
        <v>5543</v>
      </c>
      <c r="D2294">
        <v>8310</v>
      </c>
      <c r="E2294" t="s">
        <v>344</v>
      </c>
      <c r="F2294" t="s">
        <v>2682</v>
      </c>
      <c r="G2294" t="s">
        <v>8145</v>
      </c>
      <c r="H2294" t="s">
        <v>8146</v>
      </c>
      <c r="I2294" t="s">
        <v>8147</v>
      </c>
      <c r="J2294">
        <v>138982</v>
      </c>
      <c r="K2294">
        <v>1</v>
      </c>
      <c r="L2294">
        <v>110271</v>
      </c>
    </row>
    <row r="2295" spans="1:12" x14ac:dyDescent="0.25">
      <c r="A2295">
        <v>110429</v>
      </c>
      <c r="B2295" t="s">
        <v>6126</v>
      </c>
      <c r="C2295" t="s">
        <v>5544</v>
      </c>
      <c r="D2295">
        <v>8000</v>
      </c>
      <c r="E2295" t="s">
        <v>329</v>
      </c>
      <c r="F2295" t="s">
        <v>2683</v>
      </c>
      <c r="G2295" t="s">
        <v>8145</v>
      </c>
      <c r="H2295" t="s">
        <v>8146</v>
      </c>
      <c r="I2295" t="s">
        <v>8147</v>
      </c>
      <c r="J2295">
        <v>138982</v>
      </c>
      <c r="K2295">
        <v>1</v>
      </c>
      <c r="L2295">
        <v>110429</v>
      </c>
    </row>
    <row r="2296" spans="1:12" x14ac:dyDescent="0.25">
      <c r="A2296">
        <v>110437</v>
      </c>
      <c r="B2296" t="s">
        <v>8034</v>
      </c>
      <c r="C2296" t="s">
        <v>5545</v>
      </c>
      <c r="D2296">
        <v>8870</v>
      </c>
      <c r="E2296" t="s">
        <v>364</v>
      </c>
      <c r="F2296" t="s">
        <v>2684</v>
      </c>
      <c r="G2296" t="s">
        <v>8145</v>
      </c>
      <c r="H2296" t="s">
        <v>8146</v>
      </c>
      <c r="I2296" t="s">
        <v>8147</v>
      </c>
      <c r="J2296">
        <v>119421</v>
      </c>
      <c r="K2296">
        <v>1</v>
      </c>
      <c r="L2296">
        <v>110437</v>
      </c>
    </row>
    <row r="2297" spans="1:12" x14ac:dyDescent="0.25">
      <c r="A2297">
        <v>110445</v>
      </c>
      <c r="B2297" t="s">
        <v>5546</v>
      </c>
      <c r="C2297" t="s">
        <v>5547</v>
      </c>
      <c r="D2297">
        <v>8980</v>
      </c>
      <c r="E2297" t="s">
        <v>48</v>
      </c>
      <c r="F2297" t="s">
        <v>2685</v>
      </c>
      <c r="G2297" t="s">
        <v>8145</v>
      </c>
      <c r="H2297" t="s">
        <v>8146</v>
      </c>
      <c r="I2297" t="s">
        <v>8147</v>
      </c>
      <c r="J2297">
        <v>120493</v>
      </c>
      <c r="K2297">
        <v>1</v>
      </c>
      <c r="L2297">
        <v>110445</v>
      </c>
    </row>
    <row r="2298" spans="1:12" x14ac:dyDescent="0.25">
      <c r="A2298">
        <v>110452</v>
      </c>
      <c r="B2298" t="s">
        <v>5548</v>
      </c>
      <c r="C2298" t="s">
        <v>5549</v>
      </c>
      <c r="D2298">
        <v>1740</v>
      </c>
      <c r="E2298" t="s">
        <v>210</v>
      </c>
      <c r="F2298" t="s">
        <v>2686</v>
      </c>
      <c r="G2298" t="s">
        <v>6209</v>
      </c>
      <c r="H2298" t="s">
        <v>6210</v>
      </c>
      <c r="I2298" t="s">
        <v>2853</v>
      </c>
      <c r="J2298">
        <v>122242</v>
      </c>
      <c r="K2298">
        <v>1</v>
      </c>
      <c r="L2298">
        <v>110452</v>
      </c>
    </row>
    <row r="2299" spans="1:12" x14ac:dyDescent="0.25">
      <c r="A2299">
        <v>110461</v>
      </c>
      <c r="B2299" t="s">
        <v>79</v>
      </c>
      <c r="C2299" t="s">
        <v>5550</v>
      </c>
      <c r="D2299">
        <v>8792</v>
      </c>
      <c r="E2299" t="s">
        <v>755</v>
      </c>
      <c r="F2299" t="s">
        <v>2687</v>
      </c>
      <c r="G2299" t="s">
        <v>8145</v>
      </c>
      <c r="H2299" t="s">
        <v>8146</v>
      </c>
      <c r="I2299" t="s">
        <v>8147</v>
      </c>
      <c r="J2299">
        <v>122135</v>
      </c>
      <c r="K2299">
        <v>1</v>
      </c>
      <c r="L2299">
        <v>110461</v>
      </c>
    </row>
    <row r="2300" spans="1:12" x14ac:dyDescent="0.25">
      <c r="A2300">
        <v>110478</v>
      </c>
      <c r="B2300" t="s">
        <v>5551</v>
      </c>
      <c r="C2300" t="s">
        <v>5552</v>
      </c>
      <c r="D2300">
        <v>8760</v>
      </c>
      <c r="E2300" t="s">
        <v>771</v>
      </c>
      <c r="F2300" t="s">
        <v>2688</v>
      </c>
      <c r="G2300" t="s">
        <v>8145</v>
      </c>
      <c r="H2300" t="s">
        <v>8146</v>
      </c>
      <c r="I2300" t="s">
        <v>8147</v>
      </c>
      <c r="J2300">
        <v>119552</v>
      </c>
      <c r="K2300">
        <v>1</v>
      </c>
      <c r="L2300">
        <v>110478</v>
      </c>
    </row>
    <row r="2301" spans="1:12" x14ac:dyDescent="0.25">
      <c r="A2301">
        <v>110494</v>
      </c>
      <c r="B2301" t="s">
        <v>5553</v>
      </c>
      <c r="C2301" t="s">
        <v>5554</v>
      </c>
      <c r="D2301">
        <v>2018</v>
      </c>
      <c r="E2301" t="s">
        <v>2901</v>
      </c>
      <c r="F2301" t="s">
        <v>2689</v>
      </c>
      <c r="G2301" t="s">
        <v>6219</v>
      </c>
      <c r="H2301" t="s">
        <v>6220</v>
      </c>
      <c r="I2301" t="s">
        <v>2851</v>
      </c>
      <c r="J2301">
        <v>0</v>
      </c>
      <c r="K2301">
        <v>1</v>
      </c>
      <c r="L2301">
        <v>110494</v>
      </c>
    </row>
    <row r="2302" spans="1:12" x14ac:dyDescent="0.25">
      <c r="A2302">
        <v>110511</v>
      </c>
      <c r="B2302" t="s">
        <v>7160</v>
      </c>
      <c r="C2302" t="s">
        <v>5555</v>
      </c>
      <c r="D2302">
        <v>2170</v>
      </c>
      <c r="E2302" t="s">
        <v>221</v>
      </c>
      <c r="F2302" t="s">
        <v>8292</v>
      </c>
      <c r="G2302" t="s">
        <v>6244</v>
      </c>
      <c r="H2302" t="s">
        <v>7396</v>
      </c>
      <c r="I2302" t="s">
        <v>5971</v>
      </c>
      <c r="J2302">
        <v>121624</v>
      </c>
      <c r="K2302">
        <v>1</v>
      </c>
      <c r="L2302">
        <v>110511</v>
      </c>
    </row>
    <row r="2303" spans="1:12" x14ac:dyDescent="0.25">
      <c r="A2303">
        <v>110528</v>
      </c>
      <c r="B2303" t="s">
        <v>6127</v>
      </c>
      <c r="C2303" t="s">
        <v>5556</v>
      </c>
      <c r="D2303">
        <v>2220</v>
      </c>
      <c r="E2303" t="s">
        <v>283</v>
      </c>
      <c r="F2303" t="s">
        <v>7161</v>
      </c>
      <c r="G2303" t="s">
        <v>6219</v>
      </c>
      <c r="H2303" t="s">
        <v>6220</v>
      </c>
      <c r="I2303" t="s">
        <v>2851</v>
      </c>
      <c r="J2303">
        <v>122119</v>
      </c>
      <c r="K2303">
        <v>1</v>
      </c>
      <c r="L2303">
        <v>110528</v>
      </c>
    </row>
    <row r="2304" spans="1:12" x14ac:dyDescent="0.25">
      <c r="A2304">
        <v>110551</v>
      </c>
      <c r="B2304" t="s">
        <v>3548</v>
      </c>
      <c r="C2304" t="s">
        <v>5557</v>
      </c>
      <c r="D2304">
        <v>2000</v>
      </c>
      <c r="E2304" t="s">
        <v>2901</v>
      </c>
      <c r="F2304" t="s">
        <v>127</v>
      </c>
      <c r="G2304" t="s">
        <v>6219</v>
      </c>
      <c r="H2304" t="s">
        <v>6220</v>
      </c>
      <c r="I2304" t="s">
        <v>2851</v>
      </c>
      <c r="J2304">
        <v>119784</v>
      </c>
      <c r="K2304">
        <v>1</v>
      </c>
      <c r="L2304">
        <v>110551</v>
      </c>
    </row>
    <row r="2305" spans="1:12" x14ac:dyDescent="0.25">
      <c r="A2305">
        <v>110569</v>
      </c>
      <c r="B2305" t="s">
        <v>5558</v>
      </c>
      <c r="C2305" t="s">
        <v>5559</v>
      </c>
      <c r="D2305">
        <v>2600</v>
      </c>
      <c r="E2305" t="s">
        <v>531</v>
      </c>
      <c r="F2305" t="s">
        <v>2690</v>
      </c>
      <c r="G2305" t="s">
        <v>6219</v>
      </c>
      <c r="H2305" t="s">
        <v>6220</v>
      </c>
      <c r="I2305" t="s">
        <v>2851</v>
      </c>
      <c r="J2305">
        <v>121681</v>
      </c>
      <c r="K2305">
        <v>1</v>
      </c>
      <c r="L2305">
        <v>110569</v>
      </c>
    </row>
    <row r="2306" spans="1:12" x14ac:dyDescent="0.25">
      <c r="A2306">
        <v>110577</v>
      </c>
      <c r="B2306" t="s">
        <v>8293</v>
      </c>
      <c r="C2306" t="s">
        <v>5560</v>
      </c>
      <c r="D2306">
        <v>2222</v>
      </c>
      <c r="E2306" t="s">
        <v>49</v>
      </c>
      <c r="F2306" t="s">
        <v>2691</v>
      </c>
      <c r="G2306" t="s">
        <v>6244</v>
      </c>
      <c r="H2306" t="s">
        <v>7396</v>
      </c>
      <c r="I2306" t="s">
        <v>5971</v>
      </c>
      <c r="J2306">
        <v>121483</v>
      </c>
      <c r="K2306">
        <v>1</v>
      </c>
      <c r="L2306">
        <v>110577</v>
      </c>
    </row>
    <row r="2307" spans="1:12" x14ac:dyDescent="0.25">
      <c r="A2307">
        <v>110601</v>
      </c>
      <c r="B2307" t="s">
        <v>5561</v>
      </c>
      <c r="C2307" t="s">
        <v>5562</v>
      </c>
      <c r="D2307">
        <v>2880</v>
      </c>
      <c r="E2307" t="s">
        <v>264</v>
      </c>
      <c r="F2307" t="s">
        <v>2692</v>
      </c>
      <c r="G2307" t="s">
        <v>6244</v>
      </c>
      <c r="H2307" t="s">
        <v>7396</v>
      </c>
      <c r="I2307" t="s">
        <v>5971</v>
      </c>
      <c r="J2307">
        <v>120113</v>
      </c>
      <c r="K2307">
        <v>1</v>
      </c>
      <c r="L2307">
        <v>110601</v>
      </c>
    </row>
    <row r="2308" spans="1:12" x14ac:dyDescent="0.25">
      <c r="A2308">
        <v>110627</v>
      </c>
      <c r="B2308" t="s">
        <v>8035</v>
      </c>
      <c r="C2308" t="s">
        <v>5563</v>
      </c>
      <c r="D2308">
        <v>2650</v>
      </c>
      <c r="E2308" t="s">
        <v>255</v>
      </c>
      <c r="F2308" t="s">
        <v>1617</v>
      </c>
      <c r="G2308" t="s">
        <v>6219</v>
      </c>
      <c r="H2308" t="s">
        <v>6220</v>
      </c>
      <c r="I2308" t="s">
        <v>2851</v>
      </c>
      <c r="J2308">
        <v>121707</v>
      </c>
      <c r="K2308">
        <v>1</v>
      </c>
      <c r="L2308">
        <v>110627</v>
      </c>
    </row>
    <row r="2309" spans="1:12" x14ac:dyDescent="0.25">
      <c r="A2309">
        <v>110643</v>
      </c>
      <c r="B2309" t="s">
        <v>8036</v>
      </c>
      <c r="C2309" t="s">
        <v>7536</v>
      </c>
      <c r="D2309">
        <v>8450</v>
      </c>
      <c r="E2309" t="s">
        <v>720</v>
      </c>
      <c r="F2309" t="s">
        <v>2693</v>
      </c>
      <c r="G2309" t="s">
        <v>6244</v>
      </c>
      <c r="H2309" t="s">
        <v>7396</v>
      </c>
      <c r="I2309" t="s">
        <v>5971</v>
      </c>
      <c r="J2309">
        <v>119834</v>
      </c>
      <c r="K2309">
        <v>1</v>
      </c>
      <c r="L2309">
        <v>110643</v>
      </c>
    </row>
    <row r="2310" spans="1:12" x14ac:dyDescent="0.25">
      <c r="A2310">
        <v>110676</v>
      </c>
      <c r="B2310" t="s">
        <v>7162</v>
      </c>
      <c r="C2310" t="s">
        <v>5564</v>
      </c>
      <c r="D2310">
        <v>1082</v>
      </c>
      <c r="E2310" t="s">
        <v>196</v>
      </c>
      <c r="F2310" t="s">
        <v>2694</v>
      </c>
      <c r="G2310" t="s">
        <v>6209</v>
      </c>
      <c r="H2310" t="s">
        <v>6210</v>
      </c>
      <c r="I2310" t="s">
        <v>2853</v>
      </c>
      <c r="J2310">
        <v>129049</v>
      </c>
      <c r="K2310">
        <v>1</v>
      </c>
      <c r="L2310">
        <v>110676</v>
      </c>
    </row>
    <row r="2311" spans="1:12" x14ac:dyDescent="0.25">
      <c r="A2311">
        <v>110684</v>
      </c>
      <c r="B2311" t="s">
        <v>7163</v>
      </c>
      <c r="C2311" t="s">
        <v>5565</v>
      </c>
      <c r="D2311">
        <v>9500</v>
      </c>
      <c r="E2311" t="s">
        <v>410</v>
      </c>
      <c r="F2311" t="s">
        <v>2695</v>
      </c>
      <c r="G2311" t="s">
        <v>6244</v>
      </c>
      <c r="H2311" t="s">
        <v>7396</v>
      </c>
      <c r="I2311" t="s">
        <v>5971</v>
      </c>
      <c r="J2311">
        <v>125591</v>
      </c>
      <c r="K2311">
        <v>1</v>
      </c>
      <c r="L2311">
        <v>110684</v>
      </c>
    </row>
    <row r="2312" spans="1:12" x14ac:dyDescent="0.25">
      <c r="A2312">
        <v>110692</v>
      </c>
      <c r="B2312" t="s">
        <v>8037</v>
      </c>
      <c r="C2312" t="s">
        <v>5566</v>
      </c>
      <c r="D2312">
        <v>8450</v>
      </c>
      <c r="E2312" t="s">
        <v>720</v>
      </c>
      <c r="F2312" t="s">
        <v>2696</v>
      </c>
      <c r="G2312" t="s">
        <v>6244</v>
      </c>
      <c r="H2312" t="s">
        <v>7396</v>
      </c>
      <c r="I2312" t="s">
        <v>5971</v>
      </c>
      <c r="J2312">
        <v>119834</v>
      </c>
      <c r="K2312">
        <v>1</v>
      </c>
      <c r="L2312">
        <v>110692</v>
      </c>
    </row>
    <row r="2313" spans="1:12" x14ac:dyDescent="0.25">
      <c r="A2313">
        <v>110726</v>
      </c>
      <c r="B2313" t="s">
        <v>7164</v>
      </c>
      <c r="C2313" t="s">
        <v>7165</v>
      </c>
      <c r="D2313">
        <v>2590</v>
      </c>
      <c r="E2313" t="s">
        <v>259</v>
      </c>
      <c r="F2313" t="s">
        <v>7166</v>
      </c>
      <c r="G2313" t="s">
        <v>7742</v>
      </c>
      <c r="H2313" t="s">
        <v>7743</v>
      </c>
      <c r="I2313" t="s">
        <v>7744</v>
      </c>
      <c r="J2313">
        <v>120543</v>
      </c>
      <c r="K2313">
        <v>2</v>
      </c>
      <c r="L2313">
        <v>110726</v>
      </c>
    </row>
    <row r="2314" spans="1:12" x14ac:dyDescent="0.25">
      <c r="A2314">
        <v>111047</v>
      </c>
      <c r="B2314" t="s">
        <v>7167</v>
      </c>
      <c r="C2314" t="s">
        <v>5567</v>
      </c>
      <c r="D2314">
        <v>3001</v>
      </c>
      <c r="E2314" t="s">
        <v>280</v>
      </c>
      <c r="F2314" t="s">
        <v>2697</v>
      </c>
      <c r="G2314" t="s">
        <v>6209</v>
      </c>
      <c r="H2314" t="s">
        <v>6210</v>
      </c>
      <c r="I2314" t="s">
        <v>2853</v>
      </c>
      <c r="J2314">
        <v>121939</v>
      </c>
      <c r="K2314">
        <v>1</v>
      </c>
      <c r="L2314">
        <v>111047</v>
      </c>
    </row>
    <row r="2315" spans="1:12" x14ac:dyDescent="0.25">
      <c r="A2315">
        <v>111104</v>
      </c>
      <c r="B2315" t="s">
        <v>7168</v>
      </c>
      <c r="C2315" t="s">
        <v>5568</v>
      </c>
      <c r="D2315">
        <v>8700</v>
      </c>
      <c r="E2315" t="s">
        <v>372</v>
      </c>
      <c r="F2315" t="s">
        <v>2698</v>
      </c>
      <c r="G2315" t="s">
        <v>6244</v>
      </c>
      <c r="H2315" t="s">
        <v>7396</v>
      </c>
      <c r="I2315" t="s">
        <v>5971</v>
      </c>
      <c r="J2315">
        <v>129031</v>
      </c>
      <c r="K2315">
        <v>1</v>
      </c>
      <c r="L2315">
        <v>111104</v>
      </c>
    </row>
    <row r="2316" spans="1:12" x14ac:dyDescent="0.25">
      <c r="A2316">
        <v>111138</v>
      </c>
      <c r="B2316" t="s">
        <v>5569</v>
      </c>
      <c r="C2316" t="s">
        <v>5570</v>
      </c>
      <c r="D2316">
        <v>2800</v>
      </c>
      <c r="E2316" t="s">
        <v>272</v>
      </c>
      <c r="F2316" t="s">
        <v>2699</v>
      </c>
      <c r="G2316" t="s">
        <v>6244</v>
      </c>
      <c r="H2316" t="s">
        <v>7396</v>
      </c>
      <c r="I2316" t="s">
        <v>5971</v>
      </c>
      <c r="J2316">
        <v>129155</v>
      </c>
      <c r="K2316">
        <v>1</v>
      </c>
      <c r="L2316">
        <v>111138</v>
      </c>
    </row>
    <row r="2317" spans="1:12" x14ac:dyDescent="0.25">
      <c r="A2317">
        <v>111914</v>
      </c>
      <c r="B2317" t="s">
        <v>5571</v>
      </c>
      <c r="C2317" t="s">
        <v>5572</v>
      </c>
      <c r="D2317">
        <v>1150</v>
      </c>
      <c r="E2317" t="s">
        <v>199</v>
      </c>
      <c r="F2317" t="s">
        <v>2700</v>
      </c>
      <c r="G2317" t="s">
        <v>6209</v>
      </c>
      <c r="H2317" t="s">
        <v>6210</v>
      </c>
      <c r="I2317" t="s">
        <v>2853</v>
      </c>
      <c r="J2317">
        <v>119693</v>
      </c>
      <c r="K2317">
        <v>1</v>
      </c>
      <c r="L2317">
        <v>111914</v>
      </c>
    </row>
    <row r="2318" spans="1:12" x14ac:dyDescent="0.25">
      <c r="A2318">
        <v>111955</v>
      </c>
      <c r="B2318" t="s">
        <v>33</v>
      </c>
      <c r="C2318" t="s">
        <v>5573</v>
      </c>
      <c r="D2318">
        <v>1700</v>
      </c>
      <c r="E2318" t="s">
        <v>209</v>
      </c>
      <c r="F2318" t="s">
        <v>2701</v>
      </c>
      <c r="G2318" t="s">
        <v>6209</v>
      </c>
      <c r="H2318" t="s">
        <v>6210</v>
      </c>
      <c r="I2318" t="s">
        <v>2853</v>
      </c>
      <c r="J2318">
        <v>122242</v>
      </c>
      <c r="K2318">
        <v>1</v>
      </c>
      <c r="L2318">
        <v>111955</v>
      </c>
    </row>
    <row r="2319" spans="1:12" x14ac:dyDescent="0.25">
      <c r="A2319">
        <v>112177</v>
      </c>
      <c r="B2319" t="s">
        <v>5574</v>
      </c>
      <c r="C2319" t="s">
        <v>5575</v>
      </c>
      <c r="D2319">
        <v>3630</v>
      </c>
      <c r="E2319" t="s">
        <v>308</v>
      </c>
      <c r="F2319" t="s">
        <v>2702</v>
      </c>
      <c r="G2319" t="s">
        <v>7622</v>
      </c>
      <c r="H2319" t="s">
        <v>7623</v>
      </c>
      <c r="I2319" t="s">
        <v>7624</v>
      </c>
      <c r="J2319">
        <v>118951</v>
      </c>
      <c r="K2319">
        <v>1</v>
      </c>
      <c r="L2319">
        <v>112177</v>
      </c>
    </row>
    <row r="2320" spans="1:12" x14ac:dyDescent="0.25">
      <c r="A2320">
        <v>112185</v>
      </c>
      <c r="B2320" t="s">
        <v>5576</v>
      </c>
      <c r="C2320" t="s">
        <v>5577</v>
      </c>
      <c r="D2320">
        <v>3545</v>
      </c>
      <c r="E2320" t="s">
        <v>50</v>
      </c>
      <c r="F2320" t="s">
        <v>2703</v>
      </c>
      <c r="G2320" t="s">
        <v>7622</v>
      </c>
      <c r="H2320" t="s">
        <v>7623</v>
      </c>
      <c r="I2320" t="s">
        <v>7624</v>
      </c>
      <c r="J2320">
        <v>119099</v>
      </c>
      <c r="K2320">
        <v>1</v>
      </c>
      <c r="L2320">
        <v>112185</v>
      </c>
    </row>
    <row r="2321" spans="1:12" x14ac:dyDescent="0.25">
      <c r="A2321">
        <v>112383</v>
      </c>
      <c r="B2321" t="s">
        <v>5578</v>
      </c>
      <c r="C2321" t="s">
        <v>3666</v>
      </c>
      <c r="D2321">
        <v>2900</v>
      </c>
      <c r="E2321" t="s">
        <v>226</v>
      </c>
      <c r="F2321" t="s">
        <v>1455</v>
      </c>
      <c r="G2321" t="s">
        <v>6219</v>
      </c>
      <c r="H2321" t="s">
        <v>6220</v>
      </c>
      <c r="I2321" t="s">
        <v>2851</v>
      </c>
      <c r="J2321">
        <v>121806</v>
      </c>
      <c r="K2321">
        <v>1</v>
      </c>
      <c r="L2321">
        <v>112383</v>
      </c>
    </row>
    <row r="2322" spans="1:12" x14ac:dyDescent="0.25">
      <c r="A2322">
        <v>112474</v>
      </c>
      <c r="B2322" t="s">
        <v>6128</v>
      </c>
      <c r="C2322" t="s">
        <v>5579</v>
      </c>
      <c r="D2322">
        <v>2630</v>
      </c>
      <c r="E2322" t="s">
        <v>262</v>
      </c>
      <c r="F2322" t="s">
        <v>2704</v>
      </c>
      <c r="G2322" t="s">
        <v>6219</v>
      </c>
      <c r="H2322" t="s">
        <v>6220</v>
      </c>
      <c r="I2322" t="s">
        <v>2851</v>
      </c>
      <c r="J2322">
        <v>123001</v>
      </c>
      <c r="K2322">
        <v>1</v>
      </c>
      <c r="L2322">
        <v>112474</v>
      </c>
    </row>
    <row r="2323" spans="1:12" x14ac:dyDescent="0.25">
      <c r="A2323">
        <v>112482</v>
      </c>
      <c r="B2323" t="s">
        <v>5580</v>
      </c>
      <c r="C2323" t="s">
        <v>5581</v>
      </c>
      <c r="D2323">
        <v>2100</v>
      </c>
      <c r="E2323" t="s">
        <v>486</v>
      </c>
      <c r="F2323" t="s">
        <v>2705</v>
      </c>
      <c r="G2323" t="s">
        <v>6219</v>
      </c>
      <c r="H2323" t="s">
        <v>6220</v>
      </c>
      <c r="I2323" t="s">
        <v>2851</v>
      </c>
      <c r="J2323">
        <v>121764</v>
      </c>
      <c r="K2323">
        <v>1</v>
      </c>
      <c r="L2323">
        <v>112482</v>
      </c>
    </row>
    <row r="2324" spans="1:12" x14ac:dyDescent="0.25">
      <c r="A2324">
        <v>112524</v>
      </c>
      <c r="B2324" t="s">
        <v>5582</v>
      </c>
      <c r="C2324" t="s">
        <v>3660</v>
      </c>
      <c r="D2324">
        <v>2900</v>
      </c>
      <c r="E2324" t="s">
        <v>226</v>
      </c>
      <c r="F2324" t="s">
        <v>1451</v>
      </c>
      <c r="G2324" t="s">
        <v>6219</v>
      </c>
      <c r="H2324" t="s">
        <v>6220</v>
      </c>
      <c r="I2324" t="s">
        <v>2851</v>
      </c>
      <c r="J2324">
        <v>121806</v>
      </c>
      <c r="K2324">
        <v>1</v>
      </c>
      <c r="L2324">
        <v>112524</v>
      </c>
    </row>
    <row r="2325" spans="1:12" x14ac:dyDescent="0.25">
      <c r="A2325">
        <v>112565</v>
      </c>
      <c r="B2325" t="s">
        <v>5583</v>
      </c>
      <c r="C2325" t="s">
        <v>5584</v>
      </c>
      <c r="D2325">
        <v>1560</v>
      </c>
      <c r="E2325" t="s">
        <v>220</v>
      </c>
      <c r="F2325" t="s">
        <v>2706</v>
      </c>
      <c r="G2325" t="s">
        <v>6209</v>
      </c>
      <c r="H2325" t="s">
        <v>6210</v>
      </c>
      <c r="I2325" t="s">
        <v>2853</v>
      </c>
      <c r="J2325">
        <v>122234</v>
      </c>
      <c r="K2325">
        <v>1</v>
      </c>
      <c r="L2325">
        <v>112565</v>
      </c>
    </row>
    <row r="2326" spans="1:12" x14ac:dyDescent="0.25">
      <c r="A2326">
        <v>112623</v>
      </c>
      <c r="B2326" t="s">
        <v>5769</v>
      </c>
      <c r="C2326" t="s">
        <v>5585</v>
      </c>
      <c r="D2326">
        <v>2640</v>
      </c>
      <c r="E2326" t="s">
        <v>254</v>
      </c>
      <c r="F2326" t="s">
        <v>2707</v>
      </c>
      <c r="G2326" t="s">
        <v>6219</v>
      </c>
      <c r="H2326" t="s">
        <v>6220</v>
      </c>
      <c r="I2326" t="s">
        <v>2851</v>
      </c>
      <c r="J2326">
        <v>121681</v>
      </c>
      <c r="K2326">
        <v>1</v>
      </c>
      <c r="L2326">
        <v>112623</v>
      </c>
    </row>
    <row r="2327" spans="1:12" x14ac:dyDescent="0.25">
      <c r="A2327">
        <v>112631</v>
      </c>
      <c r="B2327" t="s">
        <v>7169</v>
      </c>
      <c r="C2327" t="s">
        <v>5586</v>
      </c>
      <c r="D2327">
        <v>2650</v>
      </c>
      <c r="E2327" t="s">
        <v>255</v>
      </c>
      <c r="F2327" t="s">
        <v>2708</v>
      </c>
      <c r="G2327" t="s">
        <v>6219</v>
      </c>
      <c r="H2327" t="s">
        <v>6220</v>
      </c>
      <c r="I2327" t="s">
        <v>2851</v>
      </c>
      <c r="J2327">
        <v>121707</v>
      </c>
      <c r="K2327">
        <v>1</v>
      </c>
      <c r="L2327">
        <v>112631</v>
      </c>
    </row>
    <row r="2328" spans="1:12" x14ac:dyDescent="0.25">
      <c r="A2328">
        <v>112862</v>
      </c>
      <c r="B2328" t="s">
        <v>7170</v>
      </c>
      <c r="C2328" t="s">
        <v>5587</v>
      </c>
      <c r="D2328">
        <v>2570</v>
      </c>
      <c r="E2328" t="s">
        <v>258</v>
      </c>
      <c r="F2328" t="s">
        <v>7171</v>
      </c>
      <c r="G2328" t="s">
        <v>6244</v>
      </c>
      <c r="H2328" t="s">
        <v>7396</v>
      </c>
      <c r="I2328" t="s">
        <v>5971</v>
      </c>
      <c r="J2328">
        <v>119248</v>
      </c>
      <c r="K2328">
        <v>1</v>
      </c>
      <c r="L2328">
        <v>112862</v>
      </c>
    </row>
    <row r="2329" spans="1:12" x14ac:dyDescent="0.25">
      <c r="A2329">
        <v>112871</v>
      </c>
      <c r="B2329" t="s">
        <v>8038</v>
      </c>
      <c r="C2329" t="s">
        <v>5588</v>
      </c>
      <c r="D2329">
        <v>9340</v>
      </c>
      <c r="E2329" t="s">
        <v>398</v>
      </c>
      <c r="F2329" t="s">
        <v>2709</v>
      </c>
      <c r="G2329" t="s">
        <v>8137</v>
      </c>
      <c r="H2329" t="s">
        <v>8138</v>
      </c>
      <c r="I2329" t="s">
        <v>8139</v>
      </c>
      <c r="J2329">
        <v>121194</v>
      </c>
      <c r="K2329">
        <v>1</v>
      </c>
      <c r="L2329">
        <v>112871</v>
      </c>
    </row>
    <row r="2330" spans="1:12" x14ac:dyDescent="0.25">
      <c r="A2330">
        <v>112921</v>
      </c>
      <c r="B2330" t="s">
        <v>2919</v>
      </c>
      <c r="C2330" t="s">
        <v>5589</v>
      </c>
      <c r="D2330">
        <v>2940</v>
      </c>
      <c r="E2330" t="s">
        <v>485</v>
      </c>
      <c r="F2330" t="s">
        <v>175</v>
      </c>
      <c r="G2330" t="s">
        <v>6219</v>
      </c>
      <c r="H2330" t="s">
        <v>6220</v>
      </c>
      <c r="I2330" t="s">
        <v>2851</v>
      </c>
      <c r="J2330">
        <v>121541</v>
      </c>
      <c r="K2330">
        <v>1</v>
      </c>
      <c r="L2330">
        <v>112921</v>
      </c>
    </row>
    <row r="2331" spans="1:12" x14ac:dyDescent="0.25">
      <c r="A2331">
        <v>112938</v>
      </c>
      <c r="B2331" t="s">
        <v>5590</v>
      </c>
      <c r="C2331" t="s">
        <v>5591</v>
      </c>
      <c r="D2331">
        <v>8510</v>
      </c>
      <c r="E2331" t="s">
        <v>354</v>
      </c>
      <c r="F2331" t="s">
        <v>8294</v>
      </c>
      <c r="G2331" t="s">
        <v>6244</v>
      </c>
      <c r="H2331" t="s">
        <v>7396</v>
      </c>
      <c r="I2331" t="s">
        <v>5971</v>
      </c>
      <c r="J2331">
        <v>125591</v>
      </c>
      <c r="K2331">
        <v>1</v>
      </c>
      <c r="L2331">
        <v>112938</v>
      </c>
    </row>
    <row r="2332" spans="1:12" x14ac:dyDescent="0.25">
      <c r="A2332">
        <v>112953</v>
      </c>
      <c r="B2332" t="s">
        <v>8295</v>
      </c>
      <c r="C2332" t="s">
        <v>5592</v>
      </c>
      <c r="D2332">
        <v>9960</v>
      </c>
      <c r="E2332" t="s">
        <v>51</v>
      </c>
      <c r="F2332" t="s">
        <v>2710</v>
      </c>
      <c r="G2332" t="s">
        <v>8137</v>
      </c>
      <c r="H2332" t="s">
        <v>8138</v>
      </c>
      <c r="I2332" t="s">
        <v>8139</v>
      </c>
      <c r="J2332">
        <v>121301</v>
      </c>
      <c r="K2332">
        <v>1</v>
      </c>
      <c r="L2332">
        <v>112953</v>
      </c>
    </row>
    <row r="2333" spans="1:12" x14ac:dyDescent="0.25">
      <c r="A2333">
        <v>112979</v>
      </c>
      <c r="B2333" t="s">
        <v>3650</v>
      </c>
      <c r="C2333" t="s">
        <v>5593</v>
      </c>
      <c r="D2333">
        <v>9140</v>
      </c>
      <c r="E2333" t="s">
        <v>265</v>
      </c>
      <c r="F2333" t="s">
        <v>2711</v>
      </c>
      <c r="G2333" t="s">
        <v>6244</v>
      </c>
      <c r="H2333" t="s">
        <v>7396</v>
      </c>
      <c r="I2333" t="s">
        <v>5971</v>
      </c>
      <c r="J2333">
        <v>121228</v>
      </c>
      <c r="K2333">
        <v>1</v>
      </c>
      <c r="L2333">
        <v>112979</v>
      </c>
    </row>
    <row r="2334" spans="1:12" x14ac:dyDescent="0.25">
      <c r="A2334">
        <v>113076</v>
      </c>
      <c r="B2334" t="s">
        <v>5594</v>
      </c>
      <c r="C2334" t="s">
        <v>5595</v>
      </c>
      <c r="D2334">
        <v>8530</v>
      </c>
      <c r="E2334" t="s">
        <v>367</v>
      </c>
      <c r="F2334" t="s">
        <v>2712</v>
      </c>
      <c r="G2334" t="s">
        <v>8145</v>
      </c>
      <c r="H2334" t="s">
        <v>8146</v>
      </c>
      <c r="I2334" t="s">
        <v>8147</v>
      </c>
      <c r="J2334">
        <v>119461</v>
      </c>
      <c r="K2334">
        <v>1</v>
      </c>
      <c r="L2334">
        <v>113076</v>
      </c>
    </row>
    <row r="2335" spans="1:12" x14ac:dyDescent="0.25">
      <c r="A2335">
        <v>113217</v>
      </c>
      <c r="B2335" t="s">
        <v>8296</v>
      </c>
      <c r="C2335" t="s">
        <v>5596</v>
      </c>
      <c r="D2335">
        <v>2060</v>
      </c>
      <c r="E2335" t="s">
        <v>2901</v>
      </c>
      <c r="F2335" t="s">
        <v>5952</v>
      </c>
      <c r="G2335" t="s">
        <v>6219</v>
      </c>
      <c r="H2335" t="s">
        <v>6220</v>
      </c>
      <c r="I2335" t="s">
        <v>2851</v>
      </c>
      <c r="J2335">
        <v>119751</v>
      </c>
      <c r="K2335">
        <v>1</v>
      </c>
      <c r="L2335">
        <v>113217</v>
      </c>
    </row>
    <row r="2336" spans="1:12" x14ac:dyDescent="0.25">
      <c r="A2336">
        <v>113571</v>
      </c>
      <c r="B2336" t="s">
        <v>8039</v>
      </c>
      <c r="C2336" t="s">
        <v>5597</v>
      </c>
      <c r="D2336">
        <v>8840</v>
      </c>
      <c r="E2336" t="s">
        <v>52</v>
      </c>
      <c r="F2336" t="s">
        <v>2713</v>
      </c>
      <c r="G2336" t="s">
        <v>8145</v>
      </c>
      <c r="H2336" t="s">
        <v>8146</v>
      </c>
      <c r="I2336" t="s">
        <v>8147</v>
      </c>
      <c r="J2336">
        <v>119172</v>
      </c>
      <c r="K2336">
        <v>1</v>
      </c>
      <c r="L2336">
        <v>113571</v>
      </c>
    </row>
    <row r="2337" spans="1:12" x14ac:dyDescent="0.25">
      <c r="A2337">
        <v>113589</v>
      </c>
      <c r="B2337" t="s">
        <v>8297</v>
      </c>
      <c r="C2337" t="s">
        <v>5598</v>
      </c>
      <c r="D2337">
        <v>9400</v>
      </c>
      <c r="E2337" t="s">
        <v>404</v>
      </c>
      <c r="F2337" t="s">
        <v>2893</v>
      </c>
      <c r="G2337" t="s">
        <v>8137</v>
      </c>
      <c r="H2337" t="s">
        <v>8138</v>
      </c>
      <c r="I2337" t="s">
        <v>8139</v>
      </c>
      <c r="J2337">
        <v>120981</v>
      </c>
      <c r="K2337">
        <v>1</v>
      </c>
      <c r="L2337">
        <v>113589</v>
      </c>
    </row>
    <row r="2338" spans="1:12" x14ac:dyDescent="0.25">
      <c r="A2338">
        <v>113613</v>
      </c>
      <c r="B2338" t="s">
        <v>5599</v>
      </c>
      <c r="C2338" t="s">
        <v>5600</v>
      </c>
      <c r="D2338">
        <v>9308</v>
      </c>
      <c r="E2338" t="s">
        <v>818</v>
      </c>
      <c r="F2338" t="s">
        <v>2714</v>
      </c>
      <c r="G2338" t="s">
        <v>8137</v>
      </c>
      <c r="H2338" t="s">
        <v>8138</v>
      </c>
      <c r="I2338" t="s">
        <v>8139</v>
      </c>
      <c r="J2338">
        <v>121012</v>
      </c>
      <c r="K2338">
        <v>1</v>
      </c>
      <c r="L2338">
        <v>113613</v>
      </c>
    </row>
    <row r="2339" spans="1:12" x14ac:dyDescent="0.25">
      <c r="A2339">
        <v>113621</v>
      </c>
      <c r="B2339" t="s">
        <v>5601</v>
      </c>
      <c r="C2339" t="s">
        <v>5602</v>
      </c>
      <c r="D2339">
        <v>8200</v>
      </c>
      <c r="E2339" t="s">
        <v>337</v>
      </c>
      <c r="F2339" t="s">
        <v>2715</v>
      </c>
      <c r="G2339" t="s">
        <v>8145</v>
      </c>
      <c r="H2339" t="s">
        <v>8146</v>
      </c>
      <c r="I2339" t="s">
        <v>8147</v>
      </c>
      <c r="J2339">
        <v>120634</v>
      </c>
      <c r="K2339">
        <v>1</v>
      </c>
      <c r="L2339">
        <v>113621</v>
      </c>
    </row>
    <row r="2340" spans="1:12" x14ac:dyDescent="0.25">
      <c r="A2340">
        <v>113639</v>
      </c>
      <c r="B2340" t="s">
        <v>5603</v>
      </c>
      <c r="C2340" t="s">
        <v>5604</v>
      </c>
      <c r="D2340">
        <v>2018</v>
      </c>
      <c r="E2340" t="s">
        <v>2901</v>
      </c>
      <c r="F2340" t="s">
        <v>2716</v>
      </c>
      <c r="G2340" t="s">
        <v>6219</v>
      </c>
      <c r="H2340" t="s">
        <v>6220</v>
      </c>
      <c r="I2340" t="s">
        <v>2851</v>
      </c>
      <c r="J2340">
        <v>0</v>
      </c>
      <c r="K2340">
        <v>1</v>
      </c>
      <c r="L2340">
        <v>113639</v>
      </c>
    </row>
    <row r="2341" spans="1:12" x14ac:dyDescent="0.25">
      <c r="A2341">
        <v>113662</v>
      </c>
      <c r="B2341" t="s">
        <v>6129</v>
      </c>
      <c r="C2341" t="s">
        <v>5605</v>
      </c>
      <c r="D2341">
        <v>3740</v>
      </c>
      <c r="E2341" t="s">
        <v>315</v>
      </c>
      <c r="F2341" t="s">
        <v>2717</v>
      </c>
      <c r="G2341" t="s">
        <v>6244</v>
      </c>
      <c r="H2341" t="s">
        <v>7396</v>
      </c>
      <c r="I2341" t="s">
        <v>5971</v>
      </c>
      <c r="J2341">
        <v>122127</v>
      </c>
      <c r="K2341">
        <v>1</v>
      </c>
      <c r="L2341">
        <v>113662</v>
      </c>
    </row>
    <row r="2342" spans="1:12" x14ac:dyDescent="0.25">
      <c r="A2342">
        <v>114091</v>
      </c>
      <c r="B2342" t="s">
        <v>8298</v>
      </c>
      <c r="C2342" t="s">
        <v>5606</v>
      </c>
      <c r="D2342">
        <v>1070</v>
      </c>
      <c r="E2342" t="s">
        <v>437</v>
      </c>
      <c r="F2342" t="s">
        <v>2718</v>
      </c>
      <c r="G2342" t="s">
        <v>6244</v>
      </c>
      <c r="H2342" t="s">
        <v>7396</v>
      </c>
      <c r="I2342" t="s">
        <v>5971</v>
      </c>
      <c r="J2342">
        <v>119925</v>
      </c>
      <c r="K2342">
        <v>1</v>
      </c>
      <c r="L2342">
        <v>114091</v>
      </c>
    </row>
    <row r="2343" spans="1:12" x14ac:dyDescent="0.25">
      <c r="A2343">
        <v>114124</v>
      </c>
      <c r="B2343" t="s">
        <v>5601</v>
      </c>
      <c r="C2343" t="s">
        <v>5607</v>
      </c>
      <c r="D2343">
        <v>1652</v>
      </c>
      <c r="E2343" t="s">
        <v>451</v>
      </c>
      <c r="F2343" t="s">
        <v>2719</v>
      </c>
      <c r="G2343" t="s">
        <v>6209</v>
      </c>
      <c r="H2343" t="s">
        <v>6210</v>
      </c>
      <c r="I2343" t="s">
        <v>2853</v>
      </c>
      <c r="J2343">
        <v>129049</v>
      </c>
      <c r="K2343">
        <v>1</v>
      </c>
      <c r="L2343">
        <v>114124</v>
      </c>
    </row>
    <row r="2344" spans="1:12" x14ac:dyDescent="0.25">
      <c r="A2344">
        <v>115386</v>
      </c>
      <c r="B2344" t="s">
        <v>6130</v>
      </c>
      <c r="C2344" t="s">
        <v>5608</v>
      </c>
      <c r="D2344">
        <v>3700</v>
      </c>
      <c r="E2344" t="s">
        <v>314</v>
      </c>
      <c r="F2344" t="s">
        <v>4423</v>
      </c>
      <c r="G2344" t="s">
        <v>7622</v>
      </c>
      <c r="H2344" t="s">
        <v>7623</v>
      </c>
      <c r="I2344" t="s">
        <v>7624</v>
      </c>
      <c r="J2344">
        <v>118968</v>
      </c>
      <c r="K2344">
        <v>1</v>
      </c>
      <c r="L2344">
        <v>115386</v>
      </c>
    </row>
    <row r="2345" spans="1:12" x14ac:dyDescent="0.25">
      <c r="A2345">
        <v>115402</v>
      </c>
      <c r="B2345" t="s">
        <v>5609</v>
      </c>
      <c r="C2345" t="s">
        <v>5610</v>
      </c>
      <c r="D2345">
        <v>8902</v>
      </c>
      <c r="E2345" t="s">
        <v>53</v>
      </c>
      <c r="F2345" t="s">
        <v>2720</v>
      </c>
      <c r="G2345" t="s">
        <v>8145</v>
      </c>
      <c r="H2345" t="s">
        <v>8146</v>
      </c>
      <c r="I2345" t="s">
        <v>8147</v>
      </c>
      <c r="J2345">
        <v>120014</v>
      </c>
      <c r="K2345">
        <v>1</v>
      </c>
      <c r="L2345">
        <v>115402</v>
      </c>
    </row>
    <row r="2346" spans="1:12" x14ac:dyDescent="0.25">
      <c r="A2346">
        <v>115428</v>
      </c>
      <c r="B2346" t="s">
        <v>5953</v>
      </c>
      <c r="C2346" t="s">
        <v>5611</v>
      </c>
      <c r="D2346">
        <v>8600</v>
      </c>
      <c r="E2346" t="s">
        <v>336</v>
      </c>
      <c r="F2346" t="s">
        <v>2291</v>
      </c>
      <c r="G2346" t="s">
        <v>8145</v>
      </c>
      <c r="H2346" t="s">
        <v>8146</v>
      </c>
      <c r="I2346" t="s">
        <v>8147</v>
      </c>
      <c r="J2346">
        <v>120212</v>
      </c>
      <c r="K2346">
        <v>1</v>
      </c>
      <c r="L2346">
        <v>115428</v>
      </c>
    </row>
    <row r="2347" spans="1:12" x14ac:dyDescent="0.25">
      <c r="A2347">
        <v>115436</v>
      </c>
      <c r="B2347" t="s">
        <v>38</v>
      </c>
      <c r="C2347" t="s">
        <v>5612</v>
      </c>
      <c r="D2347">
        <v>2170</v>
      </c>
      <c r="E2347" t="s">
        <v>221</v>
      </c>
      <c r="F2347" t="s">
        <v>162</v>
      </c>
      <c r="G2347" t="s">
        <v>6244</v>
      </c>
      <c r="H2347" t="s">
        <v>7396</v>
      </c>
      <c r="I2347" t="s">
        <v>5971</v>
      </c>
      <c r="J2347">
        <v>121624</v>
      </c>
      <c r="K2347">
        <v>1</v>
      </c>
      <c r="L2347">
        <v>115436</v>
      </c>
    </row>
    <row r="2348" spans="1:12" x14ac:dyDescent="0.25">
      <c r="A2348">
        <v>115485</v>
      </c>
      <c r="B2348" t="s">
        <v>3336</v>
      </c>
      <c r="C2348" t="s">
        <v>6131</v>
      </c>
      <c r="D2348">
        <v>3000</v>
      </c>
      <c r="E2348" t="s">
        <v>572</v>
      </c>
      <c r="F2348" t="s">
        <v>2721</v>
      </c>
      <c r="G2348" t="s">
        <v>6209</v>
      </c>
      <c r="H2348" t="s">
        <v>6210</v>
      </c>
      <c r="I2348" t="s">
        <v>2853</v>
      </c>
      <c r="J2348">
        <v>139006</v>
      </c>
      <c r="K2348">
        <v>1</v>
      </c>
      <c r="L2348">
        <v>115485</v>
      </c>
    </row>
    <row r="2349" spans="1:12" x14ac:dyDescent="0.25">
      <c r="A2349">
        <v>115493</v>
      </c>
      <c r="B2349" t="s">
        <v>5613</v>
      </c>
      <c r="C2349" t="s">
        <v>3287</v>
      </c>
      <c r="D2349">
        <v>1070</v>
      </c>
      <c r="E2349" t="s">
        <v>437</v>
      </c>
      <c r="F2349" t="s">
        <v>2722</v>
      </c>
      <c r="G2349" t="s">
        <v>6209</v>
      </c>
      <c r="H2349" t="s">
        <v>6210</v>
      </c>
      <c r="I2349" t="s">
        <v>2853</v>
      </c>
      <c r="J2349">
        <v>119339</v>
      </c>
      <c r="K2349">
        <v>1</v>
      </c>
      <c r="L2349">
        <v>115493</v>
      </c>
    </row>
    <row r="2350" spans="1:12" x14ac:dyDescent="0.25">
      <c r="A2350">
        <v>115501</v>
      </c>
      <c r="B2350" t="s">
        <v>37</v>
      </c>
      <c r="C2350" t="s">
        <v>5614</v>
      </c>
      <c r="D2350">
        <v>1570</v>
      </c>
      <c r="E2350" t="s">
        <v>54</v>
      </c>
      <c r="F2350" t="s">
        <v>5615</v>
      </c>
      <c r="G2350" t="s">
        <v>8137</v>
      </c>
      <c r="H2350" t="s">
        <v>8138</v>
      </c>
      <c r="I2350" t="s">
        <v>8139</v>
      </c>
      <c r="J2350">
        <v>119305</v>
      </c>
      <c r="K2350">
        <v>1</v>
      </c>
      <c r="L2350">
        <v>115501</v>
      </c>
    </row>
    <row r="2351" spans="1:12" x14ac:dyDescent="0.25">
      <c r="A2351">
        <v>115519</v>
      </c>
      <c r="B2351" t="s">
        <v>5616</v>
      </c>
      <c r="C2351" t="s">
        <v>3079</v>
      </c>
      <c r="D2351">
        <v>1570</v>
      </c>
      <c r="E2351" t="s">
        <v>54</v>
      </c>
      <c r="F2351" t="s">
        <v>5617</v>
      </c>
      <c r="G2351" t="s">
        <v>8137</v>
      </c>
      <c r="H2351" t="s">
        <v>8138</v>
      </c>
      <c r="I2351" t="s">
        <v>8139</v>
      </c>
      <c r="J2351">
        <v>119305</v>
      </c>
      <c r="K2351">
        <v>1</v>
      </c>
      <c r="L2351">
        <v>115519</v>
      </c>
    </row>
    <row r="2352" spans="1:12" x14ac:dyDescent="0.25">
      <c r="A2352">
        <v>115527</v>
      </c>
      <c r="B2352" t="s">
        <v>8040</v>
      </c>
      <c r="C2352" t="s">
        <v>5618</v>
      </c>
      <c r="D2352">
        <v>1180</v>
      </c>
      <c r="E2352" t="s">
        <v>202</v>
      </c>
      <c r="F2352" t="s">
        <v>2723</v>
      </c>
      <c r="G2352" t="s">
        <v>6209</v>
      </c>
      <c r="H2352" t="s">
        <v>6210</v>
      </c>
      <c r="I2352" t="s">
        <v>2853</v>
      </c>
      <c r="J2352">
        <v>138842</v>
      </c>
      <c r="K2352">
        <v>1</v>
      </c>
      <c r="L2352">
        <v>115527</v>
      </c>
    </row>
    <row r="2353" spans="1:12" x14ac:dyDescent="0.25">
      <c r="A2353">
        <v>115535</v>
      </c>
      <c r="B2353" t="s">
        <v>6132</v>
      </c>
      <c r="C2353" t="s">
        <v>5619</v>
      </c>
      <c r="D2353">
        <v>1030</v>
      </c>
      <c r="E2353" t="s">
        <v>189</v>
      </c>
      <c r="F2353" t="s">
        <v>2724</v>
      </c>
      <c r="G2353" t="s">
        <v>6209</v>
      </c>
      <c r="H2353" t="s">
        <v>6210</v>
      </c>
      <c r="I2353" t="s">
        <v>2853</v>
      </c>
      <c r="J2353">
        <v>124149</v>
      </c>
      <c r="K2353">
        <v>1</v>
      </c>
      <c r="L2353">
        <v>115535</v>
      </c>
    </row>
    <row r="2354" spans="1:12" x14ac:dyDescent="0.25">
      <c r="A2354">
        <v>115543</v>
      </c>
      <c r="B2354" t="s">
        <v>8041</v>
      </c>
      <c r="C2354" t="s">
        <v>5421</v>
      </c>
      <c r="D2354">
        <v>3290</v>
      </c>
      <c r="E2354" t="s">
        <v>291</v>
      </c>
      <c r="F2354" t="s">
        <v>7528</v>
      </c>
      <c r="G2354" t="s">
        <v>6209</v>
      </c>
      <c r="H2354" t="s">
        <v>6210</v>
      </c>
      <c r="I2354" t="s">
        <v>2853</v>
      </c>
      <c r="J2354">
        <v>138727</v>
      </c>
      <c r="K2354">
        <v>1</v>
      </c>
      <c r="L2354">
        <v>115543</v>
      </c>
    </row>
    <row r="2355" spans="1:12" x14ac:dyDescent="0.25">
      <c r="A2355">
        <v>115551</v>
      </c>
      <c r="B2355" t="s">
        <v>6133</v>
      </c>
      <c r="C2355" t="s">
        <v>6134</v>
      </c>
      <c r="D2355">
        <v>1020</v>
      </c>
      <c r="E2355" t="s">
        <v>188</v>
      </c>
      <c r="F2355" t="s">
        <v>2725</v>
      </c>
      <c r="G2355" t="s">
        <v>6209</v>
      </c>
      <c r="H2355" t="s">
        <v>6210</v>
      </c>
      <c r="I2355" t="s">
        <v>2853</v>
      </c>
      <c r="J2355">
        <v>119214</v>
      </c>
      <c r="K2355">
        <v>1</v>
      </c>
      <c r="L2355">
        <v>115551</v>
      </c>
    </row>
    <row r="2356" spans="1:12" x14ac:dyDescent="0.25">
      <c r="A2356">
        <v>115568</v>
      </c>
      <c r="B2356" t="s">
        <v>8042</v>
      </c>
      <c r="C2356" t="s">
        <v>4102</v>
      </c>
      <c r="D2356">
        <v>3001</v>
      </c>
      <c r="E2356" t="s">
        <v>280</v>
      </c>
      <c r="F2356" t="s">
        <v>1791</v>
      </c>
      <c r="G2356" t="s">
        <v>6209</v>
      </c>
      <c r="H2356" t="s">
        <v>6210</v>
      </c>
      <c r="I2356" t="s">
        <v>2853</v>
      </c>
      <c r="J2356">
        <v>139006</v>
      </c>
      <c r="K2356">
        <v>1</v>
      </c>
      <c r="L2356">
        <v>115568</v>
      </c>
    </row>
    <row r="2357" spans="1:12" x14ac:dyDescent="0.25">
      <c r="A2357">
        <v>115576</v>
      </c>
      <c r="B2357" t="s">
        <v>7537</v>
      </c>
      <c r="C2357" t="s">
        <v>6135</v>
      </c>
      <c r="D2357">
        <v>3920</v>
      </c>
      <c r="E2357" t="s">
        <v>319</v>
      </c>
      <c r="F2357" t="s">
        <v>6136</v>
      </c>
      <c r="G2357" t="s">
        <v>7622</v>
      </c>
      <c r="H2357" t="s">
        <v>7623</v>
      </c>
      <c r="I2357" t="s">
        <v>7624</v>
      </c>
      <c r="J2357">
        <v>118828</v>
      </c>
      <c r="K2357">
        <v>1</v>
      </c>
      <c r="L2357">
        <v>115576</v>
      </c>
    </row>
    <row r="2358" spans="1:12" x14ac:dyDescent="0.25">
      <c r="A2358">
        <v>115592</v>
      </c>
      <c r="B2358" t="s">
        <v>4499</v>
      </c>
      <c r="C2358" t="s">
        <v>5621</v>
      </c>
      <c r="D2358">
        <v>3630</v>
      </c>
      <c r="E2358" t="s">
        <v>308</v>
      </c>
      <c r="F2358" t="s">
        <v>2726</v>
      </c>
      <c r="G2358" t="s">
        <v>7622</v>
      </c>
      <c r="H2358" t="s">
        <v>7623</v>
      </c>
      <c r="I2358" t="s">
        <v>7624</v>
      </c>
      <c r="J2358">
        <v>118802</v>
      </c>
      <c r="K2358">
        <v>1</v>
      </c>
      <c r="L2358">
        <v>115592</v>
      </c>
    </row>
    <row r="2359" spans="1:12" x14ac:dyDescent="0.25">
      <c r="A2359">
        <v>115601</v>
      </c>
      <c r="B2359" t="s">
        <v>8299</v>
      </c>
      <c r="C2359" t="s">
        <v>3667</v>
      </c>
      <c r="D2359">
        <v>2960</v>
      </c>
      <c r="E2359" t="s">
        <v>227</v>
      </c>
      <c r="F2359" t="s">
        <v>1456</v>
      </c>
      <c r="G2359" t="s">
        <v>6219</v>
      </c>
      <c r="H2359" t="s">
        <v>6220</v>
      </c>
      <c r="I2359" t="s">
        <v>2851</v>
      </c>
      <c r="J2359">
        <v>121467</v>
      </c>
      <c r="K2359">
        <v>1</v>
      </c>
      <c r="L2359">
        <v>115601</v>
      </c>
    </row>
    <row r="2360" spans="1:12" x14ac:dyDescent="0.25">
      <c r="A2360">
        <v>115618</v>
      </c>
      <c r="B2360" t="s">
        <v>8043</v>
      </c>
      <c r="C2360" t="s">
        <v>5622</v>
      </c>
      <c r="D2360">
        <v>1700</v>
      </c>
      <c r="E2360" t="s">
        <v>209</v>
      </c>
      <c r="F2360" t="s">
        <v>1406</v>
      </c>
      <c r="G2360" t="s">
        <v>6209</v>
      </c>
      <c r="H2360" t="s">
        <v>6210</v>
      </c>
      <c r="I2360" t="s">
        <v>2853</v>
      </c>
      <c r="J2360">
        <v>122242</v>
      </c>
      <c r="K2360">
        <v>1</v>
      </c>
      <c r="L2360">
        <v>115618</v>
      </c>
    </row>
    <row r="2361" spans="1:12" x14ac:dyDescent="0.25">
      <c r="A2361">
        <v>115626</v>
      </c>
      <c r="B2361" t="s">
        <v>8300</v>
      </c>
      <c r="C2361" t="s">
        <v>3359</v>
      </c>
      <c r="D2361">
        <v>1500</v>
      </c>
      <c r="E2361" t="s">
        <v>204</v>
      </c>
      <c r="F2361" t="s">
        <v>1369</v>
      </c>
      <c r="G2361" t="s">
        <v>6244</v>
      </c>
      <c r="H2361" t="s">
        <v>7396</v>
      </c>
      <c r="I2361" t="s">
        <v>5971</v>
      </c>
      <c r="J2361">
        <v>139048</v>
      </c>
      <c r="K2361">
        <v>1</v>
      </c>
      <c r="L2361">
        <v>115626</v>
      </c>
    </row>
    <row r="2362" spans="1:12" x14ac:dyDescent="0.25">
      <c r="A2362">
        <v>115634</v>
      </c>
      <c r="B2362" t="s">
        <v>5623</v>
      </c>
      <c r="C2362" t="s">
        <v>5624</v>
      </c>
      <c r="D2362">
        <v>8400</v>
      </c>
      <c r="E2362" t="s">
        <v>347</v>
      </c>
      <c r="F2362" t="s">
        <v>2727</v>
      </c>
      <c r="G2362" t="s">
        <v>8145</v>
      </c>
      <c r="H2362" t="s">
        <v>8146</v>
      </c>
      <c r="I2362" t="s">
        <v>8147</v>
      </c>
      <c r="J2362">
        <v>120741</v>
      </c>
      <c r="K2362">
        <v>1</v>
      </c>
      <c r="L2362">
        <v>115634</v>
      </c>
    </row>
    <row r="2363" spans="1:12" x14ac:dyDescent="0.25">
      <c r="A2363">
        <v>115642</v>
      </c>
      <c r="B2363" t="s">
        <v>7538</v>
      </c>
      <c r="C2363" t="s">
        <v>4645</v>
      </c>
      <c r="D2363">
        <v>8310</v>
      </c>
      <c r="E2363" t="s">
        <v>344</v>
      </c>
      <c r="F2363" t="s">
        <v>2151</v>
      </c>
      <c r="G2363" t="s">
        <v>8145</v>
      </c>
      <c r="H2363" t="s">
        <v>8146</v>
      </c>
      <c r="I2363" t="s">
        <v>8147</v>
      </c>
      <c r="J2363">
        <v>120601</v>
      </c>
      <c r="K2363">
        <v>1</v>
      </c>
      <c r="L2363">
        <v>115642</v>
      </c>
    </row>
    <row r="2364" spans="1:12" x14ac:dyDescent="0.25">
      <c r="A2364">
        <v>115659</v>
      </c>
      <c r="B2364" t="s">
        <v>4251</v>
      </c>
      <c r="C2364" t="s">
        <v>5625</v>
      </c>
      <c r="D2364">
        <v>3500</v>
      </c>
      <c r="E2364" t="s">
        <v>296</v>
      </c>
      <c r="F2364" t="s">
        <v>2728</v>
      </c>
      <c r="G2364" t="s">
        <v>7622</v>
      </c>
      <c r="H2364" t="s">
        <v>7623</v>
      </c>
      <c r="I2364" t="s">
        <v>7624</v>
      </c>
      <c r="J2364">
        <v>118885</v>
      </c>
      <c r="K2364">
        <v>1</v>
      </c>
      <c r="L2364">
        <v>115659</v>
      </c>
    </row>
    <row r="2365" spans="1:12" x14ac:dyDescent="0.25">
      <c r="A2365">
        <v>115667</v>
      </c>
      <c r="B2365" t="s">
        <v>38</v>
      </c>
      <c r="C2365" t="s">
        <v>5626</v>
      </c>
      <c r="D2365">
        <v>3600</v>
      </c>
      <c r="E2365" t="s">
        <v>306</v>
      </c>
      <c r="F2365" t="s">
        <v>1951</v>
      </c>
      <c r="G2365" t="s">
        <v>7622</v>
      </c>
      <c r="H2365" t="s">
        <v>7623</v>
      </c>
      <c r="I2365" t="s">
        <v>7624</v>
      </c>
      <c r="J2365">
        <v>122291</v>
      </c>
      <c r="K2365">
        <v>1</v>
      </c>
      <c r="L2365">
        <v>115667</v>
      </c>
    </row>
    <row r="2366" spans="1:12" x14ac:dyDescent="0.25">
      <c r="A2366">
        <v>115675</v>
      </c>
      <c r="B2366" t="s">
        <v>8044</v>
      </c>
      <c r="C2366" t="s">
        <v>5627</v>
      </c>
      <c r="D2366">
        <v>9800</v>
      </c>
      <c r="E2366" t="s">
        <v>422</v>
      </c>
      <c r="F2366" t="s">
        <v>2461</v>
      </c>
      <c r="G2366" t="s">
        <v>8137</v>
      </c>
      <c r="H2366" t="s">
        <v>8138</v>
      </c>
      <c r="I2366" t="s">
        <v>8139</v>
      </c>
      <c r="J2366">
        <v>121434</v>
      </c>
      <c r="K2366">
        <v>1</v>
      </c>
      <c r="L2366">
        <v>115675</v>
      </c>
    </row>
    <row r="2367" spans="1:12" x14ac:dyDescent="0.25">
      <c r="A2367">
        <v>115683</v>
      </c>
      <c r="B2367" t="s">
        <v>5628</v>
      </c>
      <c r="C2367" t="s">
        <v>5629</v>
      </c>
      <c r="D2367">
        <v>8820</v>
      </c>
      <c r="E2367" t="s">
        <v>334</v>
      </c>
      <c r="F2367" t="s">
        <v>2729</v>
      </c>
      <c r="G2367" t="s">
        <v>8145</v>
      </c>
      <c r="H2367" t="s">
        <v>8146</v>
      </c>
      <c r="I2367" t="s">
        <v>8147</v>
      </c>
      <c r="J2367">
        <v>120279</v>
      </c>
      <c r="K2367">
        <v>1</v>
      </c>
      <c r="L2367">
        <v>115683</v>
      </c>
    </row>
    <row r="2368" spans="1:12" x14ac:dyDescent="0.25">
      <c r="A2368">
        <v>115691</v>
      </c>
      <c r="B2368" t="s">
        <v>33</v>
      </c>
      <c r="C2368" t="s">
        <v>5630</v>
      </c>
      <c r="D2368">
        <v>8750</v>
      </c>
      <c r="E2368" t="s">
        <v>695</v>
      </c>
      <c r="F2368" t="s">
        <v>2096</v>
      </c>
      <c r="G2368" t="s">
        <v>8145</v>
      </c>
      <c r="H2368" t="s">
        <v>8146</v>
      </c>
      <c r="I2368" t="s">
        <v>8147</v>
      </c>
      <c r="J2368">
        <v>119941</v>
      </c>
      <c r="K2368">
        <v>1</v>
      </c>
      <c r="L2368">
        <v>115691</v>
      </c>
    </row>
    <row r="2369" spans="1:12" x14ac:dyDescent="0.25">
      <c r="A2369">
        <v>115709</v>
      </c>
      <c r="B2369" t="s">
        <v>4725</v>
      </c>
      <c r="C2369" t="s">
        <v>4726</v>
      </c>
      <c r="D2369">
        <v>8500</v>
      </c>
      <c r="E2369" t="s">
        <v>353</v>
      </c>
      <c r="F2369" t="s">
        <v>2211</v>
      </c>
      <c r="G2369" t="s">
        <v>8145</v>
      </c>
      <c r="H2369" t="s">
        <v>8146</v>
      </c>
      <c r="I2369" t="s">
        <v>8147</v>
      </c>
      <c r="J2369">
        <v>120824</v>
      </c>
      <c r="K2369">
        <v>1</v>
      </c>
      <c r="L2369">
        <v>115709</v>
      </c>
    </row>
    <row r="2370" spans="1:12" x14ac:dyDescent="0.25">
      <c r="A2370">
        <v>115733</v>
      </c>
      <c r="B2370" t="s">
        <v>5631</v>
      </c>
      <c r="C2370" t="s">
        <v>3970</v>
      </c>
      <c r="D2370">
        <v>9100</v>
      </c>
      <c r="E2370" t="s">
        <v>266</v>
      </c>
      <c r="F2370" t="s">
        <v>2730</v>
      </c>
      <c r="G2370" t="s">
        <v>6244</v>
      </c>
      <c r="H2370" t="s">
        <v>7396</v>
      </c>
      <c r="I2370" t="s">
        <v>5971</v>
      </c>
      <c r="J2370">
        <v>130856</v>
      </c>
      <c r="K2370">
        <v>1</v>
      </c>
      <c r="L2370">
        <v>115733</v>
      </c>
    </row>
    <row r="2371" spans="1:12" x14ac:dyDescent="0.25">
      <c r="A2371">
        <v>115741</v>
      </c>
      <c r="B2371" t="s">
        <v>35</v>
      </c>
      <c r="C2371" t="s">
        <v>5332</v>
      </c>
      <c r="D2371">
        <v>9100</v>
      </c>
      <c r="E2371" t="s">
        <v>266</v>
      </c>
      <c r="F2371" t="s">
        <v>2538</v>
      </c>
      <c r="G2371" t="s">
        <v>6244</v>
      </c>
      <c r="H2371" t="s">
        <v>7396</v>
      </c>
      <c r="I2371" t="s">
        <v>5971</v>
      </c>
      <c r="J2371">
        <v>120956</v>
      </c>
      <c r="K2371">
        <v>1</v>
      </c>
      <c r="L2371">
        <v>115741</v>
      </c>
    </row>
    <row r="2372" spans="1:12" x14ac:dyDescent="0.25">
      <c r="A2372">
        <v>115758</v>
      </c>
      <c r="B2372" t="s">
        <v>5632</v>
      </c>
      <c r="C2372" t="s">
        <v>3963</v>
      </c>
      <c r="D2372">
        <v>9100</v>
      </c>
      <c r="E2372" t="s">
        <v>266</v>
      </c>
      <c r="F2372" t="s">
        <v>1700</v>
      </c>
      <c r="G2372" t="s">
        <v>6244</v>
      </c>
      <c r="H2372" t="s">
        <v>7396</v>
      </c>
      <c r="I2372" t="s">
        <v>5971</v>
      </c>
      <c r="J2372">
        <v>120956</v>
      </c>
      <c r="K2372">
        <v>1</v>
      </c>
      <c r="L2372">
        <v>115758</v>
      </c>
    </row>
    <row r="2373" spans="1:12" x14ac:dyDescent="0.25">
      <c r="A2373">
        <v>115766</v>
      </c>
      <c r="B2373" t="s">
        <v>8045</v>
      </c>
      <c r="C2373" t="s">
        <v>8046</v>
      </c>
      <c r="D2373">
        <v>9750</v>
      </c>
      <c r="E2373" t="s">
        <v>6299</v>
      </c>
      <c r="F2373" t="s">
        <v>2731</v>
      </c>
      <c r="G2373" t="s">
        <v>8137</v>
      </c>
      <c r="H2373" t="s">
        <v>8138</v>
      </c>
      <c r="I2373" t="s">
        <v>8139</v>
      </c>
      <c r="J2373">
        <v>121269</v>
      </c>
      <c r="K2373">
        <v>1</v>
      </c>
      <c r="L2373">
        <v>115766</v>
      </c>
    </row>
    <row r="2374" spans="1:12" x14ac:dyDescent="0.25">
      <c r="A2374">
        <v>115774</v>
      </c>
      <c r="B2374" t="s">
        <v>5633</v>
      </c>
      <c r="C2374" t="s">
        <v>5634</v>
      </c>
      <c r="D2374">
        <v>9100</v>
      </c>
      <c r="E2374" t="s">
        <v>549</v>
      </c>
      <c r="F2374" t="s">
        <v>2873</v>
      </c>
      <c r="G2374" t="s">
        <v>6244</v>
      </c>
      <c r="H2374" t="s">
        <v>7396</v>
      </c>
      <c r="I2374" t="s">
        <v>5971</v>
      </c>
      <c r="J2374">
        <v>124041</v>
      </c>
      <c r="K2374">
        <v>1</v>
      </c>
      <c r="L2374">
        <v>115774</v>
      </c>
    </row>
    <row r="2375" spans="1:12" x14ac:dyDescent="0.25">
      <c r="A2375">
        <v>115808</v>
      </c>
      <c r="B2375" t="s">
        <v>8047</v>
      </c>
      <c r="C2375" t="s">
        <v>5635</v>
      </c>
      <c r="D2375">
        <v>9100</v>
      </c>
      <c r="E2375" t="s">
        <v>266</v>
      </c>
      <c r="F2375" t="s">
        <v>2732</v>
      </c>
      <c r="G2375" t="s">
        <v>6244</v>
      </c>
      <c r="H2375" t="s">
        <v>7396</v>
      </c>
      <c r="I2375" t="s">
        <v>5971</v>
      </c>
      <c r="J2375">
        <v>130856</v>
      </c>
      <c r="K2375">
        <v>1</v>
      </c>
      <c r="L2375">
        <v>115808</v>
      </c>
    </row>
    <row r="2376" spans="1:12" x14ac:dyDescent="0.25">
      <c r="A2376">
        <v>115824</v>
      </c>
      <c r="B2376" t="s">
        <v>8048</v>
      </c>
      <c r="C2376" t="s">
        <v>7149</v>
      </c>
      <c r="D2376">
        <v>9600</v>
      </c>
      <c r="E2376" t="s">
        <v>414</v>
      </c>
      <c r="F2376" t="s">
        <v>7150</v>
      </c>
      <c r="G2376" t="s">
        <v>8145</v>
      </c>
      <c r="H2376" t="s">
        <v>8146</v>
      </c>
      <c r="I2376" t="s">
        <v>8147</v>
      </c>
      <c r="J2376">
        <v>121129</v>
      </c>
      <c r="K2376">
        <v>1</v>
      </c>
      <c r="L2376">
        <v>115824</v>
      </c>
    </row>
    <row r="2377" spans="1:12" x14ac:dyDescent="0.25">
      <c r="A2377">
        <v>115832</v>
      </c>
      <c r="B2377" t="s">
        <v>7172</v>
      </c>
      <c r="C2377" t="s">
        <v>5169</v>
      </c>
      <c r="D2377">
        <v>9600</v>
      </c>
      <c r="E2377" t="s">
        <v>414</v>
      </c>
      <c r="F2377" t="s">
        <v>6694</v>
      </c>
      <c r="G2377" t="s">
        <v>8145</v>
      </c>
      <c r="H2377" t="s">
        <v>8146</v>
      </c>
      <c r="I2377" t="s">
        <v>8147</v>
      </c>
      <c r="J2377">
        <v>121129</v>
      </c>
      <c r="K2377">
        <v>1</v>
      </c>
      <c r="L2377">
        <v>115832</v>
      </c>
    </row>
    <row r="2378" spans="1:12" x14ac:dyDescent="0.25">
      <c r="A2378">
        <v>115841</v>
      </c>
      <c r="B2378" t="s">
        <v>7173</v>
      </c>
      <c r="C2378" t="s">
        <v>5169</v>
      </c>
      <c r="D2378">
        <v>9600</v>
      </c>
      <c r="E2378" t="s">
        <v>414</v>
      </c>
      <c r="F2378" t="s">
        <v>6694</v>
      </c>
      <c r="G2378" t="s">
        <v>8145</v>
      </c>
      <c r="H2378" t="s">
        <v>8146</v>
      </c>
      <c r="I2378" t="s">
        <v>8147</v>
      </c>
      <c r="J2378">
        <v>121129</v>
      </c>
      <c r="K2378">
        <v>1</v>
      </c>
      <c r="L2378">
        <v>115841</v>
      </c>
    </row>
    <row r="2379" spans="1:12" x14ac:dyDescent="0.25">
      <c r="A2379">
        <v>115857</v>
      </c>
      <c r="B2379" t="s">
        <v>5636</v>
      </c>
      <c r="C2379" t="s">
        <v>5637</v>
      </c>
      <c r="D2379">
        <v>8530</v>
      </c>
      <c r="E2379" t="s">
        <v>367</v>
      </c>
      <c r="F2379" t="s">
        <v>2733</v>
      </c>
      <c r="G2379" t="s">
        <v>8145</v>
      </c>
      <c r="H2379" t="s">
        <v>8146</v>
      </c>
      <c r="I2379" t="s">
        <v>8147</v>
      </c>
      <c r="J2379">
        <v>119438</v>
      </c>
      <c r="K2379">
        <v>1</v>
      </c>
      <c r="L2379">
        <v>115857</v>
      </c>
    </row>
    <row r="2380" spans="1:12" x14ac:dyDescent="0.25">
      <c r="A2380">
        <v>115865</v>
      </c>
      <c r="B2380" t="s">
        <v>3295</v>
      </c>
      <c r="C2380" t="s">
        <v>5474</v>
      </c>
      <c r="D2380">
        <v>9930</v>
      </c>
      <c r="E2380" t="s">
        <v>6301</v>
      </c>
      <c r="F2380" t="s">
        <v>2639</v>
      </c>
      <c r="G2380" t="s">
        <v>8137</v>
      </c>
      <c r="H2380" t="s">
        <v>8138</v>
      </c>
      <c r="I2380" t="s">
        <v>8139</v>
      </c>
      <c r="J2380">
        <v>138776</v>
      </c>
      <c r="K2380">
        <v>1</v>
      </c>
      <c r="L2380">
        <v>115865</v>
      </c>
    </row>
    <row r="2381" spans="1:12" x14ac:dyDescent="0.25">
      <c r="A2381">
        <v>115873</v>
      </c>
      <c r="B2381" t="s">
        <v>38</v>
      </c>
      <c r="C2381" t="s">
        <v>4744</v>
      </c>
      <c r="D2381">
        <v>8550</v>
      </c>
      <c r="E2381" t="s">
        <v>357</v>
      </c>
      <c r="F2381" t="s">
        <v>2225</v>
      </c>
      <c r="G2381" t="s">
        <v>8145</v>
      </c>
      <c r="H2381" t="s">
        <v>8146</v>
      </c>
      <c r="I2381" t="s">
        <v>8147</v>
      </c>
      <c r="J2381">
        <v>119561</v>
      </c>
      <c r="K2381">
        <v>1</v>
      </c>
      <c r="L2381">
        <v>115873</v>
      </c>
    </row>
    <row r="2382" spans="1:12" x14ac:dyDescent="0.25">
      <c r="A2382">
        <v>115881</v>
      </c>
      <c r="B2382" t="s">
        <v>3417</v>
      </c>
      <c r="C2382" t="s">
        <v>5473</v>
      </c>
      <c r="D2382">
        <v>9920</v>
      </c>
      <c r="E2382" t="s">
        <v>6301</v>
      </c>
      <c r="F2382" t="s">
        <v>7532</v>
      </c>
      <c r="G2382" t="s">
        <v>8137</v>
      </c>
      <c r="H2382" t="s">
        <v>8138</v>
      </c>
      <c r="I2382" t="s">
        <v>8139</v>
      </c>
      <c r="J2382">
        <v>138776</v>
      </c>
      <c r="K2382">
        <v>1</v>
      </c>
      <c r="L2382">
        <v>115881</v>
      </c>
    </row>
    <row r="2383" spans="1:12" x14ac:dyDescent="0.25">
      <c r="A2383">
        <v>115907</v>
      </c>
      <c r="B2383" t="s">
        <v>8049</v>
      </c>
      <c r="C2383" t="s">
        <v>5638</v>
      </c>
      <c r="D2383">
        <v>9140</v>
      </c>
      <c r="E2383" t="s">
        <v>265</v>
      </c>
      <c r="F2383" t="s">
        <v>2734</v>
      </c>
      <c r="G2383" t="s">
        <v>6244</v>
      </c>
      <c r="H2383" t="s">
        <v>7396</v>
      </c>
      <c r="I2383" t="s">
        <v>5971</v>
      </c>
      <c r="J2383">
        <v>121384</v>
      </c>
      <c r="K2383">
        <v>1</v>
      </c>
      <c r="L2383">
        <v>115907</v>
      </c>
    </row>
    <row r="2384" spans="1:12" x14ac:dyDescent="0.25">
      <c r="A2384">
        <v>115915</v>
      </c>
      <c r="B2384" t="s">
        <v>7159</v>
      </c>
      <c r="C2384" t="s">
        <v>5528</v>
      </c>
      <c r="D2384">
        <v>9900</v>
      </c>
      <c r="E2384" t="s">
        <v>425</v>
      </c>
      <c r="F2384" t="s">
        <v>8030</v>
      </c>
      <c r="G2384" t="s">
        <v>8137</v>
      </c>
      <c r="H2384" t="s">
        <v>8138</v>
      </c>
      <c r="I2384" t="s">
        <v>8139</v>
      </c>
      <c r="J2384">
        <v>121152</v>
      </c>
      <c r="K2384">
        <v>1</v>
      </c>
      <c r="L2384">
        <v>115915</v>
      </c>
    </row>
    <row r="2385" spans="1:12" x14ac:dyDescent="0.25">
      <c r="A2385">
        <v>115923</v>
      </c>
      <c r="B2385" t="s">
        <v>7174</v>
      </c>
      <c r="C2385" t="s">
        <v>5252</v>
      </c>
      <c r="D2385">
        <v>9900</v>
      </c>
      <c r="E2385" t="s">
        <v>425</v>
      </c>
      <c r="F2385" t="s">
        <v>2481</v>
      </c>
      <c r="G2385" t="s">
        <v>8137</v>
      </c>
      <c r="H2385" t="s">
        <v>8138</v>
      </c>
      <c r="I2385" t="s">
        <v>8139</v>
      </c>
      <c r="J2385">
        <v>121152</v>
      </c>
      <c r="K2385">
        <v>1</v>
      </c>
      <c r="L2385">
        <v>115923</v>
      </c>
    </row>
    <row r="2386" spans="1:12" x14ac:dyDescent="0.25">
      <c r="A2386">
        <v>115931</v>
      </c>
      <c r="B2386" t="s">
        <v>7175</v>
      </c>
      <c r="C2386" t="s">
        <v>5639</v>
      </c>
      <c r="D2386">
        <v>2170</v>
      </c>
      <c r="E2386" t="s">
        <v>221</v>
      </c>
      <c r="F2386" t="s">
        <v>8292</v>
      </c>
      <c r="G2386" t="s">
        <v>6244</v>
      </c>
      <c r="H2386" t="s">
        <v>7396</v>
      </c>
      <c r="I2386" t="s">
        <v>5971</v>
      </c>
      <c r="J2386">
        <v>121624</v>
      </c>
      <c r="K2386">
        <v>1</v>
      </c>
      <c r="L2386">
        <v>115931</v>
      </c>
    </row>
    <row r="2387" spans="1:12" x14ac:dyDescent="0.25">
      <c r="A2387">
        <v>115949</v>
      </c>
      <c r="B2387" t="s">
        <v>5640</v>
      </c>
      <c r="C2387" t="s">
        <v>5641</v>
      </c>
      <c r="D2387">
        <v>2640</v>
      </c>
      <c r="E2387" t="s">
        <v>254</v>
      </c>
      <c r="F2387" t="s">
        <v>2735</v>
      </c>
      <c r="G2387" t="s">
        <v>6219</v>
      </c>
      <c r="H2387" t="s">
        <v>6220</v>
      </c>
      <c r="I2387" t="s">
        <v>2851</v>
      </c>
      <c r="J2387">
        <v>120063</v>
      </c>
      <c r="K2387">
        <v>1</v>
      </c>
      <c r="L2387">
        <v>115949</v>
      </c>
    </row>
    <row r="2388" spans="1:12" x14ac:dyDescent="0.25">
      <c r="A2388">
        <v>115972</v>
      </c>
      <c r="B2388" t="s">
        <v>8050</v>
      </c>
      <c r="C2388" t="s">
        <v>5642</v>
      </c>
      <c r="D2388">
        <v>2400</v>
      </c>
      <c r="E2388" t="s">
        <v>245</v>
      </c>
      <c r="F2388" t="s">
        <v>2736</v>
      </c>
      <c r="G2388" t="s">
        <v>6244</v>
      </c>
      <c r="H2388" t="s">
        <v>7396</v>
      </c>
      <c r="I2388" t="s">
        <v>5971</v>
      </c>
      <c r="J2388">
        <v>120031</v>
      </c>
      <c r="K2388">
        <v>1</v>
      </c>
      <c r="L2388">
        <v>115972</v>
      </c>
    </row>
    <row r="2389" spans="1:12" x14ac:dyDescent="0.25">
      <c r="A2389">
        <v>115981</v>
      </c>
      <c r="B2389" t="s">
        <v>8051</v>
      </c>
      <c r="C2389" t="s">
        <v>3804</v>
      </c>
      <c r="D2389">
        <v>2400</v>
      </c>
      <c r="E2389" t="s">
        <v>245</v>
      </c>
      <c r="F2389" t="s">
        <v>1565</v>
      </c>
      <c r="G2389" t="s">
        <v>7622</v>
      </c>
      <c r="H2389" t="s">
        <v>7623</v>
      </c>
      <c r="I2389" t="s">
        <v>7624</v>
      </c>
      <c r="J2389">
        <v>122085</v>
      </c>
      <c r="K2389">
        <v>1</v>
      </c>
      <c r="L2389">
        <v>115981</v>
      </c>
    </row>
    <row r="2390" spans="1:12" x14ac:dyDescent="0.25">
      <c r="A2390">
        <v>116021</v>
      </c>
      <c r="B2390" t="s">
        <v>8301</v>
      </c>
      <c r="C2390" t="s">
        <v>5643</v>
      </c>
      <c r="D2390">
        <v>9700</v>
      </c>
      <c r="E2390" t="s">
        <v>852</v>
      </c>
      <c r="F2390" t="s">
        <v>2435</v>
      </c>
      <c r="G2390" t="s">
        <v>8145</v>
      </c>
      <c r="H2390" t="s">
        <v>8146</v>
      </c>
      <c r="I2390" t="s">
        <v>8147</v>
      </c>
      <c r="J2390">
        <v>121046</v>
      </c>
      <c r="K2390">
        <v>1</v>
      </c>
      <c r="L2390">
        <v>116021</v>
      </c>
    </row>
    <row r="2391" spans="1:12" x14ac:dyDescent="0.25">
      <c r="A2391">
        <v>116038</v>
      </c>
      <c r="B2391" t="s">
        <v>5644</v>
      </c>
      <c r="C2391" t="s">
        <v>5645</v>
      </c>
      <c r="D2391">
        <v>9700</v>
      </c>
      <c r="E2391" t="s">
        <v>419</v>
      </c>
      <c r="F2391" t="s">
        <v>2737</v>
      </c>
      <c r="G2391" t="s">
        <v>8145</v>
      </c>
      <c r="H2391" t="s">
        <v>8146</v>
      </c>
      <c r="I2391" t="s">
        <v>8147</v>
      </c>
      <c r="J2391">
        <v>121046</v>
      </c>
      <c r="K2391">
        <v>1</v>
      </c>
      <c r="L2391">
        <v>116038</v>
      </c>
    </row>
    <row r="2392" spans="1:12" x14ac:dyDescent="0.25">
      <c r="A2392">
        <v>116046</v>
      </c>
      <c r="B2392" t="s">
        <v>5646</v>
      </c>
      <c r="C2392" t="s">
        <v>5201</v>
      </c>
      <c r="D2392">
        <v>9700</v>
      </c>
      <c r="E2392" t="s">
        <v>856</v>
      </c>
      <c r="F2392" t="s">
        <v>2440</v>
      </c>
      <c r="G2392" t="s">
        <v>8145</v>
      </c>
      <c r="H2392" t="s">
        <v>8146</v>
      </c>
      <c r="I2392" t="s">
        <v>8147</v>
      </c>
      <c r="J2392">
        <v>121046</v>
      </c>
      <c r="K2392">
        <v>1</v>
      </c>
      <c r="L2392">
        <v>116046</v>
      </c>
    </row>
    <row r="2393" spans="1:12" x14ac:dyDescent="0.25">
      <c r="A2393">
        <v>116053</v>
      </c>
      <c r="B2393" t="s">
        <v>5647</v>
      </c>
      <c r="C2393" t="s">
        <v>5192</v>
      </c>
      <c r="D2393">
        <v>9700</v>
      </c>
      <c r="E2393" t="s">
        <v>419</v>
      </c>
      <c r="F2393" t="s">
        <v>2433</v>
      </c>
      <c r="G2393" t="s">
        <v>8145</v>
      </c>
      <c r="H2393" t="s">
        <v>8146</v>
      </c>
      <c r="I2393" t="s">
        <v>8147</v>
      </c>
      <c r="J2393">
        <v>121046</v>
      </c>
      <c r="K2393">
        <v>1</v>
      </c>
      <c r="L2393">
        <v>116053</v>
      </c>
    </row>
    <row r="2394" spans="1:12" x14ac:dyDescent="0.25">
      <c r="A2394">
        <v>116061</v>
      </c>
      <c r="B2394" t="s">
        <v>6117</v>
      </c>
      <c r="C2394" t="s">
        <v>5648</v>
      </c>
      <c r="D2394">
        <v>3500</v>
      </c>
      <c r="E2394" t="s">
        <v>296</v>
      </c>
      <c r="F2394" t="s">
        <v>2738</v>
      </c>
      <c r="G2394" t="s">
        <v>7622</v>
      </c>
      <c r="H2394" t="s">
        <v>7623</v>
      </c>
      <c r="I2394" t="s">
        <v>7624</v>
      </c>
      <c r="J2394">
        <v>118885</v>
      </c>
      <c r="K2394">
        <v>1</v>
      </c>
      <c r="L2394">
        <v>116061</v>
      </c>
    </row>
    <row r="2395" spans="1:12" x14ac:dyDescent="0.25">
      <c r="A2395">
        <v>116079</v>
      </c>
      <c r="B2395" t="s">
        <v>7539</v>
      </c>
      <c r="C2395" t="s">
        <v>8052</v>
      </c>
      <c r="D2395">
        <v>9900</v>
      </c>
      <c r="E2395" t="s">
        <v>425</v>
      </c>
      <c r="F2395" t="s">
        <v>7176</v>
      </c>
      <c r="G2395" t="s">
        <v>6308</v>
      </c>
      <c r="H2395" t="s">
        <v>6309</v>
      </c>
      <c r="I2395" t="s">
        <v>2850</v>
      </c>
      <c r="J2395">
        <v>121236</v>
      </c>
      <c r="K2395">
        <v>2</v>
      </c>
      <c r="L2395">
        <v>116079</v>
      </c>
    </row>
    <row r="2396" spans="1:12" x14ac:dyDescent="0.25">
      <c r="A2396">
        <v>116186</v>
      </c>
      <c r="B2396" t="s">
        <v>38</v>
      </c>
      <c r="C2396" t="s">
        <v>5649</v>
      </c>
      <c r="D2396">
        <v>2170</v>
      </c>
      <c r="E2396" t="s">
        <v>221</v>
      </c>
      <c r="F2396" t="s">
        <v>2739</v>
      </c>
      <c r="G2396" t="s">
        <v>6244</v>
      </c>
      <c r="H2396" t="s">
        <v>7396</v>
      </c>
      <c r="I2396" t="s">
        <v>5971</v>
      </c>
      <c r="J2396">
        <v>121624</v>
      </c>
      <c r="K2396">
        <v>1</v>
      </c>
      <c r="L2396">
        <v>116186</v>
      </c>
    </row>
    <row r="2397" spans="1:12" x14ac:dyDescent="0.25">
      <c r="A2397">
        <v>117151</v>
      </c>
      <c r="B2397" t="s">
        <v>35</v>
      </c>
      <c r="C2397" t="s">
        <v>5650</v>
      </c>
      <c r="D2397">
        <v>3600</v>
      </c>
      <c r="E2397" t="s">
        <v>306</v>
      </c>
      <c r="F2397" t="s">
        <v>2740</v>
      </c>
      <c r="G2397" t="s">
        <v>7622</v>
      </c>
      <c r="H2397" t="s">
        <v>7623</v>
      </c>
      <c r="I2397" t="s">
        <v>7624</v>
      </c>
      <c r="J2397">
        <v>122291</v>
      </c>
      <c r="K2397">
        <v>1</v>
      </c>
      <c r="L2397">
        <v>117151</v>
      </c>
    </row>
    <row r="2398" spans="1:12" x14ac:dyDescent="0.25">
      <c r="A2398">
        <v>117366</v>
      </c>
      <c r="B2398" t="s">
        <v>5651</v>
      </c>
      <c r="C2398" t="s">
        <v>5652</v>
      </c>
      <c r="D2398">
        <v>2050</v>
      </c>
      <c r="E2398" t="s">
        <v>2901</v>
      </c>
      <c r="F2398" t="s">
        <v>2741</v>
      </c>
      <c r="G2398" t="s">
        <v>6219</v>
      </c>
      <c r="H2398" t="s">
        <v>6220</v>
      </c>
      <c r="I2398" t="s">
        <v>2851</v>
      </c>
      <c r="J2398">
        <v>138891</v>
      </c>
      <c r="K2398">
        <v>1</v>
      </c>
      <c r="L2398">
        <v>117366</v>
      </c>
    </row>
    <row r="2399" spans="1:12" x14ac:dyDescent="0.25">
      <c r="A2399">
        <v>117374</v>
      </c>
      <c r="B2399" t="s">
        <v>7177</v>
      </c>
      <c r="C2399" t="s">
        <v>5653</v>
      </c>
      <c r="D2399">
        <v>2200</v>
      </c>
      <c r="E2399" t="s">
        <v>246</v>
      </c>
      <c r="F2399" t="s">
        <v>2742</v>
      </c>
      <c r="G2399" t="s">
        <v>7622</v>
      </c>
      <c r="H2399" t="s">
        <v>7623</v>
      </c>
      <c r="I2399" t="s">
        <v>7624</v>
      </c>
      <c r="J2399">
        <v>122101</v>
      </c>
      <c r="K2399">
        <v>1</v>
      </c>
      <c r="L2399">
        <v>117374</v>
      </c>
    </row>
    <row r="2400" spans="1:12" x14ac:dyDescent="0.25">
      <c r="A2400">
        <v>117382</v>
      </c>
      <c r="B2400" t="s">
        <v>5654</v>
      </c>
      <c r="C2400" t="s">
        <v>5655</v>
      </c>
      <c r="D2400">
        <v>9620</v>
      </c>
      <c r="E2400" t="s">
        <v>415</v>
      </c>
      <c r="F2400" t="s">
        <v>2743</v>
      </c>
      <c r="G2400" t="s">
        <v>8137</v>
      </c>
      <c r="H2400" t="s">
        <v>8138</v>
      </c>
      <c r="I2400" t="s">
        <v>8139</v>
      </c>
      <c r="J2400">
        <v>120584</v>
      </c>
      <c r="K2400">
        <v>1</v>
      </c>
      <c r="L2400">
        <v>117382</v>
      </c>
    </row>
    <row r="2401" spans="1:12" x14ac:dyDescent="0.25">
      <c r="A2401">
        <v>117432</v>
      </c>
      <c r="B2401" t="s">
        <v>7178</v>
      </c>
      <c r="C2401" t="s">
        <v>7179</v>
      </c>
      <c r="D2401">
        <v>3511</v>
      </c>
      <c r="E2401" t="s">
        <v>642</v>
      </c>
      <c r="F2401" t="s">
        <v>7180</v>
      </c>
      <c r="G2401" t="s">
        <v>6308</v>
      </c>
      <c r="H2401" t="s">
        <v>6309</v>
      </c>
      <c r="I2401" t="s">
        <v>2850</v>
      </c>
      <c r="J2401">
        <v>120147</v>
      </c>
      <c r="K2401">
        <v>2</v>
      </c>
      <c r="L2401">
        <v>117432</v>
      </c>
    </row>
    <row r="2402" spans="1:12" x14ac:dyDescent="0.25">
      <c r="A2402">
        <v>117556</v>
      </c>
      <c r="B2402" t="s">
        <v>8053</v>
      </c>
      <c r="C2402" t="s">
        <v>5656</v>
      </c>
      <c r="D2402">
        <v>8020</v>
      </c>
      <c r="E2402" t="s">
        <v>330</v>
      </c>
      <c r="F2402" t="s">
        <v>2744</v>
      </c>
      <c r="G2402" t="s">
        <v>6244</v>
      </c>
      <c r="H2402" t="s">
        <v>7396</v>
      </c>
      <c r="I2402" t="s">
        <v>5971</v>
      </c>
      <c r="J2402">
        <v>125591</v>
      </c>
      <c r="K2402">
        <v>1</v>
      </c>
      <c r="L2402">
        <v>117556</v>
      </c>
    </row>
    <row r="2403" spans="1:12" x14ac:dyDescent="0.25">
      <c r="A2403">
        <v>117705</v>
      </c>
      <c r="B2403" t="s">
        <v>5657</v>
      </c>
      <c r="C2403" t="s">
        <v>5658</v>
      </c>
      <c r="D2403">
        <v>3520</v>
      </c>
      <c r="E2403" t="s">
        <v>297</v>
      </c>
      <c r="F2403" t="s">
        <v>2745</v>
      </c>
      <c r="G2403" t="s">
        <v>7622</v>
      </c>
      <c r="H2403" t="s">
        <v>7623</v>
      </c>
      <c r="I2403" t="s">
        <v>7624</v>
      </c>
      <c r="J2403">
        <v>122309</v>
      </c>
      <c r="K2403">
        <v>1</v>
      </c>
      <c r="L2403">
        <v>117705</v>
      </c>
    </row>
    <row r="2404" spans="1:12" x14ac:dyDescent="0.25">
      <c r="A2404">
        <v>117713</v>
      </c>
      <c r="B2404" t="s">
        <v>5659</v>
      </c>
      <c r="C2404" t="s">
        <v>5660</v>
      </c>
      <c r="D2404">
        <v>3930</v>
      </c>
      <c r="E2404" t="s">
        <v>304</v>
      </c>
      <c r="F2404" t="s">
        <v>2746</v>
      </c>
      <c r="G2404" t="s">
        <v>7622</v>
      </c>
      <c r="H2404" t="s">
        <v>7623</v>
      </c>
      <c r="I2404" t="s">
        <v>7624</v>
      </c>
      <c r="J2404">
        <v>118761</v>
      </c>
      <c r="K2404">
        <v>1</v>
      </c>
      <c r="L2404">
        <v>117713</v>
      </c>
    </row>
    <row r="2405" spans="1:12" x14ac:dyDescent="0.25">
      <c r="A2405">
        <v>117879</v>
      </c>
      <c r="B2405" t="s">
        <v>7181</v>
      </c>
      <c r="C2405" t="s">
        <v>5661</v>
      </c>
      <c r="D2405">
        <v>2980</v>
      </c>
      <c r="E2405" t="s">
        <v>230</v>
      </c>
      <c r="F2405" t="s">
        <v>2747</v>
      </c>
      <c r="G2405" t="s">
        <v>6219</v>
      </c>
      <c r="H2405" t="s">
        <v>6220</v>
      </c>
      <c r="I2405" t="s">
        <v>2851</v>
      </c>
      <c r="J2405">
        <v>119529</v>
      </c>
      <c r="K2405">
        <v>1</v>
      </c>
      <c r="L2405">
        <v>117879</v>
      </c>
    </row>
    <row r="2406" spans="1:12" x14ac:dyDescent="0.25">
      <c r="A2406">
        <v>117887</v>
      </c>
      <c r="B2406" t="s">
        <v>8054</v>
      </c>
      <c r="C2406" t="s">
        <v>5662</v>
      </c>
      <c r="D2406">
        <v>1500</v>
      </c>
      <c r="E2406" t="s">
        <v>204</v>
      </c>
      <c r="F2406" t="s">
        <v>8302</v>
      </c>
      <c r="G2406" t="s">
        <v>6209</v>
      </c>
      <c r="H2406" t="s">
        <v>6210</v>
      </c>
      <c r="I2406" t="s">
        <v>2853</v>
      </c>
      <c r="J2406">
        <v>139071</v>
      </c>
      <c r="K2406">
        <v>1</v>
      </c>
      <c r="L2406">
        <v>117887</v>
      </c>
    </row>
    <row r="2407" spans="1:12" x14ac:dyDescent="0.25">
      <c r="A2407">
        <v>117903</v>
      </c>
      <c r="B2407" t="s">
        <v>8303</v>
      </c>
      <c r="C2407" t="s">
        <v>7182</v>
      </c>
      <c r="D2407">
        <v>2030</v>
      </c>
      <c r="E2407" t="s">
        <v>2901</v>
      </c>
      <c r="F2407" t="s">
        <v>7183</v>
      </c>
      <c r="G2407" t="s">
        <v>7742</v>
      </c>
      <c r="H2407" t="s">
        <v>7743</v>
      </c>
      <c r="I2407" t="s">
        <v>7744</v>
      </c>
      <c r="J2407">
        <v>119231</v>
      </c>
      <c r="K2407">
        <v>2</v>
      </c>
      <c r="L2407">
        <v>117903</v>
      </c>
    </row>
    <row r="2408" spans="1:12" x14ac:dyDescent="0.25">
      <c r="A2408">
        <v>117937</v>
      </c>
      <c r="B2408" t="s">
        <v>7184</v>
      </c>
      <c r="C2408" t="s">
        <v>5663</v>
      </c>
      <c r="D2408">
        <v>9520</v>
      </c>
      <c r="E2408" t="s">
        <v>411</v>
      </c>
      <c r="F2408" t="s">
        <v>2748</v>
      </c>
      <c r="G2408" t="s">
        <v>8137</v>
      </c>
      <c r="H2408" t="s">
        <v>8138</v>
      </c>
      <c r="I2408" t="s">
        <v>8139</v>
      </c>
      <c r="J2408">
        <v>138751</v>
      </c>
      <c r="K2408">
        <v>1</v>
      </c>
      <c r="L2408">
        <v>117937</v>
      </c>
    </row>
    <row r="2409" spans="1:12" x14ac:dyDescent="0.25">
      <c r="A2409">
        <v>118232</v>
      </c>
      <c r="B2409" t="s">
        <v>5664</v>
      </c>
      <c r="C2409" t="s">
        <v>5665</v>
      </c>
      <c r="D2409">
        <v>2970</v>
      </c>
      <c r="E2409" t="s">
        <v>236</v>
      </c>
      <c r="F2409" t="s">
        <v>1505</v>
      </c>
      <c r="G2409" t="s">
        <v>6219</v>
      </c>
      <c r="H2409" t="s">
        <v>6220</v>
      </c>
      <c r="I2409" t="s">
        <v>2851</v>
      </c>
      <c r="J2409">
        <v>121509</v>
      </c>
      <c r="K2409">
        <v>1</v>
      </c>
      <c r="L2409">
        <v>118232</v>
      </c>
    </row>
    <row r="2410" spans="1:12" x14ac:dyDescent="0.25">
      <c r="A2410">
        <v>118241</v>
      </c>
      <c r="B2410" t="s">
        <v>7185</v>
      </c>
      <c r="C2410" t="s">
        <v>5653</v>
      </c>
      <c r="D2410">
        <v>2200</v>
      </c>
      <c r="E2410" t="s">
        <v>246</v>
      </c>
      <c r="F2410" t="s">
        <v>2742</v>
      </c>
      <c r="G2410" t="s">
        <v>7622</v>
      </c>
      <c r="H2410" t="s">
        <v>7623</v>
      </c>
      <c r="I2410" t="s">
        <v>7624</v>
      </c>
      <c r="J2410">
        <v>122101</v>
      </c>
      <c r="K2410">
        <v>1</v>
      </c>
      <c r="L2410">
        <v>118241</v>
      </c>
    </row>
    <row r="2411" spans="1:12" x14ac:dyDescent="0.25">
      <c r="A2411">
        <v>118414</v>
      </c>
      <c r="B2411" t="s">
        <v>3573</v>
      </c>
      <c r="C2411" t="s">
        <v>5666</v>
      </c>
      <c r="D2411">
        <v>2000</v>
      </c>
      <c r="E2411" t="s">
        <v>2901</v>
      </c>
      <c r="F2411" t="s">
        <v>141</v>
      </c>
      <c r="G2411" t="s">
        <v>6219</v>
      </c>
      <c r="H2411" t="s">
        <v>6220</v>
      </c>
      <c r="I2411" t="s">
        <v>2851</v>
      </c>
      <c r="J2411">
        <v>139063</v>
      </c>
      <c r="K2411">
        <v>1</v>
      </c>
      <c r="L2411">
        <v>118414</v>
      </c>
    </row>
    <row r="2412" spans="1:12" x14ac:dyDescent="0.25">
      <c r="A2412">
        <v>118448</v>
      </c>
      <c r="B2412" t="s">
        <v>5667</v>
      </c>
      <c r="C2412" t="s">
        <v>5668</v>
      </c>
      <c r="D2412">
        <v>3700</v>
      </c>
      <c r="E2412" t="s">
        <v>314</v>
      </c>
      <c r="F2412" t="s">
        <v>2749</v>
      </c>
      <c r="G2412" t="s">
        <v>7622</v>
      </c>
      <c r="H2412" t="s">
        <v>7623</v>
      </c>
      <c r="I2412" t="s">
        <v>7624</v>
      </c>
      <c r="J2412">
        <v>118968</v>
      </c>
      <c r="K2412">
        <v>1</v>
      </c>
      <c r="L2412">
        <v>118448</v>
      </c>
    </row>
    <row r="2413" spans="1:12" x14ac:dyDescent="0.25">
      <c r="A2413">
        <v>118455</v>
      </c>
      <c r="B2413" t="s">
        <v>7540</v>
      </c>
      <c r="C2413" t="s">
        <v>7186</v>
      </c>
      <c r="D2413">
        <v>3530</v>
      </c>
      <c r="E2413" t="s">
        <v>298</v>
      </c>
      <c r="F2413" t="s">
        <v>2750</v>
      </c>
      <c r="G2413" t="s">
        <v>7622</v>
      </c>
      <c r="H2413" t="s">
        <v>7623</v>
      </c>
      <c r="I2413" t="s">
        <v>7624</v>
      </c>
      <c r="J2413">
        <v>118976</v>
      </c>
      <c r="K2413">
        <v>1</v>
      </c>
      <c r="L2413">
        <v>118455</v>
      </c>
    </row>
    <row r="2414" spans="1:12" x14ac:dyDescent="0.25">
      <c r="A2414">
        <v>118463</v>
      </c>
      <c r="B2414" t="s">
        <v>8055</v>
      </c>
      <c r="C2414" t="s">
        <v>5669</v>
      </c>
      <c r="D2414">
        <v>3840</v>
      </c>
      <c r="E2414" t="s">
        <v>680</v>
      </c>
      <c r="F2414" t="s">
        <v>2751</v>
      </c>
      <c r="G2414" t="s">
        <v>7622</v>
      </c>
      <c r="H2414" t="s">
        <v>7623</v>
      </c>
      <c r="I2414" t="s">
        <v>7624</v>
      </c>
      <c r="J2414">
        <v>138941</v>
      </c>
      <c r="K2414">
        <v>1</v>
      </c>
      <c r="L2414">
        <v>118463</v>
      </c>
    </row>
    <row r="2415" spans="1:12" x14ac:dyDescent="0.25">
      <c r="A2415">
        <v>118521</v>
      </c>
      <c r="B2415" t="s">
        <v>7955</v>
      </c>
      <c r="C2415" t="s">
        <v>8056</v>
      </c>
      <c r="D2415">
        <v>2800</v>
      </c>
      <c r="E2415" t="s">
        <v>272</v>
      </c>
      <c r="F2415" t="s">
        <v>8057</v>
      </c>
      <c r="G2415" t="s">
        <v>6244</v>
      </c>
      <c r="H2415" t="s">
        <v>7396</v>
      </c>
      <c r="I2415" t="s">
        <v>5971</v>
      </c>
      <c r="J2415">
        <v>119933</v>
      </c>
      <c r="K2415">
        <v>1</v>
      </c>
      <c r="L2415">
        <v>118521</v>
      </c>
    </row>
    <row r="2416" spans="1:12" x14ac:dyDescent="0.25">
      <c r="A2416">
        <v>118539</v>
      </c>
      <c r="B2416" t="s">
        <v>7187</v>
      </c>
      <c r="C2416" t="s">
        <v>7188</v>
      </c>
      <c r="D2416">
        <v>8540</v>
      </c>
      <c r="E2416" t="s">
        <v>358</v>
      </c>
      <c r="F2416" t="s">
        <v>7189</v>
      </c>
      <c r="G2416" t="s">
        <v>7742</v>
      </c>
      <c r="H2416" t="s">
        <v>7743</v>
      </c>
      <c r="I2416" t="s">
        <v>7744</v>
      </c>
      <c r="J2416">
        <v>130989</v>
      </c>
      <c r="K2416">
        <v>2</v>
      </c>
      <c r="L2416">
        <v>118539</v>
      </c>
    </row>
    <row r="2417" spans="1:12" x14ac:dyDescent="0.25">
      <c r="A2417">
        <v>118547</v>
      </c>
      <c r="B2417" t="s">
        <v>6454</v>
      </c>
      <c r="C2417" t="s">
        <v>5671</v>
      </c>
      <c r="D2417">
        <v>1800</v>
      </c>
      <c r="E2417" t="s">
        <v>212</v>
      </c>
      <c r="F2417" t="s">
        <v>2753</v>
      </c>
      <c r="G2417" t="s">
        <v>6209</v>
      </c>
      <c r="H2417" t="s">
        <v>6210</v>
      </c>
      <c r="I2417" t="s">
        <v>2853</v>
      </c>
      <c r="J2417">
        <v>122143</v>
      </c>
      <c r="K2417">
        <v>1</v>
      </c>
      <c r="L2417">
        <v>118547</v>
      </c>
    </row>
    <row r="2418" spans="1:12" x14ac:dyDescent="0.25">
      <c r="A2418">
        <v>118554</v>
      </c>
      <c r="B2418" t="s">
        <v>7190</v>
      </c>
      <c r="C2418" t="s">
        <v>78</v>
      </c>
      <c r="D2418">
        <v>9240</v>
      </c>
      <c r="E2418" t="s">
        <v>801</v>
      </c>
      <c r="F2418" t="s">
        <v>2754</v>
      </c>
      <c r="G2418" t="s">
        <v>6244</v>
      </c>
      <c r="H2418" t="s">
        <v>7396</v>
      </c>
      <c r="I2418" t="s">
        <v>5971</v>
      </c>
      <c r="J2418">
        <v>119263</v>
      </c>
      <c r="K2418">
        <v>1</v>
      </c>
      <c r="L2418">
        <v>118554</v>
      </c>
    </row>
    <row r="2419" spans="1:12" x14ac:dyDescent="0.25">
      <c r="A2419">
        <v>118571</v>
      </c>
      <c r="B2419" t="s">
        <v>5672</v>
      </c>
      <c r="C2419" t="s">
        <v>3822</v>
      </c>
      <c r="D2419">
        <v>8940</v>
      </c>
      <c r="E2419" t="s">
        <v>56</v>
      </c>
      <c r="F2419" t="s">
        <v>2755</v>
      </c>
      <c r="G2419" t="s">
        <v>8145</v>
      </c>
      <c r="H2419" t="s">
        <v>8146</v>
      </c>
      <c r="I2419" t="s">
        <v>8147</v>
      </c>
      <c r="J2419">
        <v>119801</v>
      </c>
      <c r="K2419">
        <v>1</v>
      </c>
      <c r="L2419">
        <v>118571</v>
      </c>
    </row>
    <row r="2420" spans="1:12" x14ac:dyDescent="0.25">
      <c r="A2420">
        <v>118588</v>
      </c>
      <c r="B2420" t="s">
        <v>5673</v>
      </c>
      <c r="C2420" t="s">
        <v>5674</v>
      </c>
      <c r="D2420">
        <v>8940</v>
      </c>
      <c r="E2420" t="s">
        <v>361</v>
      </c>
      <c r="F2420" t="s">
        <v>2756</v>
      </c>
      <c r="G2420" t="s">
        <v>8145</v>
      </c>
      <c r="H2420" t="s">
        <v>8146</v>
      </c>
      <c r="I2420" t="s">
        <v>8147</v>
      </c>
      <c r="J2420">
        <v>119801</v>
      </c>
      <c r="K2420">
        <v>1</v>
      </c>
      <c r="L2420">
        <v>118588</v>
      </c>
    </row>
    <row r="2421" spans="1:12" x14ac:dyDescent="0.25">
      <c r="A2421">
        <v>118596</v>
      </c>
      <c r="B2421" t="s">
        <v>8058</v>
      </c>
      <c r="C2421" t="s">
        <v>5675</v>
      </c>
      <c r="D2421">
        <v>9800</v>
      </c>
      <c r="E2421" t="s">
        <v>422</v>
      </c>
      <c r="F2421" t="s">
        <v>2757</v>
      </c>
      <c r="G2421" t="s">
        <v>6244</v>
      </c>
      <c r="H2421" t="s">
        <v>7396</v>
      </c>
      <c r="I2421" t="s">
        <v>5971</v>
      </c>
      <c r="J2421">
        <v>129031</v>
      </c>
      <c r="K2421">
        <v>1</v>
      </c>
      <c r="L2421">
        <v>118596</v>
      </c>
    </row>
    <row r="2422" spans="1:12" x14ac:dyDescent="0.25">
      <c r="A2422">
        <v>118604</v>
      </c>
      <c r="B2422" t="s">
        <v>5676</v>
      </c>
      <c r="C2422" t="s">
        <v>5677</v>
      </c>
      <c r="D2422">
        <v>9170</v>
      </c>
      <c r="E2422" t="s">
        <v>270</v>
      </c>
      <c r="F2422" t="s">
        <v>2758</v>
      </c>
      <c r="G2422" t="s">
        <v>6244</v>
      </c>
      <c r="H2422" t="s">
        <v>7396</v>
      </c>
      <c r="I2422" t="s">
        <v>5971</v>
      </c>
      <c r="J2422">
        <v>119131</v>
      </c>
      <c r="K2422">
        <v>1</v>
      </c>
      <c r="L2422">
        <v>118604</v>
      </c>
    </row>
    <row r="2423" spans="1:12" x14ac:dyDescent="0.25">
      <c r="A2423">
        <v>118621</v>
      </c>
      <c r="B2423" t="s">
        <v>5678</v>
      </c>
      <c r="C2423" t="s">
        <v>8304</v>
      </c>
      <c r="D2423">
        <v>9960</v>
      </c>
      <c r="E2423" t="s">
        <v>51</v>
      </c>
      <c r="F2423" t="s">
        <v>2759</v>
      </c>
      <c r="G2423" t="s">
        <v>8137</v>
      </c>
      <c r="H2423" t="s">
        <v>8138</v>
      </c>
      <c r="I2423" t="s">
        <v>8139</v>
      </c>
      <c r="J2423">
        <v>119479</v>
      </c>
      <c r="K2423">
        <v>1</v>
      </c>
      <c r="L2423">
        <v>118621</v>
      </c>
    </row>
    <row r="2424" spans="1:12" x14ac:dyDescent="0.25">
      <c r="A2424">
        <v>118646</v>
      </c>
      <c r="B2424" t="s">
        <v>7191</v>
      </c>
      <c r="C2424" t="s">
        <v>5679</v>
      </c>
      <c r="D2424">
        <v>2288</v>
      </c>
      <c r="E2424" t="s">
        <v>501</v>
      </c>
      <c r="F2424" t="s">
        <v>2760</v>
      </c>
      <c r="G2424" t="s">
        <v>7622</v>
      </c>
      <c r="H2424" t="s">
        <v>7623</v>
      </c>
      <c r="I2424" t="s">
        <v>7624</v>
      </c>
      <c r="J2424">
        <v>120618</v>
      </c>
      <c r="K2424">
        <v>1</v>
      </c>
      <c r="L2424">
        <v>118646</v>
      </c>
    </row>
    <row r="2425" spans="1:12" x14ac:dyDescent="0.25">
      <c r="A2425">
        <v>118653</v>
      </c>
      <c r="B2425" t="s">
        <v>5680</v>
      </c>
      <c r="C2425" t="s">
        <v>5681</v>
      </c>
      <c r="D2425">
        <v>8450</v>
      </c>
      <c r="E2425" t="s">
        <v>720</v>
      </c>
      <c r="F2425" t="s">
        <v>2761</v>
      </c>
      <c r="G2425" t="s">
        <v>8145</v>
      </c>
      <c r="H2425" t="s">
        <v>8146</v>
      </c>
      <c r="I2425" t="s">
        <v>8147</v>
      </c>
      <c r="J2425">
        <v>120741</v>
      </c>
      <c r="K2425">
        <v>1</v>
      </c>
      <c r="L2425">
        <v>118653</v>
      </c>
    </row>
    <row r="2426" spans="1:12" x14ac:dyDescent="0.25">
      <c r="A2426">
        <v>118661</v>
      </c>
      <c r="B2426" t="s">
        <v>8196</v>
      </c>
      <c r="C2426" t="s">
        <v>5682</v>
      </c>
      <c r="D2426">
        <v>2560</v>
      </c>
      <c r="E2426" t="s">
        <v>238</v>
      </c>
      <c r="F2426" t="s">
        <v>2762</v>
      </c>
      <c r="G2426" t="s">
        <v>7622</v>
      </c>
      <c r="H2426" t="s">
        <v>7623</v>
      </c>
      <c r="I2426" t="s">
        <v>7624</v>
      </c>
      <c r="J2426">
        <v>120618</v>
      </c>
      <c r="K2426">
        <v>1</v>
      </c>
      <c r="L2426">
        <v>118661</v>
      </c>
    </row>
    <row r="2427" spans="1:12" x14ac:dyDescent="0.25">
      <c r="A2427">
        <v>118679</v>
      </c>
      <c r="B2427" t="s">
        <v>5683</v>
      </c>
      <c r="C2427" t="s">
        <v>5684</v>
      </c>
      <c r="D2427">
        <v>2547</v>
      </c>
      <c r="E2427" t="s">
        <v>525</v>
      </c>
      <c r="F2427" t="s">
        <v>2763</v>
      </c>
      <c r="G2427" t="s">
        <v>6219</v>
      </c>
      <c r="H2427" t="s">
        <v>6220</v>
      </c>
      <c r="I2427" t="s">
        <v>2851</v>
      </c>
      <c r="J2427">
        <v>120543</v>
      </c>
      <c r="K2427">
        <v>1</v>
      </c>
      <c r="L2427">
        <v>118679</v>
      </c>
    </row>
    <row r="2428" spans="1:12" x14ac:dyDescent="0.25">
      <c r="A2428">
        <v>118687</v>
      </c>
      <c r="B2428" t="s">
        <v>5685</v>
      </c>
      <c r="C2428" t="s">
        <v>5686</v>
      </c>
      <c r="D2428">
        <v>8020</v>
      </c>
      <c r="E2428" t="s">
        <v>57</v>
      </c>
      <c r="F2428" t="s">
        <v>2764</v>
      </c>
      <c r="G2428" t="s">
        <v>8145</v>
      </c>
      <c r="H2428" t="s">
        <v>8146</v>
      </c>
      <c r="I2428" t="s">
        <v>8147</v>
      </c>
      <c r="J2428">
        <v>120865</v>
      </c>
      <c r="K2428">
        <v>1</v>
      </c>
      <c r="L2428">
        <v>118687</v>
      </c>
    </row>
    <row r="2429" spans="1:12" x14ac:dyDescent="0.25">
      <c r="A2429">
        <v>118695</v>
      </c>
      <c r="B2429" t="s">
        <v>35</v>
      </c>
      <c r="C2429" t="s">
        <v>5687</v>
      </c>
      <c r="D2429">
        <v>3806</v>
      </c>
      <c r="E2429" t="s">
        <v>58</v>
      </c>
      <c r="F2429" t="s">
        <v>2765</v>
      </c>
      <c r="G2429" t="s">
        <v>7622</v>
      </c>
      <c r="H2429" t="s">
        <v>7623</v>
      </c>
      <c r="I2429" t="s">
        <v>7624</v>
      </c>
      <c r="J2429">
        <v>120139</v>
      </c>
      <c r="K2429">
        <v>1</v>
      </c>
      <c r="L2429">
        <v>118695</v>
      </c>
    </row>
    <row r="2430" spans="1:12" x14ac:dyDescent="0.25">
      <c r="A2430">
        <v>118703</v>
      </c>
      <c r="B2430" t="s">
        <v>8059</v>
      </c>
      <c r="C2430" t="s">
        <v>5688</v>
      </c>
      <c r="D2430">
        <v>2600</v>
      </c>
      <c r="E2430" t="s">
        <v>531</v>
      </c>
      <c r="F2430" t="s">
        <v>2766</v>
      </c>
      <c r="G2430" t="s">
        <v>6219</v>
      </c>
      <c r="H2430" t="s">
        <v>6220</v>
      </c>
      <c r="I2430" t="s">
        <v>2851</v>
      </c>
      <c r="J2430">
        <v>138784</v>
      </c>
      <c r="K2430">
        <v>1</v>
      </c>
      <c r="L2430">
        <v>118703</v>
      </c>
    </row>
    <row r="2431" spans="1:12" x14ac:dyDescent="0.25">
      <c r="A2431">
        <v>122804</v>
      </c>
      <c r="B2431" t="s">
        <v>5689</v>
      </c>
      <c r="C2431" t="s">
        <v>5690</v>
      </c>
      <c r="D2431">
        <v>2830</v>
      </c>
      <c r="E2431" t="s">
        <v>539</v>
      </c>
      <c r="F2431" t="s">
        <v>2767</v>
      </c>
      <c r="G2431" t="s">
        <v>6219</v>
      </c>
      <c r="H2431" t="s">
        <v>6220</v>
      </c>
      <c r="I2431" t="s">
        <v>2851</v>
      </c>
      <c r="J2431">
        <v>120485</v>
      </c>
      <c r="K2431">
        <v>1</v>
      </c>
      <c r="L2431">
        <v>122804</v>
      </c>
    </row>
    <row r="2432" spans="1:12" x14ac:dyDescent="0.25">
      <c r="A2432">
        <v>123075</v>
      </c>
      <c r="B2432" t="s">
        <v>7192</v>
      </c>
      <c r="C2432" t="s">
        <v>5691</v>
      </c>
      <c r="D2432">
        <v>3910</v>
      </c>
      <c r="E2432" t="s">
        <v>59</v>
      </c>
      <c r="F2432" t="s">
        <v>2768</v>
      </c>
      <c r="G2432" t="s">
        <v>7622</v>
      </c>
      <c r="H2432" t="s">
        <v>7623</v>
      </c>
      <c r="I2432" t="s">
        <v>7624</v>
      </c>
      <c r="J2432">
        <v>118752</v>
      </c>
      <c r="K2432">
        <v>1</v>
      </c>
      <c r="L2432">
        <v>123075</v>
      </c>
    </row>
    <row r="2433" spans="1:12" x14ac:dyDescent="0.25">
      <c r="A2433">
        <v>123083</v>
      </c>
      <c r="B2433" t="s">
        <v>5692</v>
      </c>
      <c r="C2433" t="s">
        <v>5693</v>
      </c>
      <c r="D2433">
        <v>3850</v>
      </c>
      <c r="E2433" t="s">
        <v>677</v>
      </c>
      <c r="F2433" t="s">
        <v>2769</v>
      </c>
      <c r="G2433" t="s">
        <v>7622</v>
      </c>
      <c r="H2433" t="s">
        <v>7623</v>
      </c>
      <c r="I2433" t="s">
        <v>7624</v>
      </c>
      <c r="J2433">
        <v>120139</v>
      </c>
      <c r="K2433">
        <v>1</v>
      </c>
      <c r="L2433">
        <v>123083</v>
      </c>
    </row>
    <row r="2434" spans="1:12" x14ac:dyDescent="0.25">
      <c r="A2434">
        <v>123091</v>
      </c>
      <c r="B2434" t="s">
        <v>8060</v>
      </c>
      <c r="C2434" t="s">
        <v>5694</v>
      </c>
      <c r="D2434">
        <v>3300</v>
      </c>
      <c r="E2434" t="s">
        <v>292</v>
      </c>
      <c r="F2434" t="s">
        <v>2770</v>
      </c>
      <c r="G2434" t="s">
        <v>6209</v>
      </c>
      <c r="H2434" t="s">
        <v>6210</v>
      </c>
      <c r="I2434" t="s">
        <v>2853</v>
      </c>
      <c r="J2434">
        <v>120841</v>
      </c>
      <c r="K2434">
        <v>1</v>
      </c>
      <c r="L2434">
        <v>123091</v>
      </c>
    </row>
    <row r="2435" spans="1:12" x14ac:dyDescent="0.25">
      <c r="A2435">
        <v>123257</v>
      </c>
      <c r="B2435" t="s">
        <v>5695</v>
      </c>
      <c r="C2435" t="s">
        <v>5696</v>
      </c>
      <c r="D2435">
        <v>2490</v>
      </c>
      <c r="E2435" t="s">
        <v>251</v>
      </c>
      <c r="F2435" t="s">
        <v>5697</v>
      </c>
      <c r="G2435" t="s">
        <v>7622</v>
      </c>
      <c r="H2435" t="s">
        <v>7623</v>
      </c>
      <c r="I2435" t="s">
        <v>7624</v>
      </c>
      <c r="J2435">
        <v>120535</v>
      </c>
      <c r="K2435">
        <v>1</v>
      </c>
      <c r="L2435">
        <v>123257</v>
      </c>
    </row>
    <row r="2436" spans="1:12" x14ac:dyDescent="0.25">
      <c r="A2436">
        <v>123448</v>
      </c>
      <c r="B2436" t="s">
        <v>8061</v>
      </c>
      <c r="C2436" t="s">
        <v>5698</v>
      </c>
      <c r="D2436">
        <v>3570</v>
      </c>
      <c r="E2436" t="s">
        <v>678</v>
      </c>
      <c r="F2436" t="s">
        <v>2771</v>
      </c>
      <c r="G2436" t="s">
        <v>7622</v>
      </c>
      <c r="H2436" t="s">
        <v>7623</v>
      </c>
      <c r="I2436" t="s">
        <v>7624</v>
      </c>
      <c r="J2436">
        <v>120147</v>
      </c>
      <c r="K2436">
        <v>1</v>
      </c>
      <c r="L2436">
        <v>123448</v>
      </c>
    </row>
    <row r="2437" spans="1:12" x14ac:dyDescent="0.25">
      <c r="A2437">
        <v>123455</v>
      </c>
      <c r="B2437" t="s">
        <v>4224</v>
      </c>
      <c r="C2437" t="s">
        <v>5699</v>
      </c>
      <c r="D2437">
        <v>2400</v>
      </c>
      <c r="E2437" t="s">
        <v>245</v>
      </c>
      <c r="F2437" t="s">
        <v>2772</v>
      </c>
      <c r="G2437" t="s">
        <v>7622</v>
      </c>
      <c r="H2437" t="s">
        <v>7623</v>
      </c>
      <c r="I2437" t="s">
        <v>7624</v>
      </c>
      <c r="J2437">
        <v>121491</v>
      </c>
      <c r="K2437">
        <v>1</v>
      </c>
      <c r="L2437">
        <v>123455</v>
      </c>
    </row>
    <row r="2438" spans="1:12" x14ac:dyDescent="0.25">
      <c r="A2438">
        <v>124008</v>
      </c>
      <c r="B2438" t="s">
        <v>5700</v>
      </c>
      <c r="C2438" t="s">
        <v>5701</v>
      </c>
      <c r="D2438">
        <v>9120</v>
      </c>
      <c r="E2438" t="s">
        <v>553</v>
      </c>
      <c r="F2438" t="s">
        <v>5702</v>
      </c>
      <c r="G2438" t="s">
        <v>6244</v>
      </c>
      <c r="H2438" t="s">
        <v>7396</v>
      </c>
      <c r="I2438" t="s">
        <v>5971</v>
      </c>
      <c r="J2438">
        <v>121137</v>
      </c>
      <c r="K2438">
        <v>1</v>
      </c>
      <c r="L2438">
        <v>124008</v>
      </c>
    </row>
    <row r="2439" spans="1:12" x14ac:dyDescent="0.25">
      <c r="A2439">
        <v>124156</v>
      </c>
      <c r="B2439" t="s">
        <v>5703</v>
      </c>
      <c r="C2439" t="s">
        <v>5704</v>
      </c>
      <c r="D2439">
        <v>1980</v>
      </c>
      <c r="E2439" t="s">
        <v>60</v>
      </c>
      <c r="F2439" t="s">
        <v>2774</v>
      </c>
      <c r="G2439" t="s">
        <v>8137</v>
      </c>
      <c r="H2439" t="s">
        <v>8138</v>
      </c>
      <c r="I2439" t="s">
        <v>8139</v>
      </c>
      <c r="J2439">
        <v>119727</v>
      </c>
      <c r="K2439">
        <v>1</v>
      </c>
      <c r="L2439">
        <v>124156</v>
      </c>
    </row>
    <row r="2440" spans="1:12" x14ac:dyDescent="0.25">
      <c r="A2440">
        <v>124164</v>
      </c>
      <c r="B2440" t="s">
        <v>8305</v>
      </c>
      <c r="C2440" t="s">
        <v>5705</v>
      </c>
      <c r="D2440">
        <v>9000</v>
      </c>
      <c r="E2440" t="s">
        <v>377</v>
      </c>
      <c r="F2440" t="s">
        <v>2775</v>
      </c>
      <c r="G2440" t="s">
        <v>6244</v>
      </c>
      <c r="H2440" t="s">
        <v>7396</v>
      </c>
      <c r="I2440" t="s">
        <v>5971</v>
      </c>
      <c r="J2440">
        <v>119925</v>
      </c>
      <c r="K2440">
        <v>1</v>
      </c>
      <c r="L2440">
        <v>124164</v>
      </c>
    </row>
    <row r="2441" spans="1:12" x14ac:dyDescent="0.25">
      <c r="A2441">
        <v>124172</v>
      </c>
      <c r="B2441" t="s">
        <v>8306</v>
      </c>
      <c r="C2441" t="s">
        <v>5706</v>
      </c>
      <c r="D2441">
        <v>9300</v>
      </c>
      <c r="E2441" t="s">
        <v>397</v>
      </c>
      <c r="F2441" t="s">
        <v>2776</v>
      </c>
      <c r="G2441" t="s">
        <v>6244</v>
      </c>
      <c r="H2441" t="s">
        <v>7396</v>
      </c>
      <c r="I2441" t="s">
        <v>5971</v>
      </c>
      <c r="J2441">
        <v>119925</v>
      </c>
      <c r="K2441">
        <v>1</v>
      </c>
      <c r="L2441">
        <v>124172</v>
      </c>
    </row>
    <row r="2442" spans="1:12" x14ac:dyDescent="0.25">
      <c r="A2442">
        <v>124198</v>
      </c>
      <c r="B2442" t="s">
        <v>5707</v>
      </c>
      <c r="C2442" t="s">
        <v>5708</v>
      </c>
      <c r="D2442">
        <v>2100</v>
      </c>
      <c r="E2442" t="s">
        <v>486</v>
      </c>
      <c r="F2442" t="s">
        <v>2777</v>
      </c>
      <c r="G2442" t="s">
        <v>6219</v>
      </c>
      <c r="H2442" t="s">
        <v>6220</v>
      </c>
      <c r="I2442" t="s">
        <v>2851</v>
      </c>
      <c r="J2442">
        <v>121764</v>
      </c>
      <c r="K2442">
        <v>1</v>
      </c>
      <c r="L2442">
        <v>124198</v>
      </c>
    </row>
    <row r="2443" spans="1:12" x14ac:dyDescent="0.25">
      <c r="A2443">
        <v>124206</v>
      </c>
      <c r="B2443" t="s">
        <v>7193</v>
      </c>
      <c r="C2443" t="s">
        <v>5709</v>
      </c>
      <c r="D2443">
        <v>8930</v>
      </c>
      <c r="E2443" t="s">
        <v>743</v>
      </c>
      <c r="F2443" t="s">
        <v>2778</v>
      </c>
      <c r="G2443" t="s">
        <v>6244</v>
      </c>
      <c r="H2443" t="s">
        <v>7396</v>
      </c>
      <c r="I2443" t="s">
        <v>5971</v>
      </c>
      <c r="J2443">
        <v>120873</v>
      </c>
      <c r="K2443">
        <v>1</v>
      </c>
      <c r="L2443">
        <v>124206</v>
      </c>
    </row>
    <row r="2444" spans="1:12" x14ac:dyDescent="0.25">
      <c r="A2444">
        <v>124263</v>
      </c>
      <c r="B2444" t="s">
        <v>7194</v>
      </c>
      <c r="C2444" t="s">
        <v>5710</v>
      </c>
      <c r="D2444">
        <v>9041</v>
      </c>
      <c r="E2444" t="s">
        <v>378</v>
      </c>
      <c r="F2444" t="s">
        <v>2779</v>
      </c>
      <c r="G2444" t="s">
        <v>8137</v>
      </c>
      <c r="H2444" t="s">
        <v>8138</v>
      </c>
      <c r="I2444" t="s">
        <v>8139</v>
      </c>
      <c r="J2444">
        <v>121798</v>
      </c>
      <c r="K2444">
        <v>1</v>
      </c>
      <c r="L2444">
        <v>124263</v>
      </c>
    </row>
    <row r="2445" spans="1:12" x14ac:dyDescent="0.25">
      <c r="A2445">
        <v>124339</v>
      </c>
      <c r="B2445" t="s">
        <v>5711</v>
      </c>
      <c r="C2445" t="s">
        <v>6137</v>
      </c>
      <c r="D2445">
        <v>1070</v>
      </c>
      <c r="E2445" t="s">
        <v>437</v>
      </c>
      <c r="F2445" t="s">
        <v>2780</v>
      </c>
      <c r="G2445" t="s">
        <v>6209</v>
      </c>
      <c r="H2445" t="s">
        <v>6210</v>
      </c>
      <c r="I2445" t="s">
        <v>2853</v>
      </c>
      <c r="J2445">
        <v>139105</v>
      </c>
      <c r="K2445">
        <v>1</v>
      </c>
      <c r="L2445">
        <v>124339</v>
      </c>
    </row>
    <row r="2446" spans="1:12" x14ac:dyDescent="0.25">
      <c r="A2446">
        <v>125096</v>
      </c>
      <c r="B2446" t="s">
        <v>7195</v>
      </c>
      <c r="C2446" t="s">
        <v>5653</v>
      </c>
      <c r="D2446">
        <v>2200</v>
      </c>
      <c r="E2446" t="s">
        <v>246</v>
      </c>
      <c r="F2446" t="s">
        <v>2742</v>
      </c>
      <c r="G2446" t="s">
        <v>7622</v>
      </c>
      <c r="H2446" t="s">
        <v>7623</v>
      </c>
      <c r="I2446" t="s">
        <v>7624</v>
      </c>
      <c r="J2446">
        <v>122101</v>
      </c>
      <c r="K2446">
        <v>1</v>
      </c>
      <c r="L2446">
        <v>125096</v>
      </c>
    </row>
    <row r="2447" spans="1:12" x14ac:dyDescent="0.25">
      <c r="A2447">
        <v>125104</v>
      </c>
      <c r="B2447" t="s">
        <v>5282</v>
      </c>
      <c r="C2447" t="s">
        <v>5712</v>
      </c>
      <c r="D2447">
        <v>2800</v>
      </c>
      <c r="E2447" t="s">
        <v>272</v>
      </c>
      <c r="F2447" t="s">
        <v>2781</v>
      </c>
      <c r="G2447" t="s">
        <v>6244</v>
      </c>
      <c r="H2447" t="s">
        <v>7396</v>
      </c>
      <c r="I2447" t="s">
        <v>5971</v>
      </c>
      <c r="J2447">
        <v>119933</v>
      </c>
      <c r="K2447">
        <v>1</v>
      </c>
      <c r="L2447">
        <v>125104</v>
      </c>
    </row>
    <row r="2448" spans="1:12" x14ac:dyDescent="0.25">
      <c r="A2448">
        <v>125484</v>
      </c>
      <c r="B2448" t="s">
        <v>8062</v>
      </c>
      <c r="C2448" t="s">
        <v>5714</v>
      </c>
      <c r="D2448">
        <v>1910</v>
      </c>
      <c r="E2448" t="s">
        <v>282</v>
      </c>
      <c r="F2448" t="s">
        <v>2782</v>
      </c>
      <c r="G2448" t="s">
        <v>6219</v>
      </c>
      <c r="H2448" t="s">
        <v>6220</v>
      </c>
      <c r="I2448" t="s">
        <v>2851</v>
      </c>
      <c r="J2448">
        <v>121954</v>
      </c>
      <c r="K2448">
        <v>1</v>
      </c>
      <c r="L2448">
        <v>125484</v>
      </c>
    </row>
    <row r="2449" spans="1:12" x14ac:dyDescent="0.25">
      <c r="A2449">
        <v>125492</v>
      </c>
      <c r="B2449" t="s">
        <v>5715</v>
      </c>
      <c r="C2449" t="s">
        <v>5716</v>
      </c>
      <c r="D2449">
        <v>1600</v>
      </c>
      <c r="E2449" t="s">
        <v>206</v>
      </c>
      <c r="F2449" t="s">
        <v>2783</v>
      </c>
      <c r="G2449" t="s">
        <v>6209</v>
      </c>
      <c r="H2449" t="s">
        <v>6210</v>
      </c>
      <c r="I2449" t="s">
        <v>2853</v>
      </c>
      <c r="J2449">
        <v>138875</v>
      </c>
      <c r="K2449">
        <v>1</v>
      </c>
      <c r="L2449">
        <v>125492</v>
      </c>
    </row>
    <row r="2450" spans="1:12" x14ac:dyDescent="0.25">
      <c r="A2450">
        <v>125501</v>
      </c>
      <c r="B2450" t="s">
        <v>5717</v>
      </c>
      <c r="C2450" t="s">
        <v>5718</v>
      </c>
      <c r="D2450">
        <v>1800</v>
      </c>
      <c r="E2450" t="s">
        <v>61</v>
      </c>
      <c r="F2450" t="s">
        <v>2784</v>
      </c>
      <c r="G2450" t="s">
        <v>6209</v>
      </c>
      <c r="H2450" t="s">
        <v>6210</v>
      </c>
      <c r="I2450" t="s">
        <v>2853</v>
      </c>
      <c r="J2450">
        <v>122143</v>
      </c>
      <c r="K2450">
        <v>1</v>
      </c>
      <c r="L2450">
        <v>125501</v>
      </c>
    </row>
    <row r="2451" spans="1:12" x14ac:dyDescent="0.25">
      <c r="A2451">
        <v>125609</v>
      </c>
      <c r="B2451" t="s">
        <v>8063</v>
      </c>
      <c r="C2451" t="s">
        <v>5719</v>
      </c>
      <c r="D2451">
        <v>3620</v>
      </c>
      <c r="E2451" t="s">
        <v>666</v>
      </c>
      <c r="F2451" t="s">
        <v>2785</v>
      </c>
      <c r="G2451" t="s">
        <v>7622</v>
      </c>
      <c r="H2451" t="s">
        <v>7623</v>
      </c>
      <c r="I2451" t="s">
        <v>7624</v>
      </c>
      <c r="J2451">
        <v>138941</v>
      </c>
      <c r="K2451">
        <v>1</v>
      </c>
      <c r="L2451">
        <v>125609</v>
      </c>
    </row>
    <row r="2452" spans="1:12" x14ac:dyDescent="0.25">
      <c r="A2452">
        <v>125617</v>
      </c>
      <c r="B2452" t="s">
        <v>7196</v>
      </c>
      <c r="C2452" t="s">
        <v>7197</v>
      </c>
      <c r="D2452">
        <v>2018</v>
      </c>
      <c r="E2452" t="s">
        <v>2901</v>
      </c>
      <c r="F2452" t="s">
        <v>7198</v>
      </c>
      <c r="G2452" t="s">
        <v>7742</v>
      </c>
      <c r="H2452" t="s">
        <v>7743</v>
      </c>
      <c r="I2452" t="s">
        <v>7744</v>
      </c>
      <c r="J2452">
        <v>0</v>
      </c>
      <c r="K2452">
        <v>2</v>
      </c>
      <c r="L2452">
        <v>125617</v>
      </c>
    </row>
    <row r="2453" spans="1:12" x14ac:dyDescent="0.25">
      <c r="A2453">
        <v>125625</v>
      </c>
      <c r="B2453" t="s">
        <v>8064</v>
      </c>
      <c r="C2453" t="s">
        <v>5720</v>
      </c>
      <c r="D2453">
        <v>3800</v>
      </c>
      <c r="E2453" t="s">
        <v>316</v>
      </c>
      <c r="F2453" t="s">
        <v>2786</v>
      </c>
      <c r="G2453" t="s">
        <v>7622</v>
      </c>
      <c r="H2453" t="s">
        <v>7623</v>
      </c>
      <c r="I2453" t="s">
        <v>7624</v>
      </c>
      <c r="J2453">
        <v>138966</v>
      </c>
      <c r="K2453">
        <v>1</v>
      </c>
      <c r="L2453">
        <v>125625</v>
      </c>
    </row>
    <row r="2454" spans="1:12" x14ac:dyDescent="0.25">
      <c r="A2454">
        <v>125641</v>
      </c>
      <c r="B2454" t="s">
        <v>5721</v>
      </c>
      <c r="C2454" t="s">
        <v>5722</v>
      </c>
      <c r="D2454">
        <v>8530</v>
      </c>
      <c r="E2454" t="s">
        <v>367</v>
      </c>
      <c r="F2454" t="s">
        <v>2787</v>
      </c>
      <c r="G2454" t="s">
        <v>8145</v>
      </c>
      <c r="H2454" t="s">
        <v>8146</v>
      </c>
      <c r="I2454" t="s">
        <v>8147</v>
      </c>
      <c r="J2454">
        <v>119461</v>
      </c>
      <c r="K2454">
        <v>1</v>
      </c>
      <c r="L2454">
        <v>125641</v>
      </c>
    </row>
    <row r="2455" spans="1:12" x14ac:dyDescent="0.25">
      <c r="A2455">
        <v>125674</v>
      </c>
      <c r="B2455" t="s">
        <v>7199</v>
      </c>
      <c r="C2455" t="s">
        <v>7593</v>
      </c>
      <c r="D2455">
        <v>8570</v>
      </c>
      <c r="E2455" t="s">
        <v>735</v>
      </c>
      <c r="F2455" t="s">
        <v>7594</v>
      </c>
      <c r="G2455" t="s">
        <v>7742</v>
      </c>
      <c r="H2455" t="s">
        <v>7743</v>
      </c>
      <c r="I2455" t="s">
        <v>7744</v>
      </c>
      <c r="J2455">
        <v>122127</v>
      </c>
      <c r="K2455">
        <v>2</v>
      </c>
      <c r="L2455">
        <v>125674</v>
      </c>
    </row>
    <row r="2456" spans="1:12" x14ac:dyDescent="0.25">
      <c r="A2456">
        <v>125682</v>
      </c>
      <c r="B2456" t="s">
        <v>7200</v>
      </c>
      <c r="C2456" t="s">
        <v>5724</v>
      </c>
      <c r="D2456">
        <v>3210</v>
      </c>
      <c r="E2456" t="s">
        <v>604</v>
      </c>
      <c r="F2456" t="s">
        <v>2788</v>
      </c>
      <c r="G2456" t="s">
        <v>6209</v>
      </c>
      <c r="H2456" t="s">
        <v>6210</v>
      </c>
      <c r="I2456" t="s">
        <v>2853</v>
      </c>
      <c r="J2456">
        <v>122168</v>
      </c>
      <c r="K2456">
        <v>1</v>
      </c>
      <c r="L2456">
        <v>125682</v>
      </c>
    </row>
    <row r="2457" spans="1:12" x14ac:dyDescent="0.25">
      <c r="A2457">
        <v>126301</v>
      </c>
      <c r="B2457" t="s">
        <v>6138</v>
      </c>
      <c r="C2457" t="s">
        <v>5725</v>
      </c>
      <c r="D2457">
        <v>2930</v>
      </c>
      <c r="E2457" t="s">
        <v>228</v>
      </c>
      <c r="F2457" t="s">
        <v>2789</v>
      </c>
      <c r="G2457" t="s">
        <v>6219</v>
      </c>
      <c r="H2457" t="s">
        <v>6220</v>
      </c>
      <c r="I2457" t="s">
        <v>2851</v>
      </c>
      <c r="J2457">
        <v>120006</v>
      </c>
      <c r="K2457">
        <v>1</v>
      </c>
      <c r="L2457">
        <v>126301</v>
      </c>
    </row>
    <row r="2458" spans="1:12" x14ac:dyDescent="0.25">
      <c r="A2458">
        <v>126318</v>
      </c>
      <c r="B2458" t="s">
        <v>37</v>
      </c>
      <c r="C2458" t="s">
        <v>5726</v>
      </c>
      <c r="D2458">
        <v>1570</v>
      </c>
      <c r="E2458" t="s">
        <v>62</v>
      </c>
      <c r="F2458" t="s">
        <v>7201</v>
      </c>
      <c r="G2458" t="s">
        <v>8137</v>
      </c>
      <c r="H2458" t="s">
        <v>8138</v>
      </c>
      <c r="I2458" t="s">
        <v>8139</v>
      </c>
      <c r="J2458">
        <v>119305</v>
      </c>
      <c r="K2458">
        <v>1</v>
      </c>
      <c r="L2458">
        <v>126318</v>
      </c>
    </row>
    <row r="2459" spans="1:12" x14ac:dyDescent="0.25">
      <c r="A2459">
        <v>126326</v>
      </c>
      <c r="B2459" t="s">
        <v>8065</v>
      </c>
      <c r="C2459" t="s">
        <v>5727</v>
      </c>
      <c r="D2459">
        <v>3510</v>
      </c>
      <c r="E2459" t="s">
        <v>63</v>
      </c>
      <c r="F2459" t="s">
        <v>2790</v>
      </c>
      <c r="G2459" t="s">
        <v>7622</v>
      </c>
      <c r="H2459" t="s">
        <v>7623</v>
      </c>
      <c r="I2459" t="s">
        <v>7624</v>
      </c>
      <c r="J2459">
        <v>119776</v>
      </c>
      <c r="K2459">
        <v>1</v>
      </c>
      <c r="L2459">
        <v>126326</v>
      </c>
    </row>
    <row r="2460" spans="1:12" x14ac:dyDescent="0.25">
      <c r="A2460">
        <v>126342</v>
      </c>
      <c r="B2460" t="s">
        <v>3647</v>
      </c>
      <c r="C2460" t="s">
        <v>5728</v>
      </c>
      <c r="D2460">
        <v>2830</v>
      </c>
      <c r="E2460" t="s">
        <v>537</v>
      </c>
      <c r="F2460" t="s">
        <v>2791</v>
      </c>
      <c r="G2460" t="s">
        <v>6244</v>
      </c>
      <c r="H2460" t="s">
        <v>7396</v>
      </c>
      <c r="I2460" t="s">
        <v>5971</v>
      </c>
      <c r="J2460">
        <v>119933</v>
      </c>
      <c r="K2460">
        <v>1</v>
      </c>
      <c r="L2460">
        <v>126342</v>
      </c>
    </row>
    <row r="2461" spans="1:12" x14ac:dyDescent="0.25">
      <c r="A2461">
        <v>126367</v>
      </c>
      <c r="B2461" t="s">
        <v>5729</v>
      </c>
      <c r="C2461" t="s">
        <v>5730</v>
      </c>
      <c r="D2461">
        <v>8610</v>
      </c>
      <c r="E2461" t="s">
        <v>698</v>
      </c>
      <c r="F2461" t="s">
        <v>2792</v>
      </c>
      <c r="G2461" t="s">
        <v>8145</v>
      </c>
      <c r="H2461" t="s">
        <v>8146</v>
      </c>
      <c r="I2461" t="s">
        <v>8147</v>
      </c>
      <c r="J2461">
        <v>121582</v>
      </c>
      <c r="K2461">
        <v>1</v>
      </c>
      <c r="L2461">
        <v>126367</v>
      </c>
    </row>
    <row r="2462" spans="1:12" x14ac:dyDescent="0.25">
      <c r="A2462">
        <v>126375</v>
      </c>
      <c r="B2462" t="s">
        <v>5731</v>
      </c>
      <c r="C2462" t="s">
        <v>5732</v>
      </c>
      <c r="D2462">
        <v>8800</v>
      </c>
      <c r="E2462" t="s">
        <v>370</v>
      </c>
      <c r="F2462" t="s">
        <v>6139</v>
      </c>
      <c r="G2462" t="s">
        <v>8145</v>
      </c>
      <c r="H2462" t="s">
        <v>8146</v>
      </c>
      <c r="I2462" t="s">
        <v>8147</v>
      </c>
      <c r="J2462">
        <v>120345</v>
      </c>
      <c r="K2462">
        <v>1</v>
      </c>
      <c r="L2462">
        <v>126375</v>
      </c>
    </row>
    <row r="2463" spans="1:12" x14ac:dyDescent="0.25">
      <c r="A2463">
        <v>126417</v>
      </c>
      <c r="B2463" t="s">
        <v>5733</v>
      </c>
      <c r="C2463" t="s">
        <v>3079</v>
      </c>
      <c r="D2463">
        <v>3560</v>
      </c>
      <c r="E2463" t="s">
        <v>321</v>
      </c>
      <c r="F2463" t="s">
        <v>2793</v>
      </c>
      <c r="G2463" t="s">
        <v>7622</v>
      </c>
      <c r="H2463" t="s">
        <v>7623</v>
      </c>
      <c r="I2463" t="s">
        <v>7624</v>
      </c>
      <c r="J2463">
        <v>118935</v>
      </c>
      <c r="K2463">
        <v>1</v>
      </c>
      <c r="L2463">
        <v>126417</v>
      </c>
    </row>
    <row r="2464" spans="1:12" x14ac:dyDescent="0.25">
      <c r="A2464">
        <v>127027</v>
      </c>
      <c r="B2464" t="s">
        <v>3464</v>
      </c>
      <c r="C2464" t="s">
        <v>5734</v>
      </c>
      <c r="D2464">
        <v>1190</v>
      </c>
      <c r="E2464" t="s">
        <v>439</v>
      </c>
      <c r="F2464" t="s">
        <v>2794</v>
      </c>
      <c r="G2464" t="s">
        <v>6209</v>
      </c>
      <c r="H2464" t="s">
        <v>6210</v>
      </c>
      <c r="I2464" t="s">
        <v>2853</v>
      </c>
      <c r="J2464">
        <v>120221</v>
      </c>
      <c r="K2464">
        <v>1</v>
      </c>
      <c r="L2464">
        <v>127027</v>
      </c>
    </row>
    <row r="2465" spans="1:12" x14ac:dyDescent="0.25">
      <c r="A2465">
        <v>127043</v>
      </c>
      <c r="B2465" t="s">
        <v>5735</v>
      </c>
      <c r="C2465" t="s">
        <v>5736</v>
      </c>
      <c r="D2465">
        <v>3080</v>
      </c>
      <c r="E2465" t="s">
        <v>219</v>
      </c>
      <c r="F2465" t="s">
        <v>2795</v>
      </c>
      <c r="G2465" t="s">
        <v>6209</v>
      </c>
      <c r="H2465" t="s">
        <v>6210</v>
      </c>
      <c r="I2465" t="s">
        <v>2853</v>
      </c>
      <c r="J2465">
        <v>120188</v>
      </c>
      <c r="K2465">
        <v>1</v>
      </c>
      <c r="L2465">
        <v>127043</v>
      </c>
    </row>
    <row r="2466" spans="1:12" x14ac:dyDescent="0.25">
      <c r="A2466">
        <v>127051</v>
      </c>
      <c r="B2466" t="s">
        <v>4154</v>
      </c>
      <c r="C2466" t="s">
        <v>5737</v>
      </c>
      <c r="D2466">
        <v>3080</v>
      </c>
      <c r="E2466" t="s">
        <v>219</v>
      </c>
      <c r="F2466" t="s">
        <v>2796</v>
      </c>
      <c r="G2466" t="s">
        <v>6209</v>
      </c>
      <c r="H2466" t="s">
        <v>6210</v>
      </c>
      <c r="I2466" t="s">
        <v>2853</v>
      </c>
      <c r="J2466">
        <v>122234</v>
      </c>
      <c r="K2466">
        <v>1</v>
      </c>
      <c r="L2466">
        <v>127051</v>
      </c>
    </row>
    <row r="2467" spans="1:12" x14ac:dyDescent="0.25">
      <c r="A2467">
        <v>127068</v>
      </c>
      <c r="B2467" t="s">
        <v>7202</v>
      </c>
      <c r="C2467" t="s">
        <v>5738</v>
      </c>
      <c r="D2467">
        <v>3090</v>
      </c>
      <c r="E2467" t="s">
        <v>217</v>
      </c>
      <c r="F2467" t="s">
        <v>2797</v>
      </c>
      <c r="G2467" t="s">
        <v>6209</v>
      </c>
      <c r="H2467" t="s">
        <v>6210</v>
      </c>
      <c r="I2467" t="s">
        <v>2853</v>
      </c>
      <c r="J2467">
        <v>122234</v>
      </c>
      <c r="K2467">
        <v>1</v>
      </c>
      <c r="L2467">
        <v>127068</v>
      </c>
    </row>
    <row r="2468" spans="1:12" x14ac:dyDescent="0.25">
      <c r="A2468">
        <v>127076</v>
      </c>
      <c r="B2468" t="s">
        <v>5739</v>
      </c>
      <c r="C2468" t="s">
        <v>5740</v>
      </c>
      <c r="D2468">
        <v>1755</v>
      </c>
      <c r="E2468" t="s">
        <v>460</v>
      </c>
      <c r="F2468" t="s">
        <v>2798</v>
      </c>
      <c r="G2468" t="s">
        <v>8137</v>
      </c>
      <c r="H2468" t="s">
        <v>8138</v>
      </c>
      <c r="I2468" t="s">
        <v>8139</v>
      </c>
      <c r="J2468">
        <v>119305</v>
      </c>
      <c r="K2468">
        <v>1</v>
      </c>
      <c r="L2468">
        <v>127076</v>
      </c>
    </row>
    <row r="2469" spans="1:12" x14ac:dyDescent="0.25">
      <c r="A2469">
        <v>127084</v>
      </c>
      <c r="B2469" t="s">
        <v>5741</v>
      </c>
      <c r="C2469" t="s">
        <v>5742</v>
      </c>
      <c r="D2469">
        <v>2900</v>
      </c>
      <c r="E2469" t="s">
        <v>226</v>
      </c>
      <c r="F2469" t="s">
        <v>7203</v>
      </c>
      <c r="G2469" t="s">
        <v>6219</v>
      </c>
      <c r="H2469" t="s">
        <v>6220</v>
      </c>
      <c r="I2469" t="s">
        <v>2851</v>
      </c>
      <c r="J2469">
        <v>119784</v>
      </c>
      <c r="K2469">
        <v>1</v>
      </c>
      <c r="L2469">
        <v>127084</v>
      </c>
    </row>
    <row r="2470" spans="1:12" x14ac:dyDescent="0.25">
      <c r="A2470">
        <v>127101</v>
      </c>
      <c r="B2470" t="s">
        <v>5743</v>
      </c>
      <c r="C2470" t="s">
        <v>5744</v>
      </c>
      <c r="D2470">
        <v>8647</v>
      </c>
      <c r="E2470" t="s">
        <v>5745</v>
      </c>
      <c r="F2470" t="s">
        <v>5746</v>
      </c>
      <c r="G2470" t="s">
        <v>8145</v>
      </c>
      <c r="H2470" t="s">
        <v>8146</v>
      </c>
      <c r="I2470" t="s">
        <v>8147</v>
      </c>
      <c r="J2470">
        <v>119453</v>
      </c>
      <c r="K2470">
        <v>1</v>
      </c>
      <c r="L2470">
        <v>127101</v>
      </c>
    </row>
    <row r="2471" spans="1:12" x14ac:dyDescent="0.25">
      <c r="A2471">
        <v>127175</v>
      </c>
      <c r="B2471" t="s">
        <v>8066</v>
      </c>
      <c r="C2471" t="s">
        <v>5747</v>
      </c>
      <c r="D2471">
        <v>9700</v>
      </c>
      <c r="E2471" t="s">
        <v>419</v>
      </c>
      <c r="F2471" t="s">
        <v>2800</v>
      </c>
      <c r="G2471" t="s">
        <v>6244</v>
      </c>
      <c r="H2471" t="s">
        <v>7396</v>
      </c>
      <c r="I2471" t="s">
        <v>5971</v>
      </c>
      <c r="J2471">
        <v>125591</v>
      </c>
      <c r="K2471">
        <v>1</v>
      </c>
      <c r="L2471">
        <v>127175</v>
      </c>
    </row>
    <row r="2472" spans="1:12" x14ac:dyDescent="0.25">
      <c r="A2472">
        <v>128033</v>
      </c>
      <c r="B2472" t="s">
        <v>37</v>
      </c>
      <c r="C2472" t="s">
        <v>5748</v>
      </c>
      <c r="D2472">
        <v>1933</v>
      </c>
      <c r="E2472" t="s">
        <v>482</v>
      </c>
      <c r="F2472" t="s">
        <v>2801</v>
      </c>
      <c r="G2472" t="s">
        <v>6209</v>
      </c>
      <c r="H2472" t="s">
        <v>6210</v>
      </c>
      <c r="I2472" t="s">
        <v>2853</v>
      </c>
      <c r="J2472">
        <v>125567</v>
      </c>
      <c r="K2472">
        <v>1</v>
      </c>
      <c r="L2472">
        <v>128033</v>
      </c>
    </row>
    <row r="2473" spans="1:12" x14ac:dyDescent="0.25">
      <c r="A2473">
        <v>128058</v>
      </c>
      <c r="B2473" t="s">
        <v>4664</v>
      </c>
      <c r="C2473" t="s">
        <v>5749</v>
      </c>
      <c r="D2473">
        <v>3221</v>
      </c>
      <c r="E2473" t="s">
        <v>887</v>
      </c>
      <c r="F2473" t="s">
        <v>6140</v>
      </c>
      <c r="G2473" t="s">
        <v>8137</v>
      </c>
      <c r="H2473" t="s">
        <v>8138</v>
      </c>
      <c r="I2473" t="s">
        <v>8139</v>
      </c>
      <c r="J2473">
        <v>120162</v>
      </c>
      <c r="K2473">
        <v>1</v>
      </c>
      <c r="L2473">
        <v>128058</v>
      </c>
    </row>
    <row r="2474" spans="1:12" x14ac:dyDescent="0.25">
      <c r="A2474">
        <v>128116</v>
      </c>
      <c r="B2474" t="s">
        <v>8307</v>
      </c>
      <c r="C2474" t="s">
        <v>5750</v>
      </c>
      <c r="D2474">
        <v>8760</v>
      </c>
      <c r="E2474" t="s">
        <v>771</v>
      </c>
      <c r="F2474" t="s">
        <v>2802</v>
      </c>
      <c r="G2474" t="s">
        <v>6244</v>
      </c>
      <c r="H2474" t="s">
        <v>7396</v>
      </c>
      <c r="I2474" t="s">
        <v>5971</v>
      </c>
      <c r="J2474">
        <v>129031</v>
      </c>
      <c r="K2474">
        <v>1</v>
      </c>
      <c r="L2474">
        <v>128116</v>
      </c>
    </row>
    <row r="2475" spans="1:12" x14ac:dyDescent="0.25">
      <c r="A2475">
        <v>128124</v>
      </c>
      <c r="B2475" t="s">
        <v>5751</v>
      </c>
      <c r="C2475" t="s">
        <v>5752</v>
      </c>
      <c r="D2475">
        <v>9160</v>
      </c>
      <c r="E2475" t="s">
        <v>384</v>
      </c>
      <c r="F2475" t="s">
        <v>2803</v>
      </c>
      <c r="G2475" t="s">
        <v>6244</v>
      </c>
      <c r="H2475" t="s">
        <v>7396</v>
      </c>
      <c r="I2475" t="s">
        <v>5971</v>
      </c>
      <c r="J2475">
        <v>119289</v>
      </c>
      <c r="K2475">
        <v>1</v>
      </c>
      <c r="L2475">
        <v>128124</v>
      </c>
    </row>
    <row r="2476" spans="1:12" x14ac:dyDescent="0.25">
      <c r="A2476">
        <v>128132</v>
      </c>
      <c r="B2476" t="s">
        <v>5753</v>
      </c>
      <c r="C2476" t="s">
        <v>5754</v>
      </c>
      <c r="D2476">
        <v>9160</v>
      </c>
      <c r="E2476" t="s">
        <v>384</v>
      </c>
      <c r="F2476" t="s">
        <v>8308</v>
      </c>
      <c r="G2476" t="s">
        <v>6244</v>
      </c>
      <c r="H2476" t="s">
        <v>7396</v>
      </c>
      <c r="I2476" t="s">
        <v>5971</v>
      </c>
      <c r="J2476">
        <v>119289</v>
      </c>
      <c r="K2476">
        <v>1</v>
      </c>
      <c r="L2476">
        <v>128132</v>
      </c>
    </row>
    <row r="2477" spans="1:12" x14ac:dyDescent="0.25">
      <c r="A2477">
        <v>128141</v>
      </c>
      <c r="B2477" t="s">
        <v>5755</v>
      </c>
      <c r="C2477" t="s">
        <v>5756</v>
      </c>
      <c r="D2477">
        <v>9820</v>
      </c>
      <c r="E2477" t="s">
        <v>393</v>
      </c>
      <c r="F2477" t="s">
        <v>5757</v>
      </c>
      <c r="G2477" t="s">
        <v>6244</v>
      </c>
      <c r="H2477" t="s">
        <v>7396</v>
      </c>
      <c r="I2477" t="s">
        <v>5971</v>
      </c>
      <c r="J2477">
        <v>119925</v>
      </c>
      <c r="K2477">
        <v>1</v>
      </c>
      <c r="L2477">
        <v>128141</v>
      </c>
    </row>
    <row r="2478" spans="1:12" x14ac:dyDescent="0.25">
      <c r="A2478">
        <v>128173</v>
      </c>
      <c r="B2478" t="s">
        <v>8309</v>
      </c>
      <c r="C2478" t="s">
        <v>7204</v>
      </c>
      <c r="D2478">
        <v>9000</v>
      </c>
      <c r="E2478" t="s">
        <v>377</v>
      </c>
      <c r="F2478" t="s">
        <v>7205</v>
      </c>
      <c r="G2478" t="s">
        <v>8137</v>
      </c>
      <c r="H2478" t="s">
        <v>8138</v>
      </c>
      <c r="I2478" t="s">
        <v>8139</v>
      </c>
      <c r="J2478">
        <v>121798</v>
      </c>
      <c r="K2478">
        <v>1</v>
      </c>
      <c r="L2478">
        <v>128173</v>
      </c>
    </row>
    <row r="2479" spans="1:12" x14ac:dyDescent="0.25">
      <c r="A2479">
        <v>128231</v>
      </c>
      <c r="B2479" t="s">
        <v>5758</v>
      </c>
      <c r="C2479" t="s">
        <v>5759</v>
      </c>
      <c r="D2479">
        <v>3440</v>
      </c>
      <c r="E2479" t="s">
        <v>636</v>
      </c>
      <c r="F2479" t="s">
        <v>2804</v>
      </c>
      <c r="G2479" t="s">
        <v>6209</v>
      </c>
      <c r="H2479" t="s">
        <v>6210</v>
      </c>
      <c r="I2479" t="s">
        <v>2853</v>
      </c>
      <c r="J2479">
        <v>120841</v>
      </c>
      <c r="K2479">
        <v>1</v>
      </c>
      <c r="L2479">
        <v>128231</v>
      </c>
    </row>
    <row r="2480" spans="1:12" x14ac:dyDescent="0.25">
      <c r="A2480">
        <v>128249</v>
      </c>
      <c r="B2480" t="s">
        <v>5760</v>
      </c>
      <c r="C2480" t="s">
        <v>5761</v>
      </c>
      <c r="D2480">
        <v>3200</v>
      </c>
      <c r="E2480" t="s">
        <v>289</v>
      </c>
      <c r="F2480" t="s">
        <v>2805</v>
      </c>
      <c r="G2480" t="s">
        <v>6244</v>
      </c>
      <c r="H2480" t="s">
        <v>7396</v>
      </c>
      <c r="I2480" t="s">
        <v>5971</v>
      </c>
      <c r="J2480">
        <v>122127</v>
      </c>
      <c r="K2480">
        <v>1</v>
      </c>
      <c r="L2480">
        <v>128249</v>
      </c>
    </row>
    <row r="2481" spans="1:12" x14ac:dyDescent="0.25">
      <c r="A2481">
        <v>128256</v>
      </c>
      <c r="B2481" t="s">
        <v>5762</v>
      </c>
      <c r="C2481" t="s">
        <v>5763</v>
      </c>
      <c r="D2481">
        <v>2660</v>
      </c>
      <c r="E2481" t="s">
        <v>545</v>
      </c>
      <c r="F2481" t="s">
        <v>7206</v>
      </c>
      <c r="G2481" t="s">
        <v>6209</v>
      </c>
      <c r="H2481" t="s">
        <v>6210</v>
      </c>
      <c r="I2481" t="s">
        <v>2853</v>
      </c>
      <c r="J2481">
        <v>139105</v>
      </c>
      <c r="K2481">
        <v>1</v>
      </c>
      <c r="L2481">
        <v>128256</v>
      </c>
    </row>
    <row r="2482" spans="1:12" x14ac:dyDescent="0.25">
      <c r="A2482">
        <v>128471</v>
      </c>
      <c r="B2482" t="s">
        <v>5764</v>
      </c>
      <c r="C2482" t="s">
        <v>5765</v>
      </c>
      <c r="D2482">
        <v>1800</v>
      </c>
      <c r="E2482" t="s">
        <v>212</v>
      </c>
      <c r="F2482" t="s">
        <v>2806</v>
      </c>
      <c r="G2482" t="s">
        <v>6209</v>
      </c>
      <c r="H2482" t="s">
        <v>6210</v>
      </c>
      <c r="I2482" t="s">
        <v>2853</v>
      </c>
      <c r="J2482">
        <v>122143</v>
      </c>
      <c r="K2482">
        <v>1</v>
      </c>
      <c r="L2482">
        <v>128471</v>
      </c>
    </row>
    <row r="2483" spans="1:12" x14ac:dyDescent="0.25">
      <c r="A2483">
        <v>128488</v>
      </c>
      <c r="B2483" t="s">
        <v>5766</v>
      </c>
      <c r="C2483" t="s">
        <v>5767</v>
      </c>
      <c r="D2483">
        <v>3020</v>
      </c>
      <c r="E2483" t="s">
        <v>279</v>
      </c>
      <c r="F2483" t="s">
        <v>2514</v>
      </c>
      <c r="G2483" t="s">
        <v>6209</v>
      </c>
      <c r="H2483" t="s">
        <v>6210</v>
      </c>
      <c r="I2483" t="s">
        <v>2853</v>
      </c>
      <c r="J2483">
        <v>120766</v>
      </c>
      <c r="K2483">
        <v>1</v>
      </c>
      <c r="L2483">
        <v>128488</v>
      </c>
    </row>
    <row r="2484" spans="1:12" x14ac:dyDescent="0.25">
      <c r="A2484">
        <v>128496</v>
      </c>
      <c r="B2484" t="s">
        <v>35</v>
      </c>
      <c r="C2484" t="s">
        <v>5768</v>
      </c>
      <c r="D2484">
        <v>9310</v>
      </c>
      <c r="E2484" t="s">
        <v>64</v>
      </c>
      <c r="F2484" t="s">
        <v>2807</v>
      </c>
      <c r="G2484" t="s">
        <v>8137</v>
      </c>
      <c r="H2484" t="s">
        <v>8138</v>
      </c>
      <c r="I2484" t="s">
        <v>8139</v>
      </c>
      <c r="J2484">
        <v>121335</v>
      </c>
      <c r="K2484">
        <v>1</v>
      </c>
      <c r="L2484">
        <v>128496</v>
      </c>
    </row>
    <row r="2485" spans="1:12" x14ac:dyDescent="0.25">
      <c r="A2485">
        <v>128504</v>
      </c>
      <c r="B2485" t="s">
        <v>6141</v>
      </c>
      <c r="C2485" t="s">
        <v>75</v>
      </c>
      <c r="D2485">
        <v>8940</v>
      </c>
      <c r="E2485" t="s">
        <v>361</v>
      </c>
      <c r="F2485" t="s">
        <v>2808</v>
      </c>
      <c r="G2485" t="s">
        <v>8145</v>
      </c>
      <c r="H2485" t="s">
        <v>8146</v>
      </c>
      <c r="I2485" t="s">
        <v>8147</v>
      </c>
      <c r="J2485">
        <v>119801</v>
      </c>
      <c r="K2485">
        <v>1</v>
      </c>
      <c r="L2485">
        <v>128504</v>
      </c>
    </row>
    <row r="2486" spans="1:12" x14ac:dyDescent="0.25">
      <c r="A2486">
        <v>128579</v>
      </c>
      <c r="B2486" t="s">
        <v>7207</v>
      </c>
      <c r="C2486" t="s">
        <v>7208</v>
      </c>
      <c r="D2486">
        <v>2340</v>
      </c>
      <c r="E2486" t="s">
        <v>242</v>
      </c>
      <c r="F2486" t="s">
        <v>7209</v>
      </c>
      <c r="G2486" t="s">
        <v>7742</v>
      </c>
      <c r="H2486" t="s">
        <v>7743</v>
      </c>
      <c r="I2486" t="s">
        <v>7744</v>
      </c>
      <c r="J2486">
        <v>120659</v>
      </c>
      <c r="K2486">
        <v>2</v>
      </c>
      <c r="L2486">
        <v>128579</v>
      </c>
    </row>
    <row r="2487" spans="1:12" x14ac:dyDescent="0.25">
      <c r="A2487">
        <v>128587</v>
      </c>
      <c r="B2487" t="s">
        <v>5769</v>
      </c>
      <c r="C2487" t="s">
        <v>5770</v>
      </c>
      <c r="D2487">
        <v>8460</v>
      </c>
      <c r="E2487" t="s">
        <v>340</v>
      </c>
      <c r="F2487" t="s">
        <v>2809</v>
      </c>
      <c r="G2487" t="s">
        <v>8145</v>
      </c>
      <c r="H2487" t="s">
        <v>8146</v>
      </c>
      <c r="I2487" t="s">
        <v>8147</v>
      </c>
      <c r="J2487">
        <v>119859</v>
      </c>
      <c r="K2487">
        <v>1</v>
      </c>
      <c r="L2487">
        <v>128587</v>
      </c>
    </row>
    <row r="2488" spans="1:12" x14ac:dyDescent="0.25">
      <c r="A2488">
        <v>128595</v>
      </c>
      <c r="B2488" t="s">
        <v>8310</v>
      </c>
      <c r="C2488" t="s">
        <v>5771</v>
      </c>
      <c r="D2488">
        <v>8830</v>
      </c>
      <c r="E2488" t="s">
        <v>653</v>
      </c>
      <c r="F2488" t="s">
        <v>2810</v>
      </c>
      <c r="G2488" t="s">
        <v>8145</v>
      </c>
      <c r="H2488" t="s">
        <v>8146</v>
      </c>
      <c r="I2488" t="s">
        <v>8147</v>
      </c>
      <c r="J2488">
        <v>119917</v>
      </c>
      <c r="K2488">
        <v>1</v>
      </c>
      <c r="L2488">
        <v>128595</v>
      </c>
    </row>
    <row r="2489" spans="1:12" x14ac:dyDescent="0.25">
      <c r="A2489">
        <v>128611</v>
      </c>
      <c r="B2489" t="s">
        <v>5772</v>
      </c>
      <c r="C2489" t="s">
        <v>4810</v>
      </c>
      <c r="D2489">
        <v>3690</v>
      </c>
      <c r="E2489" t="s">
        <v>648</v>
      </c>
      <c r="F2489" t="s">
        <v>2811</v>
      </c>
      <c r="G2489" t="s">
        <v>6244</v>
      </c>
      <c r="H2489" t="s">
        <v>7396</v>
      </c>
      <c r="I2489" t="s">
        <v>5971</v>
      </c>
      <c r="J2489">
        <v>125591</v>
      </c>
      <c r="K2489">
        <v>1</v>
      </c>
      <c r="L2489">
        <v>128611</v>
      </c>
    </row>
    <row r="2490" spans="1:12" x14ac:dyDescent="0.25">
      <c r="A2490">
        <v>128645</v>
      </c>
      <c r="B2490" t="s">
        <v>8067</v>
      </c>
      <c r="C2490" t="s">
        <v>7210</v>
      </c>
      <c r="D2490">
        <v>9800</v>
      </c>
      <c r="E2490" t="s">
        <v>422</v>
      </c>
      <c r="F2490" t="s">
        <v>7211</v>
      </c>
      <c r="G2490" t="s">
        <v>6308</v>
      </c>
      <c r="H2490" t="s">
        <v>6309</v>
      </c>
      <c r="I2490" t="s">
        <v>2850</v>
      </c>
      <c r="J2490">
        <v>129031</v>
      </c>
      <c r="K2490">
        <v>2</v>
      </c>
      <c r="L2490">
        <v>128645</v>
      </c>
    </row>
    <row r="2491" spans="1:12" x14ac:dyDescent="0.25">
      <c r="A2491">
        <v>128652</v>
      </c>
      <c r="B2491" t="s">
        <v>35</v>
      </c>
      <c r="C2491" t="s">
        <v>5773</v>
      </c>
      <c r="D2491">
        <v>9310</v>
      </c>
      <c r="E2491" t="s">
        <v>65</v>
      </c>
      <c r="F2491" t="s">
        <v>2812</v>
      </c>
      <c r="G2491" t="s">
        <v>8137</v>
      </c>
      <c r="H2491" t="s">
        <v>8138</v>
      </c>
      <c r="I2491" t="s">
        <v>8139</v>
      </c>
      <c r="J2491">
        <v>121335</v>
      </c>
      <c r="K2491">
        <v>1</v>
      </c>
      <c r="L2491">
        <v>128652</v>
      </c>
    </row>
    <row r="2492" spans="1:12" x14ac:dyDescent="0.25">
      <c r="A2492">
        <v>128661</v>
      </c>
      <c r="B2492" t="s">
        <v>5774</v>
      </c>
      <c r="C2492" t="s">
        <v>5775</v>
      </c>
      <c r="D2492">
        <v>8560</v>
      </c>
      <c r="E2492" t="s">
        <v>360</v>
      </c>
      <c r="F2492" t="s">
        <v>2813</v>
      </c>
      <c r="G2492" t="s">
        <v>6244</v>
      </c>
      <c r="H2492" t="s">
        <v>7396</v>
      </c>
      <c r="I2492" t="s">
        <v>5971</v>
      </c>
      <c r="J2492">
        <v>125591</v>
      </c>
      <c r="K2492">
        <v>1</v>
      </c>
      <c r="L2492">
        <v>128661</v>
      </c>
    </row>
    <row r="2493" spans="1:12" x14ac:dyDescent="0.25">
      <c r="A2493">
        <v>128678</v>
      </c>
      <c r="B2493" t="s">
        <v>8068</v>
      </c>
      <c r="C2493" t="s">
        <v>8069</v>
      </c>
      <c r="D2493">
        <v>9100</v>
      </c>
      <c r="E2493" t="s">
        <v>266</v>
      </c>
      <c r="F2493" t="s">
        <v>8070</v>
      </c>
      <c r="G2493" t="s">
        <v>6244</v>
      </c>
      <c r="H2493" t="s">
        <v>7396</v>
      </c>
      <c r="I2493" t="s">
        <v>5971</v>
      </c>
      <c r="J2493">
        <v>121384</v>
      </c>
      <c r="K2493">
        <v>1</v>
      </c>
      <c r="L2493">
        <v>128678</v>
      </c>
    </row>
    <row r="2494" spans="1:12" x14ac:dyDescent="0.25">
      <c r="A2494">
        <v>128686</v>
      </c>
      <c r="B2494" t="s">
        <v>5776</v>
      </c>
      <c r="C2494" t="s">
        <v>5777</v>
      </c>
      <c r="D2494">
        <v>3191</v>
      </c>
      <c r="E2494" t="s">
        <v>568</v>
      </c>
      <c r="F2494" t="s">
        <v>2815</v>
      </c>
      <c r="G2494" t="s">
        <v>6209</v>
      </c>
      <c r="H2494" t="s">
        <v>6210</v>
      </c>
      <c r="I2494" t="s">
        <v>2853</v>
      </c>
      <c r="J2494">
        <v>122259</v>
      </c>
      <c r="K2494">
        <v>1</v>
      </c>
      <c r="L2494">
        <v>128686</v>
      </c>
    </row>
    <row r="2495" spans="1:12" x14ac:dyDescent="0.25">
      <c r="A2495">
        <v>128702</v>
      </c>
      <c r="B2495" t="s">
        <v>7541</v>
      </c>
      <c r="C2495" t="s">
        <v>5778</v>
      </c>
      <c r="D2495">
        <v>2180</v>
      </c>
      <c r="E2495" t="s">
        <v>222</v>
      </c>
      <c r="F2495" t="s">
        <v>2955</v>
      </c>
      <c r="G2495" t="s">
        <v>6219</v>
      </c>
      <c r="H2495" t="s">
        <v>6220</v>
      </c>
      <c r="I2495" t="s">
        <v>2851</v>
      </c>
      <c r="J2495">
        <v>119735</v>
      </c>
      <c r="K2495">
        <v>1</v>
      </c>
      <c r="L2495">
        <v>128702</v>
      </c>
    </row>
    <row r="2496" spans="1:12" x14ac:dyDescent="0.25">
      <c r="A2496">
        <v>128711</v>
      </c>
      <c r="B2496" t="s">
        <v>5779</v>
      </c>
      <c r="C2496" t="s">
        <v>5780</v>
      </c>
      <c r="D2496">
        <v>2100</v>
      </c>
      <c r="E2496" t="s">
        <v>486</v>
      </c>
      <c r="F2496" t="s">
        <v>2816</v>
      </c>
      <c r="G2496" t="s">
        <v>6244</v>
      </c>
      <c r="H2496" t="s">
        <v>7396</v>
      </c>
      <c r="I2496" t="s">
        <v>5971</v>
      </c>
      <c r="J2496">
        <v>125591</v>
      </c>
      <c r="K2496">
        <v>1</v>
      </c>
      <c r="L2496">
        <v>128711</v>
      </c>
    </row>
    <row r="2497" spans="1:12" x14ac:dyDescent="0.25">
      <c r="A2497">
        <v>128785</v>
      </c>
      <c r="B2497" t="s">
        <v>8071</v>
      </c>
      <c r="C2497" t="s">
        <v>5781</v>
      </c>
      <c r="D2497">
        <v>1701</v>
      </c>
      <c r="E2497" t="s">
        <v>66</v>
      </c>
      <c r="F2497" t="s">
        <v>5782</v>
      </c>
      <c r="G2497" t="s">
        <v>6209</v>
      </c>
      <c r="H2497" t="s">
        <v>6210</v>
      </c>
      <c r="I2497" t="s">
        <v>2853</v>
      </c>
      <c r="J2497">
        <v>139055</v>
      </c>
      <c r="K2497">
        <v>1</v>
      </c>
      <c r="L2497">
        <v>128785</v>
      </c>
    </row>
    <row r="2498" spans="1:12" x14ac:dyDescent="0.25">
      <c r="A2498">
        <v>128819</v>
      </c>
      <c r="B2498" t="s">
        <v>8311</v>
      </c>
      <c r="C2498" t="s">
        <v>5783</v>
      </c>
      <c r="D2498">
        <v>2140</v>
      </c>
      <c r="E2498" t="s">
        <v>234</v>
      </c>
      <c r="F2498" t="s">
        <v>2817</v>
      </c>
      <c r="G2498" t="s">
        <v>6244</v>
      </c>
      <c r="H2498" t="s">
        <v>7396</v>
      </c>
      <c r="I2498" t="s">
        <v>5971</v>
      </c>
      <c r="J2498">
        <v>119925</v>
      </c>
      <c r="K2498">
        <v>1</v>
      </c>
      <c r="L2498">
        <v>128819</v>
      </c>
    </row>
    <row r="2499" spans="1:12" x14ac:dyDescent="0.25">
      <c r="A2499">
        <v>128827</v>
      </c>
      <c r="B2499" t="s">
        <v>5784</v>
      </c>
      <c r="C2499" t="s">
        <v>8072</v>
      </c>
      <c r="D2499">
        <v>2100</v>
      </c>
      <c r="E2499" t="s">
        <v>486</v>
      </c>
      <c r="F2499" t="s">
        <v>2818</v>
      </c>
      <c r="G2499" t="s">
        <v>6219</v>
      </c>
      <c r="H2499" t="s">
        <v>6220</v>
      </c>
      <c r="I2499" t="s">
        <v>2851</v>
      </c>
      <c r="J2499">
        <v>121831</v>
      </c>
      <c r="K2499">
        <v>1</v>
      </c>
      <c r="L2499">
        <v>128827</v>
      </c>
    </row>
    <row r="2500" spans="1:12" x14ac:dyDescent="0.25">
      <c r="A2500">
        <v>128835</v>
      </c>
      <c r="B2500" t="s">
        <v>5785</v>
      </c>
      <c r="C2500" t="s">
        <v>6142</v>
      </c>
      <c r="D2500">
        <v>1070</v>
      </c>
      <c r="E2500" t="s">
        <v>437</v>
      </c>
      <c r="F2500" t="s">
        <v>6143</v>
      </c>
      <c r="G2500" t="s">
        <v>6209</v>
      </c>
      <c r="H2500" t="s">
        <v>6210</v>
      </c>
      <c r="I2500" t="s">
        <v>2853</v>
      </c>
      <c r="J2500">
        <v>120329</v>
      </c>
      <c r="K2500">
        <v>1</v>
      </c>
      <c r="L2500">
        <v>128835</v>
      </c>
    </row>
    <row r="2501" spans="1:12" x14ac:dyDescent="0.25">
      <c r="A2501">
        <v>128868</v>
      </c>
      <c r="B2501" t="s">
        <v>8312</v>
      </c>
      <c r="C2501" t="s">
        <v>5786</v>
      </c>
      <c r="D2501">
        <v>2600</v>
      </c>
      <c r="E2501" t="s">
        <v>531</v>
      </c>
      <c r="F2501" t="s">
        <v>2819</v>
      </c>
      <c r="G2501" t="s">
        <v>6219</v>
      </c>
      <c r="H2501" t="s">
        <v>6220</v>
      </c>
      <c r="I2501" t="s">
        <v>2851</v>
      </c>
      <c r="J2501">
        <v>138784</v>
      </c>
      <c r="K2501">
        <v>1</v>
      </c>
      <c r="L2501">
        <v>128868</v>
      </c>
    </row>
    <row r="2502" spans="1:12" x14ac:dyDescent="0.25">
      <c r="A2502">
        <v>128876</v>
      </c>
      <c r="B2502" t="s">
        <v>7542</v>
      </c>
      <c r="C2502" t="s">
        <v>5787</v>
      </c>
      <c r="D2502">
        <v>2018</v>
      </c>
      <c r="E2502" t="s">
        <v>2901</v>
      </c>
      <c r="F2502" t="s">
        <v>2820</v>
      </c>
      <c r="G2502" t="s">
        <v>6244</v>
      </c>
      <c r="H2502" t="s">
        <v>7396</v>
      </c>
      <c r="I2502" t="s">
        <v>5971</v>
      </c>
      <c r="J2502">
        <v>122127</v>
      </c>
      <c r="K2502">
        <v>1</v>
      </c>
      <c r="L2502">
        <v>128876</v>
      </c>
    </row>
    <row r="2503" spans="1:12" x14ac:dyDescent="0.25">
      <c r="A2503">
        <v>129007</v>
      </c>
      <c r="B2503" t="s">
        <v>8073</v>
      </c>
      <c r="C2503" t="s">
        <v>1</v>
      </c>
      <c r="D2503">
        <v>3202</v>
      </c>
      <c r="E2503" t="s">
        <v>290</v>
      </c>
      <c r="F2503" t="s">
        <v>2821</v>
      </c>
      <c r="G2503" t="s">
        <v>6209</v>
      </c>
      <c r="H2503" t="s">
        <v>6210</v>
      </c>
      <c r="I2503" t="s">
        <v>2853</v>
      </c>
      <c r="J2503">
        <v>122176</v>
      </c>
      <c r="K2503">
        <v>1</v>
      </c>
      <c r="L2503">
        <v>129007</v>
      </c>
    </row>
    <row r="2504" spans="1:12" x14ac:dyDescent="0.25">
      <c r="A2504">
        <v>129015</v>
      </c>
      <c r="B2504" t="s">
        <v>8313</v>
      </c>
      <c r="C2504" t="s">
        <v>7212</v>
      </c>
      <c r="D2504">
        <v>3012</v>
      </c>
      <c r="E2504" t="s">
        <v>278</v>
      </c>
      <c r="F2504" t="s">
        <v>5788</v>
      </c>
      <c r="G2504" t="s">
        <v>6209</v>
      </c>
      <c r="H2504" t="s">
        <v>6210</v>
      </c>
      <c r="I2504" t="s">
        <v>2853</v>
      </c>
      <c r="J2504">
        <v>120841</v>
      </c>
      <c r="K2504">
        <v>1</v>
      </c>
      <c r="L2504">
        <v>129015</v>
      </c>
    </row>
    <row r="2505" spans="1:12" x14ac:dyDescent="0.25">
      <c r="A2505">
        <v>129023</v>
      </c>
      <c r="B2505" t="s">
        <v>5616</v>
      </c>
      <c r="C2505" t="s">
        <v>5789</v>
      </c>
      <c r="D2505">
        <v>1080</v>
      </c>
      <c r="E2505" t="s">
        <v>193</v>
      </c>
      <c r="F2505" t="s">
        <v>2822</v>
      </c>
      <c r="G2505" t="s">
        <v>6209</v>
      </c>
      <c r="H2505" t="s">
        <v>6210</v>
      </c>
      <c r="I2505" t="s">
        <v>2853</v>
      </c>
      <c r="J2505">
        <v>122051</v>
      </c>
      <c r="K2505">
        <v>1</v>
      </c>
      <c r="L2505">
        <v>129023</v>
      </c>
    </row>
    <row r="2506" spans="1:12" x14ac:dyDescent="0.25">
      <c r="A2506">
        <v>129056</v>
      </c>
      <c r="B2506" t="s">
        <v>8314</v>
      </c>
      <c r="C2506" t="s">
        <v>5790</v>
      </c>
      <c r="D2506">
        <v>1800</v>
      </c>
      <c r="E2506" t="s">
        <v>212</v>
      </c>
      <c r="F2506" t="s">
        <v>2823</v>
      </c>
      <c r="G2506" t="s">
        <v>6209</v>
      </c>
      <c r="H2506" t="s">
        <v>6210</v>
      </c>
      <c r="I2506" t="s">
        <v>2853</v>
      </c>
      <c r="J2506">
        <v>121947</v>
      </c>
      <c r="K2506">
        <v>1</v>
      </c>
      <c r="L2506">
        <v>129056</v>
      </c>
    </row>
    <row r="2507" spans="1:12" x14ac:dyDescent="0.25">
      <c r="A2507">
        <v>129064</v>
      </c>
      <c r="B2507" t="s">
        <v>5954</v>
      </c>
      <c r="C2507" t="s">
        <v>5791</v>
      </c>
      <c r="D2507">
        <v>2100</v>
      </c>
      <c r="E2507" t="s">
        <v>486</v>
      </c>
      <c r="F2507" t="s">
        <v>2824</v>
      </c>
      <c r="G2507" t="s">
        <v>6219</v>
      </c>
      <c r="H2507" t="s">
        <v>6220</v>
      </c>
      <c r="I2507" t="s">
        <v>2851</v>
      </c>
      <c r="J2507">
        <v>121764</v>
      </c>
      <c r="K2507">
        <v>1</v>
      </c>
      <c r="L2507">
        <v>129064</v>
      </c>
    </row>
    <row r="2508" spans="1:12" x14ac:dyDescent="0.25">
      <c r="A2508">
        <v>129072</v>
      </c>
      <c r="B2508" t="s">
        <v>8074</v>
      </c>
      <c r="C2508" t="s">
        <v>5792</v>
      </c>
      <c r="D2508">
        <v>1080</v>
      </c>
      <c r="E2508" t="s">
        <v>193</v>
      </c>
      <c r="F2508" t="s">
        <v>2825</v>
      </c>
      <c r="G2508" t="s">
        <v>6209</v>
      </c>
      <c r="H2508" t="s">
        <v>6210</v>
      </c>
      <c r="I2508" t="s">
        <v>2853</v>
      </c>
      <c r="J2508">
        <v>122069</v>
      </c>
      <c r="K2508">
        <v>1</v>
      </c>
      <c r="L2508">
        <v>129072</v>
      </c>
    </row>
    <row r="2509" spans="1:12" x14ac:dyDescent="0.25">
      <c r="A2509">
        <v>129081</v>
      </c>
      <c r="B2509" t="s">
        <v>7213</v>
      </c>
      <c r="C2509" t="s">
        <v>5793</v>
      </c>
      <c r="D2509">
        <v>2018</v>
      </c>
      <c r="E2509" t="s">
        <v>2901</v>
      </c>
      <c r="F2509" t="s">
        <v>2956</v>
      </c>
      <c r="G2509" t="s">
        <v>6219</v>
      </c>
      <c r="H2509" t="s">
        <v>6220</v>
      </c>
      <c r="I2509" t="s">
        <v>2851</v>
      </c>
      <c r="J2509">
        <v>119751</v>
      </c>
      <c r="K2509">
        <v>1</v>
      </c>
      <c r="L2509">
        <v>129081</v>
      </c>
    </row>
    <row r="2510" spans="1:12" x14ac:dyDescent="0.25">
      <c r="A2510">
        <v>129098</v>
      </c>
      <c r="B2510" t="s">
        <v>7214</v>
      </c>
      <c r="C2510" t="s">
        <v>5794</v>
      </c>
      <c r="D2510">
        <v>2060</v>
      </c>
      <c r="E2510" t="s">
        <v>2901</v>
      </c>
      <c r="F2510" t="s">
        <v>2874</v>
      </c>
      <c r="G2510" t="s">
        <v>6219</v>
      </c>
      <c r="H2510" t="s">
        <v>6220</v>
      </c>
      <c r="I2510" t="s">
        <v>2851</v>
      </c>
      <c r="J2510">
        <v>119735</v>
      </c>
      <c r="K2510">
        <v>1</v>
      </c>
      <c r="L2510">
        <v>129098</v>
      </c>
    </row>
    <row r="2511" spans="1:12" x14ac:dyDescent="0.25">
      <c r="A2511">
        <v>129106</v>
      </c>
      <c r="B2511" t="s">
        <v>7215</v>
      </c>
      <c r="C2511" t="s">
        <v>5795</v>
      </c>
      <c r="D2511">
        <v>2840</v>
      </c>
      <c r="E2511" t="s">
        <v>67</v>
      </c>
      <c r="F2511" t="s">
        <v>5796</v>
      </c>
      <c r="G2511" t="s">
        <v>6219</v>
      </c>
      <c r="H2511" t="s">
        <v>6220</v>
      </c>
      <c r="I2511" t="s">
        <v>2851</v>
      </c>
      <c r="J2511">
        <v>119255</v>
      </c>
      <c r="K2511">
        <v>1</v>
      </c>
      <c r="L2511">
        <v>129106</v>
      </c>
    </row>
    <row r="2512" spans="1:12" x14ac:dyDescent="0.25">
      <c r="A2512">
        <v>129114</v>
      </c>
      <c r="B2512" t="s">
        <v>7543</v>
      </c>
      <c r="C2512" t="s">
        <v>5797</v>
      </c>
      <c r="D2512">
        <v>9940</v>
      </c>
      <c r="E2512" t="s">
        <v>379</v>
      </c>
      <c r="F2512" t="s">
        <v>5798</v>
      </c>
      <c r="G2512" t="s">
        <v>8137</v>
      </c>
      <c r="H2512" t="s">
        <v>8138</v>
      </c>
      <c r="I2512" t="s">
        <v>8139</v>
      </c>
      <c r="J2512">
        <v>121376</v>
      </c>
      <c r="K2512">
        <v>1</v>
      </c>
      <c r="L2512">
        <v>129114</v>
      </c>
    </row>
    <row r="2513" spans="1:12" x14ac:dyDescent="0.25">
      <c r="A2513">
        <v>129122</v>
      </c>
      <c r="B2513" t="s">
        <v>7544</v>
      </c>
      <c r="C2513" t="s">
        <v>5799</v>
      </c>
      <c r="D2513">
        <v>9940</v>
      </c>
      <c r="E2513" t="s">
        <v>379</v>
      </c>
      <c r="F2513" t="s">
        <v>5800</v>
      </c>
      <c r="G2513" t="s">
        <v>8137</v>
      </c>
      <c r="H2513" t="s">
        <v>8138</v>
      </c>
      <c r="I2513" t="s">
        <v>8139</v>
      </c>
      <c r="J2513">
        <v>121376</v>
      </c>
      <c r="K2513">
        <v>1</v>
      </c>
      <c r="L2513">
        <v>129122</v>
      </c>
    </row>
    <row r="2514" spans="1:12" x14ac:dyDescent="0.25">
      <c r="A2514">
        <v>129131</v>
      </c>
      <c r="B2514" t="s">
        <v>5801</v>
      </c>
      <c r="C2514" t="s">
        <v>5802</v>
      </c>
      <c r="D2514">
        <v>9890</v>
      </c>
      <c r="E2514" t="s">
        <v>860</v>
      </c>
      <c r="F2514" t="s">
        <v>2826</v>
      </c>
      <c r="G2514" t="s">
        <v>8137</v>
      </c>
      <c r="H2514" t="s">
        <v>8138</v>
      </c>
      <c r="I2514" t="s">
        <v>8139</v>
      </c>
      <c r="J2514">
        <v>119487</v>
      </c>
      <c r="K2514">
        <v>1</v>
      </c>
      <c r="L2514">
        <v>129131</v>
      </c>
    </row>
    <row r="2515" spans="1:12" x14ac:dyDescent="0.25">
      <c r="A2515">
        <v>129189</v>
      </c>
      <c r="B2515" t="s">
        <v>5803</v>
      </c>
      <c r="C2515" t="s">
        <v>5804</v>
      </c>
      <c r="D2515">
        <v>2640</v>
      </c>
      <c r="E2515" t="s">
        <v>254</v>
      </c>
      <c r="F2515" t="s">
        <v>2827</v>
      </c>
      <c r="G2515" t="s">
        <v>6219</v>
      </c>
      <c r="H2515" t="s">
        <v>6220</v>
      </c>
      <c r="I2515" t="s">
        <v>2851</v>
      </c>
      <c r="J2515">
        <v>120063</v>
      </c>
      <c r="K2515">
        <v>1</v>
      </c>
      <c r="L2515">
        <v>129189</v>
      </c>
    </row>
    <row r="2516" spans="1:12" x14ac:dyDescent="0.25">
      <c r="A2516">
        <v>129197</v>
      </c>
      <c r="B2516" t="s">
        <v>8075</v>
      </c>
      <c r="C2516" t="s">
        <v>5805</v>
      </c>
      <c r="D2516">
        <v>8570</v>
      </c>
      <c r="E2516" t="s">
        <v>735</v>
      </c>
      <c r="F2516" t="s">
        <v>2828</v>
      </c>
      <c r="G2516" t="s">
        <v>6244</v>
      </c>
      <c r="H2516" t="s">
        <v>7396</v>
      </c>
      <c r="I2516" t="s">
        <v>5971</v>
      </c>
      <c r="J2516">
        <v>129031</v>
      </c>
      <c r="K2516">
        <v>1</v>
      </c>
      <c r="L2516">
        <v>129197</v>
      </c>
    </row>
    <row r="2517" spans="1:12" x14ac:dyDescent="0.25">
      <c r="A2517">
        <v>129205</v>
      </c>
      <c r="B2517" t="s">
        <v>5806</v>
      </c>
      <c r="C2517" t="s">
        <v>5807</v>
      </c>
      <c r="D2517">
        <v>1800</v>
      </c>
      <c r="E2517" t="s">
        <v>212</v>
      </c>
      <c r="F2517" t="s">
        <v>2829</v>
      </c>
      <c r="G2517" t="s">
        <v>6209</v>
      </c>
      <c r="H2517" t="s">
        <v>6210</v>
      </c>
      <c r="I2517" t="s">
        <v>2853</v>
      </c>
      <c r="J2517">
        <v>125518</v>
      </c>
      <c r="K2517">
        <v>1</v>
      </c>
      <c r="L2517">
        <v>129205</v>
      </c>
    </row>
    <row r="2518" spans="1:12" x14ac:dyDescent="0.25">
      <c r="A2518">
        <v>129213</v>
      </c>
      <c r="B2518" t="s">
        <v>7216</v>
      </c>
      <c r="C2518" t="s">
        <v>5808</v>
      </c>
      <c r="D2518">
        <v>9000</v>
      </c>
      <c r="E2518" t="s">
        <v>377</v>
      </c>
      <c r="F2518" t="s">
        <v>2830</v>
      </c>
      <c r="G2518" t="s">
        <v>8137</v>
      </c>
      <c r="H2518" t="s">
        <v>8138</v>
      </c>
      <c r="I2518" t="s">
        <v>8139</v>
      </c>
      <c r="J2518">
        <v>121798</v>
      </c>
      <c r="K2518">
        <v>1</v>
      </c>
      <c r="L2518">
        <v>129213</v>
      </c>
    </row>
    <row r="2519" spans="1:12" x14ac:dyDescent="0.25">
      <c r="A2519">
        <v>129221</v>
      </c>
      <c r="B2519" t="s">
        <v>8076</v>
      </c>
      <c r="C2519" t="s">
        <v>5809</v>
      </c>
      <c r="D2519">
        <v>2660</v>
      </c>
      <c r="E2519" t="s">
        <v>545</v>
      </c>
      <c r="F2519" t="s">
        <v>2831</v>
      </c>
      <c r="G2519" t="s">
        <v>6219</v>
      </c>
      <c r="H2519" t="s">
        <v>6220</v>
      </c>
      <c r="I2519" t="s">
        <v>2851</v>
      </c>
      <c r="J2519">
        <v>138784</v>
      </c>
      <c r="K2519">
        <v>1</v>
      </c>
      <c r="L2519">
        <v>129221</v>
      </c>
    </row>
    <row r="2520" spans="1:12" x14ac:dyDescent="0.25">
      <c r="A2520">
        <v>129239</v>
      </c>
      <c r="B2520" t="s">
        <v>5810</v>
      </c>
      <c r="C2520" t="s">
        <v>4713</v>
      </c>
      <c r="D2520">
        <v>1851</v>
      </c>
      <c r="E2520" t="s">
        <v>474</v>
      </c>
      <c r="F2520" t="s">
        <v>2832</v>
      </c>
      <c r="G2520" t="s">
        <v>6209</v>
      </c>
      <c r="H2520" t="s">
        <v>6210</v>
      </c>
      <c r="I2520" t="s">
        <v>2853</v>
      </c>
      <c r="J2520">
        <v>123034</v>
      </c>
      <c r="K2520">
        <v>1</v>
      </c>
      <c r="L2520">
        <v>129239</v>
      </c>
    </row>
    <row r="2521" spans="1:12" x14ac:dyDescent="0.25">
      <c r="A2521">
        <v>129254</v>
      </c>
      <c r="B2521" t="s">
        <v>7217</v>
      </c>
      <c r="C2521" t="s">
        <v>5811</v>
      </c>
      <c r="D2521">
        <v>2140</v>
      </c>
      <c r="E2521" t="s">
        <v>234</v>
      </c>
      <c r="F2521" t="s">
        <v>2292</v>
      </c>
      <c r="G2521" t="s">
        <v>6219</v>
      </c>
      <c r="H2521" t="s">
        <v>6220</v>
      </c>
      <c r="I2521" t="s">
        <v>2851</v>
      </c>
      <c r="J2521">
        <v>119701</v>
      </c>
      <c r="K2521">
        <v>1</v>
      </c>
      <c r="L2521">
        <v>129254</v>
      </c>
    </row>
    <row r="2522" spans="1:12" x14ac:dyDescent="0.25">
      <c r="A2522">
        <v>129271</v>
      </c>
      <c r="B2522" t="s">
        <v>7218</v>
      </c>
      <c r="C2522" t="s">
        <v>5812</v>
      </c>
      <c r="D2522">
        <v>1030</v>
      </c>
      <c r="E2522" t="s">
        <v>189</v>
      </c>
      <c r="F2522" t="s">
        <v>2834</v>
      </c>
      <c r="G2522" t="s">
        <v>6209</v>
      </c>
      <c r="H2522" t="s">
        <v>6210</v>
      </c>
      <c r="I2522" t="s">
        <v>2853</v>
      </c>
      <c r="J2522">
        <v>124149</v>
      </c>
      <c r="K2522">
        <v>1</v>
      </c>
      <c r="L2522">
        <v>129271</v>
      </c>
    </row>
    <row r="2523" spans="1:12" x14ac:dyDescent="0.25">
      <c r="A2523">
        <v>129304</v>
      </c>
      <c r="B2523" t="s">
        <v>5813</v>
      </c>
      <c r="C2523" t="s">
        <v>5814</v>
      </c>
      <c r="D2523">
        <v>3560</v>
      </c>
      <c r="E2523" t="s">
        <v>321</v>
      </c>
      <c r="F2523" t="s">
        <v>2875</v>
      </c>
      <c r="G2523" t="s">
        <v>6244</v>
      </c>
      <c r="H2523" t="s">
        <v>7396</v>
      </c>
      <c r="I2523" t="s">
        <v>5971</v>
      </c>
      <c r="J2523">
        <v>125591</v>
      </c>
      <c r="K2523">
        <v>1</v>
      </c>
      <c r="L2523">
        <v>129304</v>
      </c>
    </row>
    <row r="2524" spans="1:12" x14ac:dyDescent="0.25">
      <c r="A2524">
        <v>129312</v>
      </c>
      <c r="B2524" t="s">
        <v>5815</v>
      </c>
      <c r="C2524" t="s">
        <v>8315</v>
      </c>
      <c r="D2524">
        <v>1030</v>
      </c>
      <c r="E2524" t="s">
        <v>189</v>
      </c>
      <c r="F2524" t="s">
        <v>8316</v>
      </c>
      <c r="G2524" t="s">
        <v>6209</v>
      </c>
      <c r="H2524" t="s">
        <v>6210</v>
      </c>
      <c r="I2524" t="s">
        <v>2853</v>
      </c>
      <c r="J2524">
        <v>119693</v>
      </c>
      <c r="K2524">
        <v>1</v>
      </c>
      <c r="L2524">
        <v>129312</v>
      </c>
    </row>
    <row r="2525" spans="1:12" x14ac:dyDescent="0.25">
      <c r="A2525">
        <v>129321</v>
      </c>
      <c r="B2525" t="s">
        <v>4383</v>
      </c>
      <c r="C2525" t="s">
        <v>5816</v>
      </c>
      <c r="D2525">
        <v>2018</v>
      </c>
      <c r="E2525" t="s">
        <v>2901</v>
      </c>
      <c r="F2525" t="s">
        <v>2876</v>
      </c>
      <c r="G2525" t="s">
        <v>6219</v>
      </c>
      <c r="H2525" t="s">
        <v>6220</v>
      </c>
      <c r="I2525" t="s">
        <v>2851</v>
      </c>
      <c r="J2525">
        <v>138883</v>
      </c>
      <c r="K2525">
        <v>1</v>
      </c>
      <c r="L2525">
        <v>129321</v>
      </c>
    </row>
    <row r="2526" spans="1:12" x14ac:dyDescent="0.25">
      <c r="A2526">
        <v>129338</v>
      </c>
      <c r="B2526" t="s">
        <v>6144</v>
      </c>
      <c r="C2526" t="s">
        <v>6145</v>
      </c>
      <c r="D2526">
        <v>1140</v>
      </c>
      <c r="E2526" t="s">
        <v>198</v>
      </c>
      <c r="F2526" t="s">
        <v>6146</v>
      </c>
      <c r="G2526" t="s">
        <v>6209</v>
      </c>
      <c r="H2526" t="s">
        <v>6210</v>
      </c>
      <c r="I2526" t="s">
        <v>2853</v>
      </c>
      <c r="J2526">
        <v>138842</v>
      </c>
      <c r="K2526">
        <v>1</v>
      </c>
      <c r="L2526">
        <v>129338</v>
      </c>
    </row>
    <row r="2527" spans="1:12" x14ac:dyDescent="0.25">
      <c r="A2527">
        <v>129346</v>
      </c>
      <c r="B2527" t="s">
        <v>5817</v>
      </c>
      <c r="C2527" t="s">
        <v>5818</v>
      </c>
      <c r="D2527">
        <v>1030</v>
      </c>
      <c r="E2527" t="s">
        <v>189</v>
      </c>
      <c r="F2527" t="s">
        <v>2835</v>
      </c>
      <c r="G2527" t="s">
        <v>6209</v>
      </c>
      <c r="H2527" t="s">
        <v>6210</v>
      </c>
      <c r="I2527" t="s">
        <v>2853</v>
      </c>
      <c r="J2527">
        <v>124149</v>
      </c>
      <c r="K2527">
        <v>1</v>
      </c>
      <c r="L2527">
        <v>129346</v>
      </c>
    </row>
    <row r="2528" spans="1:12" x14ac:dyDescent="0.25">
      <c r="A2528">
        <v>129445</v>
      </c>
      <c r="B2528" t="s">
        <v>8077</v>
      </c>
      <c r="C2528" t="s">
        <v>5819</v>
      </c>
      <c r="D2528">
        <v>3294</v>
      </c>
      <c r="E2528" t="s">
        <v>618</v>
      </c>
      <c r="F2528" t="s">
        <v>1865</v>
      </c>
      <c r="G2528" t="s">
        <v>6209</v>
      </c>
      <c r="H2528" t="s">
        <v>6210</v>
      </c>
      <c r="I2528" t="s">
        <v>2853</v>
      </c>
      <c r="J2528">
        <v>119297</v>
      </c>
      <c r="K2528">
        <v>1</v>
      </c>
      <c r="L2528">
        <v>129445</v>
      </c>
    </row>
    <row r="2529" spans="1:12" x14ac:dyDescent="0.25">
      <c r="A2529">
        <v>129478</v>
      </c>
      <c r="B2529" t="s">
        <v>6147</v>
      </c>
      <c r="C2529" t="s">
        <v>5820</v>
      </c>
      <c r="D2529">
        <v>3590</v>
      </c>
      <c r="E2529" t="s">
        <v>307</v>
      </c>
      <c r="F2529" t="s">
        <v>2836</v>
      </c>
      <c r="G2529" t="s">
        <v>7622</v>
      </c>
      <c r="H2529" t="s">
        <v>7623</v>
      </c>
      <c r="I2529" t="s">
        <v>7624</v>
      </c>
      <c r="J2529">
        <v>120147</v>
      </c>
      <c r="K2529">
        <v>1</v>
      </c>
      <c r="L2529">
        <v>129478</v>
      </c>
    </row>
    <row r="2530" spans="1:12" x14ac:dyDescent="0.25">
      <c r="A2530">
        <v>129486</v>
      </c>
      <c r="B2530" t="s">
        <v>5084</v>
      </c>
      <c r="C2530" t="s">
        <v>5821</v>
      </c>
      <c r="D2530">
        <v>9850</v>
      </c>
      <c r="E2530" t="s">
        <v>422</v>
      </c>
      <c r="F2530" t="s">
        <v>2837</v>
      </c>
      <c r="G2530" t="s">
        <v>8137</v>
      </c>
      <c r="H2530" t="s">
        <v>8138</v>
      </c>
      <c r="I2530" t="s">
        <v>8139</v>
      </c>
      <c r="J2530">
        <v>121401</v>
      </c>
      <c r="K2530">
        <v>1</v>
      </c>
      <c r="L2530">
        <v>129486</v>
      </c>
    </row>
    <row r="2531" spans="1:12" x14ac:dyDescent="0.25">
      <c r="A2531">
        <v>129494</v>
      </c>
      <c r="B2531" t="s">
        <v>7219</v>
      </c>
      <c r="C2531" t="s">
        <v>7220</v>
      </c>
      <c r="D2531">
        <v>2800</v>
      </c>
      <c r="E2531" t="s">
        <v>272</v>
      </c>
      <c r="F2531" t="s">
        <v>7221</v>
      </c>
      <c r="G2531" t="s">
        <v>7742</v>
      </c>
      <c r="H2531" t="s">
        <v>7743</v>
      </c>
      <c r="I2531" t="s">
        <v>7744</v>
      </c>
      <c r="J2531">
        <v>119933</v>
      </c>
      <c r="K2531">
        <v>2</v>
      </c>
      <c r="L2531">
        <v>129494</v>
      </c>
    </row>
    <row r="2532" spans="1:12" x14ac:dyDescent="0.25">
      <c r="A2532">
        <v>129502</v>
      </c>
      <c r="B2532" t="s">
        <v>5822</v>
      </c>
      <c r="C2532" t="s">
        <v>5823</v>
      </c>
      <c r="D2532">
        <v>9680</v>
      </c>
      <c r="E2532" t="s">
        <v>847</v>
      </c>
      <c r="F2532" t="s">
        <v>2427</v>
      </c>
      <c r="G2532" t="s">
        <v>8145</v>
      </c>
      <c r="H2532" t="s">
        <v>8146</v>
      </c>
      <c r="I2532" t="s">
        <v>8147</v>
      </c>
      <c r="J2532">
        <v>121004</v>
      </c>
      <c r="K2532">
        <v>1</v>
      </c>
      <c r="L2532">
        <v>129502</v>
      </c>
    </row>
    <row r="2533" spans="1:12" x14ac:dyDescent="0.25">
      <c r="A2533">
        <v>129511</v>
      </c>
      <c r="B2533" t="s">
        <v>4320</v>
      </c>
      <c r="C2533" t="s">
        <v>5824</v>
      </c>
      <c r="D2533">
        <v>9520</v>
      </c>
      <c r="E2533" t="s">
        <v>1047</v>
      </c>
      <c r="F2533" t="s">
        <v>2838</v>
      </c>
      <c r="G2533" t="s">
        <v>8137</v>
      </c>
      <c r="H2533" t="s">
        <v>8138</v>
      </c>
      <c r="I2533" t="s">
        <v>8139</v>
      </c>
      <c r="J2533">
        <v>138751</v>
      </c>
      <c r="K2533">
        <v>1</v>
      </c>
      <c r="L2533">
        <v>129511</v>
      </c>
    </row>
    <row r="2534" spans="1:12" x14ac:dyDescent="0.25">
      <c r="A2534">
        <v>129528</v>
      </c>
      <c r="B2534" t="s">
        <v>7222</v>
      </c>
      <c r="C2534" t="s">
        <v>7223</v>
      </c>
      <c r="D2534">
        <v>9700</v>
      </c>
      <c r="E2534" t="s">
        <v>419</v>
      </c>
      <c r="F2534" t="s">
        <v>7224</v>
      </c>
      <c r="G2534" t="s">
        <v>6308</v>
      </c>
      <c r="H2534" t="s">
        <v>6309</v>
      </c>
      <c r="I2534" t="s">
        <v>2850</v>
      </c>
      <c r="J2534">
        <v>121046</v>
      </c>
      <c r="K2534">
        <v>2</v>
      </c>
      <c r="L2534">
        <v>129528</v>
      </c>
    </row>
    <row r="2535" spans="1:12" x14ac:dyDescent="0.25">
      <c r="A2535">
        <v>129536</v>
      </c>
      <c r="B2535" t="s">
        <v>7545</v>
      </c>
      <c r="C2535" t="s">
        <v>5825</v>
      </c>
      <c r="D2535">
        <v>8340</v>
      </c>
      <c r="E2535" t="s">
        <v>716</v>
      </c>
      <c r="F2535" t="s">
        <v>2160</v>
      </c>
      <c r="G2535" t="s">
        <v>8145</v>
      </c>
      <c r="H2535" t="s">
        <v>8146</v>
      </c>
      <c r="I2535" t="s">
        <v>8147</v>
      </c>
      <c r="J2535">
        <v>120253</v>
      </c>
      <c r="K2535">
        <v>1</v>
      </c>
      <c r="L2535">
        <v>129536</v>
      </c>
    </row>
    <row r="2536" spans="1:12" x14ac:dyDescent="0.25">
      <c r="A2536">
        <v>129544</v>
      </c>
      <c r="B2536" t="s">
        <v>7225</v>
      </c>
      <c r="C2536" t="s">
        <v>5826</v>
      </c>
      <c r="D2536">
        <v>9850</v>
      </c>
      <c r="E2536" t="s">
        <v>422</v>
      </c>
      <c r="F2536" t="s">
        <v>2773</v>
      </c>
      <c r="G2536" t="s">
        <v>6244</v>
      </c>
      <c r="H2536" t="s">
        <v>7396</v>
      </c>
      <c r="I2536" t="s">
        <v>5971</v>
      </c>
      <c r="J2536">
        <v>129031</v>
      </c>
      <c r="K2536">
        <v>1</v>
      </c>
      <c r="L2536">
        <v>129544</v>
      </c>
    </row>
    <row r="2537" spans="1:12" x14ac:dyDescent="0.25">
      <c r="A2537">
        <v>129551</v>
      </c>
      <c r="B2537" t="s">
        <v>5827</v>
      </c>
      <c r="C2537" t="s">
        <v>5828</v>
      </c>
      <c r="D2537">
        <v>9000</v>
      </c>
      <c r="E2537" t="s">
        <v>377</v>
      </c>
      <c r="F2537" t="s">
        <v>1441</v>
      </c>
      <c r="G2537" t="s">
        <v>8137</v>
      </c>
      <c r="H2537" t="s">
        <v>8138</v>
      </c>
      <c r="I2537" t="s">
        <v>8139</v>
      </c>
      <c r="J2537">
        <v>121772</v>
      </c>
      <c r="K2537">
        <v>1</v>
      </c>
      <c r="L2537">
        <v>129551</v>
      </c>
    </row>
    <row r="2538" spans="1:12" x14ac:dyDescent="0.25">
      <c r="A2538">
        <v>129569</v>
      </c>
      <c r="B2538" t="s">
        <v>8078</v>
      </c>
      <c r="C2538" t="s">
        <v>5829</v>
      </c>
      <c r="D2538">
        <v>1070</v>
      </c>
      <c r="E2538" t="s">
        <v>437</v>
      </c>
      <c r="F2538" t="s">
        <v>2839</v>
      </c>
      <c r="G2538" t="s">
        <v>6209</v>
      </c>
      <c r="H2538" t="s">
        <v>6210</v>
      </c>
      <c r="I2538" t="s">
        <v>2853</v>
      </c>
      <c r="J2538">
        <v>129049</v>
      </c>
      <c r="K2538">
        <v>1</v>
      </c>
      <c r="L2538">
        <v>129569</v>
      </c>
    </row>
    <row r="2539" spans="1:12" x14ac:dyDescent="0.25">
      <c r="A2539">
        <v>129577</v>
      </c>
      <c r="B2539" t="s">
        <v>8079</v>
      </c>
      <c r="C2539" t="s">
        <v>5830</v>
      </c>
      <c r="D2539">
        <v>1090</v>
      </c>
      <c r="E2539" t="s">
        <v>438</v>
      </c>
      <c r="F2539" t="s">
        <v>2840</v>
      </c>
      <c r="G2539" t="s">
        <v>6209</v>
      </c>
      <c r="H2539" t="s">
        <v>6210</v>
      </c>
      <c r="I2539" t="s">
        <v>2853</v>
      </c>
      <c r="J2539">
        <v>138842</v>
      </c>
      <c r="K2539">
        <v>1</v>
      </c>
      <c r="L2539">
        <v>129577</v>
      </c>
    </row>
    <row r="2540" spans="1:12" x14ac:dyDescent="0.25">
      <c r="A2540">
        <v>129593</v>
      </c>
      <c r="B2540" t="s">
        <v>5831</v>
      </c>
      <c r="C2540" t="s">
        <v>5832</v>
      </c>
      <c r="D2540">
        <v>1030</v>
      </c>
      <c r="E2540" t="s">
        <v>189</v>
      </c>
      <c r="F2540" t="s">
        <v>2841</v>
      </c>
      <c r="G2540" t="s">
        <v>6209</v>
      </c>
      <c r="H2540" t="s">
        <v>6210</v>
      </c>
      <c r="I2540" t="s">
        <v>2853</v>
      </c>
      <c r="J2540">
        <v>119214</v>
      </c>
      <c r="K2540">
        <v>1</v>
      </c>
      <c r="L2540">
        <v>129593</v>
      </c>
    </row>
    <row r="2541" spans="1:12" x14ac:dyDescent="0.25">
      <c r="A2541">
        <v>129601</v>
      </c>
      <c r="B2541" t="s">
        <v>6148</v>
      </c>
      <c r="C2541" t="s">
        <v>5833</v>
      </c>
      <c r="D2541">
        <v>1980</v>
      </c>
      <c r="E2541" t="s">
        <v>565</v>
      </c>
      <c r="F2541" t="s">
        <v>2842</v>
      </c>
      <c r="G2541" t="s">
        <v>6244</v>
      </c>
      <c r="H2541" t="s">
        <v>7396</v>
      </c>
      <c r="I2541" t="s">
        <v>5971</v>
      </c>
      <c r="J2541">
        <v>129155</v>
      </c>
      <c r="K2541">
        <v>1</v>
      </c>
      <c r="L2541">
        <v>129601</v>
      </c>
    </row>
    <row r="2542" spans="1:12" x14ac:dyDescent="0.25">
      <c r="A2542">
        <v>129619</v>
      </c>
      <c r="B2542" t="s">
        <v>7226</v>
      </c>
      <c r="C2542" t="s">
        <v>5834</v>
      </c>
      <c r="D2542">
        <v>2140</v>
      </c>
      <c r="E2542" t="s">
        <v>234</v>
      </c>
      <c r="F2542" t="s">
        <v>2293</v>
      </c>
      <c r="G2542" t="s">
        <v>6219</v>
      </c>
      <c r="H2542" t="s">
        <v>6220</v>
      </c>
      <c r="I2542" t="s">
        <v>2851</v>
      </c>
      <c r="J2542">
        <v>119701</v>
      </c>
      <c r="K2542">
        <v>1</v>
      </c>
      <c r="L2542">
        <v>129619</v>
      </c>
    </row>
    <row r="2543" spans="1:12" x14ac:dyDescent="0.25">
      <c r="A2543">
        <v>129627</v>
      </c>
      <c r="B2543" t="s">
        <v>7227</v>
      </c>
      <c r="C2543" t="s">
        <v>5835</v>
      </c>
      <c r="D2543">
        <v>2060</v>
      </c>
      <c r="E2543" t="s">
        <v>2901</v>
      </c>
      <c r="F2543" t="s">
        <v>5836</v>
      </c>
      <c r="G2543" t="s">
        <v>6219</v>
      </c>
      <c r="H2543" t="s">
        <v>6220</v>
      </c>
      <c r="I2543" t="s">
        <v>2851</v>
      </c>
      <c r="J2543">
        <v>119735</v>
      </c>
      <c r="K2543">
        <v>1</v>
      </c>
      <c r="L2543">
        <v>129627</v>
      </c>
    </row>
    <row r="2544" spans="1:12" x14ac:dyDescent="0.25">
      <c r="A2544">
        <v>129635</v>
      </c>
      <c r="B2544" t="s">
        <v>7228</v>
      </c>
      <c r="C2544" t="s">
        <v>5837</v>
      </c>
      <c r="D2544">
        <v>2020</v>
      </c>
      <c r="E2544" t="s">
        <v>2901</v>
      </c>
      <c r="F2544" t="s">
        <v>2843</v>
      </c>
      <c r="G2544" t="s">
        <v>6219</v>
      </c>
      <c r="H2544" t="s">
        <v>6220</v>
      </c>
      <c r="I2544" t="s">
        <v>2851</v>
      </c>
      <c r="J2544">
        <v>119768</v>
      </c>
      <c r="K2544">
        <v>1</v>
      </c>
      <c r="L2544">
        <v>129635</v>
      </c>
    </row>
    <row r="2545" spans="1:12" x14ac:dyDescent="0.25">
      <c r="A2545">
        <v>129643</v>
      </c>
      <c r="B2545" t="s">
        <v>8080</v>
      </c>
      <c r="C2545" t="s">
        <v>8317</v>
      </c>
      <c r="D2545">
        <v>2100</v>
      </c>
      <c r="E2545" t="s">
        <v>486</v>
      </c>
      <c r="F2545" t="s">
        <v>2294</v>
      </c>
      <c r="G2545" t="s">
        <v>6219</v>
      </c>
      <c r="H2545" t="s">
        <v>6220</v>
      </c>
      <c r="I2545" t="s">
        <v>2851</v>
      </c>
      <c r="J2545">
        <v>121831</v>
      </c>
      <c r="K2545">
        <v>1</v>
      </c>
      <c r="L2545">
        <v>129643</v>
      </c>
    </row>
    <row r="2546" spans="1:12" x14ac:dyDescent="0.25">
      <c r="A2546">
        <v>129651</v>
      </c>
      <c r="B2546" t="s">
        <v>6149</v>
      </c>
      <c r="C2546" t="s">
        <v>6150</v>
      </c>
      <c r="D2546">
        <v>2000</v>
      </c>
      <c r="E2546" t="s">
        <v>2901</v>
      </c>
      <c r="F2546" t="s">
        <v>2894</v>
      </c>
      <c r="G2546" t="s">
        <v>6219</v>
      </c>
      <c r="H2546" t="s">
        <v>6220</v>
      </c>
      <c r="I2546" t="s">
        <v>2851</v>
      </c>
      <c r="J2546">
        <v>121831</v>
      </c>
      <c r="K2546">
        <v>1</v>
      </c>
      <c r="L2546">
        <v>129651</v>
      </c>
    </row>
    <row r="2547" spans="1:12" x14ac:dyDescent="0.25">
      <c r="A2547">
        <v>129973</v>
      </c>
      <c r="B2547" t="s">
        <v>5838</v>
      </c>
      <c r="C2547" t="s">
        <v>5839</v>
      </c>
      <c r="D2547">
        <v>3910</v>
      </c>
      <c r="E2547" t="s">
        <v>6262</v>
      </c>
      <c r="F2547" t="s">
        <v>2295</v>
      </c>
      <c r="G2547" t="s">
        <v>7622</v>
      </c>
      <c r="H2547" t="s">
        <v>7623</v>
      </c>
      <c r="I2547" t="s">
        <v>7624</v>
      </c>
      <c r="J2547">
        <v>118752</v>
      </c>
      <c r="K2547">
        <v>1</v>
      </c>
      <c r="L2547">
        <v>129973</v>
      </c>
    </row>
    <row r="2548" spans="1:12" x14ac:dyDescent="0.25">
      <c r="A2548">
        <v>129999</v>
      </c>
      <c r="B2548" t="s">
        <v>5840</v>
      </c>
      <c r="C2548" t="s">
        <v>5841</v>
      </c>
      <c r="D2548">
        <v>3570</v>
      </c>
      <c r="E2548" t="s">
        <v>678</v>
      </c>
      <c r="F2548" t="s">
        <v>2296</v>
      </c>
      <c r="G2548" t="s">
        <v>6244</v>
      </c>
      <c r="H2548" t="s">
        <v>7396</v>
      </c>
      <c r="I2548" t="s">
        <v>5971</v>
      </c>
      <c r="J2548">
        <v>125591</v>
      </c>
      <c r="K2548">
        <v>1</v>
      </c>
      <c r="L2548">
        <v>129999</v>
      </c>
    </row>
    <row r="2549" spans="1:12" x14ac:dyDescent="0.25">
      <c r="A2549">
        <v>130013</v>
      </c>
      <c r="B2549" t="s">
        <v>6151</v>
      </c>
      <c r="C2549" t="s">
        <v>5842</v>
      </c>
      <c r="D2549">
        <v>3560</v>
      </c>
      <c r="E2549" t="s">
        <v>321</v>
      </c>
      <c r="F2549" t="s">
        <v>1197</v>
      </c>
      <c r="G2549" t="s">
        <v>7622</v>
      </c>
      <c r="H2549" t="s">
        <v>7623</v>
      </c>
      <c r="I2549" t="s">
        <v>7624</v>
      </c>
      <c r="J2549">
        <v>120147</v>
      </c>
      <c r="K2549">
        <v>1</v>
      </c>
      <c r="L2549">
        <v>130013</v>
      </c>
    </row>
    <row r="2550" spans="1:12" x14ac:dyDescent="0.25">
      <c r="A2550">
        <v>130021</v>
      </c>
      <c r="B2550" t="s">
        <v>5988</v>
      </c>
      <c r="C2550" t="s">
        <v>5843</v>
      </c>
      <c r="D2550">
        <v>3020</v>
      </c>
      <c r="E2550" t="s">
        <v>279</v>
      </c>
      <c r="F2550" t="s">
        <v>1146</v>
      </c>
      <c r="G2550" t="s">
        <v>6209</v>
      </c>
      <c r="H2550" t="s">
        <v>6210</v>
      </c>
      <c r="I2550" t="s">
        <v>2853</v>
      </c>
      <c r="J2550">
        <v>120841</v>
      </c>
      <c r="K2550">
        <v>1</v>
      </c>
      <c r="L2550">
        <v>130021</v>
      </c>
    </row>
    <row r="2551" spans="1:12" x14ac:dyDescent="0.25">
      <c r="A2551">
        <v>130054</v>
      </c>
      <c r="B2551" t="s">
        <v>5844</v>
      </c>
      <c r="C2551" t="s">
        <v>5845</v>
      </c>
      <c r="D2551">
        <v>2100</v>
      </c>
      <c r="E2551" t="s">
        <v>486</v>
      </c>
      <c r="F2551" t="s">
        <v>2297</v>
      </c>
      <c r="G2551" t="s">
        <v>6219</v>
      </c>
      <c r="H2551" t="s">
        <v>6220</v>
      </c>
      <c r="I2551" t="s">
        <v>2851</v>
      </c>
      <c r="J2551">
        <v>121764</v>
      </c>
      <c r="K2551">
        <v>1</v>
      </c>
      <c r="L2551">
        <v>130054</v>
      </c>
    </row>
    <row r="2552" spans="1:12" x14ac:dyDescent="0.25">
      <c r="A2552">
        <v>130088</v>
      </c>
      <c r="B2552" t="s">
        <v>6152</v>
      </c>
      <c r="C2552" t="s">
        <v>5846</v>
      </c>
      <c r="D2552">
        <v>2100</v>
      </c>
      <c r="E2552" t="s">
        <v>486</v>
      </c>
      <c r="F2552" t="s">
        <v>2846</v>
      </c>
      <c r="G2552" t="s">
        <v>6219</v>
      </c>
      <c r="H2552" t="s">
        <v>6220</v>
      </c>
      <c r="I2552" t="s">
        <v>2851</v>
      </c>
      <c r="J2552">
        <v>121831</v>
      </c>
      <c r="K2552">
        <v>1</v>
      </c>
      <c r="L2552">
        <v>130088</v>
      </c>
    </row>
    <row r="2553" spans="1:12" x14ac:dyDescent="0.25">
      <c r="A2553">
        <v>130096</v>
      </c>
      <c r="B2553" t="s">
        <v>7229</v>
      </c>
      <c r="C2553" t="s">
        <v>5847</v>
      </c>
      <c r="D2553">
        <v>9160</v>
      </c>
      <c r="E2553" t="s">
        <v>384</v>
      </c>
      <c r="F2553" t="s">
        <v>2920</v>
      </c>
      <c r="G2553" t="s">
        <v>8137</v>
      </c>
      <c r="H2553" t="s">
        <v>8138</v>
      </c>
      <c r="I2553" t="s">
        <v>8139</v>
      </c>
      <c r="J2553">
        <v>121251</v>
      </c>
      <c r="K2553">
        <v>1</v>
      </c>
      <c r="L2553">
        <v>130096</v>
      </c>
    </row>
    <row r="2554" spans="1:12" x14ac:dyDescent="0.25">
      <c r="A2554">
        <v>130121</v>
      </c>
      <c r="B2554" t="s">
        <v>5848</v>
      </c>
      <c r="C2554" t="s">
        <v>5849</v>
      </c>
      <c r="D2554">
        <v>2140</v>
      </c>
      <c r="E2554" t="s">
        <v>234</v>
      </c>
      <c r="F2554" t="s">
        <v>2847</v>
      </c>
      <c r="G2554" t="s">
        <v>6244</v>
      </c>
      <c r="H2554" t="s">
        <v>7396</v>
      </c>
      <c r="I2554" t="s">
        <v>5971</v>
      </c>
      <c r="J2554">
        <v>125591</v>
      </c>
      <c r="K2554">
        <v>1</v>
      </c>
      <c r="L2554">
        <v>130121</v>
      </c>
    </row>
    <row r="2555" spans="1:12" x14ac:dyDescent="0.25">
      <c r="A2555">
        <v>130138</v>
      </c>
      <c r="B2555" t="s">
        <v>7230</v>
      </c>
      <c r="C2555" t="s">
        <v>7231</v>
      </c>
      <c r="D2555">
        <v>9000</v>
      </c>
      <c r="E2555" t="s">
        <v>377</v>
      </c>
      <c r="F2555" t="s">
        <v>7232</v>
      </c>
      <c r="G2555" t="s">
        <v>8137</v>
      </c>
      <c r="H2555" t="s">
        <v>8138</v>
      </c>
      <c r="I2555" t="s">
        <v>8139</v>
      </c>
      <c r="J2555">
        <v>121798</v>
      </c>
      <c r="K2555">
        <v>1</v>
      </c>
      <c r="L2555">
        <v>130138</v>
      </c>
    </row>
    <row r="2556" spans="1:12" x14ac:dyDescent="0.25">
      <c r="A2556">
        <v>130146</v>
      </c>
      <c r="B2556" t="s">
        <v>5850</v>
      </c>
      <c r="C2556" t="s">
        <v>5851</v>
      </c>
      <c r="D2556">
        <v>9000</v>
      </c>
      <c r="E2556" t="s">
        <v>377</v>
      </c>
      <c r="F2556" t="s">
        <v>2298</v>
      </c>
      <c r="G2556" t="s">
        <v>8137</v>
      </c>
      <c r="H2556" t="s">
        <v>8138</v>
      </c>
      <c r="I2556" t="s">
        <v>8139</v>
      </c>
      <c r="J2556">
        <v>121772</v>
      </c>
      <c r="K2556">
        <v>1</v>
      </c>
      <c r="L2556">
        <v>130146</v>
      </c>
    </row>
    <row r="2557" spans="1:12" x14ac:dyDescent="0.25">
      <c r="A2557">
        <v>130153</v>
      </c>
      <c r="B2557" t="s">
        <v>5852</v>
      </c>
      <c r="C2557" t="s">
        <v>5853</v>
      </c>
      <c r="D2557">
        <v>2600</v>
      </c>
      <c r="E2557" t="s">
        <v>531</v>
      </c>
      <c r="F2557" t="s">
        <v>2877</v>
      </c>
      <c r="G2557" t="s">
        <v>6219</v>
      </c>
      <c r="H2557" t="s">
        <v>6220</v>
      </c>
      <c r="I2557" t="s">
        <v>2851</v>
      </c>
      <c r="J2557">
        <v>121681</v>
      </c>
      <c r="K2557">
        <v>1</v>
      </c>
      <c r="L2557">
        <v>130153</v>
      </c>
    </row>
    <row r="2558" spans="1:12" x14ac:dyDescent="0.25">
      <c r="A2558">
        <v>130161</v>
      </c>
      <c r="B2558" t="s">
        <v>6153</v>
      </c>
      <c r="C2558" t="s">
        <v>5854</v>
      </c>
      <c r="D2558">
        <v>3550</v>
      </c>
      <c r="E2558" t="s">
        <v>644</v>
      </c>
      <c r="F2558" t="s">
        <v>2878</v>
      </c>
      <c r="G2558" t="s">
        <v>7622</v>
      </c>
      <c r="H2558" t="s">
        <v>7623</v>
      </c>
      <c r="I2558" t="s">
        <v>7624</v>
      </c>
      <c r="J2558">
        <v>120147</v>
      </c>
      <c r="K2558">
        <v>1</v>
      </c>
      <c r="L2558">
        <v>130161</v>
      </c>
    </row>
    <row r="2559" spans="1:12" x14ac:dyDescent="0.25">
      <c r="A2559">
        <v>130179</v>
      </c>
      <c r="B2559" t="s">
        <v>3372</v>
      </c>
      <c r="C2559" t="s">
        <v>8081</v>
      </c>
      <c r="D2559">
        <v>9500</v>
      </c>
      <c r="E2559" t="s">
        <v>410</v>
      </c>
      <c r="F2559" t="s">
        <v>7579</v>
      </c>
      <c r="G2559" t="s">
        <v>8137</v>
      </c>
      <c r="H2559" t="s">
        <v>8138</v>
      </c>
      <c r="I2559" t="s">
        <v>8139</v>
      </c>
      <c r="J2559">
        <v>119974</v>
      </c>
      <c r="K2559">
        <v>1</v>
      </c>
      <c r="L2559">
        <v>130179</v>
      </c>
    </row>
    <row r="2560" spans="1:12" x14ac:dyDescent="0.25">
      <c r="A2560">
        <v>130195</v>
      </c>
      <c r="B2560" t="s">
        <v>7233</v>
      </c>
      <c r="C2560" t="s">
        <v>7234</v>
      </c>
      <c r="D2560">
        <v>2100</v>
      </c>
      <c r="E2560" t="s">
        <v>486</v>
      </c>
      <c r="F2560" t="s">
        <v>2301</v>
      </c>
      <c r="G2560" t="s">
        <v>6219</v>
      </c>
      <c r="H2560" t="s">
        <v>6220</v>
      </c>
      <c r="I2560" t="s">
        <v>2851</v>
      </c>
      <c r="J2560">
        <v>119701</v>
      </c>
      <c r="K2560">
        <v>1</v>
      </c>
      <c r="L2560">
        <v>130195</v>
      </c>
    </row>
    <row r="2561" spans="1:12" x14ac:dyDescent="0.25">
      <c r="A2561">
        <v>130203</v>
      </c>
      <c r="B2561" t="s">
        <v>7235</v>
      </c>
      <c r="C2561" t="s">
        <v>6804</v>
      </c>
      <c r="D2561">
        <v>2990</v>
      </c>
      <c r="E2561" t="s">
        <v>231</v>
      </c>
      <c r="F2561" t="s">
        <v>6805</v>
      </c>
      <c r="G2561" t="s">
        <v>7742</v>
      </c>
      <c r="H2561" t="s">
        <v>7743</v>
      </c>
      <c r="I2561" t="s">
        <v>7744</v>
      </c>
      <c r="J2561">
        <v>120089</v>
      </c>
      <c r="K2561">
        <v>2</v>
      </c>
      <c r="L2561">
        <v>130203</v>
      </c>
    </row>
    <row r="2562" spans="1:12" x14ac:dyDescent="0.25">
      <c r="A2562">
        <v>130237</v>
      </c>
      <c r="B2562" t="s">
        <v>7546</v>
      </c>
      <c r="C2562" t="s">
        <v>7236</v>
      </c>
      <c r="D2562">
        <v>9960</v>
      </c>
      <c r="E2562" t="s">
        <v>51</v>
      </c>
      <c r="F2562" t="s">
        <v>7237</v>
      </c>
      <c r="G2562" t="s">
        <v>6308</v>
      </c>
      <c r="H2562" t="s">
        <v>6309</v>
      </c>
      <c r="I2562" t="s">
        <v>2850</v>
      </c>
      <c r="J2562">
        <v>121236</v>
      </c>
      <c r="K2562">
        <v>2</v>
      </c>
      <c r="L2562">
        <v>130237</v>
      </c>
    </row>
    <row r="2563" spans="1:12" x14ac:dyDescent="0.25">
      <c r="A2563">
        <v>130278</v>
      </c>
      <c r="B2563" t="s">
        <v>7238</v>
      </c>
      <c r="C2563" t="s">
        <v>7239</v>
      </c>
      <c r="D2563">
        <v>1020</v>
      </c>
      <c r="E2563" t="s">
        <v>188</v>
      </c>
      <c r="F2563" t="s">
        <v>2879</v>
      </c>
      <c r="G2563" t="s">
        <v>6209</v>
      </c>
      <c r="H2563" t="s">
        <v>6210</v>
      </c>
      <c r="I2563" t="s">
        <v>2853</v>
      </c>
      <c r="J2563">
        <v>138842</v>
      </c>
      <c r="K2563">
        <v>1</v>
      </c>
      <c r="L2563">
        <v>130278</v>
      </c>
    </row>
    <row r="2564" spans="1:12" x14ac:dyDescent="0.25">
      <c r="A2564">
        <v>130815</v>
      </c>
      <c r="B2564" t="s">
        <v>7240</v>
      </c>
      <c r="C2564" t="s">
        <v>7241</v>
      </c>
      <c r="D2564">
        <v>8310</v>
      </c>
      <c r="E2564" t="s">
        <v>345</v>
      </c>
      <c r="F2564" t="s">
        <v>7242</v>
      </c>
      <c r="G2564" t="s">
        <v>7742</v>
      </c>
      <c r="H2564" t="s">
        <v>7743</v>
      </c>
      <c r="I2564" t="s">
        <v>7744</v>
      </c>
      <c r="J2564">
        <v>120601</v>
      </c>
      <c r="K2564">
        <v>2</v>
      </c>
      <c r="L2564">
        <v>130815</v>
      </c>
    </row>
    <row r="2565" spans="1:12" x14ac:dyDescent="0.25">
      <c r="A2565">
        <v>130872</v>
      </c>
      <c r="B2565" t="s">
        <v>5856</v>
      </c>
      <c r="C2565" t="s">
        <v>5857</v>
      </c>
      <c r="D2565">
        <v>3545</v>
      </c>
      <c r="E2565" t="s">
        <v>50</v>
      </c>
      <c r="F2565" t="s">
        <v>2895</v>
      </c>
      <c r="G2565" t="s">
        <v>7622</v>
      </c>
      <c r="H2565" t="s">
        <v>7623</v>
      </c>
      <c r="I2565" t="s">
        <v>7624</v>
      </c>
      <c r="J2565">
        <v>119099</v>
      </c>
      <c r="K2565">
        <v>1</v>
      </c>
      <c r="L2565">
        <v>130872</v>
      </c>
    </row>
    <row r="2566" spans="1:12" x14ac:dyDescent="0.25">
      <c r="A2566">
        <v>130881</v>
      </c>
      <c r="B2566" t="s">
        <v>5858</v>
      </c>
      <c r="C2566" t="s">
        <v>3129</v>
      </c>
      <c r="D2566">
        <v>1730</v>
      </c>
      <c r="E2566" t="s">
        <v>208</v>
      </c>
      <c r="F2566" t="s">
        <v>2896</v>
      </c>
      <c r="G2566" t="s">
        <v>6244</v>
      </c>
      <c r="H2566" t="s">
        <v>7396</v>
      </c>
      <c r="I2566" t="s">
        <v>5971</v>
      </c>
      <c r="J2566">
        <v>120791</v>
      </c>
      <c r="K2566">
        <v>1</v>
      </c>
      <c r="L2566">
        <v>130881</v>
      </c>
    </row>
    <row r="2567" spans="1:12" x14ac:dyDescent="0.25">
      <c r="A2567">
        <v>130898</v>
      </c>
      <c r="B2567" t="s">
        <v>3438</v>
      </c>
      <c r="C2567" t="s">
        <v>5859</v>
      </c>
      <c r="D2567">
        <v>1741</v>
      </c>
      <c r="E2567" t="s">
        <v>2880</v>
      </c>
      <c r="F2567" t="s">
        <v>2921</v>
      </c>
      <c r="G2567" t="s">
        <v>6209</v>
      </c>
      <c r="H2567" t="s">
        <v>6210</v>
      </c>
      <c r="I2567" t="s">
        <v>2853</v>
      </c>
      <c r="J2567">
        <v>120196</v>
      </c>
      <c r="K2567">
        <v>1</v>
      </c>
      <c r="L2567">
        <v>130898</v>
      </c>
    </row>
    <row r="2568" spans="1:12" x14ac:dyDescent="0.25">
      <c r="A2568">
        <v>130906</v>
      </c>
      <c r="B2568" t="s">
        <v>5766</v>
      </c>
      <c r="C2568" t="s">
        <v>5860</v>
      </c>
      <c r="D2568">
        <v>3020</v>
      </c>
      <c r="E2568" t="s">
        <v>279</v>
      </c>
      <c r="F2568" t="s">
        <v>2514</v>
      </c>
      <c r="G2568" t="s">
        <v>6209</v>
      </c>
      <c r="H2568" t="s">
        <v>6210</v>
      </c>
      <c r="I2568" t="s">
        <v>2853</v>
      </c>
      <c r="J2568">
        <v>120766</v>
      </c>
      <c r="K2568">
        <v>1</v>
      </c>
      <c r="L2568">
        <v>130906</v>
      </c>
    </row>
    <row r="2569" spans="1:12" x14ac:dyDescent="0.25">
      <c r="A2569">
        <v>130914</v>
      </c>
      <c r="B2569" t="s">
        <v>5723</v>
      </c>
      <c r="C2569" t="s">
        <v>3215</v>
      </c>
      <c r="D2569">
        <v>3211</v>
      </c>
      <c r="E2569" t="s">
        <v>2881</v>
      </c>
      <c r="F2569" t="s">
        <v>2897</v>
      </c>
      <c r="G2569" t="s">
        <v>6209</v>
      </c>
      <c r="H2569" t="s">
        <v>6210</v>
      </c>
      <c r="I2569" t="s">
        <v>2853</v>
      </c>
      <c r="J2569">
        <v>122168</v>
      </c>
      <c r="K2569">
        <v>1</v>
      </c>
      <c r="L2569">
        <v>130914</v>
      </c>
    </row>
    <row r="2570" spans="1:12" x14ac:dyDescent="0.25">
      <c r="A2570">
        <v>130922</v>
      </c>
      <c r="B2570" t="s">
        <v>7243</v>
      </c>
      <c r="C2570" t="s">
        <v>5861</v>
      </c>
      <c r="D2570">
        <v>3370</v>
      </c>
      <c r="E2570" t="s">
        <v>293</v>
      </c>
      <c r="F2570" t="s">
        <v>1157</v>
      </c>
      <c r="G2570" t="s">
        <v>6209</v>
      </c>
      <c r="H2570" t="s">
        <v>6210</v>
      </c>
      <c r="I2570" t="s">
        <v>2853</v>
      </c>
      <c r="J2570">
        <v>120841</v>
      </c>
      <c r="K2570">
        <v>1</v>
      </c>
      <c r="L2570">
        <v>130922</v>
      </c>
    </row>
    <row r="2571" spans="1:12" x14ac:dyDescent="0.25">
      <c r="A2571">
        <v>130948</v>
      </c>
      <c r="B2571" t="s">
        <v>5762</v>
      </c>
      <c r="C2571" t="s">
        <v>8318</v>
      </c>
      <c r="D2571">
        <v>3530</v>
      </c>
      <c r="E2571" t="s">
        <v>298</v>
      </c>
      <c r="F2571" t="s">
        <v>7244</v>
      </c>
      <c r="G2571" t="s">
        <v>6209</v>
      </c>
      <c r="H2571" t="s">
        <v>6210</v>
      </c>
      <c r="I2571" t="s">
        <v>2853</v>
      </c>
      <c r="J2571">
        <v>139105</v>
      </c>
      <c r="K2571">
        <v>1</v>
      </c>
      <c r="L2571">
        <v>130948</v>
      </c>
    </row>
    <row r="2572" spans="1:12" x14ac:dyDescent="0.25">
      <c r="A2572">
        <v>130955</v>
      </c>
      <c r="B2572" t="s">
        <v>8082</v>
      </c>
      <c r="C2572" t="s">
        <v>5862</v>
      </c>
      <c r="D2572">
        <v>1090</v>
      </c>
      <c r="E2572" t="s">
        <v>438</v>
      </c>
      <c r="F2572" t="s">
        <v>7245</v>
      </c>
      <c r="G2572" t="s">
        <v>6209</v>
      </c>
      <c r="H2572" t="s">
        <v>6210</v>
      </c>
      <c r="I2572" t="s">
        <v>2853</v>
      </c>
      <c r="J2572">
        <v>138842</v>
      </c>
      <c r="K2572">
        <v>1</v>
      </c>
      <c r="L2572">
        <v>130955</v>
      </c>
    </row>
    <row r="2573" spans="1:12" x14ac:dyDescent="0.25">
      <c r="A2573">
        <v>131029</v>
      </c>
      <c r="B2573" t="s">
        <v>8319</v>
      </c>
      <c r="C2573" t="s">
        <v>8083</v>
      </c>
      <c r="D2573">
        <v>2370</v>
      </c>
      <c r="E2573" t="s">
        <v>243</v>
      </c>
      <c r="F2573" t="s">
        <v>1105</v>
      </c>
      <c r="G2573" t="s">
        <v>6244</v>
      </c>
      <c r="H2573" t="s">
        <v>7396</v>
      </c>
      <c r="I2573" t="s">
        <v>5971</v>
      </c>
      <c r="J2573">
        <v>120031</v>
      </c>
      <c r="K2573">
        <v>1</v>
      </c>
      <c r="L2573">
        <v>131029</v>
      </c>
    </row>
    <row r="2574" spans="1:12" x14ac:dyDescent="0.25">
      <c r="A2574">
        <v>131037</v>
      </c>
      <c r="B2574" t="s">
        <v>5864</v>
      </c>
      <c r="C2574" t="s">
        <v>5865</v>
      </c>
      <c r="D2574">
        <v>2140</v>
      </c>
      <c r="E2574" t="s">
        <v>234</v>
      </c>
      <c r="F2574" t="s">
        <v>2898</v>
      </c>
      <c r="G2574" t="s">
        <v>6219</v>
      </c>
      <c r="H2574" t="s">
        <v>6220</v>
      </c>
      <c r="I2574" t="s">
        <v>2851</v>
      </c>
      <c r="J2574">
        <v>138883</v>
      </c>
      <c r="K2574">
        <v>1</v>
      </c>
      <c r="L2574">
        <v>131037</v>
      </c>
    </row>
    <row r="2575" spans="1:12" x14ac:dyDescent="0.25">
      <c r="A2575">
        <v>131045</v>
      </c>
      <c r="B2575" t="s">
        <v>7246</v>
      </c>
      <c r="C2575" t="s">
        <v>5866</v>
      </c>
      <c r="D2575">
        <v>2610</v>
      </c>
      <c r="E2575" t="s">
        <v>260</v>
      </c>
      <c r="F2575" t="s">
        <v>6154</v>
      </c>
      <c r="G2575" t="s">
        <v>6219</v>
      </c>
      <c r="H2575" t="s">
        <v>6220</v>
      </c>
      <c r="I2575" t="s">
        <v>2851</v>
      </c>
      <c r="J2575">
        <v>119768</v>
      </c>
      <c r="K2575">
        <v>1</v>
      </c>
      <c r="L2575">
        <v>131045</v>
      </c>
    </row>
    <row r="2576" spans="1:12" x14ac:dyDescent="0.25">
      <c r="A2576">
        <v>131052</v>
      </c>
      <c r="B2576" t="s">
        <v>6155</v>
      </c>
      <c r="C2576" t="s">
        <v>5867</v>
      </c>
      <c r="D2576">
        <v>2060</v>
      </c>
      <c r="E2576" t="s">
        <v>2901</v>
      </c>
      <c r="F2576" t="s">
        <v>2957</v>
      </c>
      <c r="G2576" t="s">
        <v>6219</v>
      </c>
      <c r="H2576" t="s">
        <v>6220</v>
      </c>
      <c r="I2576" t="s">
        <v>2851</v>
      </c>
      <c r="J2576">
        <v>119677</v>
      </c>
      <c r="K2576">
        <v>1</v>
      </c>
      <c r="L2576">
        <v>131052</v>
      </c>
    </row>
    <row r="2577" spans="1:12" x14ac:dyDescent="0.25">
      <c r="A2577">
        <v>131061</v>
      </c>
      <c r="B2577" t="s">
        <v>2922</v>
      </c>
      <c r="C2577" t="s">
        <v>2940</v>
      </c>
      <c r="D2577">
        <v>2170</v>
      </c>
      <c r="E2577" t="s">
        <v>221</v>
      </c>
      <c r="F2577" t="s">
        <v>2958</v>
      </c>
      <c r="G2577" t="s">
        <v>6219</v>
      </c>
      <c r="H2577" t="s">
        <v>6220</v>
      </c>
      <c r="I2577" t="s">
        <v>2851</v>
      </c>
      <c r="J2577">
        <v>119784</v>
      </c>
      <c r="K2577">
        <v>1</v>
      </c>
      <c r="L2577">
        <v>131061</v>
      </c>
    </row>
    <row r="2578" spans="1:12" x14ac:dyDescent="0.25">
      <c r="A2578">
        <v>131284</v>
      </c>
      <c r="B2578" t="s">
        <v>5868</v>
      </c>
      <c r="C2578" t="s">
        <v>5869</v>
      </c>
      <c r="D2578">
        <v>8870</v>
      </c>
      <c r="E2578" t="s">
        <v>364</v>
      </c>
      <c r="F2578" t="s">
        <v>5870</v>
      </c>
      <c r="G2578" t="s">
        <v>6244</v>
      </c>
      <c r="H2578" t="s">
        <v>7396</v>
      </c>
      <c r="I2578" t="s">
        <v>5971</v>
      </c>
      <c r="J2578">
        <v>125591</v>
      </c>
      <c r="K2578">
        <v>1</v>
      </c>
      <c r="L2578">
        <v>131284</v>
      </c>
    </row>
    <row r="2579" spans="1:12" x14ac:dyDescent="0.25">
      <c r="A2579">
        <v>131367</v>
      </c>
      <c r="B2579" t="s">
        <v>3340</v>
      </c>
      <c r="C2579" t="s">
        <v>5871</v>
      </c>
      <c r="D2579">
        <v>3600</v>
      </c>
      <c r="E2579" t="s">
        <v>306</v>
      </c>
      <c r="F2579" t="s">
        <v>7547</v>
      </c>
      <c r="G2579" t="s">
        <v>7622</v>
      </c>
      <c r="H2579" t="s">
        <v>7623</v>
      </c>
      <c r="I2579" t="s">
        <v>7624</v>
      </c>
      <c r="J2579">
        <v>122291</v>
      </c>
      <c r="K2579">
        <v>1</v>
      </c>
      <c r="L2579">
        <v>131367</v>
      </c>
    </row>
    <row r="2580" spans="1:12" x14ac:dyDescent="0.25">
      <c r="A2580">
        <v>131417</v>
      </c>
      <c r="B2580" t="s">
        <v>5955</v>
      </c>
      <c r="C2580" t="s">
        <v>5872</v>
      </c>
      <c r="D2580">
        <v>3272</v>
      </c>
      <c r="E2580" t="s">
        <v>616</v>
      </c>
      <c r="F2580" t="s">
        <v>1863</v>
      </c>
      <c r="G2580" t="s">
        <v>6209</v>
      </c>
      <c r="H2580" t="s">
        <v>6210</v>
      </c>
      <c r="I2580" t="s">
        <v>2853</v>
      </c>
      <c r="J2580">
        <v>119297</v>
      </c>
      <c r="K2580">
        <v>1</v>
      </c>
      <c r="L2580">
        <v>131417</v>
      </c>
    </row>
    <row r="2581" spans="1:12" x14ac:dyDescent="0.25">
      <c r="A2581">
        <v>131441</v>
      </c>
      <c r="B2581" t="s">
        <v>8320</v>
      </c>
      <c r="C2581" t="s">
        <v>5873</v>
      </c>
      <c r="D2581">
        <v>2300</v>
      </c>
      <c r="E2581" t="s">
        <v>241</v>
      </c>
      <c r="F2581" t="s">
        <v>2923</v>
      </c>
      <c r="G2581" t="s">
        <v>6244</v>
      </c>
      <c r="H2581" t="s">
        <v>7396</v>
      </c>
      <c r="I2581" t="s">
        <v>5971</v>
      </c>
      <c r="J2581">
        <v>119925</v>
      </c>
      <c r="K2581">
        <v>1</v>
      </c>
      <c r="L2581">
        <v>131441</v>
      </c>
    </row>
    <row r="2582" spans="1:12" x14ac:dyDescent="0.25">
      <c r="A2582">
        <v>131458</v>
      </c>
      <c r="B2582" t="s">
        <v>5874</v>
      </c>
      <c r="C2582" t="s">
        <v>5875</v>
      </c>
      <c r="D2582">
        <v>9220</v>
      </c>
      <c r="E2582" t="s">
        <v>388</v>
      </c>
      <c r="F2582" t="s">
        <v>2924</v>
      </c>
      <c r="G2582" t="s">
        <v>8137</v>
      </c>
      <c r="H2582" t="s">
        <v>8138</v>
      </c>
      <c r="I2582" t="s">
        <v>8139</v>
      </c>
      <c r="J2582">
        <v>121251</v>
      </c>
      <c r="K2582">
        <v>1</v>
      </c>
      <c r="L2582">
        <v>131458</v>
      </c>
    </row>
    <row r="2583" spans="1:12" x14ac:dyDescent="0.25">
      <c r="A2583">
        <v>131466</v>
      </c>
      <c r="B2583" t="s">
        <v>3647</v>
      </c>
      <c r="C2583" t="s">
        <v>5876</v>
      </c>
      <c r="D2583">
        <v>9830</v>
      </c>
      <c r="E2583" t="s">
        <v>869</v>
      </c>
      <c r="F2583" t="s">
        <v>2468</v>
      </c>
      <c r="G2583" t="s">
        <v>8137</v>
      </c>
      <c r="H2583" t="s">
        <v>8138</v>
      </c>
      <c r="I2583" t="s">
        <v>8139</v>
      </c>
      <c r="J2583">
        <v>120915</v>
      </c>
      <c r="K2583">
        <v>1</v>
      </c>
      <c r="L2583">
        <v>131466</v>
      </c>
    </row>
    <row r="2584" spans="1:12" x14ac:dyDescent="0.25">
      <c r="A2584">
        <v>131474</v>
      </c>
      <c r="B2584" t="s">
        <v>7247</v>
      </c>
      <c r="C2584" t="s">
        <v>5877</v>
      </c>
      <c r="D2584">
        <v>9050</v>
      </c>
      <c r="E2584" t="s">
        <v>392</v>
      </c>
      <c r="F2584" t="s">
        <v>5878</v>
      </c>
      <c r="G2584" t="s">
        <v>8137</v>
      </c>
      <c r="H2584" t="s">
        <v>8138</v>
      </c>
      <c r="I2584" t="s">
        <v>8139</v>
      </c>
      <c r="J2584">
        <v>121798</v>
      </c>
      <c r="K2584">
        <v>1</v>
      </c>
      <c r="L2584">
        <v>131474</v>
      </c>
    </row>
    <row r="2585" spans="1:12" x14ac:dyDescent="0.25">
      <c r="A2585">
        <v>131491</v>
      </c>
      <c r="B2585" t="s">
        <v>6053</v>
      </c>
      <c r="C2585" t="s">
        <v>5879</v>
      </c>
      <c r="D2585">
        <v>8400</v>
      </c>
      <c r="E2585" t="s">
        <v>347</v>
      </c>
      <c r="F2585" t="s">
        <v>2959</v>
      </c>
      <c r="G2585" t="s">
        <v>6244</v>
      </c>
      <c r="H2585" t="s">
        <v>7396</v>
      </c>
      <c r="I2585" t="s">
        <v>5971</v>
      </c>
      <c r="J2585">
        <v>119834</v>
      </c>
      <c r="K2585">
        <v>1</v>
      </c>
      <c r="L2585">
        <v>131491</v>
      </c>
    </row>
    <row r="2586" spans="1:12" x14ac:dyDescent="0.25">
      <c r="A2586">
        <v>131508</v>
      </c>
      <c r="B2586" t="s">
        <v>8321</v>
      </c>
      <c r="C2586" t="s">
        <v>5880</v>
      </c>
      <c r="D2586">
        <v>8900</v>
      </c>
      <c r="E2586" t="s">
        <v>373</v>
      </c>
      <c r="F2586" t="s">
        <v>2960</v>
      </c>
      <c r="G2586" t="s">
        <v>6244</v>
      </c>
      <c r="H2586" t="s">
        <v>7396</v>
      </c>
      <c r="I2586" t="s">
        <v>5971</v>
      </c>
      <c r="J2586">
        <v>119925</v>
      </c>
      <c r="K2586">
        <v>1</v>
      </c>
      <c r="L2586">
        <v>131508</v>
      </c>
    </row>
    <row r="2587" spans="1:12" x14ac:dyDescent="0.25">
      <c r="A2587">
        <v>131516</v>
      </c>
      <c r="B2587" t="s">
        <v>5881</v>
      </c>
      <c r="C2587" t="s">
        <v>5882</v>
      </c>
      <c r="D2587">
        <v>1130</v>
      </c>
      <c r="E2587" t="s">
        <v>435</v>
      </c>
      <c r="F2587" t="s">
        <v>2941</v>
      </c>
      <c r="G2587" t="s">
        <v>6244</v>
      </c>
      <c r="H2587" t="s">
        <v>7396</v>
      </c>
      <c r="I2587" t="s">
        <v>5971</v>
      </c>
      <c r="J2587">
        <v>122127</v>
      </c>
      <c r="K2587">
        <v>1</v>
      </c>
      <c r="L2587">
        <v>131516</v>
      </c>
    </row>
    <row r="2588" spans="1:12" x14ac:dyDescent="0.25">
      <c r="A2588">
        <v>131524</v>
      </c>
      <c r="B2588" t="s">
        <v>8084</v>
      </c>
      <c r="C2588" t="s">
        <v>5883</v>
      </c>
      <c r="D2588">
        <v>1180</v>
      </c>
      <c r="E2588" t="s">
        <v>202</v>
      </c>
      <c r="F2588" t="s">
        <v>2942</v>
      </c>
      <c r="G2588" t="s">
        <v>6209</v>
      </c>
      <c r="H2588" t="s">
        <v>6210</v>
      </c>
      <c r="I2588" t="s">
        <v>2853</v>
      </c>
      <c r="J2588">
        <v>122069</v>
      </c>
      <c r="K2588">
        <v>1</v>
      </c>
      <c r="L2588">
        <v>131524</v>
      </c>
    </row>
    <row r="2589" spans="1:12" x14ac:dyDescent="0.25">
      <c r="A2589">
        <v>131532</v>
      </c>
      <c r="B2589" t="s">
        <v>8085</v>
      </c>
      <c r="C2589" t="s">
        <v>7548</v>
      </c>
      <c r="D2589">
        <v>1060</v>
      </c>
      <c r="E2589" t="s">
        <v>192</v>
      </c>
      <c r="F2589" t="s">
        <v>7248</v>
      </c>
      <c r="G2589" t="s">
        <v>6209</v>
      </c>
      <c r="H2589" t="s">
        <v>6210</v>
      </c>
      <c r="I2589" t="s">
        <v>2853</v>
      </c>
      <c r="J2589">
        <v>138842</v>
      </c>
      <c r="K2589">
        <v>1</v>
      </c>
      <c r="L2589">
        <v>131532</v>
      </c>
    </row>
    <row r="2590" spans="1:12" x14ac:dyDescent="0.25">
      <c r="A2590">
        <v>131541</v>
      </c>
      <c r="B2590" t="s">
        <v>7249</v>
      </c>
      <c r="C2590" t="s">
        <v>7250</v>
      </c>
      <c r="D2590">
        <v>8500</v>
      </c>
      <c r="E2590" t="s">
        <v>353</v>
      </c>
      <c r="F2590" t="s">
        <v>7251</v>
      </c>
      <c r="G2590" t="s">
        <v>7742</v>
      </c>
      <c r="H2590" t="s">
        <v>7743</v>
      </c>
      <c r="I2590" t="s">
        <v>7744</v>
      </c>
      <c r="J2590">
        <v>121111</v>
      </c>
      <c r="K2590">
        <v>2</v>
      </c>
      <c r="L2590">
        <v>131541</v>
      </c>
    </row>
    <row r="2591" spans="1:12" x14ac:dyDescent="0.25">
      <c r="A2591">
        <v>131557</v>
      </c>
      <c r="B2591" t="s">
        <v>8322</v>
      </c>
      <c r="C2591" t="s">
        <v>8323</v>
      </c>
      <c r="D2591">
        <v>1000</v>
      </c>
      <c r="E2591" t="s">
        <v>2900</v>
      </c>
      <c r="F2591" t="s">
        <v>2943</v>
      </c>
      <c r="G2591" t="s">
        <v>6209</v>
      </c>
      <c r="H2591" t="s">
        <v>6210</v>
      </c>
      <c r="I2591" t="s">
        <v>2853</v>
      </c>
      <c r="J2591">
        <v>138842</v>
      </c>
      <c r="K2591">
        <v>1</v>
      </c>
      <c r="L2591">
        <v>131557</v>
      </c>
    </row>
    <row r="2592" spans="1:12" x14ac:dyDescent="0.25">
      <c r="A2592">
        <v>131573</v>
      </c>
      <c r="B2592" t="s">
        <v>8086</v>
      </c>
      <c r="C2592" t="s">
        <v>5884</v>
      </c>
      <c r="D2592">
        <v>1640</v>
      </c>
      <c r="E2592" t="s">
        <v>450</v>
      </c>
      <c r="F2592" t="s">
        <v>1388</v>
      </c>
      <c r="G2592" t="s">
        <v>6209</v>
      </c>
      <c r="H2592" t="s">
        <v>6210</v>
      </c>
      <c r="I2592" t="s">
        <v>2853</v>
      </c>
      <c r="J2592">
        <v>139071</v>
      </c>
      <c r="K2592">
        <v>1</v>
      </c>
      <c r="L2592">
        <v>131573</v>
      </c>
    </row>
    <row r="2593" spans="1:12" x14ac:dyDescent="0.25">
      <c r="A2593">
        <v>131615</v>
      </c>
      <c r="B2593" t="s">
        <v>5885</v>
      </c>
      <c r="C2593" t="s">
        <v>5886</v>
      </c>
      <c r="D2593">
        <v>8790</v>
      </c>
      <c r="E2593" t="s">
        <v>369</v>
      </c>
      <c r="F2593" t="s">
        <v>7252</v>
      </c>
      <c r="G2593" t="s">
        <v>6244</v>
      </c>
      <c r="H2593" t="s">
        <v>7396</v>
      </c>
      <c r="I2593" t="s">
        <v>5971</v>
      </c>
      <c r="J2593">
        <v>125591</v>
      </c>
      <c r="K2593">
        <v>1</v>
      </c>
      <c r="L2593">
        <v>131615</v>
      </c>
    </row>
    <row r="2594" spans="1:12" x14ac:dyDescent="0.25">
      <c r="A2594">
        <v>131797</v>
      </c>
      <c r="B2594" t="s">
        <v>5887</v>
      </c>
      <c r="C2594" t="s">
        <v>5888</v>
      </c>
      <c r="D2594">
        <v>1500</v>
      </c>
      <c r="E2594" t="s">
        <v>204</v>
      </c>
      <c r="F2594" t="s">
        <v>5889</v>
      </c>
      <c r="G2594" t="s">
        <v>6244</v>
      </c>
      <c r="H2594" t="s">
        <v>7396</v>
      </c>
      <c r="I2594" t="s">
        <v>5971</v>
      </c>
      <c r="J2594">
        <v>125591</v>
      </c>
      <c r="K2594">
        <v>1</v>
      </c>
      <c r="L2594">
        <v>131797</v>
      </c>
    </row>
    <row r="2595" spans="1:12" x14ac:dyDescent="0.25">
      <c r="A2595">
        <v>131896</v>
      </c>
      <c r="B2595" t="s">
        <v>5890</v>
      </c>
      <c r="C2595" t="s">
        <v>5891</v>
      </c>
      <c r="D2595">
        <v>3118</v>
      </c>
      <c r="E2595" t="s">
        <v>2961</v>
      </c>
      <c r="F2595" t="s">
        <v>7253</v>
      </c>
      <c r="G2595" t="s">
        <v>8137</v>
      </c>
      <c r="H2595" t="s">
        <v>8138</v>
      </c>
      <c r="I2595" t="s">
        <v>8139</v>
      </c>
      <c r="J2595">
        <v>120162</v>
      </c>
      <c r="K2595">
        <v>1</v>
      </c>
      <c r="L2595">
        <v>131896</v>
      </c>
    </row>
    <row r="2596" spans="1:12" x14ac:dyDescent="0.25">
      <c r="A2596">
        <v>131904</v>
      </c>
      <c r="B2596" t="s">
        <v>8087</v>
      </c>
      <c r="C2596" t="s">
        <v>5892</v>
      </c>
      <c r="D2596">
        <v>8680</v>
      </c>
      <c r="E2596" t="s">
        <v>342</v>
      </c>
      <c r="F2596" t="s">
        <v>2144</v>
      </c>
      <c r="G2596" t="s">
        <v>8145</v>
      </c>
      <c r="H2596" t="s">
        <v>8146</v>
      </c>
      <c r="I2596" t="s">
        <v>8147</v>
      </c>
      <c r="J2596">
        <v>120279</v>
      </c>
      <c r="K2596">
        <v>1</v>
      </c>
      <c r="L2596">
        <v>131904</v>
      </c>
    </row>
    <row r="2597" spans="1:12" x14ac:dyDescent="0.25">
      <c r="A2597">
        <v>131912</v>
      </c>
      <c r="B2597" t="s">
        <v>5893</v>
      </c>
      <c r="C2597" t="s">
        <v>5894</v>
      </c>
      <c r="D2597">
        <v>8647</v>
      </c>
      <c r="E2597" t="s">
        <v>2954</v>
      </c>
      <c r="F2597" t="s">
        <v>2799</v>
      </c>
      <c r="G2597" t="s">
        <v>8145</v>
      </c>
      <c r="H2597" t="s">
        <v>8146</v>
      </c>
      <c r="I2597" t="s">
        <v>8147</v>
      </c>
      <c r="J2597">
        <v>119453</v>
      </c>
      <c r="K2597">
        <v>1</v>
      </c>
      <c r="L2597">
        <v>131912</v>
      </c>
    </row>
    <row r="2598" spans="1:12" x14ac:dyDescent="0.25">
      <c r="A2598">
        <v>131921</v>
      </c>
      <c r="B2598" t="s">
        <v>8088</v>
      </c>
      <c r="C2598" t="s">
        <v>8089</v>
      </c>
      <c r="D2598">
        <v>9550</v>
      </c>
      <c r="E2598" t="s">
        <v>8090</v>
      </c>
      <c r="F2598" t="s">
        <v>8324</v>
      </c>
      <c r="G2598" t="s">
        <v>8137</v>
      </c>
      <c r="H2598" t="s">
        <v>8138</v>
      </c>
      <c r="I2598" t="s">
        <v>8139</v>
      </c>
      <c r="J2598">
        <v>138751</v>
      </c>
      <c r="K2598">
        <v>1</v>
      </c>
      <c r="L2598">
        <v>131921</v>
      </c>
    </row>
    <row r="2599" spans="1:12" x14ac:dyDescent="0.25">
      <c r="A2599">
        <v>131938</v>
      </c>
      <c r="B2599" t="s">
        <v>7255</v>
      </c>
      <c r="C2599" t="s">
        <v>5895</v>
      </c>
      <c r="D2599">
        <v>2590</v>
      </c>
      <c r="E2599" t="s">
        <v>259</v>
      </c>
      <c r="F2599" t="s">
        <v>1122</v>
      </c>
      <c r="G2599" t="s">
        <v>6219</v>
      </c>
      <c r="H2599" t="s">
        <v>6220</v>
      </c>
      <c r="I2599" t="s">
        <v>2851</v>
      </c>
      <c r="J2599">
        <v>120543</v>
      </c>
      <c r="K2599">
        <v>1</v>
      </c>
      <c r="L2599">
        <v>131938</v>
      </c>
    </row>
    <row r="2600" spans="1:12" x14ac:dyDescent="0.25">
      <c r="A2600">
        <v>131946</v>
      </c>
      <c r="B2600" t="s">
        <v>8091</v>
      </c>
      <c r="C2600" t="s">
        <v>8092</v>
      </c>
      <c r="D2600">
        <v>9100</v>
      </c>
      <c r="E2600" t="s">
        <v>266</v>
      </c>
      <c r="F2600" t="s">
        <v>8093</v>
      </c>
      <c r="G2600" t="s">
        <v>6244</v>
      </c>
      <c r="H2600" t="s">
        <v>7396</v>
      </c>
      <c r="I2600" t="s">
        <v>5971</v>
      </c>
      <c r="J2600">
        <v>121384</v>
      </c>
      <c r="K2600">
        <v>1</v>
      </c>
      <c r="L2600">
        <v>131946</v>
      </c>
    </row>
    <row r="2601" spans="1:12" x14ac:dyDescent="0.25">
      <c r="A2601">
        <v>131953</v>
      </c>
      <c r="B2601" t="s">
        <v>7256</v>
      </c>
      <c r="C2601" t="s">
        <v>5897</v>
      </c>
      <c r="D2601">
        <v>9850</v>
      </c>
      <c r="E2601" t="s">
        <v>422</v>
      </c>
      <c r="F2601" t="s">
        <v>2473</v>
      </c>
      <c r="G2601" t="s">
        <v>8137</v>
      </c>
      <c r="H2601" t="s">
        <v>8138</v>
      </c>
      <c r="I2601" t="s">
        <v>8139</v>
      </c>
      <c r="J2601">
        <v>119991</v>
      </c>
      <c r="K2601">
        <v>1</v>
      </c>
      <c r="L2601">
        <v>131953</v>
      </c>
    </row>
    <row r="2602" spans="1:12" x14ac:dyDescent="0.25">
      <c r="A2602">
        <v>131961</v>
      </c>
      <c r="B2602" t="s">
        <v>8094</v>
      </c>
      <c r="C2602" t="s">
        <v>5898</v>
      </c>
      <c r="D2602">
        <v>9000</v>
      </c>
      <c r="E2602" t="s">
        <v>377</v>
      </c>
      <c r="F2602" t="s">
        <v>5899</v>
      </c>
      <c r="G2602" t="s">
        <v>8137</v>
      </c>
      <c r="H2602" t="s">
        <v>8138</v>
      </c>
      <c r="I2602" t="s">
        <v>8139</v>
      </c>
      <c r="J2602">
        <v>121798</v>
      </c>
      <c r="K2602">
        <v>1</v>
      </c>
      <c r="L2602">
        <v>131961</v>
      </c>
    </row>
    <row r="2603" spans="1:12" x14ac:dyDescent="0.25">
      <c r="A2603">
        <v>131979</v>
      </c>
      <c r="B2603" t="s">
        <v>5900</v>
      </c>
      <c r="C2603" t="s">
        <v>5901</v>
      </c>
      <c r="D2603">
        <v>9000</v>
      </c>
      <c r="E2603" t="s">
        <v>377</v>
      </c>
      <c r="F2603" t="s">
        <v>2657</v>
      </c>
      <c r="G2603" t="s">
        <v>8137</v>
      </c>
      <c r="H2603" t="s">
        <v>8138</v>
      </c>
      <c r="I2603" t="s">
        <v>8139</v>
      </c>
      <c r="J2603">
        <v>121798</v>
      </c>
      <c r="K2603">
        <v>1</v>
      </c>
      <c r="L2603">
        <v>131979</v>
      </c>
    </row>
    <row r="2604" spans="1:12" x14ac:dyDescent="0.25">
      <c r="A2604">
        <v>131987</v>
      </c>
      <c r="B2604" t="s">
        <v>5902</v>
      </c>
      <c r="C2604" t="s">
        <v>5903</v>
      </c>
      <c r="D2604">
        <v>9831</v>
      </c>
      <c r="E2604" t="s">
        <v>2937</v>
      </c>
      <c r="F2604" t="s">
        <v>5904</v>
      </c>
      <c r="G2604" t="s">
        <v>8137</v>
      </c>
      <c r="H2604" t="s">
        <v>8138</v>
      </c>
      <c r="I2604" t="s">
        <v>8139</v>
      </c>
      <c r="J2604">
        <v>119991</v>
      </c>
      <c r="K2604">
        <v>1</v>
      </c>
      <c r="L2604">
        <v>131987</v>
      </c>
    </row>
    <row r="2605" spans="1:12" x14ac:dyDescent="0.25">
      <c r="A2605">
        <v>132043</v>
      </c>
      <c r="B2605" t="s">
        <v>5905</v>
      </c>
      <c r="C2605" t="s">
        <v>5906</v>
      </c>
      <c r="D2605">
        <v>3511</v>
      </c>
      <c r="E2605" t="s">
        <v>5907</v>
      </c>
      <c r="F2605" t="s">
        <v>5908</v>
      </c>
      <c r="G2605" t="s">
        <v>7622</v>
      </c>
      <c r="H2605" t="s">
        <v>7623</v>
      </c>
      <c r="I2605" t="s">
        <v>7624</v>
      </c>
      <c r="J2605">
        <v>118885</v>
      </c>
      <c r="K2605">
        <v>1</v>
      </c>
      <c r="L2605">
        <v>132043</v>
      </c>
    </row>
    <row r="2606" spans="1:12" x14ac:dyDescent="0.25">
      <c r="A2606">
        <v>132076</v>
      </c>
      <c r="B2606" t="s">
        <v>6156</v>
      </c>
      <c r="C2606" t="s">
        <v>7257</v>
      </c>
      <c r="D2606">
        <v>2200</v>
      </c>
      <c r="E2606" t="s">
        <v>246</v>
      </c>
      <c r="F2606" t="s">
        <v>7258</v>
      </c>
      <c r="G2606" t="s">
        <v>6209</v>
      </c>
      <c r="H2606" t="s">
        <v>6210</v>
      </c>
      <c r="I2606" t="s">
        <v>2853</v>
      </c>
      <c r="J2606">
        <v>139105</v>
      </c>
      <c r="K2606">
        <v>1</v>
      </c>
      <c r="L2606">
        <v>132076</v>
      </c>
    </row>
    <row r="2607" spans="1:12" x14ac:dyDescent="0.25">
      <c r="A2607">
        <v>132233</v>
      </c>
      <c r="B2607" t="s">
        <v>6157</v>
      </c>
      <c r="C2607" t="s">
        <v>5909</v>
      </c>
      <c r="D2607">
        <v>9255</v>
      </c>
      <c r="E2607" t="s">
        <v>401</v>
      </c>
      <c r="F2607" t="s">
        <v>2380</v>
      </c>
      <c r="G2607" t="s">
        <v>6244</v>
      </c>
      <c r="H2607" t="s">
        <v>7396</v>
      </c>
      <c r="I2607" t="s">
        <v>5971</v>
      </c>
      <c r="J2607">
        <v>121921</v>
      </c>
      <c r="K2607">
        <v>1</v>
      </c>
      <c r="L2607">
        <v>132233</v>
      </c>
    </row>
    <row r="2608" spans="1:12" x14ac:dyDescent="0.25">
      <c r="A2608">
        <v>132241</v>
      </c>
      <c r="B2608" t="s">
        <v>7259</v>
      </c>
      <c r="C2608" t="s">
        <v>5910</v>
      </c>
      <c r="D2608">
        <v>3400</v>
      </c>
      <c r="E2608" t="s">
        <v>632</v>
      </c>
      <c r="F2608" t="s">
        <v>1885</v>
      </c>
      <c r="G2608" t="s">
        <v>6209</v>
      </c>
      <c r="H2608" t="s">
        <v>6210</v>
      </c>
      <c r="I2608" t="s">
        <v>2853</v>
      </c>
      <c r="J2608">
        <v>120841</v>
      </c>
      <c r="K2608">
        <v>1</v>
      </c>
      <c r="L2608">
        <v>132241</v>
      </c>
    </row>
    <row r="2609" spans="1:12" x14ac:dyDescent="0.25">
      <c r="A2609">
        <v>132258</v>
      </c>
      <c r="B2609" t="s">
        <v>7260</v>
      </c>
      <c r="C2609" t="s">
        <v>5911</v>
      </c>
      <c r="D2609">
        <v>9470</v>
      </c>
      <c r="E2609" t="s">
        <v>408</v>
      </c>
      <c r="F2609" t="s">
        <v>5912</v>
      </c>
      <c r="G2609" t="s">
        <v>8137</v>
      </c>
      <c r="H2609" t="s">
        <v>8138</v>
      </c>
      <c r="I2609" t="s">
        <v>8139</v>
      </c>
      <c r="J2609">
        <v>121012</v>
      </c>
      <c r="K2609">
        <v>1</v>
      </c>
      <c r="L2609">
        <v>132258</v>
      </c>
    </row>
    <row r="2610" spans="1:12" x14ac:dyDescent="0.25">
      <c r="A2610">
        <v>132266</v>
      </c>
      <c r="B2610" t="s">
        <v>6158</v>
      </c>
      <c r="C2610" t="s">
        <v>5913</v>
      </c>
      <c r="D2610">
        <v>2100</v>
      </c>
      <c r="E2610" t="s">
        <v>486</v>
      </c>
      <c r="F2610" t="s">
        <v>5914</v>
      </c>
      <c r="G2610" t="s">
        <v>6219</v>
      </c>
      <c r="H2610" t="s">
        <v>6220</v>
      </c>
      <c r="I2610" t="s">
        <v>2851</v>
      </c>
      <c r="J2610">
        <v>119677</v>
      </c>
      <c r="K2610">
        <v>1</v>
      </c>
      <c r="L2610">
        <v>132266</v>
      </c>
    </row>
    <row r="2611" spans="1:12" x14ac:dyDescent="0.25">
      <c r="A2611">
        <v>132274</v>
      </c>
      <c r="B2611" t="s">
        <v>8095</v>
      </c>
      <c r="C2611" t="s">
        <v>5915</v>
      </c>
      <c r="D2611">
        <v>3920</v>
      </c>
      <c r="E2611" t="s">
        <v>319</v>
      </c>
      <c r="F2611" t="s">
        <v>1195</v>
      </c>
      <c r="G2611" t="s">
        <v>7622</v>
      </c>
      <c r="H2611" t="s">
        <v>7623</v>
      </c>
      <c r="I2611" t="s">
        <v>7624</v>
      </c>
      <c r="J2611">
        <v>118828</v>
      </c>
      <c r="K2611">
        <v>1</v>
      </c>
      <c r="L2611">
        <v>132274</v>
      </c>
    </row>
    <row r="2612" spans="1:12" x14ac:dyDescent="0.25">
      <c r="A2612">
        <v>132282</v>
      </c>
      <c r="B2612" t="s">
        <v>7261</v>
      </c>
      <c r="C2612" t="s">
        <v>5916</v>
      </c>
      <c r="D2612">
        <v>2000</v>
      </c>
      <c r="E2612" t="s">
        <v>2901</v>
      </c>
      <c r="F2612" t="s">
        <v>5917</v>
      </c>
      <c r="G2612" t="s">
        <v>6219</v>
      </c>
      <c r="H2612" t="s">
        <v>6220</v>
      </c>
      <c r="I2612" t="s">
        <v>2851</v>
      </c>
      <c r="J2612">
        <v>119768</v>
      </c>
      <c r="K2612">
        <v>1</v>
      </c>
      <c r="L2612">
        <v>132282</v>
      </c>
    </row>
    <row r="2613" spans="1:12" x14ac:dyDescent="0.25">
      <c r="A2613">
        <v>132291</v>
      </c>
      <c r="B2613" t="s">
        <v>8096</v>
      </c>
      <c r="C2613" t="s">
        <v>5918</v>
      </c>
      <c r="D2613">
        <v>3970</v>
      </c>
      <c r="E2613" t="s">
        <v>324</v>
      </c>
      <c r="F2613" t="s">
        <v>5919</v>
      </c>
      <c r="G2613" t="s">
        <v>7622</v>
      </c>
      <c r="H2613" t="s">
        <v>7623</v>
      </c>
      <c r="I2613" t="s">
        <v>7624</v>
      </c>
      <c r="J2613">
        <v>118828</v>
      </c>
      <c r="K2613">
        <v>1</v>
      </c>
      <c r="L2613">
        <v>132291</v>
      </c>
    </row>
    <row r="2614" spans="1:12" x14ac:dyDescent="0.25">
      <c r="A2614">
        <v>132308</v>
      </c>
      <c r="B2614" t="s">
        <v>4383</v>
      </c>
      <c r="C2614" t="s">
        <v>5920</v>
      </c>
      <c r="D2614">
        <v>3010</v>
      </c>
      <c r="E2614" t="s">
        <v>287</v>
      </c>
      <c r="F2614" t="s">
        <v>5921</v>
      </c>
      <c r="G2614" t="s">
        <v>6209</v>
      </c>
      <c r="H2614" t="s">
        <v>6210</v>
      </c>
      <c r="I2614" t="s">
        <v>2853</v>
      </c>
      <c r="J2614">
        <v>138974</v>
      </c>
      <c r="K2614">
        <v>1</v>
      </c>
      <c r="L2614">
        <v>132308</v>
      </c>
    </row>
    <row r="2615" spans="1:12" x14ac:dyDescent="0.25">
      <c r="A2615">
        <v>132316</v>
      </c>
      <c r="B2615" t="s">
        <v>8097</v>
      </c>
      <c r="C2615" t="s">
        <v>5922</v>
      </c>
      <c r="D2615">
        <v>8000</v>
      </c>
      <c r="E2615" t="s">
        <v>329</v>
      </c>
      <c r="F2615" t="s">
        <v>5923</v>
      </c>
      <c r="G2615" t="s">
        <v>8145</v>
      </c>
      <c r="H2615" t="s">
        <v>8146</v>
      </c>
      <c r="I2615" t="s">
        <v>8147</v>
      </c>
      <c r="J2615">
        <v>120634</v>
      </c>
      <c r="K2615">
        <v>1</v>
      </c>
      <c r="L2615">
        <v>132316</v>
      </c>
    </row>
    <row r="2616" spans="1:12" x14ac:dyDescent="0.25">
      <c r="A2616">
        <v>132324</v>
      </c>
      <c r="B2616" t="s">
        <v>8325</v>
      </c>
      <c r="C2616" t="s">
        <v>5924</v>
      </c>
      <c r="D2616">
        <v>2060</v>
      </c>
      <c r="E2616" t="s">
        <v>2901</v>
      </c>
      <c r="F2616" t="s">
        <v>5925</v>
      </c>
      <c r="G2616" t="s">
        <v>6219</v>
      </c>
      <c r="H2616" t="s">
        <v>6220</v>
      </c>
      <c r="I2616" t="s">
        <v>2851</v>
      </c>
      <c r="J2616">
        <v>121831</v>
      </c>
      <c r="K2616">
        <v>1</v>
      </c>
      <c r="L2616">
        <v>132324</v>
      </c>
    </row>
    <row r="2617" spans="1:12" x14ac:dyDescent="0.25">
      <c r="A2617">
        <v>132332</v>
      </c>
      <c r="B2617" t="s">
        <v>5926</v>
      </c>
      <c r="C2617" t="s">
        <v>5927</v>
      </c>
      <c r="D2617">
        <v>2960</v>
      </c>
      <c r="E2617" t="s">
        <v>490</v>
      </c>
      <c r="F2617" t="s">
        <v>5928</v>
      </c>
      <c r="G2617" t="s">
        <v>6219</v>
      </c>
      <c r="H2617" t="s">
        <v>6220</v>
      </c>
      <c r="I2617" t="s">
        <v>2851</v>
      </c>
      <c r="J2617">
        <v>121723</v>
      </c>
      <c r="K2617">
        <v>1</v>
      </c>
      <c r="L2617">
        <v>132332</v>
      </c>
    </row>
    <row r="2618" spans="1:12" x14ac:dyDescent="0.25">
      <c r="A2618">
        <v>132365</v>
      </c>
      <c r="B2618" t="s">
        <v>4822</v>
      </c>
      <c r="C2618" t="s">
        <v>5929</v>
      </c>
      <c r="D2618">
        <v>1180</v>
      </c>
      <c r="E2618" t="s">
        <v>202</v>
      </c>
      <c r="F2618" t="s">
        <v>1360</v>
      </c>
      <c r="G2618" t="s">
        <v>6209</v>
      </c>
      <c r="H2618" t="s">
        <v>6210</v>
      </c>
      <c r="I2618" t="s">
        <v>2853</v>
      </c>
      <c r="J2618">
        <v>121962</v>
      </c>
      <c r="K2618">
        <v>1</v>
      </c>
      <c r="L2618">
        <v>132365</v>
      </c>
    </row>
    <row r="2619" spans="1:12" x14ac:dyDescent="0.25">
      <c r="A2619">
        <v>132621</v>
      </c>
      <c r="B2619" t="s">
        <v>6159</v>
      </c>
      <c r="C2619" t="s">
        <v>6160</v>
      </c>
      <c r="D2619">
        <v>2660</v>
      </c>
      <c r="E2619" t="s">
        <v>545</v>
      </c>
      <c r="F2619" t="s">
        <v>7262</v>
      </c>
      <c r="G2619" t="s">
        <v>6219</v>
      </c>
      <c r="H2619" t="s">
        <v>6220</v>
      </c>
      <c r="I2619" t="s">
        <v>2851</v>
      </c>
      <c r="J2619">
        <v>0</v>
      </c>
      <c r="K2619">
        <v>1</v>
      </c>
      <c r="L2619">
        <v>132621</v>
      </c>
    </row>
    <row r="2620" spans="1:12" x14ac:dyDescent="0.25">
      <c r="A2620">
        <v>132829</v>
      </c>
      <c r="B2620" t="s">
        <v>8098</v>
      </c>
      <c r="C2620" t="s">
        <v>6161</v>
      </c>
      <c r="D2620">
        <v>1070</v>
      </c>
      <c r="E2620" t="s">
        <v>437</v>
      </c>
      <c r="F2620" t="s">
        <v>7263</v>
      </c>
      <c r="G2620" t="s">
        <v>6209</v>
      </c>
      <c r="H2620" t="s">
        <v>6210</v>
      </c>
      <c r="I2620" t="s">
        <v>2853</v>
      </c>
      <c r="J2620">
        <v>120329</v>
      </c>
      <c r="K2620">
        <v>1</v>
      </c>
      <c r="L2620">
        <v>132829</v>
      </c>
    </row>
    <row r="2621" spans="1:12" x14ac:dyDescent="0.25">
      <c r="A2621">
        <v>132837</v>
      </c>
      <c r="B2621" t="s">
        <v>6162</v>
      </c>
      <c r="C2621" t="s">
        <v>6163</v>
      </c>
      <c r="D2621">
        <v>1030</v>
      </c>
      <c r="E2621" t="s">
        <v>189</v>
      </c>
      <c r="F2621" t="s">
        <v>7264</v>
      </c>
      <c r="G2621" t="s">
        <v>6209</v>
      </c>
      <c r="H2621" t="s">
        <v>6210</v>
      </c>
      <c r="I2621" t="s">
        <v>2853</v>
      </c>
      <c r="J2621">
        <v>119693</v>
      </c>
      <c r="K2621">
        <v>1</v>
      </c>
      <c r="L2621">
        <v>132837</v>
      </c>
    </row>
    <row r="2622" spans="1:12" x14ac:dyDescent="0.25">
      <c r="A2622">
        <v>133371</v>
      </c>
      <c r="B2622" t="s">
        <v>7265</v>
      </c>
      <c r="C2622" t="s">
        <v>7266</v>
      </c>
      <c r="D2622">
        <v>1081</v>
      </c>
      <c r="E2622" t="s">
        <v>195</v>
      </c>
      <c r="F2622" t="s">
        <v>7267</v>
      </c>
      <c r="G2622" t="s">
        <v>6209</v>
      </c>
      <c r="H2622" t="s">
        <v>6210</v>
      </c>
      <c r="I2622" t="s">
        <v>2853</v>
      </c>
      <c r="J2622">
        <v>129049</v>
      </c>
      <c r="K2622">
        <v>1</v>
      </c>
      <c r="L2622">
        <v>133371</v>
      </c>
    </row>
    <row r="2623" spans="1:12" x14ac:dyDescent="0.25">
      <c r="A2623">
        <v>133397</v>
      </c>
      <c r="B2623" t="s">
        <v>7268</v>
      </c>
      <c r="C2623" t="s">
        <v>6169</v>
      </c>
      <c r="D2623">
        <v>1760</v>
      </c>
      <c r="E2623" t="s">
        <v>469</v>
      </c>
      <c r="F2623" t="s">
        <v>7269</v>
      </c>
      <c r="G2623" t="s">
        <v>6209</v>
      </c>
      <c r="H2623" t="s">
        <v>6210</v>
      </c>
      <c r="I2623" t="s">
        <v>2853</v>
      </c>
      <c r="J2623">
        <v>120196</v>
      </c>
      <c r="K2623">
        <v>1</v>
      </c>
      <c r="L2623">
        <v>133397</v>
      </c>
    </row>
    <row r="2624" spans="1:12" x14ac:dyDescent="0.25">
      <c r="A2624">
        <v>133405</v>
      </c>
      <c r="B2624" t="s">
        <v>7270</v>
      </c>
      <c r="C2624" t="s">
        <v>6170</v>
      </c>
      <c r="D2624">
        <v>1120</v>
      </c>
      <c r="E2624" t="s">
        <v>197</v>
      </c>
      <c r="F2624" t="s">
        <v>7271</v>
      </c>
      <c r="G2624" t="s">
        <v>6209</v>
      </c>
      <c r="H2624" t="s">
        <v>6210</v>
      </c>
      <c r="I2624" t="s">
        <v>2853</v>
      </c>
      <c r="J2624">
        <v>119214</v>
      </c>
      <c r="K2624">
        <v>1</v>
      </c>
      <c r="L2624">
        <v>133405</v>
      </c>
    </row>
    <row r="2625" spans="1:12" x14ac:dyDescent="0.25">
      <c r="A2625">
        <v>133413</v>
      </c>
      <c r="B2625" t="s">
        <v>7272</v>
      </c>
      <c r="C2625" t="s">
        <v>6171</v>
      </c>
      <c r="D2625">
        <v>3040</v>
      </c>
      <c r="E2625" t="s">
        <v>6172</v>
      </c>
      <c r="F2625" t="s">
        <v>7273</v>
      </c>
      <c r="G2625" t="s">
        <v>6244</v>
      </c>
      <c r="H2625" t="s">
        <v>7396</v>
      </c>
      <c r="I2625" t="s">
        <v>5971</v>
      </c>
      <c r="J2625">
        <v>120733</v>
      </c>
      <c r="K2625">
        <v>1</v>
      </c>
      <c r="L2625">
        <v>133413</v>
      </c>
    </row>
    <row r="2626" spans="1:12" x14ac:dyDescent="0.25">
      <c r="A2626">
        <v>133421</v>
      </c>
      <c r="B2626" t="s">
        <v>7549</v>
      </c>
      <c r="C2626" t="s">
        <v>7550</v>
      </c>
      <c r="D2626">
        <v>3582</v>
      </c>
      <c r="E2626" t="s">
        <v>301</v>
      </c>
      <c r="F2626" t="s">
        <v>7551</v>
      </c>
      <c r="G2626" t="s">
        <v>7622</v>
      </c>
      <c r="H2626" t="s">
        <v>7623</v>
      </c>
      <c r="I2626" t="s">
        <v>7624</v>
      </c>
      <c r="J2626">
        <v>118828</v>
      </c>
      <c r="K2626">
        <v>1</v>
      </c>
      <c r="L2626">
        <v>133421</v>
      </c>
    </row>
    <row r="2627" spans="1:12" x14ac:dyDescent="0.25">
      <c r="A2627">
        <v>133447</v>
      </c>
      <c r="B2627" t="s">
        <v>7275</v>
      </c>
      <c r="C2627" t="s">
        <v>7276</v>
      </c>
      <c r="D2627">
        <v>2930</v>
      </c>
      <c r="E2627" t="s">
        <v>228</v>
      </c>
      <c r="F2627" t="s">
        <v>7277</v>
      </c>
      <c r="G2627" t="s">
        <v>6219</v>
      </c>
      <c r="H2627" t="s">
        <v>6220</v>
      </c>
      <c r="I2627" t="s">
        <v>2851</v>
      </c>
      <c r="J2627">
        <v>122093</v>
      </c>
      <c r="K2627">
        <v>1</v>
      </c>
      <c r="L2627">
        <v>133447</v>
      </c>
    </row>
    <row r="2628" spans="1:12" x14ac:dyDescent="0.25">
      <c r="A2628">
        <v>133454</v>
      </c>
      <c r="B2628" t="s">
        <v>7278</v>
      </c>
      <c r="C2628" t="s">
        <v>6175</v>
      </c>
      <c r="D2628">
        <v>2900</v>
      </c>
      <c r="E2628" t="s">
        <v>226</v>
      </c>
      <c r="F2628" t="s">
        <v>7279</v>
      </c>
      <c r="G2628" t="s">
        <v>6219</v>
      </c>
      <c r="H2628" t="s">
        <v>6220</v>
      </c>
      <c r="I2628" t="s">
        <v>2851</v>
      </c>
      <c r="J2628">
        <v>122093</v>
      </c>
      <c r="K2628">
        <v>1</v>
      </c>
      <c r="L2628">
        <v>133454</v>
      </c>
    </row>
    <row r="2629" spans="1:12" x14ac:dyDescent="0.25">
      <c r="A2629">
        <v>133462</v>
      </c>
      <c r="B2629" t="s">
        <v>7280</v>
      </c>
      <c r="C2629" t="s">
        <v>6176</v>
      </c>
      <c r="D2629">
        <v>2812</v>
      </c>
      <c r="E2629" t="s">
        <v>567</v>
      </c>
      <c r="F2629" t="s">
        <v>7281</v>
      </c>
      <c r="G2629" t="s">
        <v>6219</v>
      </c>
      <c r="H2629" t="s">
        <v>6220</v>
      </c>
      <c r="I2629" t="s">
        <v>2851</v>
      </c>
      <c r="J2629">
        <v>122119</v>
      </c>
      <c r="K2629">
        <v>1</v>
      </c>
      <c r="L2629">
        <v>133462</v>
      </c>
    </row>
    <row r="2630" spans="1:12" x14ac:dyDescent="0.25">
      <c r="A2630">
        <v>133471</v>
      </c>
      <c r="B2630" t="s">
        <v>7282</v>
      </c>
      <c r="C2630" t="s">
        <v>8099</v>
      </c>
      <c r="D2630">
        <v>2018</v>
      </c>
      <c r="E2630" t="s">
        <v>2901</v>
      </c>
      <c r="F2630" t="s">
        <v>7283</v>
      </c>
      <c r="G2630" t="s">
        <v>6244</v>
      </c>
      <c r="H2630" t="s">
        <v>7396</v>
      </c>
      <c r="I2630" t="s">
        <v>5971</v>
      </c>
      <c r="J2630">
        <v>119925</v>
      </c>
      <c r="K2630">
        <v>1</v>
      </c>
      <c r="L2630">
        <v>133471</v>
      </c>
    </row>
    <row r="2631" spans="1:12" x14ac:dyDescent="0.25">
      <c r="A2631">
        <v>133496</v>
      </c>
      <c r="B2631" t="s">
        <v>6177</v>
      </c>
      <c r="C2631" t="s">
        <v>6178</v>
      </c>
      <c r="D2631">
        <v>3300</v>
      </c>
      <c r="E2631" t="s">
        <v>292</v>
      </c>
      <c r="F2631" t="s">
        <v>7284</v>
      </c>
      <c r="G2631" t="s">
        <v>6209</v>
      </c>
      <c r="H2631" t="s">
        <v>6210</v>
      </c>
      <c r="I2631" t="s">
        <v>2853</v>
      </c>
      <c r="J2631">
        <v>0</v>
      </c>
      <c r="K2631">
        <v>1</v>
      </c>
      <c r="L2631">
        <v>133496</v>
      </c>
    </row>
    <row r="2632" spans="1:12" x14ac:dyDescent="0.25">
      <c r="A2632">
        <v>133595</v>
      </c>
      <c r="B2632" t="s">
        <v>6179</v>
      </c>
      <c r="C2632" t="s">
        <v>6180</v>
      </c>
      <c r="D2632">
        <v>2060</v>
      </c>
      <c r="E2632" t="s">
        <v>2901</v>
      </c>
      <c r="F2632" t="s">
        <v>6181</v>
      </c>
      <c r="G2632" t="s">
        <v>6219</v>
      </c>
      <c r="H2632" t="s">
        <v>6220</v>
      </c>
      <c r="I2632" t="s">
        <v>2851</v>
      </c>
      <c r="J2632">
        <v>119677</v>
      </c>
      <c r="K2632">
        <v>1</v>
      </c>
      <c r="L2632">
        <v>133595</v>
      </c>
    </row>
    <row r="2633" spans="1:12" x14ac:dyDescent="0.25">
      <c r="A2633">
        <v>133603</v>
      </c>
      <c r="B2633" t="s">
        <v>6182</v>
      </c>
      <c r="C2633" t="s">
        <v>6183</v>
      </c>
      <c r="D2633">
        <v>2100</v>
      </c>
      <c r="E2633" t="s">
        <v>486</v>
      </c>
      <c r="F2633" t="s">
        <v>6184</v>
      </c>
      <c r="G2633" t="s">
        <v>6219</v>
      </c>
      <c r="H2633" t="s">
        <v>6220</v>
      </c>
      <c r="I2633" t="s">
        <v>2851</v>
      </c>
      <c r="J2633">
        <v>119701</v>
      </c>
      <c r="K2633">
        <v>1</v>
      </c>
      <c r="L2633">
        <v>133603</v>
      </c>
    </row>
    <row r="2634" spans="1:12" x14ac:dyDescent="0.25">
      <c r="A2634">
        <v>137133</v>
      </c>
      <c r="B2634" t="s">
        <v>6185</v>
      </c>
      <c r="C2634" t="s">
        <v>7552</v>
      </c>
      <c r="D2634">
        <v>8000</v>
      </c>
      <c r="E2634" t="s">
        <v>329</v>
      </c>
      <c r="F2634" t="s">
        <v>7285</v>
      </c>
      <c r="G2634" t="s">
        <v>8145</v>
      </c>
      <c r="H2634" t="s">
        <v>8146</v>
      </c>
      <c r="I2634" t="s">
        <v>8147</v>
      </c>
      <c r="J2634">
        <v>0</v>
      </c>
      <c r="K2634">
        <v>1</v>
      </c>
      <c r="L2634">
        <v>137133</v>
      </c>
    </row>
    <row r="2635" spans="1:12" x14ac:dyDescent="0.25">
      <c r="A2635">
        <v>137463</v>
      </c>
      <c r="B2635" t="s">
        <v>3340</v>
      </c>
      <c r="C2635" t="s">
        <v>7286</v>
      </c>
      <c r="D2635">
        <v>3272</v>
      </c>
      <c r="E2635" t="s">
        <v>7287</v>
      </c>
      <c r="F2635" t="s">
        <v>7288</v>
      </c>
      <c r="G2635" t="s">
        <v>6219</v>
      </c>
      <c r="H2635" t="s">
        <v>6220</v>
      </c>
      <c r="I2635" t="s">
        <v>2851</v>
      </c>
      <c r="J2635">
        <v>121954</v>
      </c>
      <c r="K2635">
        <v>1</v>
      </c>
      <c r="L2635">
        <v>137463</v>
      </c>
    </row>
    <row r="2636" spans="1:12" x14ac:dyDescent="0.25">
      <c r="A2636">
        <v>137471</v>
      </c>
      <c r="B2636" t="s">
        <v>7289</v>
      </c>
      <c r="C2636" t="s">
        <v>7290</v>
      </c>
      <c r="D2636">
        <v>9688</v>
      </c>
      <c r="E2636" t="s">
        <v>418</v>
      </c>
      <c r="F2636" t="s">
        <v>7291</v>
      </c>
      <c r="G2636" t="s">
        <v>8145</v>
      </c>
      <c r="H2636" t="s">
        <v>8146</v>
      </c>
      <c r="I2636" t="s">
        <v>8147</v>
      </c>
      <c r="J2636">
        <v>121004</v>
      </c>
      <c r="K2636">
        <v>1</v>
      </c>
      <c r="L2636">
        <v>137471</v>
      </c>
    </row>
    <row r="2637" spans="1:12" x14ac:dyDescent="0.25">
      <c r="A2637">
        <v>137489</v>
      </c>
      <c r="B2637" t="s">
        <v>7292</v>
      </c>
      <c r="C2637" t="s">
        <v>7293</v>
      </c>
      <c r="D2637">
        <v>8480</v>
      </c>
      <c r="E2637" t="s">
        <v>713</v>
      </c>
      <c r="F2637" t="s">
        <v>7294</v>
      </c>
      <c r="G2637" t="s">
        <v>8145</v>
      </c>
      <c r="H2637" t="s">
        <v>8146</v>
      </c>
      <c r="I2637" t="s">
        <v>8147</v>
      </c>
      <c r="J2637">
        <v>121582</v>
      </c>
      <c r="K2637">
        <v>1</v>
      </c>
      <c r="L2637">
        <v>137489</v>
      </c>
    </row>
    <row r="2638" spans="1:12" x14ac:dyDescent="0.25">
      <c r="A2638">
        <v>137497</v>
      </c>
      <c r="B2638" t="s">
        <v>7295</v>
      </c>
      <c r="C2638" t="s">
        <v>7296</v>
      </c>
      <c r="D2638">
        <v>8500</v>
      </c>
      <c r="E2638" t="s">
        <v>353</v>
      </c>
      <c r="F2638" t="s">
        <v>7297</v>
      </c>
      <c r="G2638" t="s">
        <v>8145</v>
      </c>
      <c r="H2638" t="s">
        <v>8146</v>
      </c>
      <c r="I2638" t="s">
        <v>8147</v>
      </c>
      <c r="J2638">
        <v>120824</v>
      </c>
      <c r="K2638">
        <v>1</v>
      </c>
      <c r="L2638">
        <v>137497</v>
      </c>
    </row>
    <row r="2639" spans="1:12" x14ac:dyDescent="0.25">
      <c r="A2639">
        <v>137505</v>
      </c>
      <c r="B2639" t="s">
        <v>7298</v>
      </c>
      <c r="C2639" t="s">
        <v>7299</v>
      </c>
      <c r="D2639">
        <v>8500</v>
      </c>
      <c r="E2639" t="s">
        <v>353</v>
      </c>
      <c r="F2639" t="s">
        <v>7300</v>
      </c>
      <c r="G2639" t="s">
        <v>6244</v>
      </c>
      <c r="H2639" t="s">
        <v>7396</v>
      </c>
      <c r="I2639" t="s">
        <v>5971</v>
      </c>
      <c r="J2639">
        <v>120873</v>
      </c>
      <c r="K2639">
        <v>1</v>
      </c>
      <c r="L2639">
        <v>137505</v>
      </c>
    </row>
    <row r="2640" spans="1:12" x14ac:dyDescent="0.25">
      <c r="A2640">
        <v>137521</v>
      </c>
      <c r="B2640" t="s">
        <v>8326</v>
      </c>
      <c r="C2640" t="s">
        <v>7301</v>
      </c>
      <c r="D2640">
        <v>9600</v>
      </c>
      <c r="E2640" t="s">
        <v>414</v>
      </c>
      <c r="F2640" t="s">
        <v>7553</v>
      </c>
      <c r="G2640" t="s">
        <v>6244</v>
      </c>
      <c r="H2640" t="s">
        <v>7396</v>
      </c>
      <c r="I2640" t="s">
        <v>5971</v>
      </c>
      <c r="J2640">
        <v>119925</v>
      </c>
      <c r="K2640">
        <v>1</v>
      </c>
      <c r="L2640">
        <v>137521</v>
      </c>
    </row>
    <row r="2641" spans="1:12" x14ac:dyDescent="0.25">
      <c r="A2641">
        <v>137539</v>
      </c>
      <c r="B2641" t="s">
        <v>7302</v>
      </c>
      <c r="C2641" t="s">
        <v>7303</v>
      </c>
      <c r="D2641">
        <v>8600</v>
      </c>
      <c r="E2641" t="s">
        <v>7304</v>
      </c>
      <c r="F2641" t="s">
        <v>7305</v>
      </c>
      <c r="G2641" t="s">
        <v>8145</v>
      </c>
      <c r="H2641" t="s">
        <v>8146</v>
      </c>
      <c r="I2641" t="s">
        <v>8147</v>
      </c>
      <c r="J2641">
        <v>119172</v>
      </c>
      <c r="K2641">
        <v>1</v>
      </c>
      <c r="L2641">
        <v>137539</v>
      </c>
    </row>
    <row r="2642" spans="1:12" x14ac:dyDescent="0.25">
      <c r="A2642">
        <v>137554</v>
      </c>
      <c r="B2642" t="s">
        <v>8100</v>
      </c>
      <c r="C2642" t="s">
        <v>7306</v>
      </c>
      <c r="D2642">
        <v>9420</v>
      </c>
      <c r="E2642" t="s">
        <v>7307</v>
      </c>
      <c r="F2642" t="s">
        <v>7308</v>
      </c>
      <c r="G2642" t="s">
        <v>8137</v>
      </c>
      <c r="H2642" t="s">
        <v>8138</v>
      </c>
      <c r="I2642" t="s">
        <v>8139</v>
      </c>
      <c r="J2642">
        <v>121012</v>
      </c>
      <c r="K2642">
        <v>1</v>
      </c>
      <c r="L2642">
        <v>137554</v>
      </c>
    </row>
    <row r="2643" spans="1:12" x14ac:dyDescent="0.25">
      <c r="A2643">
        <v>137562</v>
      </c>
      <c r="B2643" t="s">
        <v>7309</v>
      </c>
      <c r="C2643" t="s">
        <v>7310</v>
      </c>
      <c r="D2643">
        <v>2650</v>
      </c>
      <c r="E2643" t="s">
        <v>255</v>
      </c>
      <c r="F2643" t="s">
        <v>7311</v>
      </c>
      <c r="G2643" t="s">
        <v>6219</v>
      </c>
      <c r="H2643" t="s">
        <v>6220</v>
      </c>
      <c r="I2643" t="s">
        <v>2851</v>
      </c>
      <c r="J2643">
        <v>121707</v>
      </c>
      <c r="K2643">
        <v>1</v>
      </c>
      <c r="L2643">
        <v>137562</v>
      </c>
    </row>
    <row r="2644" spans="1:12" x14ac:dyDescent="0.25">
      <c r="A2644">
        <v>137588</v>
      </c>
      <c r="B2644" t="s">
        <v>7312</v>
      </c>
      <c r="C2644" t="s">
        <v>7313</v>
      </c>
      <c r="D2644">
        <v>9000</v>
      </c>
      <c r="E2644" t="s">
        <v>377</v>
      </c>
      <c r="F2644" t="s">
        <v>7314</v>
      </c>
      <c r="G2644" t="s">
        <v>8137</v>
      </c>
      <c r="H2644" t="s">
        <v>8138</v>
      </c>
      <c r="I2644" t="s">
        <v>8139</v>
      </c>
      <c r="J2644">
        <v>121798</v>
      </c>
      <c r="K2644">
        <v>1</v>
      </c>
      <c r="L2644">
        <v>137588</v>
      </c>
    </row>
    <row r="2645" spans="1:12" x14ac:dyDescent="0.25">
      <c r="A2645">
        <v>137604</v>
      </c>
      <c r="B2645" t="s">
        <v>7315</v>
      </c>
      <c r="C2645" t="s">
        <v>3187</v>
      </c>
      <c r="D2645">
        <v>9200</v>
      </c>
      <c r="E2645" t="s">
        <v>399</v>
      </c>
      <c r="F2645" t="s">
        <v>1265</v>
      </c>
      <c r="G2645" t="s">
        <v>8137</v>
      </c>
      <c r="H2645" t="s">
        <v>8138</v>
      </c>
      <c r="I2645" t="s">
        <v>8139</v>
      </c>
      <c r="J2645">
        <v>121251</v>
      </c>
      <c r="K2645">
        <v>1</v>
      </c>
      <c r="L2645">
        <v>137604</v>
      </c>
    </row>
    <row r="2646" spans="1:12" x14ac:dyDescent="0.25">
      <c r="A2646">
        <v>137612</v>
      </c>
      <c r="B2646" t="s">
        <v>8101</v>
      </c>
      <c r="C2646" t="s">
        <v>7316</v>
      </c>
      <c r="D2646">
        <v>2640</v>
      </c>
      <c r="E2646" t="s">
        <v>254</v>
      </c>
      <c r="F2646" t="s">
        <v>7317</v>
      </c>
      <c r="G2646" t="s">
        <v>6219</v>
      </c>
      <c r="H2646" t="s">
        <v>6220</v>
      </c>
      <c r="I2646" t="s">
        <v>2851</v>
      </c>
      <c r="J2646">
        <v>120543</v>
      </c>
      <c r="K2646">
        <v>1</v>
      </c>
      <c r="L2646">
        <v>137612</v>
      </c>
    </row>
    <row r="2647" spans="1:12" x14ac:dyDescent="0.25">
      <c r="A2647">
        <v>137621</v>
      </c>
      <c r="B2647" t="s">
        <v>7318</v>
      </c>
      <c r="C2647" t="s">
        <v>7319</v>
      </c>
      <c r="D2647">
        <v>2650</v>
      </c>
      <c r="E2647" t="s">
        <v>255</v>
      </c>
      <c r="F2647" t="s">
        <v>7320</v>
      </c>
      <c r="G2647" t="s">
        <v>6219</v>
      </c>
      <c r="H2647" t="s">
        <v>6220</v>
      </c>
      <c r="I2647" t="s">
        <v>2851</v>
      </c>
      <c r="J2647">
        <v>120543</v>
      </c>
      <c r="K2647">
        <v>1</v>
      </c>
      <c r="L2647">
        <v>137621</v>
      </c>
    </row>
    <row r="2648" spans="1:12" x14ac:dyDescent="0.25">
      <c r="A2648">
        <v>137638</v>
      </c>
      <c r="B2648" t="s">
        <v>4891</v>
      </c>
      <c r="C2648" t="s">
        <v>5863</v>
      </c>
      <c r="D2648">
        <v>2640</v>
      </c>
      <c r="E2648" t="s">
        <v>254</v>
      </c>
      <c r="F2648" t="s">
        <v>2833</v>
      </c>
      <c r="G2648" t="s">
        <v>6244</v>
      </c>
      <c r="H2648" t="s">
        <v>7396</v>
      </c>
      <c r="I2648" t="s">
        <v>5971</v>
      </c>
      <c r="J2648">
        <v>125591</v>
      </c>
      <c r="K2648">
        <v>1</v>
      </c>
      <c r="L2648">
        <v>137638</v>
      </c>
    </row>
    <row r="2649" spans="1:12" x14ac:dyDescent="0.25">
      <c r="A2649">
        <v>137653</v>
      </c>
      <c r="B2649" t="s">
        <v>7321</v>
      </c>
      <c r="C2649" t="s">
        <v>7322</v>
      </c>
      <c r="D2649">
        <v>3080</v>
      </c>
      <c r="E2649" t="s">
        <v>219</v>
      </c>
      <c r="F2649" t="s">
        <v>7323</v>
      </c>
      <c r="G2649" t="s">
        <v>6244</v>
      </c>
      <c r="H2649" t="s">
        <v>7396</v>
      </c>
      <c r="I2649" t="s">
        <v>5971</v>
      </c>
      <c r="J2649">
        <v>119925</v>
      </c>
      <c r="K2649">
        <v>1</v>
      </c>
      <c r="L2649">
        <v>137653</v>
      </c>
    </row>
    <row r="2650" spans="1:12" x14ac:dyDescent="0.25">
      <c r="A2650">
        <v>137679</v>
      </c>
      <c r="B2650" t="s">
        <v>7324</v>
      </c>
      <c r="C2650" t="s">
        <v>7325</v>
      </c>
      <c r="D2650">
        <v>1742</v>
      </c>
      <c r="E2650" t="s">
        <v>465</v>
      </c>
      <c r="F2650" t="s">
        <v>7326</v>
      </c>
      <c r="G2650" t="s">
        <v>6209</v>
      </c>
      <c r="H2650" t="s">
        <v>6210</v>
      </c>
      <c r="I2650" t="s">
        <v>2853</v>
      </c>
      <c r="J2650">
        <v>122192</v>
      </c>
      <c r="K2650">
        <v>1</v>
      </c>
      <c r="L2650">
        <v>137679</v>
      </c>
    </row>
    <row r="2651" spans="1:12" x14ac:dyDescent="0.25">
      <c r="A2651">
        <v>137761</v>
      </c>
      <c r="B2651" t="s">
        <v>7327</v>
      </c>
      <c r="C2651" t="s">
        <v>6168</v>
      </c>
      <c r="D2651">
        <v>1731</v>
      </c>
      <c r="E2651" t="s">
        <v>464</v>
      </c>
      <c r="F2651" t="s">
        <v>7328</v>
      </c>
      <c r="G2651" t="s">
        <v>6209</v>
      </c>
      <c r="H2651" t="s">
        <v>6210</v>
      </c>
      <c r="I2651" t="s">
        <v>2853</v>
      </c>
      <c r="J2651">
        <v>119206</v>
      </c>
      <c r="K2651">
        <v>1</v>
      </c>
      <c r="L2651">
        <v>137761</v>
      </c>
    </row>
    <row r="2652" spans="1:12" x14ac:dyDescent="0.25">
      <c r="A2652">
        <v>137794</v>
      </c>
      <c r="B2652" t="s">
        <v>7329</v>
      </c>
      <c r="C2652" t="s">
        <v>7330</v>
      </c>
      <c r="D2652">
        <v>1020</v>
      </c>
      <c r="E2652" t="s">
        <v>188</v>
      </c>
      <c r="F2652" t="s">
        <v>7331</v>
      </c>
      <c r="G2652" t="s">
        <v>6209</v>
      </c>
      <c r="H2652" t="s">
        <v>6210</v>
      </c>
      <c r="I2652" t="s">
        <v>2853</v>
      </c>
      <c r="J2652">
        <v>122002</v>
      </c>
      <c r="K2652">
        <v>1</v>
      </c>
      <c r="L2652">
        <v>137794</v>
      </c>
    </row>
    <row r="2653" spans="1:12" x14ac:dyDescent="0.25">
      <c r="A2653">
        <v>137802</v>
      </c>
      <c r="B2653" t="s">
        <v>7332</v>
      </c>
      <c r="C2653" t="s">
        <v>5171</v>
      </c>
      <c r="D2653">
        <v>9620</v>
      </c>
      <c r="E2653" t="s">
        <v>415</v>
      </c>
      <c r="F2653" t="s">
        <v>2415</v>
      </c>
      <c r="G2653" t="s">
        <v>8137</v>
      </c>
      <c r="H2653" t="s">
        <v>8138</v>
      </c>
      <c r="I2653" t="s">
        <v>8139</v>
      </c>
      <c r="J2653">
        <v>125583</v>
      </c>
      <c r="K2653">
        <v>1</v>
      </c>
      <c r="L2653">
        <v>137802</v>
      </c>
    </row>
    <row r="2654" spans="1:12" x14ac:dyDescent="0.25">
      <c r="A2654">
        <v>137811</v>
      </c>
      <c r="B2654" t="s">
        <v>8102</v>
      </c>
      <c r="C2654" t="s">
        <v>6173</v>
      </c>
      <c r="D2654">
        <v>8700</v>
      </c>
      <c r="E2654" t="s">
        <v>6174</v>
      </c>
      <c r="F2654" t="s">
        <v>7333</v>
      </c>
      <c r="G2654" t="s">
        <v>6244</v>
      </c>
      <c r="H2654" t="s">
        <v>7396</v>
      </c>
      <c r="I2654" t="s">
        <v>5971</v>
      </c>
      <c r="J2654">
        <v>129031</v>
      </c>
      <c r="K2654">
        <v>1</v>
      </c>
      <c r="L2654">
        <v>137811</v>
      </c>
    </row>
    <row r="2655" spans="1:12" x14ac:dyDescent="0.25">
      <c r="A2655">
        <v>138347</v>
      </c>
      <c r="B2655" t="s">
        <v>7334</v>
      </c>
      <c r="C2655" t="s">
        <v>4545</v>
      </c>
      <c r="D2655">
        <v>2450</v>
      </c>
      <c r="E2655" t="s">
        <v>327</v>
      </c>
      <c r="F2655" t="s">
        <v>8103</v>
      </c>
      <c r="G2655" t="s">
        <v>6219</v>
      </c>
      <c r="H2655" t="s">
        <v>6220</v>
      </c>
      <c r="I2655" t="s">
        <v>2851</v>
      </c>
      <c r="J2655">
        <v>119651</v>
      </c>
      <c r="K2655">
        <v>1</v>
      </c>
      <c r="L2655">
        <v>138347</v>
      </c>
    </row>
    <row r="2656" spans="1:12" x14ac:dyDescent="0.25">
      <c r="A2656">
        <v>138371</v>
      </c>
      <c r="B2656" t="s">
        <v>7335</v>
      </c>
      <c r="C2656" t="s">
        <v>7336</v>
      </c>
      <c r="D2656">
        <v>8830</v>
      </c>
      <c r="E2656" t="s">
        <v>653</v>
      </c>
      <c r="F2656" t="s">
        <v>7554</v>
      </c>
      <c r="G2656" t="s">
        <v>8145</v>
      </c>
      <c r="H2656" t="s">
        <v>8146</v>
      </c>
      <c r="I2656" t="s">
        <v>8147</v>
      </c>
      <c r="J2656">
        <v>119917</v>
      </c>
      <c r="K2656">
        <v>1</v>
      </c>
      <c r="L2656">
        <v>138371</v>
      </c>
    </row>
    <row r="2657" spans="1:12" x14ac:dyDescent="0.25">
      <c r="A2657">
        <v>138388</v>
      </c>
      <c r="B2657" t="s">
        <v>7555</v>
      </c>
      <c r="C2657" t="s">
        <v>7337</v>
      </c>
      <c r="D2657">
        <v>9880</v>
      </c>
      <c r="E2657" t="s">
        <v>424</v>
      </c>
      <c r="F2657" t="s">
        <v>7338</v>
      </c>
      <c r="G2657" t="s">
        <v>8137</v>
      </c>
      <c r="H2657" t="s">
        <v>8138</v>
      </c>
      <c r="I2657" t="s">
        <v>8139</v>
      </c>
      <c r="J2657">
        <v>121401</v>
      </c>
      <c r="K2657">
        <v>1</v>
      </c>
      <c r="L2657">
        <v>138388</v>
      </c>
    </row>
    <row r="2658" spans="1:12" x14ac:dyDescent="0.25">
      <c r="A2658">
        <v>138396</v>
      </c>
      <c r="B2658" t="s">
        <v>7339</v>
      </c>
      <c r="C2658" t="s">
        <v>5620</v>
      </c>
      <c r="D2658">
        <v>3920</v>
      </c>
      <c r="E2658" t="s">
        <v>319</v>
      </c>
      <c r="F2658" t="s">
        <v>7274</v>
      </c>
      <c r="G2658" t="s">
        <v>7622</v>
      </c>
      <c r="H2658" t="s">
        <v>7623</v>
      </c>
      <c r="I2658" t="s">
        <v>7624</v>
      </c>
      <c r="J2658">
        <v>118828</v>
      </c>
      <c r="K2658">
        <v>1</v>
      </c>
      <c r="L2658">
        <v>138396</v>
      </c>
    </row>
    <row r="2659" spans="1:12" x14ac:dyDescent="0.25">
      <c r="A2659">
        <v>138404</v>
      </c>
      <c r="B2659" t="s">
        <v>7340</v>
      </c>
      <c r="C2659" t="s">
        <v>7341</v>
      </c>
      <c r="D2659">
        <v>8800</v>
      </c>
      <c r="E2659" t="s">
        <v>370</v>
      </c>
      <c r="F2659" t="s">
        <v>7342</v>
      </c>
      <c r="G2659" t="s">
        <v>8145</v>
      </c>
      <c r="H2659" t="s">
        <v>8146</v>
      </c>
      <c r="I2659" t="s">
        <v>8147</v>
      </c>
      <c r="J2659">
        <v>120881</v>
      </c>
      <c r="K2659">
        <v>1</v>
      </c>
      <c r="L2659">
        <v>138404</v>
      </c>
    </row>
    <row r="2660" spans="1:12" x14ac:dyDescent="0.25">
      <c r="A2660">
        <v>138412</v>
      </c>
      <c r="B2660" t="s">
        <v>7556</v>
      </c>
      <c r="C2660" t="s">
        <v>7343</v>
      </c>
      <c r="D2660">
        <v>3850</v>
      </c>
      <c r="E2660" t="s">
        <v>677</v>
      </c>
      <c r="F2660" t="s">
        <v>7557</v>
      </c>
      <c r="G2660" t="s">
        <v>7622</v>
      </c>
      <c r="H2660" t="s">
        <v>7623</v>
      </c>
      <c r="I2660" t="s">
        <v>7624</v>
      </c>
      <c r="J2660">
        <v>138966</v>
      </c>
      <c r="K2660">
        <v>1</v>
      </c>
      <c r="L2660">
        <v>138412</v>
      </c>
    </row>
    <row r="2661" spans="1:12" x14ac:dyDescent="0.25">
      <c r="A2661">
        <v>138421</v>
      </c>
      <c r="B2661" t="s">
        <v>7344</v>
      </c>
      <c r="C2661" t="s">
        <v>7345</v>
      </c>
      <c r="D2661">
        <v>3650</v>
      </c>
      <c r="E2661" t="s">
        <v>310</v>
      </c>
      <c r="F2661" t="s">
        <v>7346</v>
      </c>
      <c r="G2661" t="s">
        <v>7622</v>
      </c>
      <c r="H2661" t="s">
        <v>7623</v>
      </c>
      <c r="I2661" t="s">
        <v>7624</v>
      </c>
      <c r="J2661">
        <v>139089</v>
      </c>
      <c r="K2661">
        <v>1</v>
      </c>
      <c r="L2661">
        <v>138421</v>
      </c>
    </row>
    <row r="2662" spans="1:12" x14ac:dyDescent="0.25">
      <c r="A2662">
        <v>138438</v>
      </c>
      <c r="B2662" t="s">
        <v>8327</v>
      </c>
      <c r="C2662" t="s">
        <v>7347</v>
      </c>
      <c r="D2662">
        <v>3150</v>
      </c>
      <c r="E2662" t="s">
        <v>556</v>
      </c>
      <c r="F2662" t="s">
        <v>7348</v>
      </c>
      <c r="G2662" t="s">
        <v>6244</v>
      </c>
      <c r="H2662" t="s">
        <v>7396</v>
      </c>
      <c r="I2662" t="s">
        <v>5971</v>
      </c>
      <c r="J2662">
        <v>125591</v>
      </c>
      <c r="K2662">
        <v>1</v>
      </c>
      <c r="L2662">
        <v>138438</v>
      </c>
    </row>
    <row r="2663" spans="1:12" x14ac:dyDescent="0.25">
      <c r="A2663">
        <v>138446</v>
      </c>
      <c r="B2663" t="s">
        <v>6692</v>
      </c>
      <c r="C2663" t="s">
        <v>5159</v>
      </c>
      <c r="D2663">
        <v>9420</v>
      </c>
      <c r="E2663" t="s">
        <v>7307</v>
      </c>
      <c r="F2663" t="s">
        <v>2406</v>
      </c>
      <c r="G2663" t="s">
        <v>8137</v>
      </c>
      <c r="H2663" t="s">
        <v>8138</v>
      </c>
      <c r="I2663" t="s">
        <v>8139</v>
      </c>
      <c r="J2663">
        <v>138735</v>
      </c>
      <c r="K2663">
        <v>1</v>
      </c>
      <c r="L2663">
        <v>138446</v>
      </c>
    </row>
    <row r="2664" spans="1:12" x14ac:dyDescent="0.25">
      <c r="A2664">
        <v>138453</v>
      </c>
      <c r="B2664" t="s">
        <v>7349</v>
      </c>
      <c r="C2664" t="s">
        <v>7350</v>
      </c>
      <c r="D2664">
        <v>1080</v>
      </c>
      <c r="E2664" t="s">
        <v>193</v>
      </c>
      <c r="F2664" t="s">
        <v>7558</v>
      </c>
      <c r="G2664" t="s">
        <v>6209</v>
      </c>
      <c r="H2664" t="s">
        <v>6210</v>
      </c>
      <c r="I2664" t="s">
        <v>2853</v>
      </c>
      <c r="J2664">
        <v>138842</v>
      </c>
      <c r="K2664">
        <v>1</v>
      </c>
      <c r="L2664">
        <v>138453</v>
      </c>
    </row>
    <row r="2665" spans="1:12" x14ac:dyDescent="0.25">
      <c r="A2665">
        <v>138461</v>
      </c>
      <c r="B2665" t="s">
        <v>7351</v>
      </c>
      <c r="C2665" t="s">
        <v>7352</v>
      </c>
      <c r="D2665">
        <v>3010</v>
      </c>
      <c r="E2665" t="s">
        <v>287</v>
      </c>
      <c r="F2665" t="s">
        <v>7559</v>
      </c>
      <c r="G2665" t="s">
        <v>6209</v>
      </c>
      <c r="H2665" t="s">
        <v>6210</v>
      </c>
      <c r="I2665" t="s">
        <v>2853</v>
      </c>
      <c r="J2665">
        <v>0</v>
      </c>
      <c r="K2665">
        <v>1</v>
      </c>
      <c r="L2665">
        <v>138461</v>
      </c>
    </row>
    <row r="2666" spans="1:12" x14ac:dyDescent="0.25">
      <c r="A2666">
        <v>138479</v>
      </c>
      <c r="B2666" t="s">
        <v>7353</v>
      </c>
      <c r="C2666" t="s">
        <v>7560</v>
      </c>
      <c r="D2666">
        <v>9800</v>
      </c>
      <c r="E2666" t="s">
        <v>422</v>
      </c>
      <c r="F2666" t="s">
        <v>7354</v>
      </c>
      <c r="G2666" t="s">
        <v>6244</v>
      </c>
      <c r="H2666" t="s">
        <v>7396</v>
      </c>
      <c r="I2666" t="s">
        <v>5971</v>
      </c>
      <c r="J2666">
        <v>125591</v>
      </c>
      <c r="K2666">
        <v>1</v>
      </c>
      <c r="L2666">
        <v>138479</v>
      </c>
    </row>
    <row r="2667" spans="1:12" x14ac:dyDescent="0.25">
      <c r="A2667">
        <v>138487</v>
      </c>
      <c r="B2667" t="s">
        <v>8328</v>
      </c>
      <c r="C2667" t="s">
        <v>7355</v>
      </c>
      <c r="D2667">
        <v>9200</v>
      </c>
      <c r="E2667" t="s">
        <v>399</v>
      </c>
      <c r="F2667" t="s">
        <v>7356</v>
      </c>
      <c r="G2667" t="s">
        <v>8137</v>
      </c>
      <c r="H2667" t="s">
        <v>8138</v>
      </c>
      <c r="I2667" t="s">
        <v>8139</v>
      </c>
      <c r="J2667">
        <v>120501</v>
      </c>
      <c r="K2667">
        <v>1</v>
      </c>
      <c r="L2667">
        <v>138487</v>
      </c>
    </row>
    <row r="2668" spans="1:12" x14ac:dyDescent="0.25">
      <c r="A2668">
        <v>138495</v>
      </c>
      <c r="B2668" t="s">
        <v>7561</v>
      </c>
      <c r="C2668" t="s">
        <v>3062</v>
      </c>
      <c r="D2668">
        <v>2820</v>
      </c>
      <c r="E2668" t="s">
        <v>273</v>
      </c>
      <c r="F2668" t="s">
        <v>7562</v>
      </c>
      <c r="G2668" t="s">
        <v>6219</v>
      </c>
      <c r="H2668" t="s">
        <v>6220</v>
      </c>
      <c r="I2668" t="s">
        <v>2851</v>
      </c>
      <c r="J2668">
        <v>122119</v>
      </c>
      <c r="K2668">
        <v>1</v>
      </c>
      <c r="L2668">
        <v>138495</v>
      </c>
    </row>
    <row r="2669" spans="1:12" x14ac:dyDescent="0.25">
      <c r="A2669">
        <v>138503</v>
      </c>
      <c r="B2669" t="s">
        <v>7357</v>
      </c>
      <c r="C2669" t="s">
        <v>7358</v>
      </c>
      <c r="D2669">
        <v>9000</v>
      </c>
      <c r="E2669" t="s">
        <v>377</v>
      </c>
      <c r="F2669" t="s">
        <v>7359</v>
      </c>
      <c r="G2669" t="s">
        <v>8137</v>
      </c>
      <c r="H2669" t="s">
        <v>8138</v>
      </c>
      <c r="I2669" t="s">
        <v>8139</v>
      </c>
      <c r="J2669">
        <v>121798</v>
      </c>
      <c r="K2669">
        <v>1</v>
      </c>
      <c r="L2669">
        <v>138503</v>
      </c>
    </row>
    <row r="2670" spans="1:12" x14ac:dyDescent="0.25">
      <c r="A2670">
        <v>138511</v>
      </c>
      <c r="B2670" t="s">
        <v>7360</v>
      </c>
      <c r="C2670" t="s">
        <v>3195</v>
      </c>
      <c r="D2670">
        <v>9270</v>
      </c>
      <c r="E2670" t="s">
        <v>815</v>
      </c>
      <c r="F2670" t="s">
        <v>1272</v>
      </c>
      <c r="G2670" t="s">
        <v>8137</v>
      </c>
      <c r="H2670" t="s">
        <v>8138</v>
      </c>
      <c r="I2670" t="s">
        <v>8139</v>
      </c>
      <c r="J2670">
        <v>121251</v>
      </c>
      <c r="K2670">
        <v>1</v>
      </c>
      <c r="L2670">
        <v>138511</v>
      </c>
    </row>
    <row r="2671" spans="1:12" x14ac:dyDescent="0.25">
      <c r="A2671">
        <v>138529</v>
      </c>
      <c r="B2671" t="s">
        <v>7361</v>
      </c>
      <c r="C2671" t="s">
        <v>7362</v>
      </c>
      <c r="D2671">
        <v>9690</v>
      </c>
      <c r="E2671" t="s">
        <v>849</v>
      </c>
      <c r="F2671" t="s">
        <v>7563</v>
      </c>
      <c r="G2671" t="s">
        <v>8137</v>
      </c>
      <c r="H2671" t="s">
        <v>8138</v>
      </c>
      <c r="I2671" t="s">
        <v>8139</v>
      </c>
      <c r="J2671">
        <v>121475</v>
      </c>
      <c r="K2671">
        <v>1</v>
      </c>
      <c r="L2671">
        <v>138529</v>
      </c>
    </row>
    <row r="2672" spans="1:12" x14ac:dyDescent="0.25">
      <c r="A2672">
        <v>138537</v>
      </c>
      <c r="B2672" t="s">
        <v>7564</v>
      </c>
      <c r="C2672" t="s">
        <v>7363</v>
      </c>
      <c r="D2672">
        <v>2381</v>
      </c>
      <c r="E2672" t="s">
        <v>511</v>
      </c>
      <c r="F2672" t="s">
        <v>2622</v>
      </c>
      <c r="G2672" t="s">
        <v>7622</v>
      </c>
      <c r="H2672" t="s">
        <v>7623</v>
      </c>
      <c r="I2672" t="s">
        <v>7624</v>
      </c>
      <c r="J2672">
        <v>121781</v>
      </c>
      <c r="K2672">
        <v>1</v>
      </c>
      <c r="L2672">
        <v>138537</v>
      </c>
    </row>
    <row r="2673" spans="1:12" x14ac:dyDescent="0.25">
      <c r="A2673">
        <v>138545</v>
      </c>
      <c r="B2673" t="s">
        <v>7565</v>
      </c>
      <c r="C2673" t="s">
        <v>7364</v>
      </c>
      <c r="D2673">
        <v>2440</v>
      </c>
      <c r="E2673" t="s">
        <v>249</v>
      </c>
      <c r="F2673" t="s">
        <v>7566</v>
      </c>
      <c r="G2673" t="s">
        <v>6219</v>
      </c>
      <c r="H2673" t="s">
        <v>6220</v>
      </c>
      <c r="I2673" t="s">
        <v>2851</v>
      </c>
      <c r="J2673">
        <v>119651</v>
      </c>
      <c r="K2673">
        <v>1</v>
      </c>
      <c r="L2673">
        <v>138545</v>
      </c>
    </row>
    <row r="2674" spans="1:12" x14ac:dyDescent="0.25">
      <c r="A2674">
        <v>138552</v>
      </c>
      <c r="B2674" t="s">
        <v>7365</v>
      </c>
      <c r="C2674" t="s">
        <v>7366</v>
      </c>
      <c r="D2674">
        <v>9820</v>
      </c>
      <c r="E2674" t="s">
        <v>393</v>
      </c>
      <c r="F2674" t="s">
        <v>8329</v>
      </c>
      <c r="G2674" t="s">
        <v>8137</v>
      </c>
      <c r="H2674" t="s">
        <v>8138</v>
      </c>
      <c r="I2674" t="s">
        <v>8139</v>
      </c>
      <c r="J2674">
        <v>119487</v>
      </c>
      <c r="K2674">
        <v>1</v>
      </c>
      <c r="L2674">
        <v>138552</v>
      </c>
    </row>
    <row r="2675" spans="1:12" x14ac:dyDescent="0.25">
      <c r="A2675">
        <v>138561</v>
      </c>
      <c r="B2675" t="s">
        <v>7367</v>
      </c>
      <c r="C2675" t="s">
        <v>7368</v>
      </c>
      <c r="D2675">
        <v>9810</v>
      </c>
      <c r="E2675" t="s">
        <v>421</v>
      </c>
      <c r="F2675" t="s">
        <v>7369</v>
      </c>
      <c r="G2675" t="s">
        <v>8137</v>
      </c>
      <c r="H2675" t="s">
        <v>8138</v>
      </c>
      <c r="I2675" t="s">
        <v>8139</v>
      </c>
      <c r="J2675">
        <v>121475</v>
      </c>
      <c r="K2675">
        <v>1</v>
      </c>
      <c r="L2675">
        <v>138561</v>
      </c>
    </row>
    <row r="2676" spans="1:12" x14ac:dyDescent="0.25">
      <c r="A2676">
        <v>138586</v>
      </c>
      <c r="B2676" t="s">
        <v>7370</v>
      </c>
      <c r="C2676" t="s">
        <v>7371</v>
      </c>
      <c r="D2676">
        <v>9112</v>
      </c>
      <c r="E2676" t="s">
        <v>804</v>
      </c>
      <c r="F2676" t="s">
        <v>7372</v>
      </c>
      <c r="G2676" t="s">
        <v>6244</v>
      </c>
      <c r="H2676" t="s">
        <v>7396</v>
      </c>
      <c r="I2676" t="s">
        <v>5971</v>
      </c>
      <c r="J2676">
        <v>120956</v>
      </c>
      <c r="K2676">
        <v>1</v>
      </c>
      <c r="L2676">
        <v>138586</v>
      </c>
    </row>
    <row r="2677" spans="1:12" x14ac:dyDescent="0.25">
      <c r="A2677">
        <v>138594</v>
      </c>
      <c r="B2677" t="s">
        <v>8330</v>
      </c>
      <c r="C2677" t="s">
        <v>7373</v>
      </c>
      <c r="D2677">
        <v>9240</v>
      </c>
      <c r="E2677" t="s">
        <v>801</v>
      </c>
      <c r="F2677" t="s">
        <v>7374</v>
      </c>
      <c r="G2677" t="s">
        <v>8137</v>
      </c>
      <c r="H2677" t="s">
        <v>8138</v>
      </c>
      <c r="I2677" t="s">
        <v>8139</v>
      </c>
      <c r="J2677">
        <v>121251</v>
      </c>
      <c r="K2677">
        <v>1</v>
      </c>
      <c r="L2677">
        <v>138594</v>
      </c>
    </row>
    <row r="2678" spans="1:12" x14ac:dyDescent="0.25">
      <c r="A2678">
        <v>138602</v>
      </c>
      <c r="B2678" t="s">
        <v>7375</v>
      </c>
      <c r="C2678" t="s">
        <v>7376</v>
      </c>
      <c r="D2678">
        <v>2100</v>
      </c>
      <c r="E2678" t="s">
        <v>486</v>
      </c>
      <c r="F2678" t="s">
        <v>7377</v>
      </c>
      <c r="G2678" t="s">
        <v>6219</v>
      </c>
      <c r="H2678" t="s">
        <v>6220</v>
      </c>
      <c r="I2678" t="s">
        <v>2851</v>
      </c>
      <c r="J2678">
        <v>121764</v>
      </c>
      <c r="K2678">
        <v>1</v>
      </c>
      <c r="L2678">
        <v>138602</v>
      </c>
    </row>
    <row r="2679" spans="1:12" x14ac:dyDescent="0.25">
      <c r="A2679">
        <v>138611</v>
      </c>
      <c r="B2679" t="s">
        <v>7378</v>
      </c>
      <c r="C2679" t="s">
        <v>7379</v>
      </c>
      <c r="D2679">
        <v>9900</v>
      </c>
      <c r="E2679" t="s">
        <v>425</v>
      </c>
      <c r="F2679" t="s">
        <v>7567</v>
      </c>
      <c r="G2679" t="s">
        <v>6244</v>
      </c>
      <c r="H2679" t="s">
        <v>7396</v>
      </c>
      <c r="I2679" t="s">
        <v>5971</v>
      </c>
      <c r="J2679">
        <v>125591</v>
      </c>
      <c r="K2679">
        <v>1</v>
      </c>
      <c r="L2679">
        <v>138611</v>
      </c>
    </row>
    <row r="2680" spans="1:12" x14ac:dyDescent="0.25">
      <c r="A2680">
        <v>138628</v>
      </c>
      <c r="B2680" t="s">
        <v>6098</v>
      </c>
      <c r="C2680" t="s">
        <v>5059</v>
      </c>
      <c r="D2680">
        <v>9111</v>
      </c>
      <c r="E2680" t="s">
        <v>550</v>
      </c>
      <c r="F2680" t="s">
        <v>2323</v>
      </c>
      <c r="G2680" t="s">
        <v>6244</v>
      </c>
      <c r="H2680" t="s">
        <v>7396</v>
      </c>
      <c r="I2680" t="s">
        <v>5971</v>
      </c>
      <c r="J2680">
        <v>120956</v>
      </c>
      <c r="K2680">
        <v>1</v>
      </c>
      <c r="L2680">
        <v>138628</v>
      </c>
    </row>
    <row r="2681" spans="1:12" x14ac:dyDescent="0.25">
      <c r="A2681">
        <v>138644</v>
      </c>
      <c r="B2681" t="s">
        <v>8104</v>
      </c>
      <c r="C2681" t="s">
        <v>7380</v>
      </c>
      <c r="D2681">
        <v>8000</v>
      </c>
      <c r="E2681" t="s">
        <v>329</v>
      </c>
      <c r="F2681" t="s">
        <v>7568</v>
      </c>
      <c r="G2681" t="s">
        <v>8145</v>
      </c>
      <c r="H2681" t="s">
        <v>8146</v>
      </c>
      <c r="I2681" t="s">
        <v>8147</v>
      </c>
      <c r="J2681">
        <v>120634</v>
      </c>
      <c r="K2681">
        <v>1</v>
      </c>
      <c r="L2681">
        <v>138644</v>
      </c>
    </row>
    <row r="2682" spans="1:12" x14ac:dyDescent="0.25">
      <c r="A2682">
        <v>138651</v>
      </c>
      <c r="B2682" t="s">
        <v>7381</v>
      </c>
      <c r="C2682" t="s">
        <v>7382</v>
      </c>
      <c r="D2682">
        <v>9800</v>
      </c>
      <c r="E2682" t="s">
        <v>422</v>
      </c>
      <c r="F2682" t="s">
        <v>8105</v>
      </c>
      <c r="G2682" t="s">
        <v>6244</v>
      </c>
      <c r="H2682" t="s">
        <v>7396</v>
      </c>
      <c r="I2682" t="s">
        <v>5971</v>
      </c>
      <c r="J2682">
        <v>0</v>
      </c>
      <c r="K2682">
        <v>1</v>
      </c>
      <c r="L2682">
        <v>138651</v>
      </c>
    </row>
    <row r="2683" spans="1:12" x14ac:dyDescent="0.25">
      <c r="A2683">
        <v>138685</v>
      </c>
      <c r="B2683" t="s">
        <v>7383</v>
      </c>
      <c r="C2683" t="s">
        <v>5160</v>
      </c>
      <c r="D2683">
        <v>9550</v>
      </c>
      <c r="E2683" t="s">
        <v>412</v>
      </c>
      <c r="F2683" t="s">
        <v>2408</v>
      </c>
      <c r="G2683" t="s">
        <v>8137</v>
      </c>
      <c r="H2683" t="s">
        <v>8138</v>
      </c>
      <c r="I2683" t="s">
        <v>8139</v>
      </c>
      <c r="J2683">
        <v>125583</v>
      </c>
      <c r="K2683">
        <v>1</v>
      </c>
      <c r="L2683">
        <v>138685</v>
      </c>
    </row>
    <row r="2684" spans="1:12" x14ac:dyDescent="0.25">
      <c r="A2684">
        <v>138693</v>
      </c>
      <c r="B2684" t="s">
        <v>7384</v>
      </c>
      <c r="C2684" t="s">
        <v>4598</v>
      </c>
      <c r="D2684">
        <v>8650</v>
      </c>
      <c r="E2684" t="s">
        <v>2848</v>
      </c>
      <c r="F2684" t="s">
        <v>2114</v>
      </c>
      <c r="G2684" t="s">
        <v>8145</v>
      </c>
      <c r="H2684" t="s">
        <v>8146</v>
      </c>
      <c r="I2684" t="s">
        <v>8147</v>
      </c>
      <c r="J2684">
        <v>119453</v>
      </c>
      <c r="K2684">
        <v>1</v>
      </c>
      <c r="L2684">
        <v>138693</v>
      </c>
    </row>
    <row r="2685" spans="1:12" x14ac:dyDescent="0.25">
      <c r="A2685">
        <v>138719</v>
      </c>
      <c r="B2685" t="s">
        <v>6166</v>
      </c>
      <c r="C2685" t="s">
        <v>6167</v>
      </c>
      <c r="D2685">
        <v>3910</v>
      </c>
      <c r="E2685" t="s">
        <v>6262</v>
      </c>
      <c r="F2685" t="s">
        <v>7385</v>
      </c>
      <c r="G2685" t="s">
        <v>7622</v>
      </c>
      <c r="H2685" t="s">
        <v>7623</v>
      </c>
      <c r="I2685" t="s">
        <v>7624</v>
      </c>
      <c r="J2685">
        <v>0</v>
      </c>
      <c r="K2685">
        <v>1</v>
      </c>
      <c r="L2685">
        <v>138719</v>
      </c>
    </row>
    <row r="2686" spans="1:12" x14ac:dyDescent="0.25">
      <c r="A2686">
        <v>138909</v>
      </c>
      <c r="B2686" t="s">
        <v>7386</v>
      </c>
      <c r="C2686" t="s">
        <v>7387</v>
      </c>
      <c r="D2686">
        <v>3511</v>
      </c>
      <c r="E2686" t="s">
        <v>642</v>
      </c>
      <c r="F2686" t="s">
        <v>7388</v>
      </c>
      <c r="G2686" t="s">
        <v>7622</v>
      </c>
      <c r="H2686" t="s">
        <v>7623</v>
      </c>
      <c r="I2686" t="s">
        <v>7624</v>
      </c>
      <c r="J2686">
        <v>0</v>
      </c>
      <c r="K2686">
        <v>1</v>
      </c>
      <c r="L2686">
        <v>138909</v>
      </c>
    </row>
    <row r="2687" spans="1:12" x14ac:dyDescent="0.25">
      <c r="A2687">
        <v>139113</v>
      </c>
      <c r="B2687" t="s">
        <v>7389</v>
      </c>
      <c r="C2687" t="s">
        <v>6164</v>
      </c>
      <c r="D2687">
        <v>8830</v>
      </c>
      <c r="E2687" t="s">
        <v>653</v>
      </c>
      <c r="F2687" t="s">
        <v>7569</v>
      </c>
      <c r="G2687" t="s">
        <v>6244</v>
      </c>
      <c r="H2687" t="s">
        <v>7396</v>
      </c>
      <c r="I2687" t="s">
        <v>5971</v>
      </c>
      <c r="J2687">
        <v>125591</v>
      </c>
      <c r="K2687">
        <v>1</v>
      </c>
      <c r="L2687">
        <v>139113</v>
      </c>
    </row>
    <row r="2688" spans="1:12" x14ac:dyDescent="0.25">
      <c r="A2688">
        <v>139121</v>
      </c>
      <c r="B2688" t="s">
        <v>7390</v>
      </c>
      <c r="C2688" t="s">
        <v>7570</v>
      </c>
      <c r="D2688">
        <v>8500</v>
      </c>
      <c r="E2688" t="s">
        <v>353</v>
      </c>
      <c r="F2688" t="s">
        <v>7391</v>
      </c>
      <c r="G2688" t="s">
        <v>6244</v>
      </c>
      <c r="H2688" t="s">
        <v>7396</v>
      </c>
      <c r="I2688" t="s">
        <v>5971</v>
      </c>
      <c r="J2688">
        <v>120873</v>
      </c>
      <c r="K2688">
        <v>1</v>
      </c>
      <c r="L2688">
        <v>139121</v>
      </c>
    </row>
    <row r="2689" spans="1:12" x14ac:dyDescent="0.25">
      <c r="A2689">
        <v>139154</v>
      </c>
      <c r="B2689" t="s">
        <v>7392</v>
      </c>
      <c r="C2689" t="s">
        <v>7393</v>
      </c>
      <c r="D2689">
        <v>2018</v>
      </c>
      <c r="E2689" t="s">
        <v>2901</v>
      </c>
      <c r="F2689" t="s">
        <v>6760</v>
      </c>
      <c r="G2689" t="s">
        <v>7742</v>
      </c>
      <c r="H2689" t="s">
        <v>7743</v>
      </c>
      <c r="I2689" t="s">
        <v>7744</v>
      </c>
      <c r="J2689">
        <v>138768</v>
      </c>
      <c r="K2689">
        <v>2</v>
      </c>
      <c r="L2689">
        <v>139154</v>
      </c>
    </row>
    <row r="2690" spans="1:12" x14ac:dyDescent="0.25">
      <c r="A2690">
        <v>143511</v>
      </c>
      <c r="B2690" t="s">
        <v>7571</v>
      </c>
      <c r="C2690" t="s">
        <v>7572</v>
      </c>
      <c r="D2690">
        <v>8750</v>
      </c>
      <c r="E2690" t="s">
        <v>695</v>
      </c>
      <c r="F2690" t="s">
        <v>7573</v>
      </c>
      <c r="G2690" t="s">
        <v>8145</v>
      </c>
      <c r="H2690" t="s">
        <v>8146</v>
      </c>
      <c r="I2690" t="s">
        <v>8147</v>
      </c>
      <c r="J2690">
        <v>119941</v>
      </c>
      <c r="K2690">
        <v>1</v>
      </c>
      <c r="L2690">
        <v>143511</v>
      </c>
    </row>
    <row r="2691" spans="1:12" x14ac:dyDescent="0.25">
      <c r="A2691">
        <v>143529</v>
      </c>
      <c r="B2691" t="s">
        <v>7574</v>
      </c>
      <c r="C2691" t="s">
        <v>7575</v>
      </c>
      <c r="D2691">
        <v>1800</v>
      </c>
      <c r="E2691" t="s">
        <v>212</v>
      </c>
      <c r="F2691" t="s">
        <v>8106</v>
      </c>
      <c r="G2691" t="s">
        <v>6209</v>
      </c>
      <c r="H2691" t="s">
        <v>6210</v>
      </c>
      <c r="I2691" t="s">
        <v>2853</v>
      </c>
      <c r="J2691">
        <v>121947</v>
      </c>
      <c r="K2691">
        <v>1</v>
      </c>
      <c r="L2691">
        <v>143529</v>
      </c>
    </row>
    <row r="2692" spans="1:12" x14ac:dyDescent="0.25">
      <c r="A2692">
        <v>143537</v>
      </c>
      <c r="B2692" t="s">
        <v>6229</v>
      </c>
      <c r="C2692" t="s">
        <v>7576</v>
      </c>
      <c r="D2692">
        <v>1780</v>
      </c>
      <c r="E2692" t="s">
        <v>428</v>
      </c>
      <c r="F2692" t="s">
        <v>6305</v>
      </c>
      <c r="G2692" t="s">
        <v>6209</v>
      </c>
      <c r="H2692" t="s">
        <v>6210</v>
      </c>
      <c r="I2692" t="s">
        <v>2853</v>
      </c>
      <c r="J2692">
        <v>119206</v>
      </c>
      <c r="K2692">
        <v>1</v>
      </c>
      <c r="L2692">
        <v>143537</v>
      </c>
    </row>
    <row r="2693" spans="1:12" x14ac:dyDescent="0.25">
      <c r="A2693">
        <v>143545</v>
      </c>
      <c r="B2693" t="s">
        <v>8107</v>
      </c>
      <c r="C2693" t="s">
        <v>5718</v>
      </c>
      <c r="D2693">
        <v>9140</v>
      </c>
      <c r="E2693" t="s">
        <v>265</v>
      </c>
      <c r="F2693" t="s">
        <v>2814</v>
      </c>
      <c r="G2693" t="s">
        <v>6244</v>
      </c>
      <c r="H2693" t="s">
        <v>7396</v>
      </c>
      <c r="I2693" t="s">
        <v>5971</v>
      </c>
      <c r="J2693">
        <v>121384</v>
      </c>
      <c r="K2693">
        <v>1</v>
      </c>
      <c r="L2693">
        <v>143545</v>
      </c>
    </row>
    <row r="2694" spans="1:12" x14ac:dyDescent="0.25">
      <c r="A2694">
        <v>143552</v>
      </c>
      <c r="B2694" t="s">
        <v>3405</v>
      </c>
      <c r="C2694" t="s">
        <v>3406</v>
      </c>
      <c r="D2694">
        <v>1674</v>
      </c>
      <c r="E2694" t="s">
        <v>455</v>
      </c>
      <c r="F2694" t="s">
        <v>1394</v>
      </c>
      <c r="G2694" t="s">
        <v>6209</v>
      </c>
      <c r="H2694" t="s">
        <v>6210</v>
      </c>
      <c r="I2694" t="s">
        <v>2853</v>
      </c>
      <c r="J2694">
        <v>139071</v>
      </c>
      <c r="K2694">
        <v>1</v>
      </c>
      <c r="L2694">
        <v>143552</v>
      </c>
    </row>
    <row r="2695" spans="1:12" x14ac:dyDescent="0.25">
      <c r="A2695">
        <v>143578</v>
      </c>
      <c r="B2695" t="s">
        <v>8108</v>
      </c>
      <c r="C2695" t="s">
        <v>7577</v>
      </c>
      <c r="D2695">
        <v>9120</v>
      </c>
      <c r="E2695" t="s">
        <v>268</v>
      </c>
      <c r="F2695" t="s">
        <v>5896</v>
      </c>
      <c r="G2695" t="s">
        <v>6244</v>
      </c>
      <c r="H2695" t="s">
        <v>7396</v>
      </c>
      <c r="I2695" t="s">
        <v>5971</v>
      </c>
      <c r="J2695">
        <v>121384</v>
      </c>
      <c r="K2695">
        <v>1</v>
      </c>
      <c r="L2695">
        <v>143578</v>
      </c>
    </row>
    <row r="2696" spans="1:12" x14ac:dyDescent="0.25">
      <c r="A2696">
        <v>143586</v>
      </c>
      <c r="B2696" t="s">
        <v>7578</v>
      </c>
      <c r="C2696" t="s">
        <v>5855</v>
      </c>
      <c r="D2696">
        <v>9500</v>
      </c>
      <c r="E2696" t="s">
        <v>410</v>
      </c>
      <c r="F2696" t="s">
        <v>2300</v>
      </c>
      <c r="G2696" t="s">
        <v>8137</v>
      </c>
      <c r="H2696" t="s">
        <v>8138</v>
      </c>
      <c r="I2696" t="s">
        <v>8139</v>
      </c>
      <c r="J2696">
        <v>119974</v>
      </c>
      <c r="K2696">
        <v>1</v>
      </c>
      <c r="L2696">
        <v>143586</v>
      </c>
    </row>
    <row r="2697" spans="1:12" x14ac:dyDescent="0.25">
      <c r="A2697">
        <v>143594</v>
      </c>
      <c r="B2697" t="s">
        <v>7580</v>
      </c>
      <c r="C2697" t="s">
        <v>7581</v>
      </c>
      <c r="D2697">
        <v>2100</v>
      </c>
      <c r="E2697" t="s">
        <v>486</v>
      </c>
      <c r="F2697" t="s">
        <v>7582</v>
      </c>
      <c r="G2697" t="s">
        <v>6219</v>
      </c>
      <c r="H2697" t="s">
        <v>6220</v>
      </c>
      <c r="I2697" t="s">
        <v>2851</v>
      </c>
      <c r="J2697">
        <v>121764</v>
      </c>
      <c r="K2697">
        <v>1</v>
      </c>
      <c r="L2697">
        <v>143594</v>
      </c>
    </row>
    <row r="2698" spans="1:12" x14ac:dyDescent="0.25">
      <c r="A2698">
        <v>143602</v>
      </c>
      <c r="B2698" t="s">
        <v>7583</v>
      </c>
      <c r="C2698" t="s">
        <v>3896</v>
      </c>
      <c r="D2698">
        <v>2590</v>
      </c>
      <c r="E2698" t="s">
        <v>259</v>
      </c>
      <c r="F2698" t="s">
        <v>1647</v>
      </c>
      <c r="G2698" t="s">
        <v>7622</v>
      </c>
      <c r="H2698" t="s">
        <v>7623</v>
      </c>
      <c r="I2698" t="s">
        <v>7624</v>
      </c>
      <c r="J2698">
        <v>121863</v>
      </c>
      <c r="K2698">
        <v>1</v>
      </c>
      <c r="L2698">
        <v>143602</v>
      </c>
    </row>
    <row r="2699" spans="1:12" x14ac:dyDescent="0.25">
      <c r="A2699">
        <v>143611</v>
      </c>
      <c r="B2699" t="s">
        <v>6676</v>
      </c>
      <c r="C2699" t="s">
        <v>5670</v>
      </c>
      <c r="D2699">
        <v>2801</v>
      </c>
      <c r="E2699" t="s">
        <v>55</v>
      </c>
      <c r="F2699" t="s">
        <v>2752</v>
      </c>
      <c r="G2699" t="s">
        <v>6244</v>
      </c>
      <c r="H2699" t="s">
        <v>7396</v>
      </c>
      <c r="I2699" t="s">
        <v>5971</v>
      </c>
      <c r="J2699">
        <v>119933</v>
      </c>
      <c r="K2699">
        <v>1</v>
      </c>
      <c r="L2699">
        <v>143611</v>
      </c>
    </row>
    <row r="2700" spans="1:12" x14ac:dyDescent="0.25">
      <c r="A2700">
        <v>143727</v>
      </c>
      <c r="B2700" t="s">
        <v>8331</v>
      </c>
      <c r="C2700" t="s">
        <v>7584</v>
      </c>
      <c r="D2700">
        <v>2600</v>
      </c>
      <c r="E2700" t="s">
        <v>531</v>
      </c>
      <c r="F2700" t="s">
        <v>6838</v>
      </c>
      <c r="G2700" t="s">
        <v>7742</v>
      </c>
      <c r="H2700" t="s">
        <v>7743</v>
      </c>
      <c r="I2700" t="s">
        <v>7744</v>
      </c>
      <c r="J2700">
        <v>121681</v>
      </c>
      <c r="K2700">
        <v>2</v>
      </c>
      <c r="L2700">
        <v>143727</v>
      </c>
    </row>
    <row r="2701" spans="1:12" x14ac:dyDescent="0.25">
      <c r="A2701">
        <v>143743</v>
      </c>
      <c r="B2701" t="s">
        <v>6260</v>
      </c>
      <c r="C2701" t="s">
        <v>3098</v>
      </c>
      <c r="D2701">
        <v>3940</v>
      </c>
      <c r="E2701" t="s">
        <v>302</v>
      </c>
      <c r="F2701" t="s">
        <v>1168</v>
      </c>
      <c r="G2701" t="s">
        <v>7622</v>
      </c>
      <c r="H2701" t="s">
        <v>7623</v>
      </c>
      <c r="I2701" t="s">
        <v>7624</v>
      </c>
      <c r="J2701">
        <v>118828</v>
      </c>
      <c r="K2701">
        <v>1</v>
      </c>
      <c r="L2701">
        <v>143743</v>
      </c>
    </row>
    <row r="2702" spans="1:12" x14ac:dyDescent="0.25">
      <c r="A2702">
        <v>143768</v>
      </c>
      <c r="B2702" t="s">
        <v>8332</v>
      </c>
      <c r="C2702" t="s">
        <v>7585</v>
      </c>
      <c r="D2702">
        <v>2440</v>
      </c>
      <c r="E2702" t="s">
        <v>249</v>
      </c>
      <c r="F2702" t="s">
        <v>7586</v>
      </c>
      <c r="G2702" t="s">
        <v>6244</v>
      </c>
      <c r="H2702" t="s">
        <v>7396</v>
      </c>
      <c r="I2702" t="s">
        <v>5971</v>
      </c>
      <c r="J2702">
        <v>119925</v>
      </c>
      <c r="K2702">
        <v>1</v>
      </c>
      <c r="L2702">
        <v>143768</v>
      </c>
    </row>
    <row r="2703" spans="1:12" x14ac:dyDescent="0.25">
      <c r="A2703">
        <v>143834</v>
      </c>
      <c r="B2703" t="s">
        <v>6119</v>
      </c>
      <c r="C2703" t="s">
        <v>7587</v>
      </c>
      <c r="D2703">
        <v>1030</v>
      </c>
      <c r="E2703" t="s">
        <v>189</v>
      </c>
      <c r="F2703" t="s">
        <v>8333</v>
      </c>
      <c r="G2703" t="s">
        <v>6209</v>
      </c>
      <c r="H2703" t="s">
        <v>6210</v>
      </c>
      <c r="I2703" t="s">
        <v>2853</v>
      </c>
      <c r="J2703">
        <v>122002</v>
      </c>
      <c r="K2703">
        <v>1</v>
      </c>
      <c r="L2703">
        <v>143834</v>
      </c>
    </row>
    <row r="2704" spans="1:12" x14ac:dyDescent="0.25">
      <c r="A2704">
        <v>143867</v>
      </c>
      <c r="B2704" t="s">
        <v>8334</v>
      </c>
      <c r="C2704" t="s">
        <v>7588</v>
      </c>
      <c r="D2704">
        <v>8550</v>
      </c>
      <c r="E2704" t="s">
        <v>357</v>
      </c>
      <c r="F2704" t="s">
        <v>7589</v>
      </c>
      <c r="G2704" t="s">
        <v>8145</v>
      </c>
      <c r="H2704" t="s">
        <v>8146</v>
      </c>
      <c r="I2704" t="s">
        <v>8147</v>
      </c>
      <c r="J2704">
        <v>119371</v>
      </c>
      <c r="K2704">
        <v>1</v>
      </c>
      <c r="L2704">
        <v>143867</v>
      </c>
    </row>
    <row r="2705" spans="1:12" x14ac:dyDescent="0.25">
      <c r="A2705">
        <v>143883</v>
      </c>
      <c r="B2705" t="s">
        <v>7592</v>
      </c>
      <c r="C2705" t="s">
        <v>7593</v>
      </c>
      <c r="D2705">
        <v>8570</v>
      </c>
      <c r="E2705" t="s">
        <v>735</v>
      </c>
      <c r="F2705" t="s">
        <v>7594</v>
      </c>
      <c r="G2705" t="s">
        <v>6244</v>
      </c>
      <c r="H2705" t="s">
        <v>7396</v>
      </c>
      <c r="I2705" t="s">
        <v>5971</v>
      </c>
      <c r="J2705">
        <v>122127</v>
      </c>
      <c r="K2705">
        <v>1</v>
      </c>
      <c r="L2705">
        <v>143883</v>
      </c>
    </row>
    <row r="2706" spans="1:12" x14ac:dyDescent="0.25">
      <c r="A2706">
        <v>144576</v>
      </c>
      <c r="B2706" t="s">
        <v>8109</v>
      </c>
      <c r="C2706" t="s">
        <v>8110</v>
      </c>
      <c r="D2706">
        <v>2500</v>
      </c>
      <c r="E2706" t="s">
        <v>252</v>
      </c>
      <c r="F2706" t="s">
        <v>8111</v>
      </c>
      <c r="G2706" t="s">
        <v>7742</v>
      </c>
      <c r="H2706" t="s">
        <v>7743</v>
      </c>
      <c r="I2706" t="s">
        <v>7744</v>
      </c>
      <c r="J2706">
        <v>120543</v>
      </c>
      <c r="K2706">
        <v>2</v>
      </c>
      <c r="L2706">
        <v>144576</v>
      </c>
    </row>
    <row r="2707" spans="1:12" x14ac:dyDescent="0.25">
      <c r="A2707">
        <v>144675</v>
      </c>
      <c r="B2707" t="s">
        <v>8112</v>
      </c>
      <c r="C2707" t="s">
        <v>3793</v>
      </c>
      <c r="D2707">
        <v>3290</v>
      </c>
      <c r="E2707" t="s">
        <v>291</v>
      </c>
      <c r="F2707" t="s">
        <v>8113</v>
      </c>
      <c r="G2707" t="s">
        <v>6219</v>
      </c>
      <c r="H2707" t="s">
        <v>6220</v>
      </c>
      <c r="I2707" t="s">
        <v>2851</v>
      </c>
      <c r="J2707">
        <v>121954</v>
      </c>
      <c r="K2707">
        <v>1</v>
      </c>
      <c r="L2707">
        <v>144675</v>
      </c>
    </row>
    <row r="2708" spans="1:12" x14ac:dyDescent="0.25">
      <c r="A2708">
        <v>144683</v>
      </c>
      <c r="B2708" t="s">
        <v>8335</v>
      </c>
      <c r="C2708" t="s">
        <v>8114</v>
      </c>
      <c r="D2708">
        <v>2018</v>
      </c>
      <c r="E2708" t="s">
        <v>2901</v>
      </c>
      <c r="F2708" t="s">
        <v>8115</v>
      </c>
      <c r="G2708" t="s">
        <v>6219</v>
      </c>
      <c r="H2708" t="s">
        <v>6220</v>
      </c>
      <c r="I2708" t="s">
        <v>2851</v>
      </c>
      <c r="J2708">
        <v>119751</v>
      </c>
      <c r="K2708">
        <v>1</v>
      </c>
      <c r="L2708">
        <v>144683</v>
      </c>
    </row>
    <row r="2709" spans="1:12" x14ac:dyDescent="0.25">
      <c r="A2709">
        <v>144691</v>
      </c>
      <c r="B2709" t="s">
        <v>8116</v>
      </c>
      <c r="C2709" t="s">
        <v>8117</v>
      </c>
      <c r="D2709">
        <v>3770</v>
      </c>
      <c r="E2709" t="s">
        <v>665</v>
      </c>
      <c r="F2709" t="s">
        <v>8336</v>
      </c>
      <c r="G2709" t="s">
        <v>7622</v>
      </c>
      <c r="H2709" t="s">
        <v>7623</v>
      </c>
      <c r="I2709" t="s">
        <v>7624</v>
      </c>
      <c r="J2709">
        <v>118893</v>
      </c>
      <c r="K2709">
        <v>1</v>
      </c>
      <c r="L2709">
        <v>144691</v>
      </c>
    </row>
    <row r="2710" spans="1:12" x14ac:dyDescent="0.25">
      <c r="A2710">
        <v>144709</v>
      </c>
      <c r="B2710" t="s">
        <v>8118</v>
      </c>
      <c r="C2710" t="s">
        <v>8119</v>
      </c>
      <c r="D2710">
        <v>1080</v>
      </c>
      <c r="E2710" t="s">
        <v>193</v>
      </c>
      <c r="F2710" t="s">
        <v>8337</v>
      </c>
      <c r="G2710" t="s">
        <v>6209</v>
      </c>
      <c r="H2710" t="s">
        <v>6210</v>
      </c>
      <c r="I2710" t="s">
        <v>2853</v>
      </c>
      <c r="J2710">
        <v>138842</v>
      </c>
      <c r="K2710">
        <v>1</v>
      </c>
      <c r="L2710">
        <v>144709</v>
      </c>
    </row>
    <row r="2711" spans="1:12" x14ac:dyDescent="0.25">
      <c r="A2711">
        <v>144725</v>
      </c>
      <c r="B2711" t="s">
        <v>8122</v>
      </c>
      <c r="C2711" t="s">
        <v>8123</v>
      </c>
      <c r="D2711">
        <v>9472</v>
      </c>
      <c r="E2711" t="s">
        <v>8124</v>
      </c>
      <c r="F2711" t="s">
        <v>8338</v>
      </c>
      <c r="G2711" t="s">
        <v>8137</v>
      </c>
      <c r="H2711" t="s">
        <v>8138</v>
      </c>
      <c r="I2711" t="s">
        <v>8139</v>
      </c>
      <c r="J2711">
        <v>125583</v>
      </c>
      <c r="K2711">
        <v>1</v>
      </c>
      <c r="L2711">
        <v>144725</v>
      </c>
    </row>
    <row r="2712" spans="1:12" x14ac:dyDescent="0.25">
      <c r="A2712">
        <v>144733</v>
      </c>
      <c r="B2712" t="s">
        <v>8125</v>
      </c>
      <c r="C2712" t="s">
        <v>8099</v>
      </c>
      <c r="D2712">
        <v>2018</v>
      </c>
      <c r="E2712" t="s">
        <v>2901</v>
      </c>
      <c r="F2712" t="s">
        <v>8126</v>
      </c>
      <c r="G2712" t="s">
        <v>6219</v>
      </c>
      <c r="H2712" t="s">
        <v>6220</v>
      </c>
      <c r="I2712" t="s">
        <v>2851</v>
      </c>
      <c r="J2712">
        <v>121831</v>
      </c>
      <c r="K2712">
        <v>1</v>
      </c>
      <c r="L2712">
        <v>144733</v>
      </c>
    </row>
    <row r="2713" spans="1:12" x14ac:dyDescent="0.25">
      <c r="A2713">
        <v>144741</v>
      </c>
      <c r="B2713" t="s">
        <v>8127</v>
      </c>
      <c r="C2713" t="s">
        <v>8128</v>
      </c>
      <c r="D2713">
        <v>3900</v>
      </c>
      <c r="E2713" t="s">
        <v>6262</v>
      </c>
      <c r="F2713" t="s">
        <v>8129</v>
      </c>
      <c r="G2713" t="s">
        <v>7622</v>
      </c>
      <c r="H2713" t="s">
        <v>7623</v>
      </c>
      <c r="I2713" t="s">
        <v>7624</v>
      </c>
      <c r="J2713">
        <v>119842</v>
      </c>
      <c r="K2713">
        <v>1</v>
      </c>
      <c r="L2713">
        <v>144741</v>
      </c>
    </row>
    <row r="2714" spans="1:12" x14ac:dyDescent="0.25">
      <c r="A2714">
        <v>144758</v>
      </c>
      <c r="B2714" t="s">
        <v>8130</v>
      </c>
      <c r="C2714" t="s">
        <v>8131</v>
      </c>
      <c r="D2714">
        <v>8570</v>
      </c>
      <c r="E2714" t="s">
        <v>735</v>
      </c>
      <c r="F2714" t="s">
        <v>8339</v>
      </c>
      <c r="G2714" t="s">
        <v>8145</v>
      </c>
      <c r="H2714" t="s">
        <v>8146</v>
      </c>
      <c r="I2714" t="s">
        <v>8147</v>
      </c>
      <c r="J2714">
        <v>130989</v>
      </c>
      <c r="K2714">
        <v>1</v>
      </c>
      <c r="L2714">
        <v>144758</v>
      </c>
    </row>
    <row r="2715" spans="1:12" x14ac:dyDescent="0.25">
      <c r="A2715">
        <v>145995</v>
      </c>
      <c r="B2715" t="s">
        <v>8340</v>
      </c>
      <c r="C2715" t="s">
        <v>4892</v>
      </c>
      <c r="D2715">
        <v>8720</v>
      </c>
      <c r="E2715" t="s">
        <v>775</v>
      </c>
      <c r="F2715" t="s">
        <v>8341</v>
      </c>
      <c r="G2715" t="s">
        <v>7742</v>
      </c>
      <c r="H2715" t="s">
        <v>7743</v>
      </c>
      <c r="I2715" t="s">
        <v>7744</v>
      </c>
      <c r="J2715">
        <v>0</v>
      </c>
      <c r="K2715">
        <v>2</v>
      </c>
      <c r="L2715">
        <v>145995</v>
      </c>
    </row>
    <row r="2716" spans="1:12" x14ac:dyDescent="0.25">
      <c r="A2716">
        <v>146019</v>
      </c>
      <c r="B2716" t="s">
        <v>8342</v>
      </c>
      <c r="C2716" t="s">
        <v>6949</v>
      </c>
      <c r="D2716">
        <v>3580</v>
      </c>
      <c r="E2716" t="s">
        <v>686</v>
      </c>
      <c r="F2716" t="s">
        <v>6950</v>
      </c>
      <c r="G2716" t="s">
        <v>6308</v>
      </c>
      <c r="H2716" t="s">
        <v>6309</v>
      </c>
      <c r="I2716" t="s">
        <v>2850</v>
      </c>
      <c r="J2716">
        <v>118935</v>
      </c>
      <c r="K2716">
        <v>2</v>
      </c>
      <c r="L2716">
        <v>146019</v>
      </c>
    </row>
    <row r="2717" spans="1:12" x14ac:dyDescent="0.25">
      <c r="A2717">
        <v>146027</v>
      </c>
      <c r="B2717" t="s">
        <v>8343</v>
      </c>
      <c r="C2717" t="s">
        <v>8344</v>
      </c>
      <c r="D2717">
        <v>8310</v>
      </c>
      <c r="E2717" t="s">
        <v>344</v>
      </c>
      <c r="F2717" t="s">
        <v>8345</v>
      </c>
      <c r="G2717" t="s">
        <v>7742</v>
      </c>
      <c r="H2717" t="s">
        <v>7743</v>
      </c>
      <c r="I2717" t="s">
        <v>7744</v>
      </c>
      <c r="J2717">
        <v>139031</v>
      </c>
      <c r="K2717">
        <v>2</v>
      </c>
      <c r="L2717">
        <v>146027</v>
      </c>
    </row>
    <row r="2718" spans="1:12" x14ac:dyDescent="0.25">
      <c r="A2718">
        <v>146035</v>
      </c>
      <c r="B2718" t="s">
        <v>8346</v>
      </c>
      <c r="C2718" t="s">
        <v>8347</v>
      </c>
      <c r="D2718">
        <v>2018</v>
      </c>
      <c r="E2718" t="s">
        <v>2901</v>
      </c>
      <c r="F2718" t="s">
        <v>8348</v>
      </c>
      <c r="G2718" t="s">
        <v>7742</v>
      </c>
      <c r="H2718" t="s">
        <v>7743</v>
      </c>
      <c r="I2718" t="s">
        <v>7744</v>
      </c>
      <c r="J2718">
        <v>0</v>
      </c>
      <c r="K2718">
        <v>2</v>
      </c>
      <c r="L2718">
        <v>146035</v>
      </c>
    </row>
    <row r="2719" spans="1:12" x14ac:dyDescent="0.25">
      <c r="A2719">
        <v>146043</v>
      </c>
      <c r="B2719" t="s">
        <v>8349</v>
      </c>
      <c r="C2719" t="s">
        <v>8350</v>
      </c>
      <c r="D2719">
        <v>2030</v>
      </c>
      <c r="E2719" t="s">
        <v>2901</v>
      </c>
      <c r="F2719" t="s">
        <v>8351</v>
      </c>
      <c r="G2719" t="s">
        <v>7742</v>
      </c>
      <c r="H2719" t="s">
        <v>7743</v>
      </c>
      <c r="I2719" t="s">
        <v>7744</v>
      </c>
      <c r="J2719">
        <v>119231</v>
      </c>
      <c r="K2719">
        <v>2</v>
      </c>
      <c r="L2719">
        <v>146043</v>
      </c>
    </row>
    <row r="2720" spans="1:12" x14ac:dyDescent="0.25">
      <c r="A2720">
        <v>146076</v>
      </c>
      <c r="B2720" t="s">
        <v>8352</v>
      </c>
      <c r="C2720" t="s">
        <v>8353</v>
      </c>
      <c r="D2720">
        <v>8790</v>
      </c>
      <c r="E2720" t="s">
        <v>369</v>
      </c>
      <c r="F2720" t="s">
        <v>8354</v>
      </c>
      <c r="G2720" t="s">
        <v>6244</v>
      </c>
      <c r="H2720" t="s">
        <v>7396</v>
      </c>
      <c r="I2720" t="s">
        <v>5971</v>
      </c>
      <c r="J2720">
        <v>129031</v>
      </c>
      <c r="K2720">
        <v>1</v>
      </c>
      <c r="L2720">
        <v>146076</v>
      </c>
    </row>
    <row r="2721" spans="1:12" x14ac:dyDescent="0.25">
      <c r="A2721">
        <v>146084</v>
      </c>
      <c r="B2721" t="s">
        <v>8355</v>
      </c>
      <c r="C2721" t="s">
        <v>8356</v>
      </c>
      <c r="D2721">
        <v>8501</v>
      </c>
      <c r="E2721" t="s">
        <v>365</v>
      </c>
      <c r="F2721" t="s">
        <v>8357</v>
      </c>
      <c r="G2721" t="s">
        <v>6244</v>
      </c>
      <c r="H2721" t="s">
        <v>7396</v>
      </c>
      <c r="I2721" t="s">
        <v>5971</v>
      </c>
      <c r="J2721">
        <v>125591</v>
      </c>
      <c r="K2721">
        <v>1</v>
      </c>
      <c r="L2721">
        <v>146084</v>
      </c>
    </row>
    <row r="2722" spans="1:12" x14ac:dyDescent="0.25">
      <c r="A2722">
        <v>146118</v>
      </c>
      <c r="B2722" t="s">
        <v>8358</v>
      </c>
      <c r="C2722" t="s">
        <v>8359</v>
      </c>
      <c r="D2722">
        <v>2018</v>
      </c>
      <c r="E2722" t="s">
        <v>2901</v>
      </c>
      <c r="F2722" t="s">
        <v>8360</v>
      </c>
      <c r="G2722" t="s">
        <v>6219</v>
      </c>
      <c r="H2722" t="s">
        <v>6220</v>
      </c>
      <c r="I2722" t="s">
        <v>2851</v>
      </c>
      <c r="J2722">
        <v>0</v>
      </c>
      <c r="K2722">
        <v>1</v>
      </c>
      <c r="L2722">
        <v>146118</v>
      </c>
    </row>
    <row r="2723" spans="1:12" x14ac:dyDescent="0.25">
      <c r="A2723">
        <v>146126</v>
      </c>
      <c r="B2723" t="s">
        <v>8361</v>
      </c>
      <c r="C2723" t="s">
        <v>3193</v>
      </c>
      <c r="D2723">
        <v>9820</v>
      </c>
      <c r="E2723" t="s">
        <v>393</v>
      </c>
      <c r="F2723" t="s">
        <v>1270</v>
      </c>
      <c r="G2723" t="s">
        <v>8137</v>
      </c>
      <c r="H2723" t="s">
        <v>8138</v>
      </c>
      <c r="I2723" t="s">
        <v>8139</v>
      </c>
      <c r="J2723">
        <v>125526</v>
      </c>
      <c r="K2723">
        <v>1</v>
      </c>
      <c r="L2723">
        <v>146126</v>
      </c>
    </row>
    <row r="2724" spans="1:12" x14ac:dyDescent="0.25">
      <c r="A2724">
        <v>146142</v>
      </c>
      <c r="B2724" t="s">
        <v>8362</v>
      </c>
      <c r="C2724" t="s">
        <v>8363</v>
      </c>
      <c r="D2724">
        <v>9403</v>
      </c>
      <c r="E2724" t="s">
        <v>8364</v>
      </c>
      <c r="F2724" t="s">
        <v>8365</v>
      </c>
      <c r="G2724" t="s">
        <v>8137</v>
      </c>
      <c r="H2724" t="s">
        <v>8138</v>
      </c>
      <c r="I2724" t="s">
        <v>8139</v>
      </c>
      <c r="J2724">
        <v>0</v>
      </c>
      <c r="K2724">
        <v>1</v>
      </c>
      <c r="L2724">
        <v>146142</v>
      </c>
    </row>
    <row r="2725" spans="1:12" x14ac:dyDescent="0.25">
      <c r="A2725">
        <v>146159</v>
      </c>
      <c r="B2725" t="s">
        <v>8366</v>
      </c>
      <c r="C2725" t="s">
        <v>8367</v>
      </c>
      <c r="D2725">
        <v>1000</v>
      </c>
      <c r="E2725" t="s">
        <v>2900</v>
      </c>
      <c r="F2725" t="s">
        <v>8368</v>
      </c>
      <c r="G2725" t="s">
        <v>6209</v>
      </c>
      <c r="H2725" t="s">
        <v>6210</v>
      </c>
      <c r="I2725" t="s">
        <v>2853</v>
      </c>
      <c r="J2725">
        <v>122184</v>
      </c>
      <c r="K2725">
        <v>1</v>
      </c>
      <c r="L2725">
        <v>146159</v>
      </c>
    </row>
    <row r="2726" spans="1:12" x14ac:dyDescent="0.25">
      <c r="A2726">
        <v>146167</v>
      </c>
      <c r="B2726" t="s">
        <v>8121</v>
      </c>
      <c r="C2726" t="s">
        <v>7590</v>
      </c>
      <c r="D2726">
        <v>3800</v>
      </c>
      <c r="E2726" t="s">
        <v>316</v>
      </c>
      <c r="F2726" t="s">
        <v>7591</v>
      </c>
      <c r="G2726" t="s">
        <v>6244</v>
      </c>
      <c r="H2726" t="s">
        <v>7396</v>
      </c>
      <c r="I2726" t="s">
        <v>5971</v>
      </c>
      <c r="J2726">
        <v>0</v>
      </c>
      <c r="K2726">
        <v>1</v>
      </c>
      <c r="L2726">
        <v>146167</v>
      </c>
    </row>
    <row r="2727" spans="1:12" x14ac:dyDescent="0.25">
      <c r="A2727">
        <v>146175</v>
      </c>
      <c r="B2727" t="s">
        <v>8369</v>
      </c>
      <c r="C2727" t="s">
        <v>3240</v>
      </c>
      <c r="D2727">
        <v>1000</v>
      </c>
      <c r="E2727" t="s">
        <v>2900</v>
      </c>
      <c r="F2727" t="s">
        <v>6367</v>
      </c>
      <c r="G2727" t="s">
        <v>6209</v>
      </c>
      <c r="H2727" t="s">
        <v>6210</v>
      </c>
      <c r="I2727" t="s">
        <v>2853</v>
      </c>
      <c r="J2727">
        <v>121988</v>
      </c>
      <c r="K2727">
        <v>1</v>
      </c>
      <c r="L2727">
        <v>146175</v>
      </c>
    </row>
    <row r="2728" spans="1:12" x14ac:dyDescent="0.25">
      <c r="A2728">
        <v>146191</v>
      </c>
      <c r="B2728" t="s">
        <v>8370</v>
      </c>
      <c r="C2728" t="s">
        <v>8371</v>
      </c>
      <c r="D2728">
        <v>3600</v>
      </c>
      <c r="E2728" t="s">
        <v>306</v>
      </c>
      <c r="F2728" t="s">
        <v>8372</v>
      </c>
      <c r="G2728" t="s">
        <v>7622</v>
      </c>
      <c r="H2728" t="s">
        <v>7623</v>
      </c>
      <c r="I2728" t="s">
        <v>7624</v>
      </c>
      <c r="J2728">
        <v>0</v>
      </c>
      <c r="K2728">
        <v>1</v>
      </c>
      <c r="L2728">
        <v>146191</v>
      </c>
    </row>
    <row r="2729" spans="1:12" x14ac:dyDescent="0.25">
      <c r="A2729">
        <v>146209</v>
      </c>
      <c r="B2729" t="s">
        <v>8373</v>
      </c>
      <c r="C2729" t="s">
        <v>5295</v>
      </c>
      <c r="D2729">
        <v>3221</v>
      </c>
      <c r="E2729" t="s">
        <v>887</v>
      </c>
      <c r="F2729" t="s">
        <v>8374</v>
      </c>
      <c r="G2729" t="s">
        <v>6209</v>
      </c>
      <c r="H2729" t="s">
        <v>6210</v>
      </c>
      <c r="I2729" t="s">
        <v>2853</v>
      </c>
      <c r="J2729">
        <v>122259</v>
      </c>
      <c r="K2729">
        <v>1</v>
      </c>
      <c r="L2729">
        <v>146209</v>
      </c>
    </row>
    <row r="2730" spans="1:12" x14ac:dyDescent="0.25">
      <c r="A2730">
        <v>146233</v>
      </c>
      <c r="B2730" t="s">
        <v>8375</v>
      </c>
      <c r="C2730" t="s">
        <v>8376</v>
      </c>
      <c r="D2730">
        <v>1050</v>
      </c>
      <c r="E2730" t="s">
        <v>191</v>
      </c>
      <c r="F2730" t="s">
        <v>8120</v>
      </c>
      <c r="G2730" t="s">
        <v>6209</v>
      </c>
      <c r="H2730" t="s">
        <v>6210</v>
      </c>
      <c r="I2730" t="s">
        <v>2853</v>
      </c>
      <c r="J2730">
        <v>0</v>
      </c>
      <c r="K2730">
        <v>1</v>
      </c>
      <c r="L2730">
        <v>146233</v>
      </c>
    </row>
  </sheetData>
  <sheetProtection algorithmName="SHA-512" hashValue="iNk4V/nr0mkRSeqa9P5DdP74pGYW0xY1rQwFbmbdGx0oTl1a/uDprDGTB+eG7R2Q7+83QYsf9CPOSVK0NLS5Fw==" saltValue="ho6TArf4aU5UYQZnWXHl5w==" spinCount="100000" sheet="1"/>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F2CD3-2CF9-44D3-8758-58196A0E1BE6}">
  <dimension ref="A1:E15"/>
  <sheetViews>
    <sheetView workbookViewId="0"/>
  </sheetViews>
  <sheetFormatPr defaultColWidth="9.109375" defaultRowHeight="13.2" x14ac:dyDescent="0.25"/>
  <cols>
    <col min="1" max="1" width="18.88671875" style="100" bestFit="1" customWidth="1"/>
    <col min="2" max="2" width="10.109375" style="100" bestFit="1" customWidth="1"/>
    <col min="3" max="3" width="18.88671875" style="100" bestFit="1" customWidth="1"/>
    <col min="4" max="4" width="9.6640625" style="100" customWidth="1"/>
    <col min="5" max="5" width="17.21875" style="100" customWidth="1"/>
    <col min="6" max="16384" width="9.109375" style="100"/>
  </cols>
  <sheetData>
    <row r="1" spans="1:5" x14ac:dyDescent="0.25">
      <c r="A1" s="99" t="s">
        <v>7595</v>
      </c>
      <c r="B1" s="100">
        <v>42597</v>
      </c>
      <c r="C1" s="99" t="s">
        <v>7596</v>
      </c>
      <c r="E1" s="101">
        <v>42597</v>
      </c>
    </row>
    <row r="2" spans="1:5" x14ac:dyDescent="0.25">
      <c r="A2" s="99" t="s">
        <v>7596</v>
      </c>
      <c r="B2" s="100">
        <v>42962</v>
      </c>
      <c r="C2" s="99" t="s">
        <v>7597</v>
      </c>
      <c r="E2" s="101">
        <v>42962</v>
      </c>
    </row>
    <row r="3" spans="1:5" x14ac:dyDescent="0.25">
      <c r="A3" s="99" t="s">
        <v>7597</v>
      </c>
      <c r="B3" s="100">
        <v>43327</v>
      </c>
      <c r="C3" s="99" t="s">
        <v>7598</v>
      </c>
      <c r="E3" s="101">
        <v>43327</v>
      </c>
    </row>
    <row r="4" spans="1:5" x14ac:dyDescent="0.25">
      <c r="A4" s="99" t="s">
        <v>7598</v>
      </c>
      <c r="B4" s="100">
        <v>43692</v>
      </c>
      <c r="C4" s="99" t="s">
        <v>7599</v>
      </c>
      <c r="E4" s="101">
        <v>43692</v>
      </c>
    </row>
    <row r="5" spans="1:5" x14ac:dyDescent="0.25">
      <c r="A5" s="99" t="s">
        <v>7599</v>
      </c>
      <c r="B5" s="100">
        <v>44058</v>
      </c>
      <c r="C5" s="99" t="s">
        <v>7600</v>
      </c>
      <c r="E5" s="101">
        <v>44058</v>
      </c>
    </row>
    <row r="6" spans="1:5" x14ac:dyDescent="0.25">
      <c r="A6" s="99" t="s">
        <v>7600</v>
      </c>
      <c r="B6" s="100">
        <v>44423</v>
      </c>
      <c r="C6" s="99" t="s">
        <v>7601</v>
      </c>
      <c r="E6" s="101">
        <v>44423</v>
      </c>
    </row>
    <row r="7" spans="1:5" x14ac:dyDescent="0.25">
      <c r="A7" s="99" t="s">
        <v>7601</v>
      </c>
      <c r="B7" s="100">
        <v>44788</v>
      </c>
      <c r="C7" s="99" t="s">
        <v>7602</v>
      </c>
      <c r="E7" s="101">
        <v>44788</v>
      </c>
    </row>
    <row r="8" spans="1:5" x14ac:dyDescent="0.25">
      <c r="A8" s="102" t="s">
        <v>7602</v>
      </c>
      <c r="B8" s="103">
        <f>E8</f>
        <v>45153</v>
      </c>
      <c r="C8" s="102" t="s">
        <v>7603</v>
      </c>
      <c r="E8" s="104">
        <v>45153</v>
      </c>
    </row>
    <row r="9" spans="1:5" x14ac:dyDescent="0.25">
      <c r="A9" s="102" t="s">
        <v>7603</v>
      </c>
      <c r="B9" s="103">
        <f>E9</f>
        <v>45519</v>
      </c>
      <c r="C9" s="102" t="s">
        <v>7604</v>
      </c>
      <c r="E9" s="104">
        <v>45519</v>
      </c>
    </row>
    <row r="10" spans="1:5" x14ac:dyDescent="0.25">
      <c r="A10" s="102" t="s">
        <v>7604</v>
      </c>
      <c r="B10" s="103">
        <f>E10</f>
        <v>45884</v>
      </c>
      <c r="C10" s="102" t="s">
        <v>7605</v>
      </c>
      <c r="E10" s="104">
        <v>45884</v>
      </c>
    </row>
    <row r="11" spans="1:5" x14ac:dyDescent="0.25">
      <c r="A11" s="102" t="s">
        <v>7605</v>
      </c>
      <c r="B11" s="103">
        <f>E11</f>
        <v>46249</v>
      </c>
      <c r="C11" s="102" t="s">
        <v>7606</v>
      </c>
      <c r="E11" s="104">
        <v>46249</v>
      </c>
    </row>
    <row r="12" spans="1:5" x14ac:dyDescent="0.25">
      <c r="A12" s="102" t="s">
        <v>7606</v>
      </c>
      <c r="B12" s="103">
        <f t="shared" ref="B12:B15" si="0">E12</f>
        <v>46614</v>
      </c>
      <c r="C12" s="102" t="s">
        <v>8133</v>
      </c>
      <c r="E12" s="104">
        <v>46614</v>
      </c>
    </row>
    <row r="13" spans="1:5" x14ac:dyDescent="0.25">
      <c r="A13" s="102" t="s">
        <v>8133</v>
      </c>
      <c r="B13" s="103">
        <f t="shared" si="0"/>
        <v>46980</v>
      </c>
      <c r="C13" s="102" t="s">
        <v>8134</v>
      </c>
      <c r="E13" s="104">
        <v>46980</v>
      </c>
    </row>
    <row r="14" spans="1:5" x14ac:dyDescent="0.25">
      <c r="A14" s="102" t="s">
        <v>8134</v>
      </c>
      <c r="B14" s="103">
        <f t="shared" si="0"/>
        <v>47345</v>
      </c>
      <c r="C14" s="102" t="s">
        <v>8135</v>
      </c>
      <c r="E14" s="104">
        <v>47345</v>
      </c>
    </row>
    <row r="15" spans="1:5" x14ac:dyDescent="0.25">
      <c r="A15" s="102" t="s">
        <v>8135</v>
      </c>
      <c r="B15" s="103">
        <f t="shared" si="0"/>
        <v>47710</v>
      </c>
      <c r="C15" s="102" t="s">
        <v>8136</v>
      </c>
      <c r="E15" s="104">
        <v>47710</v>
      </c>
    </row>
  </sheetData>
  <sheetProtection algorithmName="SHA-512" hashValue="1CEfbjKUpHXmipqEeOKUbmQupge/IkH+fSnIWdutIUq6jQEXxa0GyOCOreLw8HDW62XK4iO/jXMNLXcwcAyN2Q==" saltValue="+/UaqGbEY3RlOzfYb/h53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plannen lestijden LBV</vt:lpstr>
      <vt:lpstr>lijst instellingen</vt:lpstr>
      <vt:lpstr>Blad2</vt:lpstr>
      <vt:lpstr>'plannen lestijden LBV'!Afdrukbereik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Kristien Spillebeen</dc:creator>
  <cp:lastModifiedBy>Degrande, Guy</cp:lastModifiedBy>
  <cp:lastPrinted>2023-08-21T07:49:14Z</cp:lastPrinted>
  <dcterms:created xsi:type="dcterms:W3CDTF">1999-07-16T11:34:31Z</dcterms:created>
  <dcterms:modified xsi:type="dcterms:W3CDTF">2023-08-21T07:50:46Z</dcterms:modified>
</cp:coreProperties>
</file>