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1F3C/dienstverlening/Rapporten/Jaarrapporten/2022/Cijfers_en_tabellen/Hoofdstuk 4/"/>
    </mc:Choice>
  </mc:AlternateContent>
  <xr:revisionPtr revIDLastSave="1479" documentId="13_ncr:3_{15ED7912-ABB8-42A5-91A3-47E2ED7B4196}" xr6:coauthVersionLast="47" xr6:coauthVersionMax="47" xr10:uidLastSave="{D2062F14-46D0-4090-A102-FF5EC940AFC1}"/>
  <bookViews>
    <workbookView xWindow="-108" yWindow="-108" windowWidth="23256" windowHeight="12576" xr2:uid="{9F71EADD-1A24-4A7E-9A8B-A246C80B6DE7}"/>
  </bookViews>
  <sheets>
    <sheet name="Inhoud" sheetId="14" r:id="rId1"/>
    <sheet name="4.1" sheetId="1" r:id="rId2"/>
    <sheet name="4.2" sheetId="2" r:id="rId3"/>
    <sheet name="4.3" sheetId="3" r:id="rId4"/>
    <sheet name="4.4" sheetId="7" r:id="rId5"/>
    <sheet name="4.5" sheetId="4" r:id="rId6"/>
    <sheet name="4.6" sheetId="9" r:id="rId7"/>
    <sheet name="4.7" sheetId="5" r:id="rId8"/>
    <sheet name="4.8" sheetId="8" r:id="rId9"/>
    <sheet name="4.9" sheetId="10" r:id="rId10"/>
    <sheet name="4.10" sheetId="13" r:id="rId1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8" l="1"/>
  <c r="C7" i="8"/>
  <c r="D7" i="8"/>
  <c r="F10" i="5"/>
  <c r="E10" i="5"/>
  <c r="D10" i="5"/>
  <c r="C10" i="5"/>
  <c r="B10" i="5"/>
  <c r="B9" i="9"/>
  <c r="C9" i="9"/>
  <c r="D9" i="9"/>
  <c r="I8" i="4"/>
  <c r="H8" i="4"/>
  <c r="C10" i="7"/>
  <c r="D10" i="7"/>
  <c r="B10" i="7"/>
  <c r="I9" i="3"/>
  <c r="I6" i="2"/>
  <c r="H9" i="1"/>
  <c r="F64" i="5"/>
  <c r="D64" i="5"/>
  <c r="E63" i="5" s="1"/>
  <c r="B64" i="5"/>
  <c r="C61" i="5" s="1"/>
  <c r="F55" i="5"/>
  <c r="D55" i="5"/>
  <c r="E54" i="5" s="1"/>
  <c r="B55" i="5"/>
  <c r="C55" i="5" s="1"/>
  <c r="F46" i="5"/>
  <c r="D46" i="5"/>
  <c r="E43" i="5" s="1"/>
  <c r="B46" i="5"/>
  <c r="C46" i="5" s="1"/>
  <c r="D37" i="5"/>
  <c r="E37" i="5"/>
  <c r="F37" i="5"/>
  <c r="C37" i="5"/>
  <c r="B37" i="5"/>
  <c r="B8" i="4"/>
  <c r="B9" i="3"/>
  <c r="B6" i="2"/>
  <c r="C6" i="2"/>
  <c r="D43" i="8"/>
  <c r="D64" i="7"/>
  <c r="C64" i="7"/>
  <c r="B64" i="7"/>
  <c r="D37" i="8"/>
  <c r="D55" i="7"/>
  <c r="C55" i="7"/>
  <c r="B55" i="7"/>
  <c r="D31" i="8"/>
  <c r="D46" i="7"/>
  <c r="C46" i="7"/>
  <c r="B46" i="7"/>
  <c r="D37" i="7"/>
  <c r="C37" i="7"/>
  <c r="B37" i="7"/>
  <c r="C9" i="1"/>
  <c r="E9" i="1"/>
  <c r="F9" i="1"/>
  <c r="D9" i="1"/>
  <c r="C45" i="5" l="1"/>
  <c r="E44" i="5"/>
  <c r="C42" i="5"/>
  <c r="E45" i="5"/>
  <c r="C41" i="5"/>
  <c r="C43" i="5"/>
  <c r="C44" i="5"/>
  <c r="E41" i="5"/>
  <c r="E42" i="5"/>
  <c r="E59" i="5"/>
  <c r="E60" i="5"/>
  <c r="E61" i="5"/>
  <c r="E62" i="5"/>
  <c r="C60" i="5"/>
  <c r="C62" i="5"/>
  <c r="C59" i="5"/>
  <c r="C63" i="5"/>
  <c r="C64" i="5"/>
  <c r="E50" i="5"/>
  <c r="E52" i="5"/>
  <c r="E51" i="5"/>
  <c r="E53" i="5"/>
  <c r="C51" i="5"/>
  <c r="C53" i="5"/>
  <c r="C52" i="5"/>
  <c r="C50" i="5"/>
  <c r="C54" i="5"/>
  <c r="E46" i="5" l="1"/>
  <c r="E64" i="5"/>
  <c r="E55" i="5"/>
  <c r="D6" i="2"/>
  <c r="E6" i="2"/>
  <c r="D8" i="4"/>
  <c r="E8" i="4"/>
  <c r="F28" i="5"/>
  <c r="D28" i="5"/>
  <c r="B28" i="5"/>
  <c r="C28" i="7"/>
  <c r="B28" i="7"/>
  <c r="D28" i="7"/>
  <c r="E24" i="5" l="1"/>
  <c r="E26" i="5"/>
  <c r="E25" i="5"/>
  <c r="E23" i="5"/>
  <c r="E28" i="5"/>
  <c r="E27" i="5"/>
  <c r="C24" i="5"/>
  <c r="C23" i="5"/>
  <c r="C27" i="5"/>
  <c r="C25" i="5"/>
  <c r="C26" i="5"/>
  <c r="C28" i="5" l="1"/>
</calcChain>
</file>

<file path=xl/sharedStrings.xml><?xml version="1.0" encoding="utf-8"?>
<sst xmlns="http://schemas.openxmlformats.org/spreadsheetml/2006/main" count="397" uniqueCount="117">
  <si>
    <t>Inhoud tabellen Hoofdstuk 4 Management en organisatie</t>
  </si>
  <si>
    <t>Tabel 4.1</t>
  </si>
  <si>
    <t>Aantal personeelsleden AGODI</t>
  </si>
  <si>
    <t>Tabel 4.2</t>
  </si>
  <si>
    <t>Aantal statutaire en contractuele personeelsleden</t>
  </si>
  <si>
    <t>Tabel 4.3</t>
  </si>
  <si>
    <t>Aantal personeelsleden per leeftijdscategorie bij statutair en contractueel personeel</t>
  </si>
  <si>
    <t>Tabel 4.4</t>
  </si>
  <si>
    <t>Aantal personeelsleden per leeftijdscategorie en groep</t>
  </si>
  <si>
    <t>Tabel 4.5</t>
  </si>
  <si>
    <t>Aantal personeelsleden per onderwijsniveau bij statutair en contractueel personeel</t>
  </si>
  <si>
    <t>Tabel 4.6</t>
  </si>
  <si>
    <t>Aantal personeelsleden per onderwijsniveau en groep</t>
  </si>
  <si>
    <t>Tabel 4.7</t>
  </si>
  <si>
    <t>Aantal mannelijke en vrouwelijke personeelsleden bij statutair en contractueel personeel</t>
  </si>
  <si>
    <t>Tabel 4.8</t>
  </si>
  <si>
    <t>Aantal mannelijke en vrouwelijke personeelsleden per groep</t>
  </si>
  <si>
    <t>Tabel 4.9</t>
  </si>
  <si>
    <t>ICT-kredieten - vereffeningskredieten (VEK)</t>
  </si>
  <si>
    <t>Tabel 4.10</t>
  </si>
  <si>
    <t>Aantal klachten</t>
  </si>
  <si>
    <t>Terug naar inhoud</t>
  </si>
  <si>
    <t>Tabel 4.1: aantal personeelsleden AGODI</t>
  </si>
  <si>
    <t>Categorie</t>
  </si>
  <si>
    <t>Statutair</t>
  </si>
  <si>
    <t>Contractueel</t>
  </si>
  <si>
    <t>CODO</t>
  </si>
  <si>
    <t>Begeleiding JoJo/VeVe</t>
  </si>
  <si>
    <t>Begeleiding LOP</t>
  </si>
  <si>
    <t>Totaal</t>
  </si>
  <si>
    <t>Tabel 4.2: aantal statutaire en contractuele personeelsleden</t>
  </si>
  <si>
    <t>% op 30-06-2016</t>
  </si>
  <si>
    <t>% op 30-06-2017</t>
  </si>
  <si>
    <t>% op 30-06-2018</t>
  </si>
  <si>
    <t>% op 30-06-2019</t>
  </si>
  <si>
    <t>% op 30-06-2020</t>
  </si>
  <si>
    <t>% op 30-06-2021</t>
  </si>
  <si>
    <t>% op 30-06-2022</t>
  </si>
  <si>
    <t>Aantal op 30-06-2022</t>
  </si>
  <si>
    <t xml:space="preserve">Contractueel </t>
  </si>
  <si>
    <t xml:space="preserve">Totaal </t>
  </si>
  <si>
    <t>Tabel 4.3: aantal personeelsleden per leeftijdscategorie bij statutair en contractueel personeel</t>
  </si>
  <si>
    <t>Leeftijd</t>
  </si>
  <si>
    <t>Aantal op 30-06-2021</t>
  </si>
  <si>
    <t>Jonger dan 25</t>
  </si>
  <si>
    <t>25 tem 34</t>
  </si>
  <si>
    <t>35 tem 44</t>
  </si>
  <si>
    <t>45 tem 54</t>
  </si>
  <si>
    <t>55 en ouder</t>
  </si>
  <si>
    <t>Tabel 4.4: aantal personeelsleden per leeftijdscategorie en groep</t>
  </si>
  <si>
    <t>Leeftijdsgroep
 30-06-2022</t>
  </si>
  <si>
    <t>Leeftijdsgroep
 30-06-2021</t>
  </si>
  <si>
    <t>Leeftijdsgroep
 30-06-2020</t>
  </si>
  <si>
    <t>Leeftijdsgroep
30-06-2019</t>
  </si>
  <si>
    <t>30.06.2019</t>
  </si>
  <si>
    <t>Leeftijdsgroep
30-06-2018</t>
  </si>
  <si>
    <t>Leeftijdsgroep
30-06-2017</t>
  </si>
  <si>
    <t>Leeftijdsgroep
30-06-2016</t>
  </si>
  <si>
    <t>Tabel 4.5: aantal personeelsleden per onderwijsniveau bij statutair en contractueel personeel</t>
  </si>
  <si>
    <t>Niveau</t>
  </si>
  <si>
    <t>Niveau A</t>
  </si>
  <si>
    <t>Niveau B</t>
  </si>
  <si>
    <t>Niveau C</t>
  </si>
  <si>
    <t>Niveau D</t>
  </si>
  <si>
    <t>Tabel 4.6: aantal personeelsleden per onderwijsniveau en groep</t>
  </si>
  <si>
    <t>Niveau
30-06-2022</t>
  </si>
  <si>
    <t>Niveau
30-06-2021</t>
  </si>
  <si>
    <t>Niveau
30-06-2020</t>
  </si>
  <si>
    <t>Niveau
30-06-2019</t>
  </si>
  <si>
    <t>Niveau
30-06-2018</t>
  </si>
  <si>
    <t>Niveau
30-06-2017</t>
  </si>
  <si>
    <t>Niveau
30-06-2016</t>
  </si>
  <si>
    <t>Tabel 4.7: aantal mannelijke en vrouwelijke personeelsleden bij statutair en contractueel personeel</t>
  </si>
  <si>
    <t>Aantal vrouwen</t>
  </si>
  <si>
    <t>%</t>
  </si>
  <si>
    <t>Aantal mannen</t>
  </si>
  <si>
    <t>30-06-2022</t>
  </si>
  <si>
    <t>30-06-2021</t>
  </si>
  <si>
    <t>30-06-2020</t>
  </si>
  <si>
    <t>30-06-2019</t>
  </si>
  <si>
    <t>30-06-2018</t>
  </si>
  <si>
    <t>30-06-2017</t>
  </si>
  <si>
    <t>30-06-2016</t>
  </si>
  <si>
    <t>Tabel 4.8: aantal mannelijke en vrouwelijke personeelsleden per groep</t>
  </si>
  <si>
    <t>Geslacht
30-06-2022</t>
  </si>
  <si>
    <t>Vrouwen</t>
  </si>
  <si>
    <t>Mannen</t>
  </si>
  <si>
    <t>Geslacht
30-06-2021</t>
  </si>
  <si>
    <t>Geslacht
30-06-2020</t>
  </si>
  <si>
    <t>Geslacht
30-06-2019</t>
  </si>
  <si>
    <t>Geslacht
30-06-2018</t>
  </si>
  <si>
    <t>Geslacht
30-06-2017</t>
  </si>
  <si>
    <t>Geslacht
30-06-2016</t>
  </si>
  <si>
    <t>Tabel 4.9: ICT-kredieten - vereffeningskredieten (VEK)</t>
  </si>
  <si>
    <t>Soort</t>
  </si>
  <si>
    <t>Werkplekdiensten</t>
  </si>
  <si>
    <t>Eenvoudige werkaanvragen</t>
  </si>
  <si>
    <t>Licenties</t>
  </si>
  <si>
    <t>Bedrijfstoepassingen</t>
  </si>
  <si>
    <t>5.908.918.07</t>
  </si>
  <si>
    <t>Softwareonderhoud</t>
  </si>
  <si>
    <t>Projecten</t>
  </si>
  <si>
    <t>Andere</t>
  </si>
  <si>
    <t>Rest</t>
  </si>
  <si>
    <t>Tabel 4.10: aantal klachten</t>
  </si>
  <si>
    <t>Klachten AGODI</t>
  </si>
  <si>
    <t>Ontvangen</t>
  </si>
  <si>
    <t>91 </t>
  </si>
  <si>
    <t>Onontvankelijk</t>
  </si>
  <si>
    <t>66 </t>
  </si>
  <si>
    <t>Gegronde klachten (deels of volledig)</t>
  </si>
  <si>
    <t>14 </t>
  </si>
  <si>
    <t>Ongegronde klachten</t>
  </si>
  <si>
    <t>11 </t>
  </si>
  <si>
    <t>Opgelost (deels of volledig)</t>
  </si>
  <si>
    <t>Niet opgelost</t>
  </si>
  <si>
    <t>0 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</si>
</sst>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4472C4"/>
      <name val="Calibri"/>
      <family val="2"/>
      <scheme val="minor"/>
    </font>
    <font>
      <sz val="11"/>
      <color rgb="FF4472C4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67">
    <xf numFmtId="0" fontId="0" fillId="0" borderId="0" xfId="0"/>
    <xf numFmtId="0" fontId="0" fillId="2" borderId="0" xfId="0" applyFill="1"/>
    <xf numFmtId="0" fontId="1" fillId="2" borderId="0" xfId="0" applyFont="1" applyFill="1"/>
    <xf numFmtId="1" fontId="0" fillId="2" borderId="0" xfId="0" applyNumberFormat="1" applyFill="1"/>
    <xf numFmtId="0" fontId="0" fillId="2" borderId="1" xfId="0" applyFill="1" applyBorder="1" applyAlignment="1">
      <alignment vertical="center" wrapText="1"/>
    </xf>
    <xf numFmtId="10" fontId="0" fillId="2" borderId="1" xfId="0" applyNumberFormat="1" applyFill="1" applyBorder="1" applyAlignment="1">
      <alignment horizontal="right" vertical="center" wrapText="1"/>
    </xf>
    <xf numFmtId="1" fontId="0" fillId="2" borderId="1" xfId="0" applyNumberForma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 wrapText="1"/>
    </xf>
    <xf numFmtId="10" fontId="1" fillId="2" borderId="1" xfId="0" applyNumberFormat="1" applyFont="1" applyFill="1" applyBorder="1" applyAlignment="1">
      <alignment horizontal="right" vertical="center" wrapText="1"/>
    </xf>
    <xf numFmtId="1" fontId="1" fillId="2" borderId="1" xfId="0" applyNumberFormat="1" applyFont="1" applyFill="1" applyBorder="1" applyAlignment="1">
      <alignment horizontal="right" vertical="center" wrapText="1"/>
    </xf>
    <xf numFmtId="14" fontId="2" fillId="2" borderId="1" xfId="0" quotePrefix="1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10" fontId="3" fillId="2" borderId="1" xfId="0" applyNumberFormat="1" applyFont="1" applyFill="1" applyBorder="1" applyAlignment="1">
      <alignment horizontal="right" vertical="center" wrapText="1"/>
    </xf>
    <xf numFmtId="1" fontId="3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1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right" vertical="center" wrapText="1"/>
    </xf>
    <xf numFmtId="0" fontId="0" fillId="2" borderId="0" xfId="0" applyFill="1" applyAlignment="1">
      <alignment horizontal="justify" vertical="center"/>
    </xf>
    <xf numFmtId="0" fontId="4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justify" vertical="center" wrapText="1"/>
    </xf>
    <xf numFmtId="0" fontId="0" fillId="2" borderId="1" xfId="0" applyFill="1" applyBorder="1" applyAlignment="1">
      <alignment horizontal="justify" vertical="center" wrapText="1"/>
    </xf>
    <xf numFmtId="0" fontId="5" fillId="2" borderId="0" xfId="0" applyFont="1" applyFill="1" applyAlignment="1">
      <alignment vertical="center"/>
    </xf>
    <xf numFmtId="1" fontId="2" fillId="2" borderId="1" xfId="0" applyNumberFormat="1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2" fillId="2" borderId="2" xfId="0" applyFont="1" applyFill="1" applyBorder="1" applyAlignment="1">
      <alignment horizontal="right" vertical="center" wrapText="1"/>
    </xf>
    <xf numFmtId="10" fontId="0" fillId="2" borderId="1" xfId="1" applyNumberFormat="1" applyFont="1" applyFill="1" applyBorder="1" applyAlignment="1">
      <alignment horizontal="right" vertical="center" wrapText="1"/>
    </xf>
    <xf numFmtId="14" fontId="1" fillId="2" borderId="1" xfId="0" quotePrefix="1" applyNumberFormat="1" applyFont="1" applyFill="1" applyBorder="1" applyAlignment="1">
      <alignment horizontal="right" vertical="center" wrapText="1"/>
    </xf>
    <xf numFmtId="10" fontId="0" fillId="2" borderId="0" xfId="0" applyNumberFormat="1" applyFill="1"/>
    <xf numFmtId="10" fontId="0" fillId="2" borderId="1" xfId="0" applyNumberFormat="1" applyFill="1" applyBorder="1"/>
    <xf numFmtId="10" fontId="1" fillId="2" borderId="1" xfId="0" applyNumberFormat="1" applyFont="1" applyFill="1" applyBorder="1"/>
    <xf numFmtId="10" fontId="0" fillId="2" borderId="0" xfId="0" applyNumberFormat="1" applyFill="1" applyAlignment="1">
      <alignment horizontal="right" vertical="center" wrapText="1"/>
    </xf>
    <xf numFmtId="0" fontId="7" fillId="0" borderId="0" xfId="0" applyFont="1"/>
    <xf numFmtId="0" fontId="9" fillId="0" borderId="0" xfId="2"/>
    <xf numFmtId="0" fontId="9" fillId="2" borderId="0" xfId="2" applyFill="1"/>
    <xf numFmtId="14" fontId="2" fillId="3" borderId="4" xfId="0" applyNumberFormat="1" applyFont="1" applyFill="1" applyBorder="1" applyAlignment="1">
      <alignment horizontal="right" vertical="center" wrapText="1"/>
    </xf>
    <xf numFmtId="0" fontId="3" fillId="0" borderId="4" xfId="0" applyFont="1" applyBorder="1"/>
    <xf numFmtId="0" fontId="2" fillId="3" borderId="4" xfId="0" applyFont="1" applyFill="1" applyBorder="1" applyAlignment="1">
      <alignment horizontal="right" vertical="center" wrapText="1"/>
    </xf>
    <xf numFmtId="0" fontId="10" fillId="2" borderId="0" xfId="0" applyFont="1" applyFill="1" applyAlignment="1">
      <alignment horizontal="right" vertical="center" wrapText="1"/>
    </xf>
    <xf numFmtId="1" fontId="11" fillId="2" borderId="0" xfId="0" applyNumberFormat="1" applyFont="1" applyFill="1" applyAlignment="1">
      <alignment horizontal="right" vertical="center" wrapText="1"/>
    </xf>
    <xf numFmtId="1" fontId="10" fillId="2" borderId="0" xfId="0" applyNumberFormat="1" applyFont="1" applyFill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0" fillId="2" borderId="0" xfId="0" applyFill="1" applyAlignment="1">
      <alignment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0" fillId="2" borderId="1" xfId="0" applyFill="1" applyBorder="1" applyAlignment="1">
      <alignment vertical="center" wrapText="1"/>
    </xf>
    <xf numFmtId="0" fontId="0" fillId="2" borderId="0" xfId="0" applyFill="1" applyAlignment="1">
      <alignment horizontal="right" vertical="center" wrapText="1"/>
    </xf>
  </cellXfs>
  <cellStyles count="3">
    <cellStyle name="Hyperlink" xfId="2" builtinId="8"/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E1C8A-4610-45B3-904C-F146F8A11734}">
  <dimension ref="A1:B12"/>
  <sheetViews>
    <sheetView tabSelected="1" workbookViewId="0"/>
  </sheetViews>
  <sheetFormatPr defaultRowHeight="14.4" x14ac:dyDescent="0.3"/>
  <sheetData>
    <row r="1" spans="1:2" ht="15.6" x14ac:dyDescent="0.3">
      <c r="A1" s="47" t="s">
        <v>0</v>
      </c>
    </row>
    <row r="3" spans="1:2" x14ac:dyDescent="0.3">
      <c r="A3" s="48" t="s">
        <v>1</v>
      </c>
      <c r="B3" t="s">
        <v>2</v>
      </c>
    </row>
    <row r="4" spans="1:2" x14ac:dyDescent="0.3">
      <c r="A4" s="48" t="s">
        <v>3</v>
      </c>
      <c r="B4" t="s">
        <v>4</v>
      </c>
    </row>
    <row r="5" spans="1:2" x14ac:dyDescent="0.3">
      <c r="A5" s="48" t="s">
        <v>5</v>
      </c>
      <c r="B5" t="s">
        <v>6</v>
      </c>
    </row>
    <row r="6" spans="1:2" x14ac:dyDescent="0.3">
      <c r="A6" s="48" t="s">
        <v>7</v>
      </c>
      <c r="B6" t="s">
        <v>8</v>
      </c>
    </row>
    <row r="7" spans="1:2" x14ac:dyDescent="0.3">
      <c r="A7" s="48" t="s">
        <v>9</v>
      </c>
      <c r="B7" t="s">
        <v>10</v>
      </c>
    </row>
    <row r="8" spans="1:2" x14ac:dyDescent="0.3">
      <c r="A8" s="48" t="s">
        <v>11</v>
      </c>
      <c r="B8" t="s">
        <v>12</v>
      </c>
    </row>
    <row r="9" spans="1:2" x14ac:dyDescent="0.3">
      <c r="A9" s="48" t="s">
        <v>13</v>
      </c>
      <c r="B9" t="s">
        <v>14</v>
      </c>
    </row>
    <row r="10" spans="1:2" x14ac:dyDescent="0.3">
      <c r="A10" s="48" t="s">
        <v>15</v>
      </c>
      <c r="B10" t="s">
        <v>16</v>
      </c>
    </row>
    <row r="11" spans="1:2" x14ac:dyDescent="0.3">
      <c r="A11" s="48" t="s">
        <v>17</v>
      </c>
      <c r="B11" t="s">
        <v>18</v>
      </c>
    </row>
    <row r="12" spans="1:2" x14ac:dyDescent="0.3">
      <c r="A12" s="48" t="s">
        <v>19</v>
      </c>
      <c r="B12" t="s">
        <v>20</v>
      </c>
    </row>
  </sheetData>
  <phoneticPr fontId="8" type="noConversion"/>
  <hyperlinks>
    <hyperlink ref="A3" location="'4.1'!A1" display="Tabel 4.1" xr:uid="{94C0C12C-F11B-4B61-AC94-D73848BA8F7F}"/>
    <hyperlink ref="A4" location="'4.2'!A1" display="Tabel 4.2" xr:uid="{A097AEC8-39F9-41EF-BA9F-F3362BA737DF}"/>
    <hyperlink ref="A5" location="'4.3'!A1" display="Tabel 4.3" xr:uid="{86FE9878-B897-4AFE-A8D7-C88D8171717F}"/>
    <hyperlink ref="A6" location="'4.4'!A1" display="Tabel 4.4" xr:uid="{2566E736-9A11-4B7E-94C3-4DE10B3E506F}"/>
    <hyperlink ref="A7" location="'4.5'!A1" display="Tabel 4.5" xr:uid="{82B77F68-433A-49D2-AE04-5101EB09B63F}"/>
    <hyperlink ref="A8" location="'4.6'!A1" display="Tabel 4.6" xr:uid="{450A5A1B-0FDB-4B32-93A3-9A41E86A0E2A}"/>
    <hyperlink ref="A9" location="'4.7'!A1" display="Tabel 4.7" xr:uid="{2D4E6148-5558-4920-902B-4FDF6D1257CB}"/>
    <hyperlink ref="A10" location="'4.8'!A1" display="Tabel 4.8" xr:uid="{E44C648E-2966-49E5-AFB9-385E3DE9A632}"/>
    <hyperlink ref="A11" location="'4.9'!A1" display="Tabel 4.9" xr:uid="{4158BFA0-4ABE-4DD7-B8F2-46F3C37AA227}"/>
    <hyperlink ref="A12" location="'4.10'!A1" display="Tabel 4.10" xr:uid="{91B08A35-C4FA-4116-8548-D39723440AE1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69B93-42A6-438A-B1AC-0145CB76BC1E}">
  <dimension ref="A1:G24"/>
  <sheetViews>
    <sheetView workbookViewId="0">
      <selection activeCell="F4" sqref="F4"/>
    </sheetView>
  </sheetViews>
  <sheetFormatPr defaultColWidth="9.109375" defaultRowHeight="14.4" x14ac:dyDescent="0.3"/>
  <cols>
    <col min="1" max="1" width="25.6640625" style="1" customWidth="1"/>
    <col min="2" max="5" width="20.6640625" style="1" customWidth="1"/>
    <col min="6" max="6" width="16.33203125" style="1" customWidth="1"/>
    <col min="7" max="16384" width="9.109375" style="1"/>
  </cols>
  <sheetData>
    <row r="1" spans="1:7" x14ac:dyDescent="0.3">
      <c r="A1" s="49" t="s">
        <v>21</v>
      </c>
    </row>
    <row r="2" spans="1:7" x14ac:dyDescent="0.3">
      <c r="A2" s="28" t="s">
        <v>93</v>
      </c>
      <c r="B2" s="28"/>
    </row>
    <row r="3" spans="1:7" x14ac:dyDescent="0.3">
      <c r="A3" s="26" t="s">
        <v>94</v>
      </c>
      <c r="B3" s="30">
        <v>2018</v>
      </c>
      <c r="C3" s="30">
        <v>2019</v>
      </c>
      <c r="D3" s="31">
        <v>2020</v>
      </c>
      <c r="E3" s="31">
        <v>2021</v>
      </c>
      <c r="F3" s="31">
        <v>2022</v>
      </c>
      <c r="G3"/>
    </row>
    <row r="4" spans="1:7" x14ac:dyDescent="0.3">
      <c r="A4" s="27" t="s">
        <v>95</v>
      </c>
      <c r="B4" s="32">
        <v>304997.73</v>
      </c>
      <c r="C4" s="32">
        <v>287989.59000000003</v>
      </c>
      <c r="D4" s="32">
        <v>319744.76</v>
      </c>
      <c r="E4" s="32">
        <v>319981.43</v>
      </c>
      <c r="F4" s="32"/>
    </row>
    <row r="5" spans="1:7" ht="15" customHeight="1" x14ac:dyDescent="0.3">
      <c r="A5" s="27" t="s">
        <v>96</v>
      </c>
      <c r="B5" s="32">
        <v>68116.92</v>
      </c>
      <c r="C5" s="32">
        <v>75275.66</v>
      </c>
      <c r="D5" s="32">
        <v>59406.38</v>
      </c>
      <c r="E5" s="32">
        <v>73822.509999999995</v>
      </c>
      <c r="F5" s="32"/>
    </row>
    <row r="6" spans="1:7" x14ac:dyDescent="0.3">
      <c r="A6" s="27" t="s">
        <v>97</v>
      </c>
      <c r="B6" s="32">
        <v>143876.07999999999</v>
      </c>
      <c r="C6" s="32">
        <v>299759.26</v>
      </c>
      <c r="D6" s="33">
        <v>410780</v>
      </c>
      <c r="E6" s="33">
        <v>352383.9</v>
      </c>
      <c r="F6" s="33"/>
    </row>
    <row r="7" spans="1:7" x14ac:dyDescent="0.3">
      <c r="A7" s="27" t="s">
        <v>98</v>
      </c>
      <c r="B7" s="33">
        <v>5574546.25</v>
      </c>
      <c r="C7" s="33">
        <v>5860000</v>
      </c>
      <c r="D7" s="34" t="s">
        <v>99</v>
      </c>
      <c r="E7" s="32">
        <v>5898952.8799999999</v>
      </c>
      <c r="F7" s="32"/>
    </row>
    <row r="8" spans="1:7" x14ac:dyDescent="0.3">
      <c r="A8" s="27" t="s">
        <v>100</v>
      </c>
      <c r="B8" s="32">
        <v>1362000</v>
      </c>
      <c r="C8" s="32">
        <v>1317999.97</v>
      </c>
      <c r="D8" s="32">
        <v>1134836.6000000001</v>
      </c>
      <c r="E8" s="32">
        <v>1079925.33</v>
      </c>
      <c r="F8" s="32"/>
    </row>
    <row r="9" spans="1:7" x14ac:dyDescent="0.3">
      <c r="A9" s="27" t="s">
        <v>101</v>
      </c>
      <c r="B9" s="32">
        <v>1627466.02</v>
      </c>
      <c r="C9" s="32">
        <v>1731241.16</v>
      </c>
      <c r="D9" s="32">
        <v>2165445.59</v>
      </c>
      <c r="E9" s="32">
        <v>2112179.2400000002</v>
      </c>
      <c r="F9" s="32"/>
    </row>
    <row r="10" spans="1:7" x14ac:dyDescent="0.3">
      <c r="A10" s="27" t="s">
        <v>102</v>
      </c>
      <c r="B10" s="34">
        <v>0</v>
      </c>
      <c r="C10" s="33">
        <v>124144</v>
      </c>
      <c r="D10" s="34">
        <v>0</v>
      </c>
      <c r="E10" s="34">
        <v>0</v>
      </c>
      <c r="F10" s="34"/>
    </row>
    <row r="11" spans="1:7" x14ac:dyDescent="0.3">
      <c r="A11" s="26" t="s">
        <v>40</v>
      </c>
      <c r="B11" s="35">
        <v>9081003</v>
      </c>
      <c r="C11" s="35">
        <v>9696379.6400000006</v>
      </c>
      <c r="D11" s="35">
        <v>9999131.4000000004</v>
      </c>
      <c r="E11" s="35">
        <v>9837245.2899999991</v>
      </c>
      <c r="F11" s="35"/>
    </row>
    <row r="12" spans="1:7" x14ac:dyDescent="0.3">
      <c r="A12" s="27" t="s">
        <v>103</v>
      </c>
      <c r="B12" s="32">
        <v>8997</v>
      </c>
      <c r="C12" s="32">
        <v>18620.36</v>
      </c>
      <c r="D12" s="32">
        <v>-77131.399999999994</v>
      </c>
      <c r="E12" s="32">
        <v>710754</v>
      </c>
      <c r="F12" s="32"/>
    </row>
    <row r="13" spans="1:7" x14ac:dyDescent="0.3">
      <c r="A13" s="24"/>
      <c r="B13" s="24"/>
    </row>
    <row r="14" spans="1:7" x14ac:dyDescent="0.3">
      <c r="A14" s="24"/>
      <c r="B14" s="24"/>
    </row>
    <row r="15" spans="1:7" x14ac:dyDescent="0.3">
      <c r="A15" s="24"/>
      <c r="B15" s="24"/>
    </row>
    <row r="16" spans="1:7" x14ac:dyDescent="0.3">
      <c r="A16" s="24"/>
      <c r="B16" s="24"/>
    </row>
    <row r="17" spans="1:2" x14ac:dyDescent="0.3">
      <c r="A17" s="24"/>
      <c r="B17" s="24"/>
    </row>
    <row r="18" spans="1:2" x14ac:dyDescent="0.3">
      <c r="A18" s="25"/>
      <c r="B18" s="25"/>
    </row>
    <row r="19" spans="1:2" x14ac:dyDescent="0.3">
      <c r="A19" s="25"/>
      <c r="B19" s="25"/>
    </row>
    <row r="20" spans="1:2" x14ac:dyDescent="0.3">
      <c r="A20" s="25"/>
      <c r="B20" s="25"/>
    </row>
    <row r="21" spans="1:2" x14ac:dyDescent="0.3">
      <c r="A21" s="25"/>
      <c r="B21" s="25"/>
    </row>
    <row r="22" spans="1:2" x14ac:dyDescent="0.3">
      <c r="A22" s="25"/>
      <c r="B22" s="25"/>
    </row>
    <row r="23" spans="1:2" x14ac:dyDescent="0.3">
      <c r="A23" s="25"/>
      <c r="B23" s="25"/>
    </row>
    <row r="24" spans="1:2" x14ac:dyDescent="0.3">
      <c r="A24" s="25"/>
      <c r="B24" s="25"/>
    </row>
  </sheetData>
  <hyperlinks>
    <hyperlink ref="A1" location="Inhoud!A1" display="Terug naar inhoud" xr:uid="{3DFF7D98-CCC2-4033-9356-7AAAF1564408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0E9AF-BE09-461E-844F-16817675C81E}">
  <dimension ref="A1:H10"/>
  <sheetViews>
    <sheetView workbookViewId="0">
      <selection activeCell="I7" sqref="I7"/>
    </sheetView>
  </sheetViews>
  <sheetFormatPr defaultColWidth="9.109375" defaultRowHeight="14.4" x14ac:dyDescent="0.3"/>
  <cols>
    <col min="1" max="1" width="35.109375" style="1" bestFit="1" customWidth="1"/>
    <col min="2" max="2" width="5.109375" style="1" bestFit="1" customWidth="1"/>
    <col min="3" max="7" width="5" style="1" bestFit="1" customWidth="1"/>
    <col min="8" max="16384" width="9.109375" style="1"/>
  </cols>
  <sheetData>
    <row r="1" spans="1:8" x14ac:dyDescent="0.3">
      <c r="A1" s="49" t="s">
        <v>21</v>
      </c>
    </row>
    <row r="2" spans="1:8" ht="15" customHeight="1" x14ac:dyDescent="0.3">
      <c r="A2" s="2" t="s">
        <v>104</v>
      </c>
      <c r="B2" s="2"/>
    </row>
    <row r="3" spans="1:8" ht="15" customHeight="1" x14ac:dyDescent="0.3">
      <c r="A3" s="36" t="s">
        <v>105</v>
      </c>
      <c r="B3" s="36">
        <v>2016</v>
      </c>
      <c r="C3" s="37">
        <v>2017</v>
      </c>
      <c r="D3" s="37">
        <v>2018</v>
      </c>
      <c r="E3" s="37">
        <v>2019</v>
      </c>
      <c r="F3" s="37">
        <v>2020</v>
      </c>
      <c r="G3" s="37">
        <v>2021</v>
      </c>
      <c r="H3" s="37">
        <v>2022</v>
      </c>
    </row>
    <row r="4" spans="1:8" ht="15" customHeight="1" x14ac:dyDescent="0.3">
      <c r="A4" s="38" t="s">
        <v>106</v>
      </c>
      <c r="B4" s="38">
        <v>31</v>
      </c>
      <c r="C4" s="34">
        <v>35</v>
      </c>
      <c r="D4" s="34">
        <v>94</v>
      </c>
      <c r="E4" s="34">
        <v>93</v>
      </c>
      <c r="F4" s="34">
        <v>83</v>
      </c>
      <c r="G4" s="34">
        <v>105</v>
      </c>
      <c r="H4" s="58" t="s">
        <v>107</v>
      </c>
    </row>
    <row r="5" spans="1:8" ht="15" customHeight="1" x14ac:dyDescent="0.3">
      <c r="A5" s="38" t="s">
        <v>108</v>
      </c>
      <c r="B5" s="38">
        <v>86</v>
      </c>
      <c r="C5" s="34">
        <v>84</v>
      </c>
      <c r="D5" s="34">
        <v>66</v>
      </c>
      <c r="E5" s="34">
        <v>61</v>
      </c>
      <c r="F5" s="34">
        <v>63</v>
      </c>
      <c r="G5" s="34">
        <v>84</v>
      </c>
      <c r="H5" s="58" t="s">
        <v>109</v>
      </c>
    </row>
    <row r="6" spans="1:8" ht="15" customHeight="1" x14ac:dyDescent="0.3">
      <c r="A6" s="38" t="s">
        <v>110</v>
      </c>
      <c r="B6" s="38">
        <v>19</v>
      </c>
      <c r="C6" s="34">
        <v>17</v>
      </c>
      <c r="D6" s="34">
        <v>18</v>
      </c>
      <c r="E6" s="34">
        <v>21</v>
      </c>
      <c r="F6" s="34">
        <v>11</v>
      </c>
      <c r="G6" s="34">
        <v>10</v>
      </c>
      <c r="H6" s="58" t="s">
        <v>111</v>
      </c>
    </row>
    <row r="7" spans="1:8" ht="15" customHeight="1" x14ac:dyDescent="0.3">
      <c r="A7" s="38" t="s">
        <v>112</v>
      </c>
      <c r="B7" s="38">
        <v>12</v>
      </c>
      <c r="C7" s="34">
        <v>18</v>
      </c>
      <c r="D7" s="34">
        <v>10</v>
      </c>
      <c r="E7" s="34">
        <v>11</v>
      </c>
      <c r="F7" s="34">
        <v>9</v>
      </c>
      <c r="G7" s="34">
        <v>11</v>
      </c>
      <c r="H7" s="58" t="s">
        <v>113</v>
      </c>
    </row>
    <row r="8" spans="1:8" ht="15" customHeight="1" x14ac:dyDescent="0.3">
      <c r="A8" s="38" t="s">
        <v>114</v>
      </c>
      <c r="B8" s="38">
        <v>18</v>
      </c>
      <c r="C8" s="34">
        <v>16</v>
      </c>
      <c r="D8" s="34">
        <v>18</v>
      </c>
      <c r="E8" s="34">
        <v>19</v>
      </c>
      <c r="F8" s="34">
        <v>11</v>
      </c>
      <c r="G8" s="34">
        <v>10</v>
      </c>
      <c r="H8" s="58" t="s">
        <v>111</v>
      </c>
    </row>
    <row r="9" spans="1:8" ht="15" customHeight="1" x14ac:dyDescent="0.3">
      <c r="A9" s="38" t="s">
        <v>115</v>
      </c>
      <c r="B9" s="38">
        <v>1</v>
      </c>
      <c r="C9" s="34">
        <v>1</v>
      </c>
      <c r="D9" s="34">
        <v>0</v>
      </c>
      <c r="E9" s="34">
        <v>2</v>
      </c>
      <c r="F9" s="34">
        <v>0</v>
      </c>
      <c r="G9" s="34">
        <v>0</v>
      </c>
      <c r="H9" s="58" t="s">
        <v>116</v>
      </c>
    </row>
    <row r="10" spans="1:8" ht="15" customHeight="1" x14ac:dyDescent="0.3"/>
  </sheetData>
  <hyperlinks>
    <hyperlink ref="A1" location="Inhoud!A1" display="Terug naar inhoud" xr:uid="{66B9847B-85DC-480F-9824-0C35DB60A51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8F193-C224-4884-B0C7-F52F849692DB}">
  <dimension ref="A1:H9"/>
  <sheetViews>
    <sheetView workbookViewId="0">
      <selection activeCell="F13" sqref="F13"/>
    </sheetView>
  </sheetViews>
  <sheetFormatPr defaultColWidth="9.109375" defaultRowHeight="14.4" x14ac:dyDescent="0.3"/>
  <cols>
    <col min="1" max="1" width="22.6640625" style="1" customWidth="1"/>
    <col min="2" max="6" width="15.6640625" style="1" customWidth="1"/>
    <col min="7" max="7" width="12.5546875" style="1" customWidth="1"/>
    <col min="8" max="8" width="10.6640625" style="1" bestFit="1" customWidth="1"/>
    <col min="9" max="16384" width="9.109375" style="1"/>
  </cols>
  <sheetData>
    <row r="1" spans="1:8" x14ac:dyDescent="0.3">
      <c r="A1" s="49" t="s">
        <v>21</v>
      </c>
    </row>
    <row r="2" spans="1:8" x14ac:dyDescent="0.3">
      <c r="A2" s="2" t="s">
        <v>22</v>
      </c>
      <c r="B2" s="2"/>
      <c r="C2" s="2"/>
    </row>
    <row r="3" spans="1:8" x14ac:dyDescent="0.3">
      <c r="A3" s="7" t="s">
        <v>23</v>
      </c>
      <c r="B3" s="42">
        <v>42551</v>
      </c>
      <c r="C3" s="10">
        <v>42916</v>
      </c>
      <c r="D3" s="10">
        <v>43281</v>
      </c>
      <c r="E3" s="10">
        <v>43646</v>
      </c>
      <c r="F3" s="10">
        <v>44012</v>
      </c>
      <c r="G3" s="50">
        <v>44377</v>
      </c>
      <c r="H3" s="50">
        <v>44742</v>
      </c>
    </row>
    <row r="4" spans="1:8" x14ac:dyDescent="0.3">
      <c r="A4" s="4" t="s">
        <v>24</v>
      </c>
      <c r="B4" s="4">
        <v>333</v>
      </c>
      <c r="C4" s="6">
        <v>340</v>
      </c>
      <c r="D4" s="6">
        <v>357</v>
      </c>
      <c r="E4" s="6">
        <v>336</v>
      </c>
      <c r="F4" s="6">
        <v>324</v>
      </c>
      <c r="G4" s="51">
        <v>331</v>
      </c>
      <c r="H4" s="51">
        <v>309</v>
      </c>
    </row>
    <row r="5" spans="1:8" x14ac:dyDescent="0.3">
      <c r="A5" s="4" t="s">
        <v>25</v>
      </c>
      <c r="B5" s="4">
        <v>71</v>
      </c>
      <c r="C5" s="6">
        <v>78</v>
      </c>
      <c r="D5" s="6">
        <v>62</v>
      </c>
      <c r="E5" s="6">
        <v>65</v>
      </c>
      <c r="F5" s="6">
        <v>68</v>
      </c>
      <c r="G5" s="51">
        <v>56</v>
      </c>
      <c r="H5" s="51">
        <v>70</v>
      </c>
    </row>
    <row r="6" spans="1:8" x14ac:dyDescent="0.3">
      <c r="A6" s="4" t="s">
        <v>26</v>
      </c>
      <c r="B6" s="4">
        <v>17</v>
      </c>
      <c r="C6" s="6">
        <v>17</v>
      </c>
      <c r="D6" s="6">
        <v>17</v>
      </c>
      <c r="E6" s="6">
        <v>17</v>
      </c>
      <c r="F6" s="6">
        <v>17</v>
      </c>
      <c r="G6" s="51">
        <v>17</v>
      </c>
      <c r="H6" s="51">
        <v>17</v>
      </c>
    </row>
    <row r="7" spans="1:8" x14ac:dyDescent="0.3">
      <c r="A7" s="4" t="s">
        <v>27</v>
      </c>
      <c r="B7" s="4">
        <v>3</v>
      </c>
      <c r="C7" s="6">
        <v>3</v>
      </c>
      <c r="D7" s="6">
        <v>2</v>
      </c>
      <c r="E7" s="6">
        <v>2</v>
      </c>
      <c r="F7" s="6">
        <v>2</v>
      </c>
      <c r="G7" s="51">
        <v>2</v>
      </c>
      <c r="H7" s="51">
        <v>2</v>
      </c>
    </row>
    <row r="8" spans="1:8" x14ac:dyDescent="0.3">
      <c r="A8" s="4" t="s">
        <v>28</v>
      </c>
      <c r="B8" s="4">
        <v>34</v>
      </c>
      <c r="C8" s="6">
        <v>33</v>
      </c>
      <c r="D8" s="6">
        <v>33</v>
      </c>
      <c r="E8" s="6">
        <v>40</v>
      </c>
      <c r="F8" s="6">
        <v>40</v>
      </c>
      <c r="G8" s="51">
        <v>37</v>
      </c>
      <c r="H8" s="51">
        <v>36</v>
      </c>
    </row>
    <row r="9" spans="1:8" x14ac:dyDescent="0.3">
      <c r="A9" s="7" t="s">
        <v>29</v>
      </c>
      <c r="B9" s="7">
        <v>458</v>
      </c>
      <c r="C9" s="9">
        <f>SUM(C4:C8)</f>
        <v>471</v>
      </c>
      <c r="D9" s="9">
        <f>SUM(D4:D8)</f>
        <v>471</v>
      </c>
      <c r="E9" s="9">
        <f t="shared" ref="E9:F9" si="0">SUM(E4:E8)</f>
        <v>460</v>
      </c>
      <c r="F9" s="9">
        <f t="shared" si="0"/>
        <v>451</v>
      </c>
      <c r="G9" s="52">
        <v>443</v>
      </c>
      <c r="H9" s="52">
        <f>SUM(H4:H8)</f>
        <v>434</v>
      </c>
    </row>
  </sheetData>
  <hyperlinks>
    <hyperlink ref="A1" location="Inhoud!A1" display="Terug naar inhoud" xr:uid="{C14C1361-D5DC-4C7B-A5F5-F396DC785850}"/>
  </hyperlinks>
  <pageMargins left="0.7" right="0.7" top="0.75" bottom="0.75" header="0.3" footer="0.3"/>
  <pageSetup paperSize="9" orientation="portrait" r:id="rId1"/>
  <ignoredErrors>
    <ignoredError sqref="D9:F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62D3B-9534-466A-B16B-434253C7A5CB}">
  <dimension ref="A1:J13"/>
  <sheetViews>
    <sheetView workbookViewId="0">
      <selection activeCell="I6" sqref="I6"/>
    </sheetView>
  </sheetViews>
  <sheetFormatPr defaultColWidth="9.109375" defaultRowHeight="14.4" x14ac:dyDescent="0.3"/>
  <cols>
    <col min="1" max="1" width="12.5546875" style="1" customWidth="1"/>
    <col min="2" max="7" width="20.6640625" style="1" customWidth="1"/>
    <col min="8" max="8" width="20.109375" style="1" customWidth="1"/>
    <col min="9" max="9" width="19.109375" style="1" bestFit="1" customWidth="1"/>
    <col min="10" max="10" width="21.109375" style="1" customWidth="1"/>
    <col min="11" max="16384" width="9.109375" style="1"/>
  </cols>
  <sheetData>
    <row r="1" spans="1:10" x14ac:dyDescent="0.3">
      <c r="A1" s="49" t="s">
        <v>21</v>
      </c>
    </row>
    <row r="2" spans="1:10" x14ac:dyDescent="0.3">
      <c r="A2" s="2" t="s">
        <v>30</v>
      </c>
      <c r="B2" s="2"/>
      <c r="C2" s="2"/>
    </row>
    <row r="3" spans="1:10" ht="14.7" customHeight="1" x14ac:dyDescent="0.3">
      <c r="A3" s="39"/>
      <c r="B3" s="40" t="s">
        <v>31</v>
      </c>
      <c r="C3" s="40" t="s">
        <v>32</v>
      </c>
      <c r="D3" s="40" t="s">
        <v>33</v>
      </c>
      <c r="E3" s="40" t="s">
        <v>34</v>
      </c>
      <c r="F3" s="14" t="s">
        <v>35</v>
      </c>
      <c r="G3" s="40" t="s">
        <v>36</v>
      </c>
      <c r="H3" s="40" t="s">
        <v>37</v>
      </c>
      <c r="I3" s="56" t="s">
        <v>38</v>
      </c>
      <c r="J3" s="53"/>
    </row>
    <row r="4" spans="1:10" x14ac:dyDescent="0.3">
      <c r="A4" s="4" t="s">
        <v>24</v>
      </c>
      <c r="B4" s="41">
        <v>0.82430000000000003</v>
      </c>
      <c r="C4" s="5">
        <v>0.81340000000000001</v>
      </c>
      <c r="D4" s="5">
        <v>0.85199999999999998</v>
      </c>
      <c r="E4" s="5">
        <v>0.83789999999999998</v>
      </c>
      <c r="F4" s="44">
        <v>0.82650000000000001</v>
      </c>
      <c r="G4" s="5">
        <v>0.85350000000000004</v>
      </c>
      <c r="H4" s="5">
        <v>0.81530000000000002</v>
      </c>
      <c r="I4" s="57">
        <v>309</v>
      </c>
      <c r="J4" s="54"/>
    </row>
    <row r="5" spans="1:10" x14ac:dyDescent="0.3">
      <c r="A5" s="4" t="s">
        <v>39</v>
      </c>
      <c r="B5" s="5">
        <v>0.1757</v>
      </c>
      <c r="C5" s="5">
        <v>0.18659999999999999</v>
      </c>
      <c r="D5" s="5">
        <v>0.14799999999999999</v>
      </c>
      <c r="E5" s="5">
        <v>0.16209999999999999</v>
      </c>
      <c r="F5" s="44">
        <v>0.17349999999999999</v>
      </c>
      <c r="G5" s="5">
        <v>0.1447</v>
      </c>
      <c r="H5" s="5">
        <v>0.1847</v>
      </c>
      <c r="I5" s="57">
        <v>70</v>
      </c>
      <c r="J5" s="54"/>
    </row>
    <row r="6" spans="1:10" x14ac:dyDescent="0.3">
      <c r="A6" s="7" t="s">
        <v>40</v>
      </c>
      <c r="B6" s="8">
        <f>SUM(B4:B5)</f>
        <v>1</v>
      </c>
      <c r="C6" s="8">
        <f>SUM(C4:C5)</f>
        <v>1</v>
      </c>
      <c r="D6" s="8">
        <f t="shared" ref="D6:E6" si="0">SUM(D4:D5)</f>
        <v>1</v>
      </c>
      <c r="E6" s="8">
        <f t="shared" si="0"/>
        <v>1</v>
      </c>
      <c r="F6" s="45">
        <v>1</v>
      </c>
      <c r="G6" s="8">
        <v>1</v>
      </c>
      <c r="H6" s="8">
        <v>1</v>
      </c>
      <c r="I6" s="56">
        <f>SUM(I4:I5)</f>
        <v>379</v>
      </c>
      <c r="J6" s="55"/>
    </row>
    <row r="11" spans="1:10" x14ac:dyDescent="0.3">
      <c r="F11" s="43"/>
    </row>
    <row r="12" spans="1:10" x14ac:dyDescent="0.3">
      <c r="F12" s="43"/>
    </row>
    <row r="13" spans="1:10" x14ac:dyDescent="0.3">
      <c r="F13" s="43"/>
    </row>
  </sheetData>
  <phoneticPr fontId="8" type="noConversion"/>
  <hyperlinks>
    <hyperlink ref="A1" location="Inhoud!A1" display="Terug naar inhoud" xr:uid="{A778D665-00DA-4F62-A4EF-82E1D3C800A6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680E7-7932-4C95-8788-82CF5C7AA5A9}">
  <dimension ref="A1:I10"/>
  <sheetViews>
    <sheetView workbookViewId="0">
      <selection activeCell="I10" sqref="I10"/>
    </sheetView>
  </sheetViews>
  <sheetFormatPr defaultColWidth="9.109375" defaultRowHeight="14.4" x14ac:dyDescent="0.3"/>
  <cols>
    <col min="1" max="1" width="24.6640625" style="1" customWidth="1"/>
    <col min="2" max="7" width="20.6640625" style="1" customWidth="1"/>
    <col min="8" max="8" width="20" style="1" customWidth="1"/>
    <col min="9" max="9" width="19.109375" style="1" bestFit="1" customWidth="1"/>
    <col min="10" max="16384" width="9.109375" style="1"/>
  </cols>
  <sheetData>
    <row r="1" spans="1:9" x14ac:dyDescent="0.3">
      <c r="A1" s="49" t="s">
        <v>21</v>
      </c>
    </row>
    <row r="2" spans="1:9" x14ac:dyDescent="0.3">
      <c r="A2" s="2" t="s">
        <v>41</v>
      </c>
      <c r="B2" s="2"/>
      <c r="C2" s="2"/>
    </row>
    <row r="3" spans="1:9" ht="15" customHeight="1" x14ac:dyDescent="0.3">
      <c r="A3" s="7" t="s">
        <v>42</v>
      </c>
      <c r="B3" s="14" t="s">
        <v>31</v>
      </c>
      <c r="C3" s="14" t="s">
        <v>32</v>
      </c>
      <c r="D3" s="14" t="s">
        <v>33</v>
      </c>
      <c r="E3" s="14" t="s">
        <v>34</v>
      </c>
      <c r="F3" s="14" t="s">
        <v>35</v>
      </c>
      <c r="G3" s="14" t="s">
        <v>36</v>
      </c>
      <c r="H3" s="14" t="s">
        <v>43</v>
      </c>
      <c r="I3" s="14" t="s">
        <v>38</v>
      </c>
    </row>
    <row r="4" spans="1:9" x14ac:dyDescent="0.3">
      <c r="A4" s="11" t="s">
        <v>44</v>
      </c>
      <c r="B4" s="12">
        <v>5.0000000000000001E-3</v>
      </c>
      <c r="C4" s="12">
        <v>9.5999999999999992E-3</v>
      </c>
      <c r="D4" s="12">
        <v>1.43E-2</v>
      </c>
      <c r="E4" s="12">
        <v>2.5000000000000001E-3</v>
      </c>
      <c r="F4" s="44">
        <v>2.5999999999999999E-3</v>
      </c>
      <c r="G4" s="12">
        <v>2.5999999999999999E-3</v>
      </c>
      <c r="H4" s="13">
        <v>1</v>
      </c>
      <c r="I4" s="13">
        <v>1</v>
      </c>
    </row>
    <row r="5" spans="1:9" x14ac:dyDescent="0.3">
      <c r="A5" s="4" t="s">
        <v>45</v>
      </c>
      <c r="B5" s="5">
        <v>0.23760000000000001</v>
      </c>
      <c r="C5" s="5">
        <v>0.24640000000000001</v>
      </c>
      <c r="D5" s="5">
        <v>0.26729999999999998</v>
      </c>
      <c r="E5" s="5">
        <v>0.22189999999999999</v>
      </c>
      <c r="F5" s="44">
        <v>0.19389999999999999</v>
      </c>
      <c r="G5" s="5">
        <v>0.186</v>
      </c>
      <c r="H5" s="6">
        <v>72</v>
      </c>
      <c r="I5" s="6">
        <v>73</v>
      </c>
    </row>
    <row r="6" spans="1:9" x14ac:dyDescent="0.3">
      <c r="A6" s="4" t="s">
        <v>46</v>
      </c>
      <c r="B6" s="5">
        <v>0.21779999999999999</v>
      </c>
      <c r="C6" s="5">
        <v>0.20569999999999999</v>
      </c>
      <c r="D6" s="5">
        <v>0.2172</v>
      </c>
      <c r="E6" s="5">
        <v>0.26190000000000002</v>
      </c>
      <c r="F6" s="44">
        <v>0.29339999999999999</v>
      </c>
      <c r="G6" s="5">
        <v>0.29459999999999997</v>
      </c>
      <c r="H6" s="6">
        <v>114</v>
      </c>
      <c r="I6" s="6">
        <v>114</v>
      </c>
    </row>
    <row r="7" spans="1:9" x14ac:dyDescent="0.3">
      <c r="A7" s="4" t="s">
        <v>47</v>
      </c>
      <c r="B7" s="5">
        <v>0.255</v>
      </c>
      <c r="C7" s="5">
        <v>0.24879999999999999</v>
      </c>
      <c r="D7" s="5">
        <v>0.25059999999999999</v>
      </c>
      <c r="E7" s="5">
        <v>0.2369</v>
      </c>
      <c r="F7" s="44">
        <v>0.23980000000000001</v>
      </c>
      <c r="G7" s="5">
        <v>0.26100000000000001</v>
      </c>
      <c r="H7" s="6">
        <v>101</v>
      </c>
      <c r="I7" s="6">
        <v>101</v>
      </c>
    </row>
    <row r="8" spans="1:9" x14ac:dyDescent="0.3">
      <c r="A8" s="4" t="s">
        <v>48</v>
      </c>
      <c r="B8" s="5">
        <v>0.28460000000000002</v>
      </c>
      <c r="C8" s="5">
        <v>0.28949999999999998</v>
      </c>
      <c r="D8" s="5">
        <v>0.25059999999999999</v>
      </c>
      <c r="E8" s="5">
        <v>0.27679999999999999</v>
      </c>
      <c r="F8" s="44">
        <v>0.27039999999999997</v>
      </c>
      <c r="G8" s="5">
        <v>0.25580000000000003</v>
      </c>
      <c r="H8" s="6">
        <v>99</v>
      </c>
      <c r="I8" s="6">
        <v>90</v>
      </c>
    </row>
    <row r="9" spans="1:9" x14ac:dyDescent="0.3">
      <c r="A9" s="7" t="s">
        <v>29</v>
      </c>
      <c r="B9" s="8">
        <f>SUM(B4:B8)</f>
        <v>1</v>
      </c>
      <c r="C9" s="8">
        <v>1</v>
      </c>
      <c r="D9" s="8">
        <v>1</v>
      </c>
      <c r="E9" s="8">
        <v>1</v>
      </c>
      <c r="F9" s="45">
        <v>1</v>
      </c>
      <c r="G9" s="8">
        <v>1</v>
      </c>
      <c r="H9" s="9">
        <v>387</v>
      </c>
      <c r="I9" s="9">
        <f>SUM(I4:I8)</f>
        <v>379</v>
      </c>
    </row>
    <row r="10" spans="1:9" x14ac:dyDescent="0.3">
      <c r="H10" s="3"/>
    </row>
  </sheetData>
  <hyperlinks>
    <hyperlink ref="A1" location="Inhoud!A1" display="Terug naar inhoud" xr:uid="{0E375150-5259-48CB-859A-CE7CFCD6995B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69A13-402A-407D-80B5-709F501F3BF3}">
  <dimension ref="A1:G64"/>
  <sheetViews>
    <sheetView workbookViewId="0">
      <selection activeCell="A2" sqref="A2"/>
    </sheetView>
  </sheetViews>
  <sheetFormatPr defaultColWidth="9.109375" defaultRowHeight="14.4" x14ac:dyDescent="0.3"/>
  <cols>
    <col min="1" max="1" width="16" style="19" customWidth="1"/>
    <col min="2" max="4" width="15.6640625" style="22" customWidth="1"/>
    <col min="5" max="16384" width="9.109375" style="1"/>
  </cols>
  <sheetData>
    <row r="1" spans="1:6" x14ac:dyDescent="0.3">
      <c r="A1" s="49" t="s">
        <v>21</v>
      </c>
    </row>
    <row r="2" spans="1:6" x14ac:dyDescent="0.3">
      <c r="A2" s="18" t="s">
        <v>49</v>
      </c>
    </row>
    <row r="3" spans="1:6" x14ac:dyDescent="0.3">
      <c r="A3" s="59" t="s">
        <v>50</v>
      </c>
      <c r="B3" s="61" t="s">
        <v>26</v>
      </c>
      <c r="C3" s="61" t="s">
        <v>27</v>
      </c>
      <c r="D3" s="61" t="s">
        <v>28</v>
      </c>
    </row>
    <row r="4" spans="1:6" x14ac:dyDescent="0.3">
      <c r="A4" s="60"/>
      <c r="B4" s="61"/>
      <c r="C4" s="61"/>
      <c r="D4" s="61"/>
    </row>
    <row r="5" spans="1:6" x14ac:dyDescent="0.3">
      <c r="A5" s="20" t="s">
        <v>44</v>
      </c>
      <c r="B5" s="6">
        <v>2</v>
      </c>
      <c r="C5" s="6">
        <v>2</v>
      </c>
      <c r="D5" s="6">
        <v>0</v>
      </c>
      <c r="F5" s="3"/>
    </row>
    <row r="6" spans="1:6" x14ac:dyDescent="0.3">
      <c r="A6" s="20" t="s">
        <v>45</v>
      </c>
      <c r="B6" s="6">
        <v>4</v>
      </c>
      <c r="C6" s="6">
        <v>0</v>
      </c>
      <c r="D6" s="6">
        <v>5</v>
      </c>
      <c r="F6" s="3"/>
    </row>
    <row r="7" spans="1:6" x14ac:dyDescent="0.3">
      <c r="A7" s="20" t="s">
        <v>46</v>
      </c>
      <c r="B7" s="6">
        <v>4</v>
      </c>
      <c r="C7" s="6">
        <v>0</v>
      </c>
      <c r="D7" s="6">
        <v>8</v>
      </c>
      <c r="F7" s="3"/>
    </row>
    <row r="8" spans="1:6" x14ac:dyDescent="0.3">
      <c r="A8" s="20" t="s">
        <v>47</v>
      </c>
      <c r="B8" s="6">
        <v>6</v>
      </c>
      <c r="C8" s="6">
        <v>0</v>
      </c>
      <c r="D8" s="6">
        <v>15</v>
      </c>
      <c r="F8" s="3"/>
    </row>
    <row r="9" spans="1:6" x14ac:dyDescent="0.3">
      <c r="A9" s="20" t="s">
        <v>48</v>
      </c>
      <c r="B9" s="6">
        <v>1</v>
      </c>
      <c r="C9" s="6">
        <v>0</v>
      </c>
      <c r="D9" s="6">
        <v>8</v>
      </c>
      <c r="F9" s="3"/>
    </row>
    <row r="10" spans="1:6" x14ac:dyDescent="0.3">
      <c r="A10" s="21" t="s">
        <v>29</v>
      </c>
      <c r="B10" s="9">
        <f>SUM(B5:B9)</f>
        <v>17</v>
      </c>
      <c r="C10" s="9">
        <f t="shared" ref="C10:D10" si="0">SUM(C5:C9)</f>
        <v>2</v>
      </c>
      <c r="D10" s="9">
        <f t="shared" si="0"/>
        <v>36</v>
      </c>
    </row>
    <row r="11" spans="1:6" x14ac:dyDescent="0.3">
      <c r="A11" s="18"/>
    </row>
    <row r="12" spans="1:6" x14ac:dyDescent="0.3">
      <c r="A12" s="59" t="s">
        <v>51</v>
      </c>
      <c r="B12" s="61" t="s">
        <v>26</v>
      </c>
      <c r="C12" s="61" t="s">
        <v>27</v>
      </c>
      <c r="D12" s="61" t="s">
        <v>28</v>
      </c>
    </row>
    <row r="13" spans="1:6" x14ac:dyDescent="0.3">
      <c r="A13" s="60"/>
      <c r="B13" s="61"/>
      <c r="C13" s="61"/>
      <c r="D13" s="61"/>
    </row>
    <row r="14" spans="1:6" x14ac:dyDescent="0.3">
      <c r="A14" s="20" t="s">
        <v>44</v>
      </c>
      <c r="B14" s="6">
        <v>0</v>
      </c>
      <c r="C14" s="6">
        <v>1</v>
      </c>
      <c r="D14" s="6">
        <v>0</v>
      </c>
    </row>
    <row r="15" spans="1:6" x14ac:dyDescent="0.3">
      <c r="A15" s="20" t="s">
        <v>45</v>
      </c>
      <c r="B15" s="6">
        <v>9</v>
      </c>
      <c r="C15" s="6">
        <v>1</v>
      </c>
      <c r="D15" s="6">
        <v>8</v>
      </c>
    </row>
    <row r="16" spans="1:6" x14ac:dyDescent="0.3">
      <c r="A16" s="20" t="s">
        <v>46</v>
      </c>
      <c r="B16" s="6">
        <v>4</v>
      </c>
      <c r="C16" s="6">
        <v>0</v>
      </c>
      <c r="D16" s="6">
        <v>7</v>
      </c>
    </row>
    <row r="17" spans="1:7" x14ac:dyDescent="0.3">
      <c r="A17" s="20" t="s">
        <v>47</v>
      </c>
      <c r="B17" s="6">
        <v>0</v>
      </c>
      <c r="C17" s="6">
        <v>0</v>
      </c>
      <c r="D17" s="6">
        <v>13</v>
      </c>
    </row>
    <row r="18" spans="1:7" x14ac:dyDescent="0.3">
      <c r="A18" s="20" t="s">
        <v>48</v>
      </c>
      <c r="B18" s="6">
        <v>4</v>
      </c>
      <c r="C18" s="6">
        <v>0</v>
      </c>
      <c r="D18" s="6">
        <v>9</v>
      </c>
    </row>
    <row r="19" spans="1:7" x14ac:dyDescent="0.3">
      <c r="A19" s="21" t="s">
        <v>29</v>
      </c>
      <c r="B19" s="9">
        <v>17</v>
      </c>
      <c r="C19" s="9">
        <v>2</v>
      </c>
      <c r="D19" s="9">
        <v>37</v>
      </c>
    </row>
    <row r="21" spans="1:7" ht="14.7" customHeight="1" x14ac:dyDescent="0.3">
      <c r="A21" s="59" t="s">
        <v>52</v>
      </c>
      <c r="B21" s="61" t="s">
        <v>26</v>
      </c>
      <c r="C21" s="61" t="s">
        <v>27</v>
      </c>
      <c r="D21" s="61" t="s">
        <v>28</v>
      </c>
      <c r="E21" s="62"/>
      <c r="F21" s="62"/>
      <c r="G21" s="62"/>
    </row>
    <row r="22" spans="1:7" x14ac:dyDescent="0.3">
      <c r="A22" s="60"/>
      <c r="B22" s="61"/>
      <c r="C22" s="61"/>
      <c r="D22" s="61"/>
      <c r="E22" s="62"/>
      <c r="F22" s="62"/>
      <c r="G22" s="62"/>
    </row>
    <row r="23" spans="1:7" x14ac:dyDescent="0.3">
      <c r="A23" s="20" t="s">
        <v>44</v>
      </c>
      <c r="B23" s="6">
        <v>0</v>
      </c>
      <c r="C23" s="6">
        <v>1</v>
      </c>
      <c r="D23" s="6">
        <v>2</v>
      </c>
      <c r="E23" s="62"/>
      <c r="F23" s="62"/>
      <c r="G23" s="62"/>
    </row>
    <row r="24" spans="1:7" x14ac:dyDescent="0.3">
      <c r="A24" s="20" t="s">
        <v>45</v>
      </c>
      <c r="B24" s="6">
        <v>11</v>
      </c>
      <c r="C24" s="6">
        <v>1</v>
      </c>
      <c r="D24" s="6">
        <v>7</v>
      </c>
      <c r="E24" s="62"/>
      <c r="F24" s="62"/>
      <c r="G24" s="62"/>
    </row>
    <row r="25" spans="1:7" x14ac:dyDescent="0.3">
      <c r="A25" s="20" t="s">
        <v>46</v>
      </c>
      <c r="B25" s="6">
        <v>2</v>
      </c>
      <c r="C25" s="6">
        <v>0</v>
      </c>
      <c r="D25" s="6">
        <v>9</v>
      </c>
      <c r="E25" s="62"/>
      <c r="F25" s="62"/>
      <c r="G25" s="62"/>
    </row>
    <row r="26" spans="1:7" x14ac:dyDescent="0.3">
      <c r="A26" s="20" t="s">
        <v>47</v>
      </c>
      <c r="B26" s="6">
        <v>3</v>
      </c>
      <c r="C26" s="6">
        <v>0</v>
      </c>
      <c r="D26" s="6">
        <v>11</v>
      </c>
      <c r="E26" s="62"/>
      <c r="F26" s="62"/>
      <c r="G26" s="62"/>
    </row>
    <row r="27" spans="1:7" x14ac:dyDescent="0.3">
      <c r="A27" s="20" t="s">
        <v>48</v>
      </c>
      <c r="B27" s="6">
        <v>1</v>
      </c>
      <c r="C27" s="6">
        <v>0</v>
      </c>
      <c r="D27" s="6">
        <v>11</v>
      </c>
      <c r="E27" s="62"/>
      <c r="F27" s="62"/>
      <c r="G27" s="62"/>
    </row>
    <row r="28" spans="1:7" x14ac:dyDescent="0.3">
      <c r="A28" s="21" t="s">
        <v>29</v>
      </c>
      <c r="B28" s="9">
        <f t="shared" ref="B28" si="1">SUM(B23:B27)</f>
        <v>17</v>
      </c>
      <c r="C28" s="9">
        <f>SUM(C23:C27)</f>
        <v>2</v>
      </c>
      <c r="D28" s="9">
        <f>SUM(D23:D27)</f>
        <v>40</v>
      </c>
      <c r="E28" s="62"/>
      <c r="F28" s="62"/>
      <c r="G28" s="62"/>
    </row>
    <row r="30" spans="1:7" ht="15" customHeight="1" x14ac:dyDescent="0.3">
      <c r="A30" s="59" t="s">
        <v>53</v>
      </c>
      <c r="B30" s="61" t="s">
        <v>26</v>
      </c>
      <c r="C30" s="61" t="s">
        <v>27</v>
      </c>
      <c r="D30" s="61" t="s">
        <v>28</v>
      </c>
    </row>
    <row r="31" spans="1:7" x14ac:dyDescent="0.3">
      <c r="A31" s="60" t="s">
        <v>54</v>
      </c>
      <c r="B31" s="61"/>
      <c r="C31" s="61"/>
      <c r="D31" s="61"/>
    </row>
    <row r="32" spans="1:7" x14ac:dyDescent="0.3">
      <c r="A32" s="20" t="s">
        <v>44</v>
      </c>
      <c r="B32" s="6">
        <v>1</v>
      </c>
      <c r="C32" s="6">
        <v>2</v>
      </c>
      <c r="D32" s="6">
        <v>3</v>
      </c>
    </row>
    <row r="33" spans="1:4" x14ac:dyDescent="0.3">
      <c r="A33" s="20" t="s">
        <v>45</v>
      </c>
      <c r="B33" s="6">
        <v>10</v>
      </c>
      <c r="C33" s="6">
        <v>0</v>
      </c>
      <c r="D33" s="6">
        <v>5</v>
      </c>
    </row>
    <row r="34" spans="1:4" x14ac:dyDescent="0.3">
      <c r="A34" s="20" t="s">
        <v>46</v>
      </c>
      <c r="B34" s="6">
        <v>2</v>
      </c>
      <c r="C34" s="6">
        <v>0</v>
      </c>
      <c r="D34" s="6">
        <v>7</v>
      </c>
    </row>
    <row r="35" spans="1:4" x14ac:dyDescent="0.3">
      <c r="A35" s="20" t="s">
        <v>47</v>
      </c>
      <c r="B35" s="6">
        <v>3</v>
      </c>
      <c r="C35" s="6">
        <v>0</v>
      </c>
      <c r="D35" s="6">
        <v>12</v>
      </c>
    </row>
    <row r="36" spans="1:4" x14ac:dyDescent="0.3">
      <c r="A36" s="20" t="s">
        <v>48</v>
      </c>
      <c r="B36" s="6">
        <v>1</v>
      </c>
      <c r="C36" s="6">
        <v>0</v>
      </c>
      <c r="D36" s="6">
        <v>13</v>
      </c>
    </row>
    <row r="37" spans="1:4" x14ac:dyDescent="0.3">
      <c r="A37" s="21" t="s">
        <v>29</v>
      </c>
      <c r="B37" s="9">
        <f t="shared" ref="B37" si="2">SUM(B32:B36)</f>
        <v>17</v>
      </c>
      <c r="C37" s="9">
        <f>SUM(C32:C36)</f>
        <v>2</v>
      </c>
      <c r="D37" s="9">
        <f>SUM(D32:D36)</f>
        <v>40</v>
      </c>
    </row>
    <row r="39" spans="1:4" x14ac:dyDescent="0.3">
      <c r="A39" s="59" t="s">
        <v>55</v>
      </c>
      <c r="B39" s="61" t="s">
        <v>26</v>
      </c>
      <c r="C39" s="61" t="s">
        <v>27</v>
      </c>
      <c r="D39" s="61" t="s">
        <v>28</v>
      </c>
    </row>
    <row r="40" spans="1:4" x14ac:dyDescent="0.3">
      <c r="A40" s="60" t="s">
        <v>54</v>
      </c>
      <c r="B40" s="61"/>
      <c r="C40" s="61"/>
      <c r="D40" s="61"/>
    </row>
    <row r="41" spans="1:4" x14ac:dyDescent="0.3">
      <c r="A41" s="20" t="s">
        <v>44</v>
      </c>
      <c r="B41" s="6">
        <v>1</v>
      </c>
      <c r="C41" s="6">
        <v>2</v>
      </c>
      <c r="D41" s="6">
        <v>0</v>
      </c>
    </row>
    <row r="42" spans="1:4" x14ac:dyDescent="0.3">
      <c r="A42" s="20" t="s">
        <v>45</v>
      </c>
      <c r="B42" s="6">
        <v>9</v>
      </c>
      <c r="C42" s="6">
        <v>0</v>
      </c>
      <c r="D42" s="6">
        <v>4</v>
      </c>
    </row>
    <row r="43" spans="1:4" x14ac:dyDescent="0.3">
      <c r="A43" s="20" t="s">
        <v>46</v>
      </c>
      <c r="B43" s="6">
        <v>3</v>
      </c>
      <c r="C43" s="6">
        <v>0</v>
      </c>
      <c r="D43" s="6">
        <v>6</v>
      </c>
    </row>
    <row r="44" spans="1:4" x14ac:dyDescent="0.3">
      <c r="A44" s="20" t="s">
        <v>47</v>
      </c>
      <c r="B44" s="6">
        <v>3</v>
      </c>
      <c r="C44" s="6">
        <v>0</v>
      </c>
      <c r="D44" s="6">
        <v>11</v>
      </c>
    </row>
    <row r="45" spans="1:4" x14ac:dyDescent="0.3">
      <c r="A45" s="20" t="s">
        <v>48</v>
      </c>
      <c r="B45" s="6">
        <v>1</v>
      </c>
      <c r="C45" s="6">
        <v>0</v>
      </c>
      <c r="D45" s="6">
        <v>12</v>
      </c>
    </row>
    <row r="46" spans="1:4" x14ac:dyDescent="0.3">
      <c r="A46" s="21" t="s">
        <v>29</v>
      </c>
      <c r="B46" s="9">
        <f t="shared" ref="B46" si="3">SUM(B41:B45)</f>
        <v>17</v>
      </c>
      <c r="C46" s="9">
        <f>SUM(C41:C45)</f>
        <v>2</v>
      </c>
      <c r="D46" s="9">
        <f>SUM(D41:D45)</f>
        <v>33</v>
      </c>
    </row>
    <row r="48" spans="1:4" x14ac:dyDescent="0.3">
      <c r="A48" s="59" t="s">
        <v>56</v>
      </c>
      <c r="B48" s="61" t="s">
        <v>26</v>
      </c>
      <c r="C48" s="61" t="s">
        <v>27</v>
      </c>
      <c r="D48" s="61" t="s">
        <v>28</v>
      </c>
    </row>
    <row r="49" spans="1:4" x14ac:dyDescent="0.3">
      <c r="A49" s="60" t="s">
        <v>54</v>
      </c>
      <c r="B49" s="61"/>
      <c r="C49" s="61"/>
      <c r="D49" s="61"/>
    </row>
    <row r="50" spans="1:4" x14ac:dyDescent="0.3">
      <c r="A50" s="20" t="s">
        <v>44</v>
      </c>
      <c r="B50" s="6">
        <v>2</v>
      </c>
      <c r="C50" s="6">
        <v>2</v>
      </c>
      <c r="D50" s="6">
        <v>0</v>
      </c>
    </row>
    <row r="51" spans="1:4" x14ac:dyDescent="0.3">
      <c r="A51" s="20" t="s">
        <v>45</v>
      </c>
      <c r="B51" s="6">
        <v>8</v>
      </c>
      <c r="C51" s="6">
        <v>1</v>
      </c>
      <c r="D51" s="6">
        <v>5</v>
      </c>
    </row>
    <row r="52" spans="1:4" x14ac:dyDescent="0.3">
      <c r="A52" s="20" t="s">
        <v>46</v>
      </c>
      <c r="B52" s="6">
        <v>3</v>
      </c>
      <c r="C52" s="6">
        <v>0</v>
      </c>
      <c r="D52" s="6">
        <v>7</v>
      </c>
    </row>
    <row r="53" spans="1:4" x14ac:dyDescent="0.3">
      <c r="A53" s="20" t="s">
        <v>47</v>
      </c>
      <c r="B53" s="6">
        <v>3</v>
      </c>
      <c r="C53" s="6">
        <v>0</v>
      </c>
      <c r="D53" s="6">
        <v>11</v>
      </c>
    </row>
    <row r="54" spans="1:4" x14ac:dyDescent="0.3">
      <c r="A54" s="20" t="s">
        <v>48</v>
      </c>
      <c r="B54" s="6">
        <v>1</v>
      </c>
      <c r="C54" s="6">
        <v>0</v>
      </c>
      <c r="D54" s="6">
        <v>10</v>
      </c>
    </row>
    <row r="55" spans="1:4" x14ac:dyDescent="0.3">
      <c r="A55" s="21" t="s">
        <v>29</v>
      </c>
      <c r="B55" s="9">
        <f t="shared" ref="B55" si="4">SUM(B50:B54)</f>
        <v>17</v>
      </c>
      <c r="C55" s="9">
        <f>SUM(C50:C54)</f>
        <v>3</v>
      </c>
      <c r="D55" s="9">
        <f>SUM(D50:D54)</f>
        <v>33</v>
      </c>
    </row>
    <row r="57" spans="1:4" x14ac:dyDescent="0.3">
      <c r="A57" s="59" t="s">
        <v>57</v>
      </c>
      <c r="B57" s="61" t="s">
        <v>26</v>
      </c>
      <c r="C57" s="61" t="s">
        <v>27</v>
      </c>
      <c r="D57" s="61" t="s">
        <v>28</v>
      </c>
    </row>
    <row r="58" spans="1:4" x14ac:dyDescent="0.3">
      <c r="A58" s="60" t="s">
        <v>54</v>
      </c>
      <c r="B58" s="61"/>
      <c r="C58" s="61"/>
      <c r="D58" s="61"/>
    </row>
    <row r="59" spans="1:4" x14ac:dyDescent="0.3">
      <c r="A59" s="20" t="s">
        <v>44</v>
      </c>
      <c r="B59" s="6">
        <v>2</v>
      </c>
      <c r="C59" s="6">
        <v>1</v>
      </c>
      <c r="D59" s="6">
        <v>0</v>
      </c>
    </row>
    <row r="60" spans="1:4" x14ac:dyDescent="0.3">
      <c r="A60" s="20" t="s">
        <v>45</v>
      </c>
      <c r="B60" s="6">
        <v>9</v>
      </c>
      <c r="C60" s="6">
        <v>2</v>
      </c>
      <c r="D60" s="6">
        <v>4</v>
      </c>
    </row>
    <row r="61" spans="1:4" x14ac:dyDescent="0.3">
      <c r="A61" s="20" t="s">
        <v>46</v>
      </c>
      <c r="B61" s="6">
        <v>2</v>
      </c>
      <c r="C61" s="6">
        <v>0</v>
      </c>
      <c r="D61" s="6">
        <v>10</v>
      </c>
    </row>
    <row r="62" spans="1:4" x14ac:dyDescent="0.3">
      <c r="A62" s="20" t="s">
        <v>47</v>
      </c>
      <c r="B62" s="6">
        <v>3</v>
      </c>
      <c r="C62" s="6">
        <v>0</v>
      </c>
      <c r="D62" s="6">
        <v>11</v>
      </c>
    </row>
    <row r="63" spans="1:4" x14ac:dyDescent="0.3">
      <c r="A63" s="20" t="s">
        <v>48</v>
      </c>
      <c r="B63" s="6">
        <v>1</v>
      </c>
      <c r="C63" s="6">
        <v>0</v>
      </c>
      <c r="D63" s="6">
        <v>9</v>
      </c>
    </row>
    <row r="64" spans="1:4" x14ac:dyDescent="0.3">
      <c r="A64" s="21" t="s">
        <v>29</v>
      </c>
      <c r="B64" s="9">
        <f t="shared" ref="B64" si="5">SUM(B59:B63)</f>
        <v>17</v>
      </c>
      <c r="C64" s="9">
        <f>SUM(C59:C63)</f>
        <v>3</v>
      </c>
      <c r="D64" s="9">
        <f>SUM(D59:D63)</f>
        <v>34</v>
      </c>
    </row>
  </sheetData>
  <mergeCells count="35">
    <mergeCell ref="E21:G22"/>
    <mergeCell ref="E23:G23"/>
    <mergeCell ref="C21:C22"/>
    <mergeCell ref="E27:G27"/>
    <mergeCell ref="E28:G28"/>
    <mergeCell ref="E24:G24"/>
    <mergeCell ref="E25:G25"/>
    <mergeCell ref="E26:G26"/>
    <mergeCell ref="D21:D22"/>
    <mergeCell ref="A57:A58"/>
    <mergeCell ref="B57:B58"/>
    <mergeCell ref="C57:C58"/>
    <mergeCell ref="D57:D58"/>
    <mergeCell ref="B30:B31"/>
    <mergeCell ref="C30:C31"/>
    <mergeCell ref="D30:D31"/>
    <mergeCell ref="A30:A31"/>
    <mergeCell ref="A39:A40"/>
    <mergeCell ref="B39:B40"/>
    <mergeCell ref="C39:C40"/>
    <mergeCell ref="D39:D40"/>
    <mergeCell ref="A3:A4"/>
    <mergeCell ref="B3:B4"/>
    <mergeCell ref="C3:C4"/>
    <mergeCell ref="D3:D4"/>
    <mergeCell ref="A48:A49"/>
    <mergeCell ref="B48:B49"/>
    <mergeCell ref="C48:C49"/>
    <mergeCell ref="D48:D49"/>
    <mergeCell ref="A12:A13"/>
    <mergeCell ref="B12:B13"/>
    <mergeCell ref="C12:C13"/>
    <mergeCell ref="D12:D13"/>
    <mergeCell ref="A21:A22"/>
    <mergeCell ref="B21:B22"/>
  </mergeCells>
  <hyperlinks>
    <hyperlink ref="A1" location="Inhoud!A1" display="Terug naar inhoud" xr:uid="{0C9857A7-4F36-4524-9AA1-24036B44AFD7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1BB04-1269-472A-A3BB-678F800AA02C}">
  <dimension ref="A1:I10"/>
  <sheetViews>
    <sheetView workbookViewId="0">
      <selection activeCell="I9" sqref="I9"/>
    </sheetView>
  </sheetViews>
  <sheetFormatPr defaultColWidth="9.109375" defaultRowHeight="14.4" x14ac:dyDescent="0.3"/>
  <cols>
    <col min="1" max="1" width="9.109375" style="1"/>
    <col min="2" max="7" width="20.6640625" style="1" customWidth="1"/>
    <col min="8" max="8" width="19.88671875" style="1" customWidth="1"/>
    <col min="9" max="9" width="19.109375" style="1" bestFit="1" customWidth="1"/>
    <col min="10" max="16384" width="9.109375" style="1"/>
  </cols>
  <sheetData>
    <row r="1" spans="1:9" x14ac:dyDescent="0.3">
      <c r="A1" s="49" t="s">
        <v>21</v>
      </c>
    </row>
    <row r="2" spans="1:9" x14ac:dyDescent="0.3">
      <c r="A2" s="2" t="s">
        <v>58</v>
      </c>
      <c r="B2" s="2"/>
      <c r="C2" s="2"/>
    </row>
    <row r="3" spans="1:9" x14ac:dyDescent="0.3">
      <c r="A3" s="16" t="s">
        <v>59</v>
      </c>
      <c r="B3" s="14" t="s">
        <v>31</v>
      </c>
      <c r="C3" s="14" t="s">
        <v>32</v>
      </c>
      <c r="D3" s="14" t="s">
        <v>33</v>
      </c>
      <c r="E3" s="14" t="s">
        <v>34</v>
      </c>
      <c r="F3" s="14" t="s">
        <v>35</v>
      </c>
      <c r="G3" s="14" t="s">
        <v>36</v>
      </c>
      <c r="H3" s="14" t="s">
        <v>37</v>
      </c>
      <c r="I3" s="14" t="s">
        <v>38</v>
      </c>
    </row>
    <row r="4" spans="1:9" x14ac:dyDescent="0.3">
      <c r="A4" s="4" t="s">
        <v>60</v>
      </c>
      <c r="B4" s="5">
        <v>0.2054</v>
      </c>
      <c r="C4" s="5">
        <v>0.21529999999999999</v>
      </c>
      <c r="D4" s="5">
        <v>0.21959999999999999</v>
      </c>
      <c r="E4" s="5">
        <v>0.22939999999999999</v>
      </c>
      <c r="F4" s="44">
        <v>0.23469999999999999</v>
      </c>
      <c r="G4" s="5">
        <v>0.24030000000000001</v>
      </c>
      <c r="H4" s="5">
        <v>0.23480000000000001</v>
      </c>
      <c r="I4" s="6">
        <v>89</v>
      </c>
    </row>
    <row r="5" spans="1:9" x14ac:dyDescent="0.3">
      <c r="A5" s="4" t="s">
        <v>61</v>
      </c>
      <c r="B5" s="5">
        <v>0.40589999999999998</v>
      </c>
      <c r="C5" s="5">
        <v>0.39950000000000002</v>
      </c>
      <c r="D5" s="5">
        <v>0.42720000000000002</v>
      </c>
      <c r="E5" s="5">
        <v>0.43390000000000001</v>
      </c>
      <c r="F5" s="44">
        <v>0.44900000000000001</v>
      </c>
      <c r="G5" s="5">
        <v>0.4652</v>
      </c>
      <c r="H5" s="5">
        <v>0.49609999999999999</v>
      </c>
      <c r="I5" s="6">
        <v>188</v>
      </c>
    </row>
    <row r="6" spans="1:9" x14ac:dyDescent="0.3">
      <c r="A6" s="4" t="s">
        <v>62</v>
      </c>
      <c r="B6" s="5">
        <v>0.34160000000000001</v>
      </c>
      <c r="C6" s="5">
        <v>0.3301</v>
      </c>
      <c r="D6" s="5">
        <v>0.31259999999999999</v>
      </c>
      <c r="E6" s="5">
        <v>0.29680000000000001</v>
      </c>
      <c r="F6" s="44">
        <v>0.28320000000000001</v>
      </c>
      <c r="G6" s="5">
        <v>0.26090000000000002</v>
      </c>
      <c r="H6" s="5">
        <v>0.23480000000000001</v>
      </c>
      <c r="I6" s="6">
        <v>89</v>
      </c>
    </row>
    <row r="7" spans="1:9" x14ac:dyDescent="0.3">
      <c r="A7" s="4" t="s">
        <v>63</v>
      </c>
      <c r="B7" s="5">
        <v>4.7100000000000003E-2</v>
      </c>
      <c r="C7" s="5">
        <v>5.5E-2</v>
      </c>
      <c r="D7" s="5">
        <v>4.0599999999999997E-2</v>
      </c>
      <c r="E7" s="5">
        <v>3.9899999999999998E-2</v>
      </c>
      <c r="F7" s="44">
        <v>3.32E-2</v>
      </c>
      <c r="G7" s="5">
        <v>3.3599999999999998E-2</v>
      </c>
      <c r="H7" s="5">
        <v>3.4299999999999997E-2</v>
      </c>
      <c r="I7" s="6">
        <v>13</v>
      </c>
    </row>
    <row r="8" spans="1:9" x14ac:dyDescent="0.3">
      <c r="A8" s="7" t="s">
        <v>40</v>
      </c>
      <c r="B8" s="8">
        <f>SUM(B4:B7)</f>
        <v>1</v>
      </c>
      <c r="C8" s="8">
        <v>1</v>
      </c>
      <c r="D8" s="8">
        <f t="shared" ref="D8:E8" si="0">SUM(D4:D7)</f>
        <v>1</v>
      </c>
      <c r="E8" s="8">
        <f t="shared" si="0"/>
        <v>1</v>
      </c>
      <c r="F8" s="44">
        <v>1</v>
      </c>
      <c r="G8" s="8">
        <v>1</v>
      </c>
      <c r="H8" s="8">
        <f>SUM(H4:H7)</f>
        <v>1</v>
      </c>
      <c r="I8" s="9">
        <f>SUM(I4:I7)</f>
        <v>379</v>
      </c>
    </row>
    <row r="10" spans="1:9" x14ac:dyDescent="0.3">
      <c r="B10" s="46"/>
    </row>
  </sheetData>
  <phoneticPr fontId="8" type="noConversion"/>
  <hyperlinks>
    <hyperlink ref="A1" location="Inhoud!A1" display="Terug naar inhoud" xr:uid="{4FA442BA-4855-4B0E-BB63-4CF693A64EF9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D8239-84FA-4E1E-8316-510A0504D866}">
  <dimension ref="A1:H57"/>
  <sheetViews>
    <sheetView workbookViewId="0">
      <selection activeCell="A2" sqref="A2"/>
    </sheetView>
  </sheetViews>
  <sheetFormatPr defaultColWidth="9.109375" defaultRowHeight="14.4" x14ac:dyDescent="0.3"/>
  <cols>
    <col min="1" max="4" width="15.6640625" style="1" customWidth="1"/>
    <col min="5" max="16384" width="9.109375" style="1"/>
  </cols>
  <sheetData>
    <row r="1" spans="1:5" x14ac:dyDescent="0.3">
      <c r="A1" s="49" t="s">
        <v>21</v>
      </c>
    </row>
    <row r="2" spans="1:5" x14ac:dyDescent="0.3">
      <c r="A2" s="2" t="s">
        <v>64</v>
      </c>
    </row>
    <row r="3" spans="1:5" x14ac:dyDescent="0.3">
      <c r="A3" s="59" t="s">
        <v>65</v>
      </c>
      <c r="B3" s="63" t="s">
        <v>26</v>
      </c>
      <c r="C3" s="63" t="s">
        <v>27</v>
      </c>
      <c r="D3" s="63" t="s">
        <v>28</v>
      </c>
    </row>
    <row r="4" spans="1:5" x14ac:dyDescent="0.3">
      <c r="A4" s="60"/>
      <c r="B4" s="64"/>
      <c r="C4" s="64"/>
      <c r="D4" s="64"/>
    </row>
    <row r="5" spans="1:5" x14ac:dyDescent="0.3">
      <c r="A5" s="4" t="s">
        <v>60</v>
      </c>
      <c r="B5" s="6">
        <v>0</v>
      </c>
      <c r="C5" s="6">
        <v>2</v>
      </c>
      <c r="D5" s="6">
        <v>23</v>
      </c>
      <c r="E5" s="3"/>
    </row>
    <row r="6" spans="1:5" x14ac:dyDescent="0.3">
      <c r="A6" s="4" t="s">
        <v>61</v>
      </c>
      <c r="B6" s="6">
        <v>13</v>
      </c>
      <c r="C6" s="6">
        <v>0</v>
      </c>
      <c r="D6" s="6">
        <v>13</v>
      </c>
      <c r="E6" s="3"/>
    </row>
    <row r="7" spans="1:5" x14ac:dyDescent="0.3">
      <c r="A7" s="4" t="s">
        <v>62</v>
      </c>
      <c r="B7" s="6">
        <v>4</v>
      </c>
      <c r="C7" s="6">
        <v>0</v>
      </c>
      <c r="D7" s="6">
        <v>0</v>
      </c>
      <c r="E7" s="3"/>
    </row>
    <row r="8" spans="1:5" x14ac:dyDescent="0.3">
      <c r="A8" s="4" t="s">
        <v>63</v>
      </c>
      <c r="B8" s="6">
        <v>0</v>
      </c>
      <c r="C8" s="6">
        <v>0</v>
      </c>
      <c r="D8" s="6">
        <v>0</v>
      </c>
      <c r="E8" s="3"/>
    </row>
    <row r="9" spans="1:5" x14ac:dyDescent="0.3">
      <c r="A9" s="7" t="s">
        <v>29</v>
      </c>
      <c r="B9" s="9">
        <f t="shared" ref="B9:D9" si="0">SUM(B5:B8)</f>
        <v>17</v>
      </c>
      <c r="C9" s="9">
        <f t="shared" si="0"/>
        <v>2</v>
      </c>
      <c r="D9" s="9">
        <f t="shared" si="0"/>
        <v>36</v>
      </c>
    </row>
    <row r="10" spans="1:5" x14ac:dyDescent="0.3">
      <c r="A10" s="2"/>
    </row>
    <row r="11" spans="1:5" x14ac:dyDescent="0.3">
      <c r="A11" s="59" t="s">
        <v>66</v>
      </c>
      <c r="B11" s="63" t="s">
        <v>26</v>
      </c>
      <c r="C11" s="63" t="s">
        <v>27</v>
      </c>
      <c r="D11" s="63" t="s">
        <v>28</v>
      </c>
    </row>
    <row r="12" spans="1:5" x14ac:dyDescent="0.3">
      <c r="A12" s="60"/>
      <c r="B12" s="64"/>
      <c r="C12" s="64"/>
      <c r="D12" s="64"/>
    </row>
    <row r="13" spans="1:5" x14ac:dyDescent="0.3">
      <c r="A13" s="4" t="s">
        <v>60</v>
      </c>
      <c r="B13" s="6">
        <v>0</v>
      </c>
      <c r="C13" s="6">
        <v>2</v>
      </c>
      <c r="D13" s="6">
        <v>23</v>
      </c>
    </row>
    <row r="14" spans="1:5" x14ac:dyDescent="0.3">
      <c r="A14" s="4" t="s">
        <v>61</v>
      </c>
      <c r="B14" s="6">
        <v>13</v>
      </c>
      <c r="C14" s="6">
        <v>0</v>
      </c>
      <c r="D14" s="6">
        <v>14</v>
      </c>
    </row>
    <row r="15" spans="1:5" x14ac:dyDescent="0.3">
      <c r="A15" s="4" t="s">
        <v>62</v>
      </c>
      <c r="B15" s="6">
        <v>3</v>
      </c>
      <c r="C15" s="6">
        <v>0</v>
      </c>
      <c r="D15" s="6">
        <v>0</v>
      </c>
    </row>
    <row r="16" spans="1:5" x14ac:dyDescent="0.3">
      <c r="A16" s="4" t="s">
        <v>63</v>
      </c>
      <c r="B16" s="6">
        <v>1</v>
      </c>
      <c r="C16" s="6">
        <v>0</v>
      </c>
      <c r="D16" s="6">
        <v>0</v>
      </c>
    </row>
    <row r="17" spans="1:8" x14ac:dyDescent="0.3">
      <c r="A17" s="7" t="s">
        <v>29</v>
      </c>
      <c r="B17" s="9">
        <v>17</v>
      </c>
      <c r="C17" s="9">
        <v>2</v>
      </c>
      <c r="D17" s="9">
        <v>37</v>
      </c>
    </row>
    <row r="18" spans="1:8" x14ac:dyDescent="0.3">
      <c r="A18" s="2"/>
    </row>
    <row r="19" spans="1:8" ht="14.7" customHeight="1" x14ac:dyDescent="0.3">
      <c r="A19" s="59" t="s">
        <v>67</v>
      </c>
      <c r="B19" s="63" t="s">
        <v>26</v>
      </c>
      <c r="C19" s="63" t="s">
        <v>27</v>
      </c>
      <c r="D19" s="63" t="s">
        <v>28</v>
      </c>
      <c r="E19" s="62"/>
      <c r="F19" s="62"/>
      <c r="G19" s="62"/>
      <c r="H19" s="62"/>
    </row>
    <row r="20" spans="1:8" x14ac:dyDescent="0.3">
      <c r="A20" s="60"/>
      <c r="B20" s="64"/>
      <c r="C20" s="64"/>
      <c r="D20" s="64"/>
      <c r="E20" s="62"/>
      <c r="F20" s="62"/>
      <c r="G20" s="62"/>
      <c r="H20" s="62"/>
    </row>
    <row r="21" spans="1:8" x14ac:dyDescent="0.3">
      <c r="A21" s="4" t="s">
        <v>60</v>
      </c>
      <c r="B21" s="6">
        <v>0</v>
      </c>
      <c r="C21" s="6">
        <v>2</v>
      </c>
      <c r="D21" s="6">
        <v>25</v>
      </c>
      <c r="E21" s="62"/>
      <c r="F21" s="62"/>
      <c r="G21" s="62"/>
      <c r="H21" s="62"/>
    </row>
    <row r="22" spans="1:8" x14ac:dyDescent="0.3">
      <c r="A22" s="4" t="s">
        <v>61</v>
      </c>
      <c r="B22" s="6">
        <v>13</v>
      </c>
      <c r="C22" s="6">
        <v>0</v>
      </c>
      <c r="D22" s="6">
        <v>15</v>
      </c>
      <c r="E22" s="62"/>
      <c r="F22" s="62"/>
      <c r="G22" s="62"/>
      <c r="H22" s="62"/>
    </row>
    <row r="23" spans="1:8" x14ac:dyDescent="0.3">
      <c r="A23" s="4" t="s">
        <v>62</v>
      </c>
      <c r="B23" s="6">
        <v>3</v>
      </c>
      <c r="C23" s="6">
        <v>0</v>
      </c>
      <c r="D23" s="6">
        <v>0</v>
      </c>
      <c r="E23" s="62"/>
      <c r="F23" s="62"/>
      <c r="G23" s="62"/>
      <c r="H23" s="62"/>
    </row>
    <row r="24" spans="1:8" x14ac:dyDescent="0.3">
      <c r="A24" s="4" t="s">
        <v>63</v>
      </c>
      <c r="B24" s="6">
        <v>1</v>
      </c>
      <c r="C24" s="6">
        <v>0</v>
      </c>
      <c r="D24" s="6">
        <v>0</v>
      </c>
      <c r="E24" s="62"/>
      <c r="F24" s="62"/>
      <c r="G24" s="62"/>
      <c r="H24" s="62"/>
    </row>
    <row r="25" spans="1:8" x14ac:dyDescent="0.3">
      <c r="A25" s="7" t="s">
        <v>29</v>
      </c>
      <c r="B25" s="9">
        <v>17</v>
      </c>
      <c r="C25" s="9">
        <v>2</v>
      </c>
      <c r="D25" s="9">
        <v>40</v>
      </c>
      <c r="E25" s="62"/>
      <c r="F25" s="62"/>
      <c r="G25" s="62"/>
      <c r="H25" s="62"/>
    </row>
    <row r="27" spans="1:8" x14ac:dyDescent="0.3">
      <c r="A27" s="59" t="s">
        <v>68</v>
      </c>
      <c r="B27" s="63" t="s">
        <v>26</v>
      </c>
      <c r="C27" s="63" t="s">
        <v>27</v>
      </c>
      <c r="D27" s="63" t="s">
        <v>28</v>
      </c>
    </row>
    <row r="28" spans="1:8" x14ac:dyDescent="0.3">
      <c r="A28" s="60" t="s">
        <v>54</v>
      </c>
      <c r="B28" s="64"/>
      <c r="C28" s="64"/>
      <c r="D28" s="64"/>
    </row>
    <row r="29" spans="1:8" x14ac:dyDescent="0.3">
      <c r="A29" s="4" t="s">
        <v>60</v>
      </c>
      <c r="B29" s="6">
        <v>0</v>
      </c>
      <c r="C29" s="6">
        <v>2</v>
      </c>
      <c r="D29" s="6">
        <v>23</v>
      </c>
    </row>
    <row r="30" spans="1:8" x14ac:dyDescent="0.3">
      <c r="A30" s="4" t="s">
        <v>61</v>
      </c>
      <c r="B30" s="6">
        <v>13</v>
      </c>
      <c r="C30" s="6">
        <v>0</v>
      </c>
      <c r="D30" s="6">
        <v>17</v>
      </c>
    </row>
    <row r="31" spans="1:8" x14ac:dyDescent="0.3">
      <c r="A31" s="4" t="s">
        <v>62</v>
      </c>
      <c r="B31" s="6">
        <v>3</v>
      </c>
      <c r="C31" s="6">
        <v>0</v>
      </c>
      <c r="D31" s="6">
        <v>0</v>
      </c>
    </row>
    <row r="32" spans="1:8" x14ac:dyDescent="0.3">
      <c r="A32" s="4" t="s">
        <v>63</v>
      </c>
      <c r="B32" s="6">
        <v>1</v>
      </c>
      <c r="C32" s="6">
        <v>0</v>
      </c>
      <c r="D32" s="6">
        <v>0</v>
      </c>
    </row>
    <row r="33" spans="1:4" x14ac:dyDescent="0.3">
      <c r="A33" s="7" t="s">
        <v>29</v>
      </c>
      <c r="B33" s="9">
        <v>17</v>
      </c>
      <c r="C33" s="9">
        <v>2</v>
      </c>
      <c r="D33" s="9">
        <v>40</v>
      </c>
    </row>
    <row r="35" spans="1:4" x14ac:dyDescent="0.3">
      <c r="A35" s="59" t="s">
        <v>69</v>
      </c>
      <c r="B35" s="63" t="s">
        <v>26</v>
      </c>
      <c r="C35" s="63" t="s">
        <v>27</v>
      </c>
      <c r="D35" s="63" t="s">
        <v>28</v>
      </c>
    </row>
    <row r="36" spans="1:4" x14ac:dyDescent="0.3">
      <c r="A36" s="60" t="s">
        <v>54</v>
      </c>
      <c r="B36" s="64"/>
      <c r="C36" s="64"/>
      <c r="D36" s="64"/>
    </row>
    <row r="37" spans="1:4" x14ac:dyDescent="0.3">
      <c r="A37" s="4" t="s">
        <v>60</v>
      </c>
      <c r="B37" s="6">
        <v>0</v>
      </c>
      <c r="C37" s="6">
        <v>2</v>
      </c>
      <c r="D37" s="6">
        <v>20</v>
      </c>
    </row>
    <row r="38" spans="1:4" x14ac:dyDescent="0.3">
      <c r="A38" s="4" t="s">
        <v>61</v>
      </c>
      <c r="B38" s="6">
        <v>13</v>
      </c>
      <c r="C38" s="6">
        <v>0</v>
      </c>
      <c r="D38" s="6">
        <v>13</v>
      </c>
    </row>
    <row r="39" spans="1:4" x14ac:dyDescent="0.3">
      <c r="A39" s="4" t="s">
        <v>62</v>
      </c>
      <c r="B39" s="6">
        <v>3</v>
      </c>
      <c r="C39" s="6">
        <v>0</v>
      </c>
      <c r="D39" s="6">
        <v>0</v>
      </c>
    </row>
    <row r="40" spans="1:4" x14ac:dyDescent="0.3">
      <c r="A40" s="4" t="s">
        <v>63</v>
      </c>
      <c r="B40" s="6">
        <v>1</v>
      </c>
      <c r="C40" s="6">
        <v>0</v>
      </c>
      <c r="D40" s="6">
        <v>0</v>
      </c>
    </row>
    <row r="41" spans="1:4" x14ac:dyDescent="0.3">
      <c r="A41" s="7" t="s">
        <v>29</v>
      </c>
      <c r="B41" s="9">
        <v>17</v>
      </c>
      <c r="C41" s="9">
        <v>2</v>
      </c>
      <c r="D41" s="9">
        <v>33</v>
      </c>
    </row>
    <row r="43" spans="1:4" x14ac:dyDescent="0.3">
      <c r="A43" s="59" t="s">
        <v>70</v>
      </c>
      <c r="B43" s="63" t="s">
        <v>26</v>
      </c>
      <c r="C43" s="63" t="s">
        <v>27</v>
      </c>
      <c r="D43" s="63" t="s">
        <v>28</v>
      </c>
    </row>
    <row r="44" spans="1:4" x14ac:dyDescent="0.3">
      <c r="A44" s="60" t="s">
        <v>54</v>
      </c>
      <c r="B44" s="64"/>
      <c r="C44" s="64"/>
      <c r="D44" s="64"/>
    </row>
    <row r="45" spans="1:4" x14ac:dyDescent="0.3">
      <c r="A45" s="4" t="s">
        <v>60</v>
      </c>
      <c r="B45" s="6">
        <v>0</v>
      </c>
      <c r="C45" s="6">
        <v>3</v>
      </c>
      <c r="D45" s="6">
        <v>22</v>
      </c>
    </row>
    <row r="46" spans="1:4" x14ac:dyDescent="0.3">
      <c r="A46" s="4" t="s">
        <v>61</v>
      </c>
      <c r="B46" s="6">
        <v>12</v>
      </c>
      <c r="C46" s="6">
        <v>0</v>
      </c>
      <c r="D46" s="6">
        <v>11</v>
      </c>
    </row>
    <row r="47" spans="1:4" x14ac:dyDescent="0.3">
      <c r="A47" s="4" t="s">
        <v>62</v>
      </c>
      <c r="B47" s="6">
        <v>4</v>
      </c>
      <c r="C47" s="6">
        <v>0</v>
      </c>
      <c r="D47" s="6">
        <v>0</v>
      </c>
    </row>
    <row r="48" spans="1:4" x14ac:dyDescent="0.3">
      <c r="A48" s="4" t="s">
        <v>63</v>
      </c>
      <c r="B48" s="6">
        <v>1</v>
      </c>
      <c r="C48" s="6">
        <v>0</v>
      </c>
      <c r="D48" s="6">
        <v>0</v>
      </c>
    </row>
    <row r="49" spans="1:4" x14ac:dyDescent="0.3">
      <c r="A49" s="7" t="s">
        <v>29</v>
      </c>
      <c r="B49" s="9">
        <v>17</v>
      </c>
      <c r="C49" s="9">
        <v>3</v>
      </c>
      <c r="D49" s="9">
        <v>33</v>
      </c>
    </row>
    <row r="51" spans="1:4" x14ac:dyDescent="0.3">
      <c r="A51" s="59" t="s">
        <v>71</v>
      </c>
      <c r="B51" s="63" t="s">
        <v>26</v>
      </c>
      <c r="C51" s="63" t="s">
        <v>27</v>
      </c>
      <c r="D51" s="63" t="s">
        <v>28</v>
      </c>
    </row>
    <row r="52" spans="1:4" x14ac:dyDescent="0.3">
      <c r="A52" s="60" t="s">
        <v>54</v>
      </c>
      <c r="B52" s="64"/>
      <c r="C52" s="64"/>
      <c r="D52" s="64"/>
    </row>
    <row r="53" spans="1:4" x14ac:dyDescent="0.3">
      <c r="A53" s="4" t="s">
        <v>60</v>
      </c>
      <c r="B53" s="6">
        <v>0</v>
      </c>
      <c r="C53" s="6">
        <v>3</v>
      </c>
      <c r="D53" s="6">
        <v>24</v>
      </c>
    </row>
    <row r="54" spans="1:4" x14ac:dyDescent="0.3">
      <c r="A54" s="4" t="s">
        <v>61</v>
      </c>
      <c r="B54" s="6">
        <v>12</v>
      </c>
      <c r="C54" s="6">
        <v>0</v>
      </c>
      <c r="D54" s="6">
        <v>10</v>
      </c>
    </row>
    <row r="55" spans="1:4" x14ac:dyDescent="0.3">
      <c r="A55" s="4" t="s">
        <v>62</v>
      </c>
      <c r="B55" s="6">
        <v>4</v>
      </c>
      <c r="C55" s="6">
        <v>0</v>
      </c>
      <c r="D55" s="6">
        <v>0</v>
      </c>
    </row>
    <row r="56" spans="1:4" x14ac:dyDescent="0.3">
      <c r="A56" s="4" t="s">
        <v>63</v>
      </c>
      <c r="B56" s="6">
        <v>1</v>
      </c>
      <c r="C56" s="6">
        <v>0</v>
      </c>
      <c r="D56" s="6">
        <v>0</v>
      </c>
    </row>
    <row r="57" spans="1:4" x14ac:dyDescent="0.3">
      <c r="A57" s="7" t="s">
        <v>29</v>
      </c>
      <c r="B57" s="9">
        <v>17</v>
      </c>
      <c r="C57" s="9">
        <v>3</v>
      </c>
      <c r="D57" s="9">
        <v>34</v>
      </c>
    </row>
  </sheetData>
  <mergeCells count="34">
    <mergeCell ref="E24:H24"/>
    <mergeCell ref="E25:H25"/>
    <mergeCell ref="E22:H22"/>
    <mergeCell ref="E23:H23"/>
    <mergeCell ref="D19:D20"/>
    <mergeCell ref="E19:H20"/>
    <mergeCell ref="E21:H21"/>
    <mergeCell ref="A51:A52"/>
    <mergeCell ref="B51:B52"/>
    <mergeCell ref="C51:C52"/>
    <mergeCell ref="D51:D52"/>
    <mergeCell ref="D27:D28"/>
    <mergeCell ref="A27:A28"/>
    <mergeCell ref="B27:B28"/>
    <mergeCell ref="C27:C28"/>
    <mergeCell ref="A35:A36"/>
    <mergeCell ref="B35:B36"/>
    <mergeCell ref="C35:C36"/>
    <mergeCell ref="D35:D36"/>
    <mergeCell ref="A3:A4"/>
    <mergeCell ref="B3:B4"/>
    <mergeCell ref="C3:C4"/>
    <mergeCell ref="D3:D4"/>
    <mergeCell ref="A43:A44"/>
    <mergeCell ref="B43:B44"/>
    <mergeCell ref="C43:C44"/>
    <mergeCell ref="D43:D44"/>
    <mergeCell ref="A11:A12"/>
    <mergeCell ref="B11:B12"/>
    <mergeCell ref="C11:C12"/>
    <mergeCell ref="D11:D12"/>
    <mergeCell ref="B19:B20"/>
    <mergeCell ref="C19:C20"/>
    <mergeCell ref="A19:A20"/>
  </mergeCells>
  <hyperlinks>
    <hyperlink ref="A1" location="Inhoud!A1" display="Terug naar inhoud" xr:uid="{9CEAC711-60C7-425F-9C85-8315A7AFDCC1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B4940-89AD-497E-95D8-30E3BB6C2E4E}">
  <dimension ref="A1:F64"/>
  <sheetViews>
    <sheetView workbookViewId="0">
      <selection activeCell="H19" sqref="H19"/>
    </sheetView>
  </sheetViews>
  <sheetFormatPr defaultColWidth="9.109375" defaultRowHeight="14.4" x14ac:dyDescent="0.3"/>
  <cols>
    <col min="1" max="1" width="13.44140625" style="1" customWidth="1"/>
    <col min="2" max="6" width="15.6640625" style="1" customWidth="1"/>
    <col min="7" max="16384" width="9.109375" style="1"/>
  </cols>
  <sheetData>
    <row r="1" spans="1:6" x14ac:dyDescent="0.3">
      <c r="A1" s="49" t="s">
        <v>21</v>
      </c>
    </row>
    <row r="2" spans="1:6" x14ac:dyDescent="0.3">
      <c r="A2" s="2" t="s">
        <v>72</v>
      </c>
    </row>
    <row r="3" spans="1:6" x14ac:dyDescent="0.3">
      <c r="A3" s="65"/>
      <c r="B3" s="14" t="s">
        <v>73</v>
      </c>
      <c r="C3" s="61" t="s">
        <v>74</v>
      </c>
      <c r="D3" s="14" t="s">
        <v>75</v>
      </c>
      <c r="E3" s="63" t="s">
        <v>74</v>
      </c>
      <c r="F3" s="61" t="s">
        <v>29</v>
      </c>
    </row>
    <row r="4" spans="1:6" x14ac:dyDescent="0.3">
      <c r="A4" s="65"/>
      <c r="B4" s="10" t="s">
        <v>76</v>
      </c>
      <c r="C4" s="61"/>
      <c r="D4" s="10" t="s">
        <v>76</v>
      </c>
      <c r="E4" s="64"/>
      <c r="F4" s="61"/>
    </row>
    <row r="5" spans="1:6" x14ac:dyDescent="0.3">
      <c r="A5" s="4" t="s">
        <v>44</v>
      </c>
      <c r="B5" s="6">
        <v>1</v>
      </c>
      <c r="C5" s="5">
        <v>4.4999999999999997E-3</v>
      </c>
      <c r="D5" s="6">
        <v>0</v>
      </c>
      <c r="E5" s="5">
        <v>0</v>
      </c>
      <c r="F5" s="9">
        <v>1</v>
      </c>
    </row>
    <row r="6" spans="1:6" x14ac:dyDescent="0.3">
      <c r="A6" s="4" t="s">
        <v>45</v>
      </c>
      <c r="B6" s="6">
        <v>53</v>
      </c>
      <c r="C6" s="5">
        <v>0.23649999999999999</v>
      </c>
      <c r="D6" s="6">
        <v>20</v>
      </c>
      <c r="E6" s="5">
        <v>0.129</v>
      </c>
      <c r="F6" s="9">
        <v>73</v>
      </c>
    </row>
    <row r="7" spans="1:6" x14ac:dyDescent="0.3">
      <c r="A7" s="4" t="s">
        <v>46</v>
      </c>
      <c r="B7" s="6">
        <v>74</v>
      </c>
      <c r="C7" s="5">
        <v>0.33040000000000003</v>
      </c>
      <c r="D7" s="6">
        <v>40</v>
      </c>
      <c r="E7" s="5">
        <v>0.2581</v>
      </c>
      <c r="F7" s="9">
        <v>114</v>
      </c>
    </row>
    <row r="8" spans="1:6" x14ac:dyDescent="0.3">
      <c r="A8" s="4" t="s">
        <v>47</v>
      </c>
      <c r="B8" s="6">
        <v>60</v>
      </c>
      <c r="C8" s="5">
        <v>0.26790000000000003</v>
      </c>
      <c r="D8" s="6">
        <v>41</v>
      </c>
      <c r="E8" s="5">
        <v>0.26450000000000001</v>
      </c>
      <c r="F8" s="9">
        <v>101</v>
      </c>
    </row>
    <row r="9" spans="1:6" x14ac:dyDescent="0.3">
      <c r="A9" s="4" t="s">
        <v>48</v>
      </c>
      <c r="B9" s="6">
        <v>36</v>
      </c>
      <c r="C9" s="5">
        <v>0.16070000000000001</v>
      </c>
      <c r="D9" s="6">
        <v>54</v>
      </c>
      <c r="E9" s="5">
        <v>0.34839999999999999</v>
      </c>
      <c r="F9" s="9">
        <v>90</v>
      </c>
    </row>
    <row r="10" spans="1:6" x14ac:dyDescent="0.3">
      <c r="A10" s="7" t="s">
        <v>29</v>
      </c>
      <c r="B10" s="9">
        <f>SUM(B5:B9)</f>
        <v>224</v>
      </c>
      <c r="C10" s="8">
        <f>SUM(C5:C9)</f>
        <v>1</v>
      </c>
      <c r="D10" s="9">
        <f>SUM(D5:D9)</f>
        <v>155</v>
      </c>
      <c r="E10" s="8">
        <f>SUM(E5:E9)</f>
        <v>1</v>
      </c>
      <c r="F10" s="9">
        <f>SUM(F5:F9)</f>
        <v>379</v>
      </c>
    </row>
    <row r="11" spans="1:6" x14ac:dyDescent="0.3">
      <c r="A11" s="2"/>
    </row>
    <row r="12" spans="1:6" x14ac:dyDescent="0.3">
      <c r="A12" s="65"/>
      <c r="B12" s="14" t="s">
        <v>73</v>
      </c>
      <c r="C12" s="61" t="s">
        <v>74</v>
      </c>
      <c r="D12" s="14" t="s">
        <v>75</v>
      </c>
      <c r="E12" s="63" t="s">
        <v>74</v>
      </c>
      <c r="F12" s="61" t="s">
        <v>29</v>
      </c>
    </row>
    <row r="13" spans="1:6" x14ac:dyDescent="0.3">
      <c r="A13" s="65"/>
      <c r="B13" s="10" t="s">
        <v>77</v>
      </c>
      <c r="C13" s="61"/>
      <c r="D13" s="10" t="s">
        <v>77</v>
      </c>
      <c r="E13" s="64"/>
      <c r="F13" s="61"/>
    </row>
    <row r="14" spans="1:6" x14ac:dyDescent="0.3">
      <c r="A14" s="4" t="s">
        <v>44</v>
      </c>
      <c r="B14" s="6">
        <v>1</v>
      </c>
      <c r="C14" s="5">
        <v>4.1000000000000003E-3</v>
      </c>
      <c r="D14" s="6">
        <v>0</v>
      </c>
      <c r="E14" s="5">
        <v>0</v>
      </c>
      <c r="F14" s="9">
        <v>1</v>
      </c>
    </row>
    <row r="15" spans="1:6" x14ac:dyDescent="0.3">
      <c r="A15" s="4" t="s">
        <v>45</v>
      </c>
      <c r="B15" s="6">
        <v>50</v>
      </c>
      <c r="C15" s="5">
        <v>0.2041</v>
      </c>
      <c r="D15" s="6">
        <v>22</v>
      </c>
      <c r="E15" s="5">
        <v>0.15490000000000001</v>
      </c>
      <c r="F15" s="9">
        <v>72</v>
      </c>
    </row>
    <row r="16" spans="1:6" x14ac:dyDescent="0.3">
      <c r="A16" s="4" t="s">
        <v>46</v>
      </c>
      <c r="B16" s="6">
        <v>74</v>
      </c>
      <c r="C16" s="5">
        <v>0.30199999999999999</v>
      </c>
      <c r="D16" s="6">
        <v>40</v>
      </c>
      <c r="E16" s="5">
        <v>0.28170000000000001</v>
      </c>
      <c r="F16" s="9">
        <v>114</v>
      </c>
    </row>
    <row r="17" spans="1:6" x14ac:dyDescent="0.3">
      <c r="A17" s="4" t="s">
        <v>47</v>
      </c>
      <c r="B17" s="6">
        <v>59</v>
      </c>
      <c r="C17" s="5">
        <v>0.24079999999999999</v>
      </c>
      <c r="D17" s="6">
        <v>42</v>
      </c>
      <c r="E17" s="5">
        <v>0.29580000000000001</v>
      </c>
      <c r="F17" s="9">
        <v>101</v>
      </c>
    </row>
    <row r="18" spans="1:6" x14ac:dyDescent="0.3">
      <c r="A18" s="4" t="s">
        <v>48</v>
      </c>
      <c r="B18" s="6">
        <v>61</v>
      </c>
      <c r="C18" s="5">
        <v>0.249</v>
      </c>
      <c r="D18" s="6">
        <v>38</v>
      </c>
      <c r="E18" s="5">
        <v>0.2676</v>
      </c>
      <c r="F18" s="9">
        <v>99</v>
      </c>
    </row>
    <row r="19" spans="1:6" x14ac:dyDescent="0.3">
      <c r="A19" s="7" t="s">
        <v>29</v>
      </c>
      <c r="B19" s="9">
        <v>245</v>
      </c>
      <c r="C19" s="8">
        <v>1</v>
      </c>
      <c r="D19" s="9">
        <v>142</v>
      </c>
      <c r="E19" s="8">
        <v>1</v>
      </c>
      <c r="F19" s="9">
        <v>387</v>
      </c>
    </row>
    <row r="20" spans="1:6" x14ac:dyDescent="0.3">
      <c r="A20" s="2"/>
    </row>
    <row r="21" spans="1:6" x14ac:dyDescent="0.3">
      <c r="A21" s="65"/>
      <c r="B21" s="14" t="s">
        <v>73</v>
      </c>
      <c r="C21" s="61" t="s">
        <v>74</v>
      </c>
      <c r="D21" s="14" t="s">
        <v>75</v>
      </c>
      <c r="E21" s="63" t="s">
        <v>74</v>
      </c>
      <c r="F21" s="61" t="s">
        <v>29</v>
      </c>
    </row>
    <row r="22" spans="1:6" x14ac:dyDescent="0.3">
      <c r="A22" s="65"/>
      <c r="B22" s="10" t="s">
        <v>78</v>
      </c>
      <c r="C22" s="61"/>
      <c r="D22" s="10" t="s">
        <v>78</v>
      </c>
      <c r="E22" s="64"/>
      <c r="F22" s="61"/>
    </row>
    <row r="23" spans="1:6" x14ac:dyDescent="0.3">
      <c r="A23" s="4" t="s">
        <v>44</v>
      </c>
      <c r="B23" s="6">
        <v>1</v>
      </c>
      <c r="C23" s="5">
        <f>B23/B28</f>
        <v>4.048582995951417E-3</v>
      </c>
      <c r="D23" s="6">
        <v>0</v>
      </c>
      <c r="E23" s="5">
        <f>D23/D28</f>
        <v>0</v>
      </c>
      <c r="F23" s="9">
        <v>1</v>
      </c>
    </row>
    <row r="24" spans="1:6" x14ac:dyDescent="0.3">
      <c r="A24" s="4" t="s">
        <v>45</v>
      </c>
      <c r="B24" s="6">
        <v>50</v>
      </c>
      <c r="C24" s="5">
        <f>B24/B28</f>
        <v>0.20242914979757085</v>
      </c>
      <c r="D24" s="6">
        <v>26</v>
      </c>
      <c r="E24" s="5">
        <f>D24/D28</f>
        <v>0.1793103448275862</v>
      </c>
      <c r="F24" s="9">
        <v>76</v>
      </c>
    </row>
    <row r="25" spans="1:6" x14ac:dyDescent="0.3">
      <c r="A25" s="4" t="s">
        <v>46</v>
      </c>
      <c r="B25" s="6">
        <v>78</v>
      </c>
      <c r="C25" s="5">
        <f>B25/B28</f>
        <v>0.31578947368421051</v>
      </c>
      <c r="D25" s="6">
        <v>37</v>
      </c>
      <c r="E25" s="5">
        <f>D25/D28</f>
        <v>0.25517241379310346</v>
      </c>
      <c r="F25" s="9">
        <v>115</v>
      </c>
    </row>
    <row r="26" spans="1:6" x14ac:dyDescent="0.3">
      <c r="A26" s="4" t="s">
        <v>47</v>
      </c>
      <c r="B26" s="6">
        <v>52</v>
      </c>
      <c r="C26" s="5">
        <f>B26/B28</f>
        <v>0.21052631578947367</v>
      </c>
      <c r="D26" s="6">
        <v>42</v>
      </c>
      <c r="E26" s="5">
        <f>D26/D28</f>
        <v>0.28965517241379313</v>
      </c>
      <c r="F26" s="9">
        <v>94</v>
      </c>
    </row>
    <row r="27" spans="1:6" x14ac:dyDescent="0.3">
      <c r="A27" s="4" t="s">
        <v>48</v>
      </c>
      <c r="B27" s="6">
        <v>66</v>
      </c>
      <c r="C27" s="5">
        <f>B27/B28</f>
        <v>0.26720647773279355</v>
      </c>
      <c r="D27" s="6">
        <v>40</v>
      </c>
      <c r="E27" s="5">
        <f>D27/D28</f>
        <v>0.27586206896551724</v>
      </c>
      <c r="F27" s="9">
        <v>106</v>
      </c>
    </row>
    <row r="28" spans="1:6" x14ac:dyDescent="0.3">
      <c r="A28" s="7" t="s">
        <v>29</v>
      </c>
      <c r="B28" s="9">
        <f>SUM(B23:B27)</f>
        <v>247</v>
      </c>
      <c r="C28" s="8">
        <f>SUM(C23:C27)</f>
        <v>1</v>
      </c>
      <c r="D28" s="9">
        <f>SUM(D23:D27)</f>
        <v>145</v>
      </c>
      <c r="E28" s="8">
        <f>D28/D28</f>
        <v>1</v>
      </c>
      <c r="F28" s="9">
        <f>SUM(F23:F27)</f>
        <v>392</v>
      </c>
    </row>
    <row r="30" spans="1:6" x14ac:dyDescent="0.3">
      <c r="A30" s="65"/>
      <c r="B30" s="14" t="s">
        <v>73</v>
      </c>
      <c r="C30" s="61" t="s">
        <v>74</v>
      </c>
      <c r="D30" s="14" t="s">
        <v>75</v>
      </c>
      <c r="E30" s="63" t="s">
        <v>74</v>
      </c>
      <c r="F30" s="61" t="s">
        <v>29</v>
      </c>
    </row>
    <row r="31" spans="1:6" x14ac:dyDescent="0.3">
      <c r="A31" s="65"/>
      <c r="B31" s="10" t="s">
        <v>79</v>
      </c>
      <c r="C31" s="61"/>
      <c r="D31" s="10" t="s">
        <v>79</v>
      </c>
      <c r="E31" s="64"/>
      <c r="F31" s="61"/>
    </row>
    <row r="32" spans="1:6" x14ac:dyDescent="0.3">
      <c r="A32" s="4" t="s">
        <v>44</v>
      </c>
      <c r="B32" s="6">
        <v>1</v>
      </c>
      <c r="C32" s="5">
        <v>4.0000000000000001E-3</v>
      </c>
      <c r="D32" s="6">
        <v>0</v>
      </c>
      <c r="E32" s="5">
        <v>0</v>
      </c>
      <c r="F32" s="9">
        <v>1</v>
      </c>
    </row>
    <row r="33" spans="1:6" x14ac:dyDescent="0.3">
      <c r="A33" s="4" t="s">
        <v>45</v>
      </c>
      <c r="B33" s="6">
        <v>55</v>
      </c>
      <c r="C33" s="5">
        <v>0.22</v>
      </c>
      <c r="D33" s="6">
        <v>34</v>
      </c>
      <c r="E33" s="5">
        <v>0.22520000000000001</v>
      </c>
      <c r="F33" s="9">
        <v>89</v>
      </c>
    </row>
    <row r="34" spans="1:6" x14ac:dyDescent="0.3">
      <c r="A34" s="4" t="s">
        <v>46</v>
      </c>
      <c r="B34" s="6">
        <v>73</v>
      </c>
      <c r="C34" s="5">
        <v>0.29199999999999998</v>
      </c>
      <c r="D34" s="6">
        <v>32</v>
      </c>
      <c r="E34" s="5">
        <v>0.21190000000000001</v>
      </c>
      <c r="F34" s="9">
        <v>105</v>
      </c>
    </row>
    <row r="35" spans="1:6" x14ac:dyDescent="0.3">
      <c r="A35" s="4" t="s">
        <v>47</v>
      </c>
      <c r="B35" s="6">
        <v>52</v>
      </c>
      <c r="C35" s="5">
        <v>0.20799999999999999</v>
      </c>
      <c r="D35" s="6">
        <v>43</v>
      </c>
      <c r="E35" s="5">
        <v>0.2848</v>
      </c>
      <c r="F35" s="9">
        <v>95</v>
      </c>
    </row>
    <row r="36" spans="1:6" x14ac:dyDescent="0.3">
      <c r="A36" s="4" t="s">
        <v>48</v>
      </c>
      <c r="B36" s="6">
        <v>69</v>
      </c>
      <c r="C36" s="5">
        <v>0.27600000000000002</v>
      </c>
      <c r="D36" s="6">
        <v>42</v>
      </c>
      <c r="E36" s="5">
        <v>0.27810000000000001</v>
      </c>
      <c r="F36" s="9">
        <v>111</v>
      </c>
    </row>
    <row r="37" spans="1:6" x14ac:dyDescent="0.3">
      <c r="A37" s="7" t="s">
        <v>29</v>
      </c>
      <c r="B37" s="9">
        <f>SUM(B32:B36)</f>
        <v>250</v>
      </c>
      <c r="C37" s="8">
        <f>SUM(C32:C36)</f>
        <v>1</v>
      </c>
      <c r="D37" s="9">
        <f>SUM(D32:D36)</f>
        <v>151</v>
      </c>
      <c r="E37" s="8">
        <f>SUM(E32:E36)</f>
        <v>1</v>
      </c>
      <c r="F37" s="9">
        <f>SUM(F32:F36)</f>
        <v>401</v>
      </c>
    </row>
    <row r="39" spans="1:6" x14ac:dyDescent="0.3">
      <c r="A39" s="65"/>
      <c r="B39" s="14" t="s">
        <v>73</v>
      </c>
      <c r="C39" s="61" t="s">
        <v>74</v>
      </c>
      <c r="D39" s="14" t="s">
        <v>75</v>
      </c>
      <c r="E39" s="63" t="s">
        <v>74</v>
      </c>
      <c r="F39" s="61" t="s">
        <v>29</v>
      </c>
    </row>
    <row r="40" spans="1:6" x14ac:dyDescent="0.3">
      <c r="A40" s="65"/>
      <c r="B40" s="10" t="s">
        <v>80</v>
      </c>
      <c r="C40" s="61"/>
      <c r="D40" s="10" t="s">
        <v>80</v>
      </c>
      <c r="E40" s="64"/>
      <c r="F40" s="61"/>
    </row>
    <row r="41" spans="1:6" x14ac:dyDescent="0.3">
      <c r="A41" s="4" t="s">
        <v>44</v>
      </c>
      <c r="B41" s="6">
        <v>5</v>
      </c>
      <c r="C41" s="5">
        <f>B41/B46</f>
        <v>1.9083969465648856E-2</v>
      </c>
      <c r="D41" s="6">
        <v>1</v>
      </c>
      <c r="E41" s="5">
        <f>D41/D46</f>
        <v>6.369426751592357E-3</v>
      </c>
      <c r="F41" s="9">
        <v>6</v>
      </c>
    </row>
    <row r="42" spans="1:6" x14ac:dyDescent="0.3">
      <c r="A42" s="4" t="s">
        <v>45</v>
      </c>
      <c r="B42" s="6">
        <v>70</v>
      </c>
      <c r="C42" s="5">
        <f>B42/B46</f>
        <v>0.26717557251908397</v>
      </c>
      <c r="D42" s="6">
        <v>42</v>
      </c>
      <c r="E42" s="5">
        <f>D42/D46</f>
        <v>0.26751592356687898</v>
      </c>
      <c r="F42" s="9">
        <v>112</v>
      </c>
    </row>
    <row r="43" spans="1:6" x14ac:dyDescent="0.3">
      <c r="A43" s="4" t="s">
        <v>46</v>
      </c>
      <c r="B43" s="6">
        <v>58</v>
      </c>
      <c r="C43" s="5">
        <f>B43/B46</f>
        <v>0.22137404580152673</v>
      </c>
      <c r="D43" s="6">
        <v>33</v>
      </c>
      <c r="E43" s="5">
        <f>D43/D46</f>
        <v>0.21019108280254778</v>
      </c>
      <c r="F43" s="9">
        <v>91</v>
      </c>
    </row>
    <row r="44" spans="1:6" x14ac:dyDescent="0.3">
      <c r="A44" s="4" t="s">
        <v>47</v>
      </c>
      <c r="B44" s="6">
        <v>60</v>
      </c>
      <c r="C44" s="5">
        <f>B44/B46</f>
        <v>0.22900763358778625</v>
      </c>
      <c r="D44" s="6">
        <v>45</v>
      </c>
      <c r="E44" s="5">
        <f>D44/D46</f>
        <v>0.28662420382165604</v>
      </c>
      <c r="F44" s="9">
        <v>105</v>
      </c>
    </row>
    <row r="45" spans="1:6" x14ac:dyDescent="0.3">
      <c r="A45" s="4" t="s">
        <v>48</v>
      </c>
      <c r="B45" s="6">
        <v>69</v>
      </c>
      <c r="C45" s="5">
        <f>B45/B46</f>
        <v>0.26335877862595419</v>
      </c>
      <c r="D45" s="6">
        <v>36</v>
      </c>
      <c r="E45" s="5">
        <f>D45/D46</f>
        <v>0.22929936305732485</v>
      </c>
      <c r="F45" s="9">
        <v>105</v>
      </c>
    </row>
    <row r="46" spans="1:6" x14ac:dyDescent="0.3">
      <c r="A46" s="7" t="s">
        <v>29</v>
      </c>
      <c r="B46" s="9">
        <f>SUM(B41:B45)</f>
        <v>262</v>
      </c>
      <c r="C46" s="5">
        <f>B46/B46</f>
        <v>1</v>
      </c>
      <c r="D46" s="9">
        <f>SUM(D41:D45)</f>
        <v>157</v>
      </c>
      <c r="E46" s="8">
        <f>SUM(E41:E45)</f>
        <v>1</v>
      </c>
      <c r="F46" s="9">
        <f>SUM(F41:F45)</f>
        <v>419</v>
      </c>
    </row>
    <row r="48" spans="1:6" x14ac:dyDescent="0.3">
      <c r="A48" s="65"/>
      <c r="B48" s="14" t="s">
        <v>73</v>
      </c>
      <c r="C48" s="61" t="s">
        <v>74</v>
      </c>
      <c r="D48" s="14" t="s">
        <v>75</v>
      </c>
      <c r="E48" s="63" t="s">
        <v>74</v>
      </c>
      <c r="F48" s="61" t="s">
        <v>29</v>
      </c>
    </row>
    <row r="49" spans="1:6" x14ac:dyDescent="0.3">
      <c r="A49" s="65"/>
      <c r="B49" s="10" t="s">
        <v>81</v>
      </c>
      <c r="C49" s="61"/>
      <c r="D49" s="10" t="s">
        <v>81</v>
      </c>
      <c r="E49" s="64"/>
      <c r="F49" s="61"/>
    </row>
    <row r="50" spans="1:6" x14ac:dyDescent="0.3">
      <c r="A50" s="4" t="s">
        <v>44</v>
      </c>
      <c r="B50" s="6">
        <v>3</v>
      </c>
      <c r="C50" s="5">
        <f>B50/B55</f>
        <v>1.1538461538461539E-2</v>
      </c>
      <c r="D50" s="6">
        <v>1</v>
      </c>
      <c r="E50" s="5">
        <f>D50/D55</f>
        <v>6.3291139240506328E-3</v>
      </c>
      <c r="F50" s="9">
        <v>4</v>
      </c>
    </row>
    <row r="51" spans="1:6" x14ac:dyDescent="0.3">
      <c r="A51" s="4" t="s">
        <v>45</v>
      </c>
      <c r="B51" s="6">
        <v>66</v>
      </c>
      <c r="C51" s="5">
        <f>B51/B55</f>
        <v>0.25384615384615383</v>
      </c>
      <c r="D51" s="6">
        <v>37</v>
      </c>
      <c r="E51" s="5">
        <f>D51/D55</f>
        <v>0.23417721518987342</v>
      </c>
      <c r="F51" s="9">
        <v>103</v>
      </c>
    </row>
    <row r="52" spans="1:6" x14ac:dyDescent="0.3">
      <c r="A52" s="4" t="s">
        <v>46</v>
      </c>
      <c r="B52" s="6">
        <v>55</v>
      </c>
      <c r="C52" s="5">
        <f>B52/B55</f>
        <v>0.21153846153846154</v>
      </c>
      <c r="D52" s="6">
        <v>31</v>
      </c>
      <c r="E52" s="5">
        <f>D52/D55</f>
        <v>0.19620253164556961</v>
      </c>
      <c r="F52" s="9">
        <v>86</v>
      </c>
    </row>
    <row r="53" spans="1:6" x14ac:dyDescent="0.3">
      <c r="A53" s="4" t="s">
        <v>47</v>
      </c>
      <c r="B53" s="6">
        <v>59</v>
      </c>
      <c r="C53" s="5">
        <f>B53/B55</f>
        <v>0.22692307692307692</v>
      </c>
      <c r="D53" s="6">
        <v>45</v>
      </c>
      <c r="E53" s="5">
        <f>D53/D55</f>
        <v>0.2848101265822785</v>
      </c>
      <c r="F53" s="9">
        <v>104</v>
      </c>
    </row>
    <row r="54" spans="1:6" x14ac:dyDescent="0.3">
      <c r="A54" s="4" t="s">
        <v>48</v>
      </c>
      <c r="B54" s="6">
        <v>77</v>
      </c>
      <c r="C54" s="5">
        <f>B54/B55</f>
        <v>0.29615384615384616</v>
      </c>
      <c r="D54" s="6">
        <v>44</v>
      </c>
      <c r="E54" s="5">
        <f>D54/D55</f>
        <v>0.27848101265822783</v>
      </c>
      <c r="F54" s="9">
        <v>121</v>
      </c>
    </row>
    <row r="55" spans="1:6" x14ac:dyDescent="0.3">
      <c r="A55" s="7" t="s">
        <v>29</v>
      </c>
      <c r="B55" s="9">
        <f>SUM(B50:B54)</f>
        <v>260</v>
      </c>
      <c r="C55" s="5">
        <f>B55/B55</f>
        <v>1</v>
      </c>
      <c r="D55" s="9">
        <f>SUM(D50:D54)</f>
        <v>158</v>
      </c>
      <c r="E55" s="8">
        <f>SUM(E50:E54)</f>
        <v>1</v>
      </c>
      <c r="F55" s="9">
        <f>SUM(F50:F54)</f>
        <v>418</v>
      </c>
    </row>
    <row r="57" spans="1:6" x14ac:dyDescent="0.3">
      <c r="A57" s="65"/>
      <c r="B57" s="14" t="s">
        <v>73</v>
      </c>
      <c r="C57" s="61" t="s">
        <v>74</v>
      </c>
      <c r="D57" s="14" t="s">
        <v>75</v>
      </c>
      <c r="E57" s="63" t="s">
        <v>74</v>
      </c>
      <c r="F57" s="61" t="s">
        <v>29</v>
      </c>
    </row>
    <row r="58" spans="1:6" x14ac:dyDescent="0.3">
      <c r="A58" s="65"/>
      <c r="B58" s="10" t="s">
        <v>82</v>
      </c>
      <c r="C58" s="61"/>
      <c r="D58" s="10" t="s">
        <v>82</v>
      </c>
      <c r="E58" s="64"/>
      <c r="F58" s="61"/>
    </row>
    <row r="59" spans="1:6" x14ac:dyDescent="0.3">
      <c r="A59" s="4" t="s">
        <v>44</v>
      </c>
      <c r="B59" s="6">
        <v>2</v>
      </c>
      <c r="C59" s="5">
        <f>B59/B64</f>
        <v>7.9681274900398405E-3</v>
      </c>
      <c r="D59" s="6">
        <v>0</v>
      </c>
      <c r="E59" s="5">
        <f>D59/D64</f>
        <v>0</v>
      </c>
      <c r="F59" s="9">
        <v>2</v>
      </c>
    </row>
    <row r="60" spans="1:6" x14ac:dyDescent="0.3">
      <c r="A60" s="4" t="s">
        <v>45</v>
      </c>
      <c r="B60" s="6">
        <v>61</v>
      </c>
      <c r="C60" s="5">
        <f>B60/B64</f>
        <v>0.24302788844621515</v>
      </c>
      <c r="D60" s="6">
        <v>35</v>
      </c>
      <c r="E60" s="5">
        <f>D60/D64</f>
        <v>0.22875816993464052</v>
      </c>
      <c r="F60" s="9">
        <v>96</v>
      </c>
    </row>
    <row r="61" spans="1:6" x14ac:dyDescent="0.3">
      <c r="A61" s="4" t="s">
        <v>46</v>
      </c>
      <c r="B61" s="6">
        <v>57</v>
      </c>
      <c r="C61" s="5">
        <f>B61/B64</f>
        <v>0.22709163346613545</v>
      </c>
      <c r="D61" s="6">
        <v>31</v>
      </c>
      <c r="E61" s="5">
        <f>D61/D64</f>
        <v>0.20261437908496732</v>
      </c>
      <c r="F61" s="9">
        <v>88</v>
      </c>
    </row>
    <row r="62" spans="1:6" x14ac:dyDescent="0.3">
      <c r="A62" s="4" t="s">
        <v>47</v>
      </c>
      <c r="B62" s="6">
        <v>62</v>
      </c>
      <c r="C62" s="5">
        <f>B62/B64</f>
        <v>0.24701195219123506</v>
      </c>
      <c r="D62" s="6">
        <v>41</v>
      </c>
      <c r="E62" s="5">
        <f>D62/D64</f>
        <v>0.26797385620915032</v>
      </c>
      <c r="F62" s="9">
        <v>103</v>
      </c>
    </row>
    <row r="63" spans="1:6" x14ac:dyDescent="0.3">
      <c r="A63" s="4" t="s">
        <v>48</v>
      </c>
      <c r="B63" s="6">
        <v>69</v>
      </c>
      <c r="C63" s="5">
        <f>B63/B64</f>
        <v>0.27490039840637448</v>
      </c>
      <c r="D63" s="6">
        <v>46</v>
      </c>
      <c r="E63" s="5">
        <f>D63/D64</f>
        <v>0.30065359477124182</v>
      </c>
      <c r="F63" s="9">
        <v>115</v>
      </c>
    </row>
    <row r="64" spans="1:6" x14ac:dyDescent="0.3">
      <c r="A64" s="7" t="s">
        <v>29</v>
      </c>
      <c r="B64" s="9">
        <f>SUM(B59:B63)</f>
        <v>251</v>
      </c>
      <c r="C64" s="5">
        <f>B64/B64</f>
        <v>1</v>
      </c>
      <c r="D64" s="9">
        <f>SUM(D59:D63)</f>
        <v>153</v>
      </c>
      <c r="E64" s="8">
        <f>SUM(E59:E63)</f>
        <v>1</v>
      </c>
      <c r="F64" s="9">
        <f>SUM(F59:F63)</f>
        <v>404</v>
      </c>
    </row>
  </sheetData>
  <mergeCells count="28">
    <mergeCell ref="F12:F13"/>
    <mergeCell ref="A21:A22"/>
    <mergeCell ref="C21:C22"/>
    <mergeCell ref="F21:F22"/>
    <mergeCell ref="E21:E22"/>
    <mergeCell ref="E30:E31"/>
    <mergeCell ref="A39:A40"/>
    <mergeCell ref="C39:C40"/>
    <mergeCell ref="E39:E40"/>
    <mergeCell ref="A12:A13"/>
    <mergeCell ref="C12:C13"/>
    <mergeCell ref="E12:E13"/>
    <mergeCell ref="A3:A4"/>
    <mergeCell ref="C3:C4"/>
    <mergeCell ref="E3:E4"/>
    <mergeCell ref="F3:F4"/>
    <mergeCell ref="A57:A58"/>
    <mergeCell ref="C57:C58"/>
    <mergeCell ref="E57:E58"/>
    <mergeCell ref="F57:F58"/>
    <mergeCell ref="F39:F40"/>
    <mergeCell ref="F30:F31"/>
    <mergeCell ref="A48:A49"/>
    <mergeCell ref="C48:C49"/>
    <mergeCell ref="E48:E49"/>
    <mergeCell ref="F48:F49"/>
    <mergeCell ref="A30:A31"/>
    <mergeCell ref="C30:C31"/>
  </mergeCells>
  <hyperlinks>
    <hyperlink ref="A1" location="Inhoud!A1" display="Terug naar inhoud" xr:uid="{73D700DF-5854-47B1-9BAD-3DB17839F866}"/>
  </hyperlinks>
  <pageMargins left="0.7" right="0.7" top="0.75" bottom="0.75" header="0.3" footer="0.3"/>
  <pageSetup paperSize="9" orientation="portrait" r:id="rId1"/>
  <ignoredErrors>
    <ignoredError sqref="B28 D28" formulaRange="1"/>
    <ignoredError sqref="E28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09A8E-8D2F-44CD-B541-40514F4B2617}">
  <dimension ref="A1:H43"/>
  <sheetViews>
    <sheetView workbookViewId="0">
      <selection activeCell="A2" sqref="A2"/>
    </sheetView>
  </sheetViews>
  <sheetFormatPr defaultColWidth="9.109375" defaultRowHeight="14.4" x14ac:dyDescent="0.3"/>
  <cols>
    <col min="1" max="4" width="15.6640625" style="1" customWidth="1"/>
    <col min="5" max="16384" width="9.109375" style="1"/>
  </cols>
  <sheetData>
    <row r="1" spans="1:8" x14ac:dyDescent="0.3">
      <c r="A1" s="49" t="s">
        <v>21</v>
      </c>
    </row>
    <row r="2" spans="1:8" x14ac:dyDescent="0.3">
      <c r="A2" s="2" t="s">
        <v>83</v>
      </c>
    </row>
    <row r="3" spans="1:8" x14ac:dyDescent="0.3">
      <c r="A3" s="59" t="s">
        <v>84</v>
      </c>
      <c r="B3" s="63" t="s">
        <v>26</v>
      </c>
      <c r="C3" s="63" t="s">
        <v>27</v>
      </c>
      <c r="D3" s="61" t="s">
        <v>28</v>
      </c>
    </row>
    <row r="4" spans="1:8" x14ac:dyDescent="0.3">
      <c r="A4" s="60"/>
      <c r="B4" s="64"/>
      <c r="C4" s="64"/>
      <c r="D4" s="61"/>
    </row>
    <row r="5" spans="1:8" x14ac:dyDescent="0.3">
      <c r="A5" s="11" t="s">
        <v>85</v>
      </c>
      <c r="B5" s="13">
        <v>13</v>
      </c>
      <c r="C5" s="13">
        <v>2</v>
      </c>
      <c r="D5" s="13">
        <v>22</v>
      </c>
      <c r="E5" s="3"/>
      <c r="F5" s="3"/>
    </row>
    <row r="6" spans="1:8" x14ac:dyDescent="0.3">
      <c r="A6" s="11" t="s">
        <v>86</v>
      </c>
      <c r="B6" s="13">
        <v>4</v>
      </c>
      <c r="C6" s="13">
        <v>0</v>
      </c>
      <c r="D6" s="13">
        <v>14</v>
      </c>
      <c r="E6" s="3"/>
      <c r="F6" s="3"/>
    </row>
    <row r="7" spans="1:8" x14ac:dyDescent="0.3">
      <c r="A7" s="15" t="s">
        <v>29</v>
      </c>
      <c r="B7" s="29">
        <f t="shared" ref="B7:D7" si="0">SUM(B5:B6)</f>
        <v>17</v>
      </c>
      <c r="C7" s="29">
        <f t="shared" si="0"/>
        <v>2</v>
      </c>
      <c r="D7" s="29">
        <f t="shared" si="0"/>
        <v>36</v>
      </c>
    </row>
    <row r="8" spans="1:8" x14ac:dyDescent="0.3">
      <c r="A8" s="2"/>
    </row>
    <row r="9" spans="1:8" x14ac:dyDescent="0.3">
      <c r="A9" s="59" t="s">
        <v>87</v>
      </c>
      <c r="B9" s="63" t="s">
        <v>26</v>
      </c>
      <c r="C9" s="63" t="s">
        <v>27</v>
      </c>
      <c r="D9" s="61" t="s">
        <v>28</v>
      </c>
    </row>
    <row r="10" spans="1:8" x14ac:dyDescent="0.3">
      <c r="A10" s="60"/>
      <c r="B10" s="64"/>
      <c r="C10" s="64"/>
      <c r="D10" s="61"/>
    </row>
    <row r="11" spans="1:8" x14ac:dyDescent="0.3">
      <c r="A11" s="11" t="s">
        <v>85</v>
      </c>
      <c r="B11" s="13">
        <v>12</v>
      </c>
      <c r="C11" s="13">
        <v>2</v>
      </c>
      <c r="D11" s="13">
        <v>23</v>
      </c>
    </row>
    <row r="12" spans="1:8" x14ac:dyDescent="0.3">
      <c r="A12" s="11" t="s">
        <v>86</v>
      </c>
      <c r="B12" s="13">
        <v>5</v>
      </c>
      <c r="C12" s="13">
        <v>0</v>
      </c>
      <c r="D12" s="13">
        <v>14</v>
      </c>
    </row>
    <row r="13" spans="1:8" x14ac:dyDescent="0.3">
      <c r="A13" s="15" t="s">
        <v>29</v>
      </c>
      <c r="B13" s="29">
        <v>17</v>
      </c>
      <c r="C13" s="29">
        <v>2</v>
      </c>
      <c r="D13" s="29">
        <v>37</v>
      </c>
    </row>
    <row r="14" spans="1:8" x14ac:dyDescent="0.3">
      <c r="A14" s="2"/>
    </row>
    <row r="15" spans="1:8" ht="14.7" customHeight="1" x14ac:dyDescent="0.3">
      <c r="A15" s="59" t="s">
        <v>88</v>
      </c>
      <c r="B15" s="63" t="s">
        <v>26</v>
      </c>
      <c r="C15" s="63" t="s">
        <v>27</v>
      </c>
      <c r="D15" s="61" t="s">
        <v>28</v>
      </c>
      <c r="E15" s="62"/>
      <c r="F15" s="62"/>
      <c r="G15" s="62"/>
      <c r="H15" s="62"/>
    </row>
    <row r="16" spans="1:8" x14ac:dyDescent="0.3">
      <c r="A16" s="60"/>
      <c r="B16" s="64"/>
      <c r="C16" s="64"/>
      <c r="D16" s="61"/>
      <c r="E16" s="62"/>
      <c r="F16" s="62"/>
      <c r="G16" s="62"/>
      <c r="H16" s="62"/>
    </row>
    <row r="17" spans="1:8" x14ac:dyDescent="0.3">
      <c r="A17" s="11" t="s">
        <v>85</v>
      </c>
      <c r="B17" s="13">
        <v>12</v>
      </c>
      <c r="C17" s="13">
        <v>2</v>
      </c>
      <c r="D17" s="13">
        <v>23</v>
      </c>
      <c r="E17" s="62"/>
      <c r="F17" s="62"/>
      <c r="G17" s="62"/>
      <c r="H17" s="62"/>
    </row>
    <row r="18" spans="1:8" x14ac:dyDescent="0.3">
      <c r="A18" s="11" t="s">
        <v>86</v>
      </c>
      <c r="B18" s="13">
        <v>5</v>
      </c>
      <c r="C18" s="13">
        <v>0</v>
      </c>
      <c r="D18" s="13">
        <v>17</v>
      </c>
      <c r="E18" s="62"/>
      <c r="F18" s="62"/>
      <c r="G18" s="62"/>
      <c r="H18" s="62"/>
    </row>
    <row r="19" spans="1:8" x14ac:dyDescent="0.3">
      <c r="A19" s="15" t="s">
        <v>29</v>
      </c>
      <c r="B19" s="29">
        <v>17</v>
      </c>
      <c r="C19" s="29">
        <v>2</v>
      </c>
      <c r="D19" s="29">
        <v>40</v>
      </c>
      <c r="E19" s="62"/>
      <c r="F19" s="62"/>
      <c r="G19" s="62"/>
      <c r="H19" s="62"/>
    </row>
    <row r="20" spans="1:8" x14ac:dyDescent="0.3">
      <c r="A20" s="23"/>
      <c r="B20" s="23"/>
      <c r="C20" s="23"/>
      <c r="D20" s="23"/>
      <c r="E20" s="66"/>
      <c r="F20" s="66"/>
      <c r="G20" s="23"/>
      <c r="H20" s="17"/>
    </row>
    <row r="21" spans="1:8" x14ac:dyDescent="0.3">
      <c r="A21" s="59" t="s">
        <v>89</v>
      </c>
      <c r="B21" s="63" t="s">
        <v>26</v>
      </c>
      <c r="C21" s="63" t="s">
        <v>27</v>
      </c>
      <c r="D21" s="61" t="s">
        <v>28</v>
      </c>
    </row>
    <row r="22" spans="1:8" x14ac:dyDescent="0.3">
      <c r="A22" s="60" t="s">
        <v>54</v>
      </c>
      <c r="B22" s="64"/>
      <c r="C22" s="64"/>
      <c r="D22" s="61"/>
    </row>
    <row r="23" spans="1:8" x14ac:dyDescent="0.3">
      <c r="A23" s="11" t="s">
        <v>85</v>
      </c>
      <c r="B23" s="13">
        <v>12</v>
      </c>
      <c r="C23" s="13">
        <v>2</v>
      </c>
      <c r="D23" s="13">
        <v>25</v>
      </c>
    </row>
    <row r="24" spans="1:8" x14ac:dyDescent="0.3">
      <c r="A24" s="11" t="s">
        <v>86</v>
      </c>
      <c r="B24" s="13">
        <v>5</v>
      </c>
      <c r="C24" s="13">
        <v>0</v>
      </c>
      <c r="D24" s="13">
        <v>15</v>
      </c>
    </row>
    <row r="25" spans="1:8" x14ac:dyDescent="0.3">
      <c r="A25" s="15" t="s">
        <v>29</v>
      </c>
      <c r="B25" s="29">
        <v>17</v>
      </c>
      <c r="C25" s="29">
        <v>2</v>
      </c>
      <c r="D25" s="29">
        <v>40</v>
      </c>
    </row>
    <row r="27" spans="1:8" x14ac:dyDescent="0.3">
      <c r="A27" s="59" t="s">
        <v>90</v>
      </c>
      <c r="B27" s="63" t="s">
        <v>26</v>
      </c>
      <c r="C27" s="63" t="s">
        <v>27</v>
      </c>
      <c r="D27" s="61" t="s">
        <v>28</v>
      </c>
    </row>
    <row r="28" spans="1:8" x14ac:dyDescent="0.3">
      <c r="A28" s="60" t="s">
        <v>54</v>
      </c>
      <c r="B28" s="64"/>
      <c r="C28" s="64"/>
      <c r="D28" s="61"/>
    </row>
    <row r="29" spans="1:8" x14ac:dyDescent="0.3">
      <c r="A29" s="11" t="s">
        <v>85</v>
      </c>
      <c r="B29" s="13">
        <v>13</v>
      </c>
      <c r="C29" s="13">
        <v>2</v>
      </c>
      <c r="D29" s="13">
        <v>19</v>
      </c>
    </row>
    <row r="30" spans="1:8" x14ac:dyDescent="0.3">
      <c r="A30" s="11" t="s">
        <v>86</v>
      </c>
      <c r="B30" s="13">
        <v>4</v>
      </c>
      <c r="C30" s="13">
        <v>0</v>
      </c>
      <c r="D30" s="13">
        <v>14</v>
      </c>
    </row>
    <row r="31" spans="1:8" x14ac:dyDescent="0.3">
      <c r="A31" s="15" t="s">
        <v>29</v>
      </c>
      <c r="B31" s="29">
        <v>17</v>
      </c>
      <c r="C31" s="29">
        <v>2</v>
      </c>
      <c r="D31" s="29">
        <f>SUM(D29:D30)</f>
        <v>33</v>
      </c>
    </row>
    <row r="33" spans="1:4" x14ac:dyDescent="0.3">
      <c r="A33" s="59" t="s">
        <v>91</v>
      </c>
      <c r="B33" s="63" t="s">
        <v>26</v>
      </c>
      <c r="C33" s="63" t="s">
        <v>27</v>
      </c>
      <c r="D33" s="61" t="s">
        <v>28</v>
      </c>
    </row>
    <row r="34" spans="1:4" x14ac:dyDescent="0.3">
      <c r="A34" s="60" t="s">
        <v>54</v>
      </c>
      <c r="B34" s="64"/>
      <c r="C34" s="64"/>
      <c r="D34" s="61"/>
    </row>
    <row r="35" spans="1:4" x14ac:dyDescent="0.3">
      <c r="A35" s="11" t="s">
        <v>85</v>
      </c>
      <c r="B35" s="13">
        <v>12</v>
      </c>
      <c r="C35" s="13">
        <v>3</v>
      </c>
      <c r="D35" s="13">
        <v>20</v>
      </c>
    </row>
    <row r="36" spans="1:4" x14ac:dyDescent="0.3">
      <c r="A36" s="11" t="s">
        <v>86</v>
      </c>
      <c r="B36" s="13">
        <v>5</v>
      </c>
      <c r="C36" s="13">
        <v>0</v>
      </c>
      <c r="D36" s="13">
        <v>13</v>
      </c>
    </row>
    <row r="37" spans="1:4" x14ac:dyDescent="0.3">
      <c r="A37" s="15" t="s">
        <v>29</v>
      </c>
      <c r="B37" s="29">
        <v>17</v>
      </c>
      <c r="C37" s="29">
        <v>3</v>
      </c>
      <c r="D37" s="29">
        <f>SUM(D35:D36)</f>
        <v>33</v>
      </c>
    </row>
    <row r="39" spans="1:4" x14ac:dyDescent="0.3">
      <c r="A39" s="59" t="s">
        <v>92</v>
      </c>
      <c r="B39" s="63" t="s">
        <v>26</v>
      </c>
      <c r="C39" s="63" t="s">
        <v>27</v>
      </c>
      <c r="D39" s="61" t="s">
        <v>28</v>
      </c>
    </row>
    <row r="40" spans="1:4" x14ac:dyDescent="0.3">
      <c r="A40" s="60" t="s">
        <v>54</v>
      </c>
      <c r="B40" s="64"/>
      <c r="C40" s="64"/>
      <c r="D40" s="61"/>
    </row>
    <row r="41" spans="1:4" x14ac:dyDescent="0.3">
      <c r="A41" s="11" t="s">
        <v>85</v>
      </c>
      <c r="B41" s="13">
        <v>13</v>
      </c>
      <c r="C41" s="13">
        <v>3</v>
      </c>
      <c r="D41" s="13">
        <v>20</v>
      </c>
    </row>
    <row r="42" spans="1:4" x14ac:dyDescent="0.3">
      <c r="A42" s="11" t="s">
        <v>86</v>
      </c>
      <c r="B42" s="13">
        <v>4</v>
      </c>
      <c r="C42" s="13">
        <v>0</v>
      </c>
      <c r="D42" s="13">
        <v>14</v>
      </c>
    </row>
    <row r="43" spans="1:4" x14ac:dyDescent="0.3">
      <c r="A43" s="15" t="s">
        <v>29</v>
      </c>
      <c r="B43" s="29">
        <v>17</v>
      </c>
      <c r="C43" s="29">
        <v>3</v>
      </c>
      <c r="D43" s="29">
        <f>SUM(D41:D42)</f>
        <v>34</v>
      </c>
    </row>
  </sheetData>
  <mergeCells count="33">
    <mergeCell ref="E19:H19"/>
    <mergeCell ref="E20:F20"/>
    <mergeCell ref="E17:H17"/>
    <mergeCell ref="E18:H18"/>
    <mergeCell ref="D15:D16"/>
    <mergeCell ref="E15:H16"/>
    <mergeCell ref="A39:A40"/>
    <mergeCell ref="B39:B40"/>
    <mergeCell ref="C39:C40"/>
    <mergeCell ref="D39:D40"/>
    <mergeCell ref="D21:D22"/>
    <mergeCell ref="A21:A22"/>
    <mergeCell ref="B21:B22"/>
    <mergeCell ref="C21:C22"/>
    <mergeCell ref="A27:A28"/>
    <mergeCell ref="B27:B28"/>
    <mergeCell ref="C27:C28"/>
    <mergeCell ref="D27:D28"/>
    <mergeCell ref="A3:A4"/>
    <mergeCell ref="B3:B4"/>
    <mergeCell ref="C3:C4"/>
    <mergeCell ref="D3:D4"/>
    <mergeCell ref="A33:A34"/>
    <mergeCell ref="B33:B34"/>
    <mergeCell ref="C33:C34"/>
    <mergeCell ref="D33:D34"/>
    <mergeCell ref="A9:A10"/>
    <mergeCell ref="B9:B10"/>
    <mergeCell ref="C9:C10"/>
    <mergeCell ref="D9:D10"/>
    <mergeCell ref="B15:B16"/>
    <mergeCell ref="C15:C16"/>
    <mergeCell ref="A15:A16"/>
  </mergeCells>
  <hyperlinks>
    <hyperlink ref="A1" location="Inhoud!A1" display="Terug naar inhoud" xr:uid="{646376BA-F4A1-4733-AEC1-7347CFACE9A8}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ae5ecd4-640d-42d4-8d53-116c80b125de">
      <Terms xmlns="http://schemas.microsoft.com/office/infopath/2007/PartnerControls"/>
    </lcf76f155ced4ddcb4097134ff3c332f>
    <TaxCatchAll xmlns="9a9ec0f0-7796-43d0-ac1f-4c8c46ee0bd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2CA810236A2A4CB614BEF20BCB512B" ma:contentTypeVersion="18" ma:contentTypeDescription="Een nieuw document maken." ma:contentTypeScope="" ma:versionID="59b7b046b0a5e8c7581f9b42a96172ca">
  <xsd:schema xmlns:xsd="http://www.w3.org/2001/XMLSchema" xmlns:xs="http://www.w3.org/2001/XMLSchema" xmlns:p="http://schemas.microsoft.com/office/2006/metadata/properties" xmlns:ns2="5ae5ecd4-640d-42d4-8d53-116c80b125de" xmlns:ns3="c00577b3-22c8-48c6-a5fa-98178e34ec9c" xmlns:ns4="9a9ec0f0-7796-43d0-ac1f-4c8c46ee0bd1" targetNamespace="http://schemas.microsoft.com/office/2006/metadata/properties" ma:root="true" ma:fieldsID="d2e931edd8c426a1c5aaad98bb3c448b" ns2:_="" ns3:_="" ns4:_="">
    <xsd:import namespace="5ae5ecd4-640d-42d4-8d53-116c80b125de"/>
    <xsd:import namespace="c00577b3-22c8-48c6-a5fa-98178e34ec9c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e5ecd4-640d-42d4-8d53-116c80b125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577b3-22c8-48c6-a5fa-98178e34ec9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49d408bd-7ef0-4d7b-928c-d90451726316}" ma:internalName="TaxCatchAll" ma:showField="CatchAllData" ma:web="0e209c18-1af9-4bd8-9d98-92fb4771c00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7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CC9423-DC9B-489D-86D0-4DE3ABD4F236}">
  <ds:schemaRefs>
    <ds:schemaRef ds:uri="http://schemas.microsoft.com/office/2006/metadata/properties"/>
    <ds:schemaRef ds:uri="5ae5ecd4-640d-42d4-8d53-116c80b125de"/>
    <ds:schemaRef ds:uri="c00577b3-22c8-48c6-a5fa-98178e34ec9c"/>
    <ds:schemaRef ds:uri="http://purl.org/dc/terms/"/>
    <ds:schemaRef ds:uri="9a9ec0f0-7796-43d0-ac1f-4c8c46ee0bd1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4B9EB4D-1549-4DB4-A615-0B920D1BF2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e5ecd4-640d-42d4-8d53-116c80b125de"/>
    <ds:schemaRef ds:uri="c00577b3-22c8-48c6-a5fa-98178e34ec9c"/>
    <ds:schemaRef ds:uri="9a9ec0f0-7796-43d0-ac1f-4c8c46ee0b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1EC355-3264-48B2-A46B-B01A64E4CF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11</vt:i4>
      </vt:variant>
    </vt:vector>
  </HeadingPairs>
  <TitlesOfParts>
    <vt:vector size="11" baseType="lpstr">
      <vt:lpstr>Inhoud</vt:lpstr>
      <vt:lpstr>4.1</vt:lpstr>
      <vt:lpstr>4.2</vt:lpstr>
      <vt:lpstr>4.3</vt:lpstr>
      <vt:lpstr>4.4</vt:lpstr>
      <vt:lpstr>4.5</vt:lpstr>
      <vt:lpstr>4.6</vt:lpstr>
      <vt:lpstr>4.7</vt:lpstr>
      <vt:lpstr>4.8</vt:lpstr>
      <vt:lpstr>4.9</vt:lpstr>
      <vt:lpstr>4.10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 den Broeck, Kris OND</dc:creator>
  <cp:keywords/>
  <dc:description/>
  <cp:lastModifiedBy>Van BiesenSiel</cp:lastModifiedBy>
  <cp:revision/>
  <dcterms:created xsi:type="dcterms:W3CDTF">2018-10-04T12:51:57Z</dcterms:created>
  <dcterms:modified xsi:type="dcterms:W3CDTF">2023-12-20T10:48:04Z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0x010100F62CA810236A2A4CB614BEF20BCB512B</vt:lpwstr>
  </property>
  <property fmtid="{D5CDD505-2E9C-101B-9397-08002B2CF9AE}" pid="3" name="MediaServiceImageTags">
    <vt:lpwstr/>
  </property>
</Properties>
</file>