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hannah_vanimpe_ond_vlaanderen_be/Documents/Bureaublad/Publicatie 2709/"/>
    </mc:Choice>
  </mc:AlternateContent>
  <xr:revisionPtr revIDLastSave="0" documentId="8_{A777506A-BA33-43F1-88D8-A4F7710017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HOUD" sheetId="9" r:id="rId1"/>
    <sheet name="Toelichting" sheetId="16" r:id="rId2"/>
    <sheet name="21dvwo01" sheetId="12" r:id="rId3"/>
    <sheet name="21dvwo02" sheetId="13" r:id="rId4"/>
    <sheet name="21dvwo03" sheetId="10" r:id="rId5"/>
    <sheet name="21dvwo04" sheetId="11" r:id="rId6"/>
    <sheet name="21dbe01" sheetId="14" r:id="rId7"/>
    <sheet name="21dbe02" sheetId="15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3" i="12" l="1"/>
  <c r="D14" i="15"/>
  <c r="C14" i="15"/>
  <c r="B14" i="15"/>
  <c r="E39" i="14"/>
  <c r="D39" i="14"/>
  <c r="C39" i="14"/>
  <c r="E38" i="14"/>
  <c r="D38" i="14"/>
  <c r="C38" i="14"/>
  <c r="E34" i="14"/>
  <c r="D34" i="14"/>
  <c r="C34" i="14"/>
  <c r="E22" i="14"/>
  <c r="D22" i="14"/>
  <c r="C22" i="14"/>
  <c r="E11" i="14"/>
  <c r="D11" i="14"/>
  <c r="C11" i="14"/>
  <c r="E36" i="11"/>
  <c r="D36" i="11"/>
  <c r="C36" i="11"/>
  <c r="B36" i="11"/>
  <c r="F153" i="10"/>
  <c r="E153" i="10"/>
  <c r="D153" i="10"/>
  <c r="C153" i="10"/>
  <c r="F152" i="10"/>
  <c r="E152" i="10"/>
  <c r="D152" i="10"/>
  <c r="C152" i="10"/>
  <c r="F147" i="10"/>
  <c r="E147" i="10"/>
  <c r="D147" i="10"/>
  <c r="C147" i="10"/>
  <c r="F135" i="10"/>
  <c r="E135" i="10"/>
  <c r="D135" i="10"/>
  <c r="C135" i="10"/>
  <c r="F131" i="10"/>
  <c r="E131" i="10"/>
  <c r="D131" i="10"/>
  <c r="C131" i="10"/>
  <c r="F115" i="10"/>
  <c r="E115" i="10"/>
  <c r="D115" i="10"/>
  <c r="C115" i="10"/>
  <c r="F102" i="10"/>
  <c r="E102" i="10"/>
  <c r="D102" i="10"/>
  <c r="C102" i="10"/>
  <c r="F97" i="10"/>
  <c r="E97" i="10"/>
  <c r="D97" i="10"/>
  <c r="C97" i="10"/>
  <c r="F90" i="10"/>
  <c r="E90" i="10"/>
  <c r="D90" i="10"/>
  <c r="C90" i="10"/>
  <c r="F84" i="10"/>
  <c r="E84" i="10"/>
  <c r="D84" i="10"/>
  <c r="C84" i="10"/>
  <c r="F77" i="10"/>
  <c r="E77" i="10"/>
  <c r="D77" i="10"/>
  <c r="C77" i="10"/>
  <c r="F72" i="10"/>
  <c r="E72" i="10"/>
  <c r="D72" i="10"/>
  <c r="C72" i="10"/>
  <c r="F68" i="10"/>
  <c r="E68" i="10"/>
  <c r="D68" i="10"/>
  <c r="C68" i="10"/>
  <c r="F64" i="10"/>
  <c r="E64" i="10"/>
  <c r="D64" i="10"/>
  <c r="C64" i="10"/>
  <c r="F57" i="10"/>
  <c r="E57" i="10"/>
  <c r="D57" i="10"/>
  <c r="C57" i="10"/>
  <c r="F40" i="10"/>
  <c r="E40" i="10"/>
  <c r="D40" i="10"/>
  <c r="C40" i="10"/>
  <c r="F33" i="10"/>
  <c r="E33" i="10"/>
  <c r="D33" i="10"/>
  <c r="C33" i="10"/>
  <c r="F26" i="10"/>
  <c r="E26" i="10"/>
  <c r="D26" i="10"/>
  <c r="C26" i="10"/>
  <c r="F21" i="10"/>
  <c r="E21" i="10"/>
  <c r="D21" i="10"/>
  <c r="C21" i="10"/>
  <c r="F17" i="10"/>
  <c r="E17" i="10"/>
  <c r="D17" i="10"/>
  <c r="C17" i="10"/>
  <c r="B57" i="13"/>
  <c r="E373" i="12"/>
  <c r="D373" i="12"/>
  <c r="C373" i="12"/>
  <c r="F372" i="12"/>
  <c r="E372" i="12"/>
  <c r="D372" i="12"/>
  <c r="C372" i="12"/>
  <c r="F363" i="12"/>
  <c r="E363" i="12"/>
  <c r="D363" i="12"/>
  <c r="C363" i="12"/>
  <c r="F354" i="12"/>
  <c r="E354" i="12"/>
  <c r="D354" i="12"/>
  <c r="C354" i="12"/>
  <c r="F349" i="12"/>
  <c r="E349" i="12"/>
  <c r="D349" i="12"/>
  <c r="C349" i="12"/>
  <c r="F343" i="12"/>
  <c r="E343" i="12"/>
  <c r="D343" i="12"/>
  <c r="C343" i="12"/>
  <c r="F336" i="12"/>
  <c r="E336" i="12"/>
  <c r="D336" i="12"/>
  <c r="C336" i="12"/>
  <c r="F329" i="12"/>
  <c r="E329" i="12"/>
  <c r="D329" i="12"/>
  <c r="C329" i="12"/>
  <c r="F319" i="12"/>
  <c r="E319" i="12"/>
  <c r="D319" i="12"/>
  <c r="C319" i="12"/>
  <c r="F309" i="12"/>
  <c r="E309" i="12"/>
  <c r="D309" i="12"/>
  <c r="C309" i="12"/>
  <c r="F304" i="12"/>
  <c r="E304" i="12"/>
  <c r="D304" i="12"/>
  <c r="C304" i="12"/>
  <c r="F297" i="12"/>
  <c r="E297" i="12"/>
  <c r="D297" i="12"/>
  <c r="C297" i="12"/>
  <c r="F288" i="12"/>
  <c r="E288" i="12"/>
  <c r="D288" i="12"/>
  <c r="C288" i="12"/>
  <c r="F280" i="12"/>
  <c r="E280" i="12"/>
  <c r="D280" i="12"/>
  <c r="C280" i="12"/>
  <c r="F257" i="12"/>
  <c r="E257" i="12"/>
  <c r="D257" i="12"/>
  <c r="C257" i="12"/>
  <c r="F251" i="12"/>
  <c r="E251" i="12"/>
  <c r="D251" i="12"/>
  <c r="C251" i="12"/>
  <c r="F240" i="12"/>
  <c r="E240" i="12"/>
  <c r="D240" i="12"/>
  <c r="C240" i="12"/>
  <c r="F233" i="12"/>
  <c r="E233" i="12"/>
  <c r="D233" i="12"/>
  <c r="C233" i="12"/>
  <c r="F225" i="12"/>
  <c r="E225" i="12"/>
  <c r="D225" i="12"/>
  <c r="C225" i="12"/>
  <c r="F213" i="12"/>
  <c r="E213" i="12"/>
  <c r="D213" i="12"/>
  <c r="C213" i="12"/>
  <c r="F203" i="12"/>
  <c r="E203" i="12"/>
  <c r="D203" i="12"/>
  <c r="C203" i="12"/>
  <c r="F199" i="12"/>
  <c r="E199" i="12"/>
  <c r="D199" i="12"/>
  <c r="C199" i="12"/>
  <c r="F189" i="12"/>
  <c r="E189" i="12"/>
  <c r="D189" i="12"/>
  <c r="C189" i="12"/>
  <c r="F169" i="12"/>
  <c r="E169" i="12"/>
  <c r="D169" i="12"/>
  <c r="C169" i="12"/>
  <c r="F161" i="12"/>
  <c r="E161" i="12"/>
  <c r="D161" i="12"/>
  <c r="C161" i="12"/>
  <c r="F157" i="12"/>
  <c r="E157" i="12"/>
  <c r="D157" i="12"/>
  <c r="C157" i="12"/>
  <c r="F149" i="12"/>
  <c r="E149" i="12"/>
  <c r="D149" i="12"/>
  <c r="C149" i="12"/>
  <c r="F133" i="12"/>
  <c r="E133" i="12"/>
  <c r="D133" i="12"/>
  <c r="C133" i="12"/>
  <c r="F123" i="12"/>
  <c r="E123" i="12"/>
  <c r="D123" i="12"/>
  <c r="C123" i="12"/>
  <c r="F109" i="12"/>
  <c r="E109" i="12"/>
  <c r="D109" i="12"/>
  <c r="C109" i="12"/>
  <c r="F105" i="12"/>
  <c r="E105" i="12"/>
  <c r="D105" i="12"/>
  <c r="C105" i="12"/>
  <c r="F99" i="12"/>
  <c r="E99" i="12"/>
  <c r="D99" i="12"/>
  <c r="C99" i="12"/>
  <c r="F95" i="12"/>
  <c r="E95" i="12"/>
  <c r="D95" i="12"/>
  <c r="C95" i="12"/>
  <c r="F87" i="12"/>
  <c r="E87" i="12"/>
  <c r="D87" i="12"/>
  <c r="C87" i="12"/>
  <c r="F79" i="12"/>
  <c r="E79" i="12"/>
  <c r="D79" i="12"/>
  <c r="C79" i="12"/>
  <c r="F64" i="12"/>
  <c r="E64" i="12"/>
  <c r="D64" i="12"/>
  <c r="C64" i="12"/>
  <c r="F58" i="12"/>
  <c r="E58" i="12"/>
  <c r="D58" i="12"/>
  <c r="C58" i="12"/>
  <c r="F46" i="12"/>
  <c r="E46" i="12"/>
  <c r="D46" i="12"/>
  <c r="C46" i="12"/>
  <c r="F32" i="12"/>
  <c r="E32" i="12"/>
  <c r="D32" i="12"/>
  <c r="C32" i="12"/>
  <c r="F27" i="12"/>
  <c r="E27" i="12"/>
  <c r="D27" i="12"/>
  <c r="C27" i="12"/>
  <c r="F20" i="12"/>
  <c r="E20" i="12"/>
  <c r="D20" i="12"/>
  <c r="C20" i="12"/>
  <c r="E57" i="13"/>
  <c r="D57" i="13"/>
  <c r="C57" i="13"/>
</calcChain>
</file>

<file path=xl/sharedStrings.xml><?xml version="1.0" encoding="utf-8"?>
<sst xmlns="http://schemas.openxmlformats.org/spreadsheetml/2006/main" count="706" uniqueCount="380">
  <si>
    <t>STUDIEBEWIJZEN VOLWASSENENONDERWIJS</t>
  </si>
  <si>
    <t>Schooljaar 2021-2022</t>
  </si>
  <si>
    <t>Toelichting</t>
  </si>
  <si>
    <t>Studiebewijzen volwassenenonderwijs</t>
  </si>
  <si>
    <t>Aantal certificaten per studiegebied en opleiding</t>
  </si>
  <si>
    <t>Aantal certificaten per studiegebied</t>
  </si>
  <si>
    <t>Aantal diploma's secundair onderwijs per studiegebied en opleiding</t>
  </si>
  <si>
    <t>Aantal diploma's secundair onderwijs per studiegebied</t>
  </si>
  <si>
    <t>Studiebewijzen basiseducatie</t>
  </si>
  <si>
    <t>Aantal certificaten per leergebied en opleiding</t>
  </si>
  <si>
    <t>Aantal certificaten per leergebied</t>
  </si>
  <si>
    <r>
      <rPr>
        <b/>
        <sz val="12"/>
        <color indexed="8"/>
        <rFont val="Calibri"/>
        <family val="2"/>
      </rPr>
      <t>Eindstudiebewijzen volwassenenonderwijs</t>
    </r>
    <r>
      <rPr>
        <b/>
        <sz val="14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De tabellen bevatten 
* het aantal </t>
    </r>
    <r>
      <rPr>
        <b/>
        <sz val="12"/>
        <color indexed="8"/>
        <rFont val="Calibri"/>
        <family val="2"/>
      </rPr>
      <t>certificaten</t>
    </r>
    <r>
      <rPr>
        <sz val="11"/>
        <color theme="1"/>
        <rFont val="Calibri"/>
        <family val="2"/>
        <scheme val="minor"/>
      </rPr>
      <t xml:space="preserve"> behaald in het secundair volwassenenonderwijs en de basiseducatie. Een certificaat is een van rechtswege erkend studiebewijs, door het centrumbestuur uitgereikt aan een cursist die met succes een opleiding heeft beëindigd.
* het aantal behaalde </t>
    </r>
    <r>
      <rPr>
        <b/>
        <sz val="12"/>
        <color indexed="8"/>
        <rFont val="Calibri"/>
        <family val="2"/>
      </rPr>
      <t>diploma’s secundair onderwijs</t>
    </r>
    <r>
      <rPr>
        <sz val="11"/>
        <color theme="1"/>
        <rFont val="Calibri"/>
        <family val="2"/>
        <scheme val="minor"/>
      </rPr>
      <t xml:space="preserve"> in het secundair volwassenenonderwijs. Je kan in het secundair volwassenenonderwijs een diploma secundair onderwijs behalen als je de opleiding economie-moderne talen, economie-wiskunde, humane wetenschappen ASO3, moderne talen-wetenschappen, moderne talen-wiskunde en wetenschappen-wiskunde van het studiegebied algemene vorming met succes beëindigt. 
Je kan ook een diploma secundair onderwijs behalen door de opleiding aanvullende algemene vorming te combineren met:  
-	 een certificaat 
-	 een bewijs van een beroepskwalificatie 
-	 met een door de Vlaamse Regering bepaalde opleiding van een ander studiegebied in het secundair volwassenenonderwijs. 
-	 een certificaat van een opleiding naar een beroepskwalificatie van niveau 5 
-	 een diploma van gegradueerde.
Wanneer het centrum twee identieke studiebewijzen registreert wordt dit studiebewijs één keer geteld voor dezelfde opleiding, dezelfde persoon en dezelfde toekenningsdatum.</t>
    </r>
  </si>
  <si>
    <t>VOLWASSENENONDERWIJS</t>
  </si>
  <si>
    <t>Certificaten behaald in het secundair volwassenenonderwijs
 per studiegebied en opleiding (1)</t>
  </si>
  <si>
    <t>Aantal certificaten</t>
  </si>
  <si>
    <t>M</t>
  </si>
  <si>
    <t>V</t>
  </si>
  <si>
    <t>n.b.</t>
  </si>
  <si>
    <t>T</t>
  </si>
  <si>
    <t>Aanvullende algemene vorming</t>
  </si>
  <si>
    <t>Totaal</t>
  </si>
  <si>
    <t>Administratie</t>
  </si>
  <si>
    <t>Administratief medewerker onthaal</t>
  </si>
  <si>
    <t>Boekhoudkundig assistent</t>
  </si>
  <si>
    <t>Boekhoudkundige bediende</t>
  </si>
  <si>
    <t>HR assistent</t>
  </si>
  <si>
    <t>Medisch administratief assistent</t>
  </si>
  <si>
    <t>Polyvalent administratief medewerker</t>
  </si>
  <si>
    <t>Polyvalent administratief ondersteuner</t>
  </si>
  <si>
    <t>Secretariaatsmedewerker</t>
  </si>
  <si>
    <t>Vastgoed assistent</t>
  </si>
  <si>
    <t>Afwerking bouw</t>
  </si>
  <si>
    <t>Behanger</t>
  </si>
  <si>
    <t>Schilder</t>
  </si>
  <si>
    <t>Schilder-decorateur</t>
  </si>
  <si>
    <t>Stukadoor</t>
  </si>
  <si>
    <t>Vloerder - tegelzetter</t>
  </si>
  <si>
    <t>Algemene personenzorg</t>
  </si>
  <si>
    <t>Logistiek assistent</t>
  </si>
  <si>
    <t>Verzorgende</t>
  </si>
  <si>
    <t>Zorgkundige</t>
  </si>
  <si>
    <t>Algemene vorming</t>
  </si>
  <si>
    <t>Opfris derde graad ASO</t>
  </si>
  <si>
    <t>Ambachtelijk erfgoed</t>
  </si>
  <si>
    <t>Hoefsmid</t>
  </si>
  <si>
    <t>Hulpboekbinder</t>
  </si>
  <si>
    <t>Klavierinstrumentenbouwer / hersteller</t>
  </si>
  <si>
    <t>Manueel boekbinder</t>
  </si>
  <si>
    <t>Manueel boekbinder - boekvergulder</t>
  </si>
  <si>
    <t>Siersmid</t>
  </si>
  <si>
    <t>Strijkinstrumentenbouwer/ hersteller</t>
  </si>
  <si>
    <t>Tokkelinstrumentenbouwer / hersteller</t>
  </si>
  <si>
    <t>Vakman houtsnijwerk</t>
  </si>
  <si>
    <t>Ambachtelijke accessoires</t>
  </si>
  <si>
    <t>Breien</t>
  </si>
  <si>
    <t>Edelsteenzetter</t>
  </si>
  <si>
    <t>Goudsmid</t>
  </si>
  <si>
    <t>Juweelhersteller</t>
  </si>
  <si>
    <t>Marokijnbewerker</t>
  </si>
  <si>
    <t>Mode en interieur</t>
  </si>
  <si>
    <t>Modist</t>
  </si>
  <si>
    <t>Schoenhersteller</t>
  </si>
  <si>
    <t>Schoenmaker ontwerper</t>
  </si>
  <si>
    <t>Uurwerkmaker</t>
  </si>
  <si>
    <t>Assistentie vrije zorgberoepen</t>
  </si>
  <si>
    <t>Farmaceutisch technisch assistent</t>
  </si>
  <si>
    <t>Tandartsassistent</t>
  </si>
  <si>
    <t>Uitvaartassistent</t>
  </si>
  <si>
    <t>Uitvaartmedewerker</t>
  </si>
  <si>
    <t>Auto</t>
  </si>
  <si>
    <t>Demonteur-Monteur</t>
  </si>
  <si>
    <t>Fietshersteller</t>
  </si>
  <si>
    <t>Heftruckchauffeur</t>
  </si>
  <si>
    <t>Hulpmecanicien Personenwagens &amp; Lichte Bedrijfswagens</t>
  </si>
  <si>
    <t>Koetswerkhersteller</t>
  </si>
  <si>
    <t>Mecanicien Bromfietsen en Motorfietsen</t>
  </si>
  <si>
    <t>Mecanicien tuin-, park-, en bosmachines</t>
  </si>
  <si>
    <t>Onderhoudsmecanicien personenwagens en lichte bedrijfsvoertuigen</t>
  </si>
  <si>
    <t>Plaatwerker</t>
  </si>
  <si>
    <t>Polyvalent mecanicien personenwagens en lichte bedrijfsvoertuigen</t>
  </si>
  <si>
    <t>Reachtruckchauffeur</t>
  </si>
  <si>
    <t>Spuiter</t>
  </si>
  <si>
    <t>Voorbewerker</t>
  </si>
  <si>
    <t>Bakkerij</t>
  </si>
  <si>
    <t>Bakker</t>
  </si>
  <si>
    <t>Banketbakker</t>
  </si>
  <si>
    <t>Chocoladebewerker</t>
  </si>
  <si>
    <t>Ijsbereider</t>
  </si>
  <si>
    <t>Medewerker bakkerij</t>
  </si>
  <si>
    <t>Suiker- en marsepeinbewerker</t>
  </si>
  <si>
    <t>Bedrijfsbeheer</t>
  </si>
  <si>
    <t>Ondernemerschap</t>
  </si>
  <si>
    <t>Bibliotheek-, archief en documentatiekunde</t>
  </si>
  <si>
    <t>Behoudsmedewerker erfgoed</t>
  </si>
  <si>
    <t>Bibliotheekmedewerker-informatiebemiddelaar</t>
  </si>
  <si>
    <t>Initiatie archiefkunde</t>
  </si>
  <si>
    <t>Bijzondere educatieve noden</t>
  </si>
  <si>
    <t>Ervaringsdeskundige armoede &amp; sociale uitsluiting</t>
  </si>
  <si>
    <t>Vlaamse gebarentaal richtgraad 1</t>
  </si>
  <si>
    <t>Chemie</t>
  </si>
  <si>
    <t>Procesoperator chemie</t>
  </si>
  <si>
    <t>Technicus in fermentatieprocessen - Bieren</t>
  </si>
  <si>
    <t>Technicus in fermentatieprocessen - Destillaten en Likeuren</t>
  </si>
  <si>
    <t>Technicus in fermentatieprocessen - wijnen</t>
  </si>
  <si>
    <t>Drankenkennis</t>
  </si>
  <si>
    <t>Bierkenner</t>
  </si>
  <si>
    <t>Wijnkenner</t>
  </si>
  <si>
    <t>Europese hoofdtalen richtgraad 1 en 2</t>
  </si>
  <si>
    <t>Duits richtgraad 1</t>
  </si>
  <si>
    <t>Duits richtgraad 2</t>
  </si>
  <si>
    <t>Engels richtgraad 1</t>
  </si>
  <si>
    <t>Engels richtgraad 2</t>
  </si>
  <si>
    <t>Frans professioneel bedrijfsgericht richtgraad 2</t>
  </si>
  <si>
    <t>Frans richtgraad 1</t>
  </si>
  <si>
    <t>Frans Richtgraad 1 (ERK A2)</t>
  </si>
  <si>
    <t>Frans richtgraad 2</t>
  </si>
  <si>
    <t>Italiaans richtgraad 1</t>
  </si>
  <si>
    <t>Italiaans richtgraad 2</t>
  </si>
  <si>
    <t>Spaans richtgraad 1</t>
  </si>
  <si>
    <t>Spaans richtgraad 2</t>
  </si>
  <si>
    <t>Europese neventalen richtgraad 1 en 2</t>
  </si>
  <si>
    <t>Bulgaars RG 1</t>
  </si>
  <si>
    <t>Fins richtgraad 1</t>
  </si>
  <si>
    <t>Grieks richtgraad 1</t>
  </si>
  <si>
    <t>Grieks richtgraad 2</t>
  </si>
  <si>
    <t>Hongaars richtgraad 1</t>
  </si>
  <si>
    <t>Portugees richtgraad 1</t>
  </si>
  <si>
    <t>Portugees richtgraad 2</t>
  </si>
  <si>
    <t>Roemeens richtgraad 1</t>
  </si>
  <si>
    <t>Europese talen richtgraad 3 en 4</t>
  </si>
  <si>
    <t>Duits richtgraad 3</t>
  </si>
  <si>
    <t>Duits richtgraad 4</t>
  </si>
  <si>
    <t>Duits: professionele gids/reisleider richtgraad 3</t>
  </si>
  <si>
    <t>Engels richtgraad 3</t>
  </si>
  <si>
    <t>Engels richtgraad 4</t>
  </si>
  <si>
    <t>Engels: professionele gids/reisleider richtgraad 3</t>
  </si>
  <si>
    <t>Frans richtgraad 3</t>
  </si>
  <si>
    <t>Frans richtgraad 4</t>
  </si>
  <si>
    <t>Italiaans richtgraad 3</t>
  </si>
  <si>
    <t>Italiaans richtgraad 4</t>
  </si>
  <si>
    <t>Portugees richtgraad 3</t>
  </si>
  <si>
    <t>Spaans richtgraad 3</t>
  </si>
  <si>
    <t>Spaans richtgraad 4</t>
  </si>
  <si>
    <t>Spaans Richtgraad 4 (ERK C1)</t>
  </si>
  <si>
    <t>Fotografie</t>
  </si>
  <si>
    <t>Fotograaf</t>
  </si>
  <si>
    <t>Grafische communicatie en media</t>
  </si>
  <si>
    <t>Multimedia operator</t>
  </si>
  <si>
    <t>Webdesigner</t>
  </si>
  <si>
    <t>Webontwikkelaar</t>
  </si>
  <si>
    <t>Groot transport</t>
  </si>
  <si>
    <t>Autocarchauffeur</t>
  </si>
  <si>
    <t>Vrachtwagenchauffeur</t>
  </si>
  <si>
    <t>Hebreeuws</t>
  </si>
  <si>
    <t>Hebreeuws educatief richtgraad 1</t>
  </si>
  <si>
    <t>Hebreeuws educatief richtgraad 2</t>
  </si>
  <si>
    <t>Hebreeuws educatief richtgraad 3</t>
  </si>
  <si>
    <t>Hebreeuws richtgraad 1</t>
  </si>
  <si>
    <t>Hebreeuws richtgraad 2</t>
  </si>
  <si>
    <t>Hebreeuws richtgraad 3</t>
  </si>
  <si>
    <t>Horeca</t>
  </si>
  <si>
    <t>Bereider van visproducten</t>
  </si>
  <si>
    <t>Grootkeukenhulpkok</t>
  </si>
  <si>
    <t>Grootkeukenkok</t>
  </si>
  <si>
    <t>Grootkeukenmedewerker</t>
  </si>
  <si>
    <t>Grootkeukenverantwoordelijke</t>
  </si>
  <si>
    <t>Hotelbedrijf</t>
  </si>
  <si>
    <t>Hotelonthaal</t>
  </si>
  <si>
    <t>Hulpkelner</t>
  </si>
  <si>
    <t>Hulpkok</t>
  </si>
  <si>
    <t>Kelner</t>
  </si>
  <si>
    <t>Keukenmedewerker</t>
  </si>
  <si>
    <t>Keukenverantwoordelijke</t>
  </si>
  <si>
    <t>Kok</t>
  </si>
  <si>
    <t>Medewerker brasserie, taverne, en bistro</t>
  </si>
  <si>
    <t>Medewerker fastfood</t>
  </si>
  <si>
    <t>Medewerker spoelkeuken</t>
  </si>
  <si>
    <t>Traiteurkok</t>
  </si>
  <si>
    <t>Zaalverantwoordelijke</t>
  </si>
  <si>
    <t>Huishoudelijk koken</t>
  </si>
  <si>
    <t>Koken</t>
  </si>
  <si>
    <t>Huishoudelijke decoratie- en naaitechnieken</t>
  </si>
  <si>
    <t>Decoratief in de woning</t>
  </si>
  <si>
    <t>Huishoudhulp</t>
  </si>
  <si>
    <t>Huishoudhulp Zorg</t>
  </si>
  <si>
    <t>ICT-technieken</t>
  </si>
  <si>
    <t>Computeroperator</t>
  </si>
  <si>
    <t>Netwerktechnicus</t>
  </si>
  <si>
    <t>Informatie- en communicatietechnologie</t>
  </si>
  <si>
    <t>App-Ontwikkeling</t>
  </si>
  <si>
    <t>ICT Besturingssystemen en Netwerken</t>
  </si>
  <si>
    <t>ICT en Administratie</t>
  </si>
  <si>
    <t>ICT en Sociale Media</t>
  </si>
  <si>
    <t>ICT in een Creatieve Context</t>
  </si>
  <si>
    <t>ICT Programmeren</t>
  </si>
  <si>
    <t>Start to ICT</t>
  </si>
  <si>
    <t>Webcontent</t>
  </si>
  <si>
    <t>Koeling en warmte</t>
  </si>
  <si>
    <t>Airco-technieker</t>
  </si>
  <si>
    <t>Installateur individuele gasverwarming</t>
  </si>
  <si>
    <t>Koelmonteur</t>
  </si>
  <si>
    <t>Koeltechnicus</t>
  </si>
  <si>
    <t>Koeltechnieker</t>
  </si>
  <si>
    <t>Loodgieter</t>
  </si>
  <si>
    <t>Monteur centrale verwarming</t>
  </si>
  <si>
    <t>Monteur installatietechnieken</t>
  </si>
  <si>
    <t>Sanitair installateur</t>
  </si>
  <si>
    <t>Vakman installatietechnieken</t>
  </si>
  <si>
    <t>Land- en tuinbouw</t>
  </si>
  <si>
    <t>Florist</t>
  </si>
  <si>
    <t>Florist medewerker</t>
  </si>
  <si>
    <t>Medewerker groen- en tuinaanleg</t>
  </si>
  <si>
    <t>Medewerker groen- en tuinbeheer</t>
  </si>
  <si>
    <t>Tuinaanlegger - groenbeheerder</t>
  </si>
  <si>
    <t>Uitvoerend CAD-tekenaar inrichting buitenruimte, parken en tuinen</t>
  </si>
  <si>
    <t>Lassen</t>
  </si>
  <si>
    <t>BMBE-Lasser</t>
  </si>
  <si>
    <t>Constructielasser</t>
  </si>
  <si>
    <t>Gassmeltlasser</t>
  </si>
  <si>
    <t>Pijplasser</t>
  </si>
  <si>
    <t>TIG-lasser</t>
  </si>
  <si>
    <t>Lichaamsverzorging</t>
  </si>
  <si>
    <t>Allround Grimeur- Visagist</t>
  </si>
  <si>
    <t>Hairstylist voor theater, film en tv</t>
  </si>
  <si>
    <t>Kapper</t>
  </si>
  <si>
    <t>Masseur</t>
  </si>
  <si>
    <t>Nagelstylist</t>
  </si>
  <si>
    <t>Schoonheidsspecialist</t>
  </si>
  <si>
    <t>Schoonheidsspecialist-salonbeheerder</t>
  </si>
  <si>
    <t>Voetverzorger</t>
  </si>
  <si>
    <t>Zelfstandig gespecialiseerd voetverzorger</t>
  </si>
  <si>
    <t>Logistiek en verkoop</t>
  </si>
  <si>
    <t>Magazijnmedewerker</t>
  </si>
  <si>
    <t>Polyvalent post- en pakketmedewerker</t>
  </si>
  <si>
    <t>Polyvalent verkoper</t>
  </si>
  <si>
    <t>Transport- en logistiek medewerker</t>
  </si>
  <si>
    <t>Maritieme diensten</t>
  </si>
  <si>
    <t>Maritieme opleiding dek</t>
  </si>
  <si>
    <t>Mechanica-elektriciteit</t>
  </si>
  <si>
    <t>Assistent podiumtechnicus</t>
  </si>
  <si>
    <t>Draaier Frezer</t>
  </si>
  <si>
    <t>Elektromecanicien</t>
  </si>
  <si>
    <t>Elektrotechnicus</t>
  </si>
  <si>
    <t>Elektrotechnisch installateur</t>
  </si>
  <si>
    <t>Elektrotechnisch monteur</t>
  </si>
  <si>
    <t>Hersteller bruingoed</t>
  </si>
  <si>
    <t>Industrieel elektrotechnisch installateur</t>
  </si>
  <si>
    <t>Monteur</t>
  </si>
  <si>
    <t>Onderhoudsmecanicien</t>
  </si>
  <si>
    <t>Onderhoudsmonteur</t>
  </si>
  <si>
    <t>Operator verspaning</t>
  </si>
  <si>
    <t>PLC technieker</t>
  </si>
  <si>
    <t>Podiumtechnicus</t>
  </si>
  <si>
    <t>Productieoperator verspaning</t>
  </si>
  <si>
    <t>Residentieel Elektrotechnisch Installateur</t>
  </si>
  <si>
    <t>Technicus industriële elektriciteit</t>
  </si>
  <si>
    <t>Technieker aandrijfsystemen</t>
  </si>
  <si>
    <t>Meubelmakerij</t>
  </si>
  <si>
    <t>Machinaal houtbewerker</t>
  </si>
  <si>
    <t>Meubelmaker</t>
  </si>
  <si>
    <t>Meubelmaker-interieurelementen</t>
  </si>
  <si>
    <t>Meubelstoffeerder</t>
  </si>
  <si>
    <t>Restauratievakman meubel</t>
  </si>
  <si>
    <t>Restauratievakman meubelstofferen</t>
  </si>
  <si>
    <t>Mode: maatwerk</t>
  </si>
  <si>
    <t>Maatwerk damespatronen</t>
  </si>
  <si>
    <t>Mode: realisaties</t>
  </si>
  <si>
    <t>Realisaties dameskleding</t>
  </si>
  <si>
    <t>Realisaties herenkleding</t>
  </si>
  <si>
    <t>Realisaties kinder- en tienerkleding</t>
  </si>
  <si>
    <t>Retouches</t>
  </si>
  <si>
    <t>Nederlands tweede taal richtgraad 1 en 2</t>
  </si>
  <si>
    <t>Lezen en schrijven voor anders gealfabetiseerden - richtgraad 1</t>
  </si>
  <si>
    <t>Nederlands tweede taal - richtgraad 1</t>
  </si>
  <si>
    <t>Nederlands tweede taal - richtgraad 2</t>
  </si>
  <si>
    <t>Nederlands tweede taal richtgraad 1</t>
  </si>
  <si>
    <t>Nederlands tweede taal richtgraad 2</t>
  </si>
  <si>
    <t>Nederlands tweede taal richtgraad 3 en 4</t>
  </si>
  <si>
    <t>Nederlands tweede taal - richtgraad 3</t>
  </si>
  <si>
    <t>Nederlands tweede taal - richtgraad 4</t>
  </si>
  <si>
    <t>Nederlands tweede taal richtgraad 3</t>
  </si>
  <si>
    <t>Oosterse talen</t>
  </si>
  <si>
    <t>Arabisch richtgraad 1</t>
  </si>
  <si>
    <t>Arabisch richtgraad 2</t>
  </si>
  <si>
    <t>Chinees richtgraad 1</t>
  </si>
  <si>
    <t>Chinees richtgraad 2</t>
  </si>
  <si>
    <t>Japans richtgraad 1</t>
  </si>
  <si>
    <t>Japans richtgraad 2</t>
  </si>
  <si>
    <t>Turks richtgraad 1</t>
  </si>
  <si>
    <t>Turks richtgraad 2</t>
  </si>
  <si>
    <t>Printmedia</t>
  </si>
  <si>
    <t>DTP-Operator</t>
  </si>
  <si>
    <t>Ruwbouw</t>
  </si>
  <si>
    <t>Dakdekker leien en pannen</t>
  </si>
  <si>
    <t>Dakdichter</t>
  </si>
  <si>
    <t>Metselaar</t>
  </si>
  <si>
    <t>Uitvoerend CAD-tekenaar bouw</t>
  </si>
  <si>
    <t>Werfbediener</t>
  </si>
  <si>
    <t>Scandinavische talen</t>
  </si>
  <si>
    <t>Deens richtgraad 1</t>
  </si>
  <si>
    <t>Deens richtgraad 2</t>
  </si>
  <si>
    <t>Noors Richtgraad 1</t>
  </si>
  <si>
    <t>Zweeds richtgraad 1</t>
  </si>
  <si>
    <t>Zweeds richtgraad 2</t>
  </si>
  <si>
    <t>Schrijnwerkerij</t>
  </si>
  <si>
    <t>Binnenschrijnwerker</t>
  </si>
  <si>
    <t>Interieurbouwer</t>
  </si>
  <si>
    <t>Werkplaatsbinnenschrijnwerker</t>
  </si>
  <si>
    <t>Slagerij</t>
  </si>
  <si>
    <t>Medewerker Slagerij</t>
  </si>
  <si>
    <t>Slager Distributie</t>
  </si>
  <si>
    <t>Slager-Spekslager</t>
  </si>
  <si>
    <t>Uitbener-Uitsnijder</t>
  </si>
  <si>
    <t>Slavische talen</t>
  </si>
  <si>
    <t>Pools richtgraad 1</t>
  </si>
  <si>
    <t>Russisch richtgraad 1</t>
  </si>
  <si>
    <t>Russisch richtgraad 2</t>
  </si>
  <si>
    <t>Specifieke personenzorg</t>
  </si>
  <si>
    <t>Begeleid(st)er buitenschoolse kinderopvang</t>
  </si>
  <si>
    <t>Begeleider in de kinderopvang</t>
  </si>
  <si>
    <t>Begeleider- animator voor bejaarden</t>
  </si>
  <si>
    <t>Interculturele medewerker</t>
  </si>
  <si>
    <t>Jeugd- en gehandicaptenzorg</t>
  </si>
  <si>
    <t>Kinderbegeleider baby's en peuters</t>
  </si>
  <si>
    <t>Kinderbegeleider schoolgaande kinderen</t>
  </si>
  <si>
    <t>Textiel</t>
  </si>
  <si>
    <t>Handwever</t>
  </si>
  <si>
    <t>Toerisme</t>
  </si>
  <si>
    <t>Gids</t>
  </si>
  <si>
    <t>Medewerker reisbureau/touroperator</t>
  </si>
  <si>
    <t>Reisleider</t>
  </si>
  <si>
    <t>Toeristisch receptionist</t>
  </si>
  <si>
    <t>Algemeen totaal</t>
  </si>
  <si>
    <t>(1) Wanneer het centrum twee identieke studiebewijzen registreert, wordt dit studiebewijs  één keer geteld voor dezelfde opleiding, dezelfde persoon en dezelfde toekenningsdatum.</t>
  </si>
  <si>
    <t>Certificaten behaald in het secundair volwassenenonderwijs per studiegebied (1)</t>
  </si>
  <si>
    <t>(1) Wanneer het centrum twee identieke studiebewijzen registreert wordt dit studiebewijs één keer geteld voor dezelfde opleiding, dezelfde persoon en dezelfde toekenningsdatum.</t>
  </si>
  <si>
    <t>Diploma's secundair onderwijs behaald in het secundair volwassenenonderwijs
 per studiegebied en opleiding (1)</t>
  </si>
  <si>
    <t>Aantal diploma's secundair onderwijs</t>
  </si>
  <si>
    <t>Medisch administratief bediende</t>
  </si>
  <si>
    <t>Economie - moderne Talen</t>
  </si>
  <si>
    <t>Humane wetenschappen ASO 3</t>
  </si>
  <si>
    <t>Wetenschappen - wiskunde</t>
  </si>
  <si>
    <t>Mecanicien personenwagens &amp; lichte bedrijfswagens</t>
  </si>
  <si>
    <t>Technicus Personen- &amp; lichte bedrijfswagens</t>
  </si>
  <si>
    <t>MIG/MAG-lasser</t>
  </si>
  <si>
    <t>Kapper-salonverantwoordelijke</t>
  </si>
  <si>
    <t>Personenzorg</t>
  </si>
  <si>
    <t>Kinderzorg BSO 3</t>
  </si>
  <si>
    <t>Diploma's secundair onderwijs behaald in het secundair volwassenenonderwijs
per studiegebied (1)</t>
  </si>
  <si>
    <t>BASISEDUCATIE</t>
  </si>
  <si>
    <t>Certificaten behaald in de basiseducatie
per leergebied en opleiding (1)</t>
  </si>
  <si>
    <t>Alfabetisering Nederlands tweede taal</t>
  </si>
  <si>
    <t>Latijns schrift basiseducatie</t>
  </si>
  <si>
    <t>NT2 Alfa - Mondeling Richtgraad 1</t>
  </si>
  <si>
    <t>NT2 Alfa - Mondeling Richtgraad 1 en Schriftelijk richtgraad 1.1</t>
  </si>
  <si>
    <t>Maatschappijoriëntatie</t>
  </si>
  <si>
    <t>Maatschappijoriëntatie: Actualiteit en geschiedenis</t>
  </si>
  <si>
    <t>Maatschappijoriëntatie: Communicatie</t>
  </si>
  <si>
    <t>Maatschappijoriëntatie: Cultuur</t>
  </si>
  <si>
    <t>Maatschappijoriëntatie: Gezondheid</t>
  </si>
  <si>
    <t>Maatschappijoriëntatie: Mobiliteit</t>
  </si>
  <si>
    <t>Maatschappijoriëntatie: Samenleven</t>
  </si>
  <si>
    <t>Nederlands</t>
  </si>
  <si>
    <t>Nederlands - Maatschappelijk functioneren</t>
  </si>
  <si>
    <t>Nederlands tweede taal</t>
  </si>
  <si>
    <t>Talen</t>
  </si>
  <si>
    <t>Engels - Opstap talen</t>
  </si>
  <si>
    <t>Engels - Opstap TKO</t>
  </si>
  <si>
    <t>Frans - Opstap talen</t>
  </si>
  <si>
    <t>Frans - Opstap TKO</t>
  </si>
  <si>
    <t>Wiskunde</t>
  </si>
  <si>
    <t>Wiskunde - doorstroom</t>
  </si>
  <si>
    <t>Wiskunde - maatschappelijk functioneren</t>
  </si>
  <si>
    <t>Certificaten behaald in de basiseducatie 
per leergebied (1)</t>
  </si>
  <si>
    <t>21dvwo01</t>
  </si>
  <si>
    <t>21dvwo02</t>
  </si>
  <si>
    <t>21dvwo03</t>
  </si>
  <si>
    <t>21dvwo04</t>
  </si>
  <si>
    <t>21dbe01</t>
  </si>
  <si>
    <t>21dbe02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</si>
</sst>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10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0" xfId="1" applyAlignment="1"/>
    <xf numFmtId="0" fontId="9" fillId="0" borderId="0" xfId="1" applyFill="1"/>
    <xf numFmtId="0" fontId="10" fillId="0" borderId="12" xfId="0" applyFont="1" applyBorder="1"/>
    <xf numFmtId="0" fontId="10" fillId="0" borderId="11" xfId="0" applyFon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0" fillId="0" borderId="0" xfId="0" applyFont="1" applyAlignment="1">
      <alignment horizontal="right" wrapText="1"/>
    </xf>
    <xf numFmtId="164" fontId="10" fillId="0" borderId="0" xfId="0" applyNumberFormat="1" applyFont="1"/>
    <xf numFmtId="0" fontId="0" fillId="0" borderId="0" xfId="0" applyFill="1"/>
    <xf numFmtId="164" fontId="0" fillId="0" borderId="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ill="1" applyBorder="1"/>
    <xf numFmtId="164" fontId="10" fillId="0" borderId="1" xfId="0" applyNumberFormat="1" applyFont="1" applyFill="1" applyBorder="1"/>
    <xf numFmtId="164" fontId="10" fillId="0" borderId="13" xfId="0" applyNumberFormat="1" applyFont="1" applyFill="1" applyBorder="1"/>
    <xf numFmtId="0" fontId="0" fillId="0" borderId="9" xfId="0" applyFill="1" applyBorder="1" applyAlignment="1">
      <alignment horizontal="center"/>
    </xf>
    <xf numFmtId="164" fontId="0" fillId="0" borderId="0" xfId="0" applyNumberFormat="1" applyFont="1" applyFill="1"/>
    <xf numFmtId="164" fontId="10" fillId="0" borderId="10" xfId="0" applyNumberFormat="1" applyFont="1" applyFill="1" applyBorder="1"/>
    <xf numFmtId="164" fontId="0" fillId="0" borderId="0" xfId="0" applyNumberFormat="1" applyFill="1"/>
    <xf numFmtId="164" fontId="10" fillId="0" borderId="0" xfId="0" applyNumberFormat="1" applyFont="1" applyFill="1"/>
    <xf numFmtId="0" fontId="10" fillId="0" borderId="0" xfId="0" applyFont="1" applyFill="1"/>
    <xf numFmtId="0" fontId="0" fillId="0" borderId="11" xfId="0" applyFill="1" applyBorder="1"/>
    <xf numFmtId="0" fontId="10" fillId="0" borderId="12" xfId="0" applyFont="1" applyFill="1" applyBorder="1"/>
    <xf numFmtId="0" fontId="10" fillId="0" borderId="0" xfId="0" applyFont="1" applyFill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10" fillId="0" borderId="8" xfId="0" applyFont="1" applyFill="1" applyBorder="1"/>
    <xf numFmtId="0" fontId="10" fillId="0" borderId="0" xfId="0" applyFont="1" applyFill="1" applyAlignment="1">
      <alignment horizontal="right" wrapText="1"/>
    </xf>
    <xf numFmtId="164" fontId="0" fillId="0" borderId="13" xfId="0" applyNumberForma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164" fontId="0" fillId="0" borderId="13" xfId="0" applyNumberForma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Normal="100" workbookViewId="0"/>
  </sheetViews>
  <sheetFormatPr defaultRowHeight="14.4" x14ac:dyDescent="0.3"/>
  <cols>
    <col min="1" max="1" width="13.6640625" customWidth="1"/>
  </cols>
  <sheetData>
    <row r="1" spans="1:8" ht="15.6" x14ac:dyDescent="0.3">
      <c r="A1" s="2" t="s">
        <v>0</v>
      </c>
    </row>
    <row r="2" spans="1:8" ht="15.6" x14ac:dyDescent="0.3">
      <c r="A2" s="7" t="s">
        <v>1</v>
      </c>
    </row>
    <row r="3" spans="1:8" ht="15.6" x14ac:dyDescent="0.3">
      <c r="A3" s="7"/>
    </row>
    <row r="4" spans="1:8" x14ac:dyDescent="0.3">
      <c r="A4" s="16" t="s">
        <v>2</v>
      </c>
      <c r="B4" s="6"/>
      <c r="C4" s="6"/>
      <c r="D4" s="6"/>
      <c r="E4" s="6"/>
      <c r="F4" s="6"/>
      <c r="G4" s="6"/>
    </row>
    <row r="5" spans="1:8" x14ac:dyDescent="0.3">
      <c r="A5" s="3" t="s">
        <v>3</v>
      </c>
      <c r="B5" s="4"/>
      <c r="C5" s="4"/>
      <c r="D5" s="4"/>
      <c r="E5" s="4"/>
      <c r="F5" s="4"/>
      <c r="G5" s="4"/>
    </row>
    <row r="6" spans="1:8" x14ac:dyDescent="0.3">
      <c r="A6" s="17" t="s">
        <v>374</v>
      </c>
      <c r="B6" s="8" t="s">
        <v>4</v>
      </c>
      <c r="C6" s="4"/>
      <c r="D6" s="4"/>
      <c r="E6" s="4"/>
      <c r="F6" s="4"/>
      <c r="G6" s="4"/>
    </row>
    <row r="7" spans="1:8" x14ac:dyDescent="0.3">
      <c r="A7" s="17" t="s">
        <v>375</v>
      </c>
      <c r="B7" s="8" t="s">
        <v>5</v>
      </c>
      <c r="C7" s="4"/>
      <c r="D7" s="4"/>
      <c r="E7" s="4"/>
      <c r="F7" s="4"/>
      <c r="G7" s="4"/>
      <c r="H7" s="4"/>
    </row>
    <row r="8" spans="1:8" x14ac:dyDescent="0.3">
      <c r="A8" s="17" t="s">
        <v>376</v>
      </c>
      <c r="B8" s="8" t="s">
        <v>6</v>
      </c>
    </row>
    <row r="9" spans="1:8" x14ac:dyDescent="0.3">
      <c r="A9" s="17" t="s">
        <v>377</v>
      </c>
      <c r="B9" s="8" t="s">
        <v>7</v>
      </c>
    </row>
    <row r="11" spans="1:8" x14ac:dyDescent="0.3">
      <c r="A11" s="6" t="s">
        <v>8</v>
      </c>
    </row>
    <row r="12" spans="1:8" x14ac:dyDescent="0.3">
      <c r="A12" s="17" t="s">
        <v>378</v>
      </c>
      <c r="B12" s="8" t="s">
        <v>9</v>
      </c>
    </row>
    <row r="13" spans="1:8" x14ac:dyDescent="0.3">
      <c r="A13" s="17" t="s">
        <v>379</v>
      </c>
      <c r="B13" s="8" t="s">
        <v>10</v>
      </c>
    </row>
    <row r="14" spans="1:8" x14ac:dyDescent="0.3">
      <c r="A14" s="5"/>
    </row>
  </sheetData>
  <phoneticPr fontId="6" type="noConversion"/>
  <hyperlinks>
    <hyperlink ref="A4" location="Toelichting!A1" display="Toelichting" xr:uid="{00000000-0004-0000-0000-000000000000}"/>
    <hyperlink ref="A6" location="'21dvwo01'!A1" display="21dvwo01" xr:uid="{00000000-0004-0000-0000-000001000000}"/>
    <hyperlink ref="A7" location="'21dvwo02'!A1" display="21dvwo02" xr:uid="{00000000-0004-0000-0000-000002000000}"/>
    <hyperlink ref="A8" location="'21dvwo03'!A1" display="21dvwo03" xr:uid="{00000000-0004-0000-0000-000003000000}"/>
    <hyperlink ref="A9" location="'21dvwo04'!A1" display="21dvwo04" xr:uid="{00000000-0004-0000-0000-000004000000}"/>
    <hyperlink ref="A12" location="'21dbe01'!A1" display="21dbe01" xr:uid="{00000000-0004-0000-0000-000005000000}"/>
    <hyperlink ref="A13" location="'21dbe02'!A1" display="21dbe02" xr:uid="{00000000-0004-0000-0000-000006000000}"/>
  </hyperlink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zoomScaleNormal="100" workbookViewId="0">
      <selection sqref="A1:A24"/>
    </sheetView>
  </sheetViews>
  <sheetFormatPr defaultRowHeight="14.4" x14ac:dyDescent="0.3"/>
  <cols>
    <col min="1" max="1" width="107.33203125" style="15" customWidth="1"/>
  </cols>
  <sheetData>
    <row r="1" spans="1:1" ht="14.4" customHeight="1" x14ac:dyDescent="0.3">
      <c r="A1" s="51" t="s">
        <v>11</v>
      </c>
    </row>
    <row r="2" spans="1:1" x14ac:dyDescent="0.3">
      <c r="A2" s="52"/>
    </row>
    <row r="3" spans="1:1" x14ac:dyDescent="0.3">
      <c r="A3" s="52"/>
    </row>
    <row r="4" spans="1:1" x14ac:dyDescent="0.3">
      <c r="A4" s="52"/>
    </row>
    <row r="5" spans="1:1" x14ac:dyDescent="0.3">
      <c r="A5" s="52"/>
    </row>
    <row r="6" spans="1:1" x14ac:dyDescent="0.3">
      <c r="A6" s="52"/>
    </row>
    <row r="7" spans="1:1" x14ac:dyDescent="0.3">
      <c r="A7" s="52"/>
    </row>
    <row r="8" spans="1:1" x14ac:dyDescent="0.3">
      <c r="A8" s="52"/>
    </row>
    <row r="9" spans="1:1" x14ac:dyDescent="0.3">
      <c r="A9" s="52"/>
    </row>
    <row r="10" spans="1:1" x14ac:dyDescent="0.3">
      <c r="A10" s="52"/>
    </row>
    <row r="11" spans="1:1" x14ac:dyDescent="0.3">
      <c r="A11" s="52"/>
    </row>
    <row r="12" spans="1:1" x14ac:dyDescent="0.3">
      <c r="A12" s="52"/>
    </row>
    <row r="13" spans="1:1" x14ac:dyDescent="0.3">
      <c r="A13" s="52"/>
    </row>
    <row r="14" spans="1:1" x14ac:dyDescent="0.3">
      <c r="A14" s="52"/>
    </row>
    <row r="15" spans="1:1" x14ac:dyDescent="0.3">
      <c r="A15" s="52"/>
    </row>
    <row r="16" spans="1:1" x14ac:dyDescent="0.3">
      <c r="A16" s="52"/>
    </row>
    <row r="17" spans="1:1" x14ac:dyDescent="0.3">
      <c r="A17" s="52"/>
    </row>
    <row r="18" spans="1:1" x14ac:dyDescent="0.3">
      <c r="A18" s="52"/>
    </row>
    <row r="19" spans="1:1" x14ac:dyDescent="0.3">
      <c r="A19" s="52"/>
    </row>
    <row r="20" spans="1:1" x14ac:dyDescent="0.3">
      <c r="A20" s="52"/>
    </row>
    <row r="21" spans="1:1" x14ac:dyDescent="0.3">
      <c r="A21" s="52"/>
    </row>
    <row r="22" spans="1:1" x14ac:dyDescent="0.3">
      <c r="A22" s="52"/>
    </row>
    <row r="23" spans="1:1" x14ac:dyDescent="0.3">
      <c r="A23" s="52"/>
    </row>
    <row r="24" spans="1:1" x14ac:dyDescent="0.3">
      <c r="A24" s="52"/>
    </row>
    <row r="25" spans="1:1" x14ac:dyDescent="0.3">
      <c r="A25" s="14"/>
    </row>
    <row r="26" spans="1:1" x14ac:dyDescent="0.3">
      <c r="A26" s="14"/>
    </row>
    <row r="27" spans="1:1" x14ac:dyDescent="0.3">
      <c r="A27" s="14"/>
    </row>
    <row r="28" spans="1:1" x14ac:dyDescent="0.3">
      <c r="A28" s="14"/>
    </row>
    <row r="29" spans="1:1" x14ac:dyDescent="0.3">
      <c r="A29" s="14"/>
    </row>
    <row r="30" spans="1:1" x14ac:dyDescent="0.3">
      <c r="A30" s="14"/>
    </row>
    <row r="31" spans="1:1" x14ac:dyDescent="0.3">
      <c r="A31" s="14"/>
    </row>
    <row r="32" spans="1:1" x14ac:dyDescent="0.3">
      <c r="A32" s="14"/>
    </row>
    <row r="33" spans="1:1" x14ac:dyDescent="0.3">
      <c r="A33" s="14"/>
    </row>
  </sheetData>
  <mergeCells count="1">
    <mergeCell ref="A1:A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5"/>
  <sheetViews>
    <sheetView workbookViewId="0"/>
  </sheetViews>
  <sheetFormatPr defaultRowHeight="14.4" x14ac:dyDescent="0.3"/>
  <cols>
    <col min="1" max="1" width="3.33203125" style="1" customWidth="1"/>
    <col min="2" max="2" width="48.5546875" style="10" customWidth="1"/>
    <col min="3" max="6" width="9.33203125" style="24" customWidth="1"/>
  </cols>
  <sheetData>
    <row r="1" spans="1:8" x14ac:dyDescent="0.3">
      <c r="A1" s="1" t="s">
        <v>1</v>
      </c>
    </row>
    <row r="2" spans="1:8" ht="12.6" customHeight="1" x14ac:dyDescent="0.3">
      <c r="A2" s="56" t="s">
        <v>12</v>
      </c>
      <c r="B2" s="56"/>
      <c r="C2" s="56"/>
      <c r="D2" s="56"/>
      <c r="E2" s="56"/>
      <c r="F2" s="56"/>
    </row>
    <row r="3" spans="1:8" ht="29.4" customHeight="1" x14ac:dyDescent="0.3">
      <c r="A3" s="57" t="s">
        <v>13</v>
      </c>
      <c r="B3" s="57"/>
      <c r="C3" s="57"/>
      <c r="D3" s="57"/>
      <c r="E3" s="57"/>
      <c r="F3" s="57"/>
    </row>
    <row r="4" spans="1:8" ht="15" thickBot="1" x14ac:dyDescent="0.35"/>
    <row r="5" spans="1:8" x14ac:dyDescent="0.3">
      <c r="A5" s="19"/>
      <c r="B5" s="20"/>
      <c r="C5" s="53" t="s">
        <v>14</v>
      </c>
      <c r="D5" s="54"/>
      <c r="E5" s="54"/>
      <c r="F5" s="54"/>
    </row>
    <row r="6" spans="1:8" x14ac:dyDescent="0.3">
      <c r="A6" s="18"/>
      <c r="B6" s="21"/>
      <c r="C6" s="25" t="s">
        <v>15</v>
      </c>
      <c r="D6" s="30" t="s">
        <v>16</v>
      </c>
      <c r="E6" s="30" t="s">
        <v>17</v>
      </c>
      <c r="F6" s="30" t="s">
        <v>18</v>
      </c>
    </row>
    <row r="7" spans="1:8" x14ac:dyDescent="0.3">
      <c r="A7" s="1" t="s">
        <v>19</v>
      </c>
      <c r="C7" s="26"/>
    </row>
    <row r="8" spans="1:8" s="1" customFormat="1" x14ac:dyDescent="0.3">
      <c r="B8" s="10" t="s">
        <v>19</v>
      </c>
      <c r="C8" s="27">
        <v>937</v>
      </c>
      <c r="D8" s="31">
        <v>1177</v>
      </c>
      <c r="E8" s="31">
        <v>0</v>
      </c>
      <c r="F8" s="31">
        <v>2114</v>
      </c>
      <c r="G8" s="23"/>
    </row>
    <row r="9" spans="1:8" x14ac:dyDescent="0.3">
      <c r="B9" s="22" t="s">
        <v>20</v>
      </c>
      <c r="C9" s="28">
        <v>937</v>
      </c>
      <c r="D9" s="32">
        <v>1177</v>
      </c>
      <c r="E9" s="32">
        <v>0</v>
      </c>
      <c r="F9" s="32">
        <v>2114</v>
      </c>
      <c r="G9" s="23"/>
      <c r="H9" s="1"/>
    </row>
    <row r="10" spans="1:8" x14ac:dyDescent="0.3">
      <c r="A10" s="1" t="s">
        <v>21</v>
      </c>
      <c r="C10" s="27"/>
      <c r="G10" s="23"/>
      <c r="H10" s="1"/>
    </row>
    <row r="11" spans="1:8" x14ac:dyDescent="0.3">
      <c r="B11" s="10" t="s">
        <v>22</v>
      </c>
      <c r="C11" s="27">
        <v>4</v>
      </c>
      <c r="D11" s="33">
        <v>24</v>
      </c>
      <c r="E11" s="33">
        <v>0</v>
      </c>
      <c r="F11" s="33">
        <v>28</v>
      </c>
      <c r="G11" s="23"/>
      <c r="H11" s="1"/>
    </row>
    <row r="12" spans="1:8" x14ac:dyDescent="0.3">
      <c r="B12" s="10" t="s">
        <v>23</v>
      </c>
      <c r="C12" s="27">
        <v>40</v>
      </c>
      <c r="D12" s="33">
        <v>107</v>
      </c>
      <c r="E12" s="33">
        <v>0</v>
      </c>
      <c r="F12" s="33">
        <v>147</v>
      </c>
      <c r="G12" s="23"/>
      <c r="H12" s="1"/>
    </row>
    <row r="13" spans="1:8" x14ac:dyDescent="0.3">
      <c r="B13" s="10" t="s">
        <v>24</v>
      </c>
      <c r="C13" s="27">
        <v>1</v>
      </c>
      <c r="D13" s="33">
        <v>7</v>
      </c>
      <c r="E13" s="33">
        <v>0</v>
      </c>
      <c r="F13" s="33">
        <v>8</v>
      </c>
      <c r="G13" s="23"/>
      <c r="H13" s="1"/>
    </row>
    <row r="14" spans="1:8" x14ac:dyDescent="0.3">
      <c r="B14" s="10" t="s">
        <v>25</v>
      </c>
      <c r="C14" s="27">
        <v>8</v>
      </c>
      <c r="D14" s="33">
        <v>14</v>
      </c>
      <c r="E14" s="33">
        <v>0</v>
      </c>
      <c r="F14" s="33">
        <v>22</v>
      </c>
      <c r="G14" s="23"/>
      <c r="H14" s="1"/>
    </row>
    <row r="15" spans="1:8" x14ac:dyDescent="0.3">
      <c r="B15" s="10" t="s">
        <v>26</v>
      </c>
      <c r="C15" s="27">
        <v>8</v>
      </c>
      <c r="D15" s="33">
        <v>158</v>
      </c>
      <c r="E15" s="33">
        <v>0</v>
      </c>
      <c r="F15" s="33">
        <v>166</v>
      </c>
      <c r="G15" s="23"/>
      <c r="H15" s="1"/>
    </row>
    <row r="16" spans="1:8" x14ac:dyDescent="0.3">
      <c r="B16" s="10" t="s">
        <v>27</v>
      </c>
      <c r="C16" s="27">
        <v>25</v>
      </c>
      <c r="D16" s="33">
        <v>92</v>
      </c>
      <c r="E16" s="33">
        <v>0</v>
      </c>
      <c r="F16" s="33">
        <v>117</v>
      </c>
      <c r="G16" s="23"/>
      <c r="H16" s="1"/>
    </row>
    <row r="17" spans="1:8" x14ac:dyDescent="0.3">
      <c r="B17" s="10" t="s">
        <v>28</v>
      </c>
      <c r="C17" s="27">
        <v>3</v>
      </c>
      <c r="D17" s="33">
        <v>15</v>
      </c>
      <c r="E17" s="33">
        <v>0</v>
      </c>
      <c r="F17" s="33">
        <v>18</v>
      </c>
      <c r="G17" s="23"/>
      <c r="H17" s="1"/>
    </row>
    <row r="18" spans="1:8" x14ac:dyDescent="0.3">
      <c r="B18" s="10" t="s">
        <v>29</v>
      </c>
      <c r="C18" s="27">
        <v>12</v>
      </c>
      <c r="D18" s="33">
        <v>35</v>
      </c>
      <c r="E18" s="33">
        <v>0</v>
      </c>
      <c r="F18" s="33">
        <v>47</v>
      </c>
      <c r="G18" s="23"/>
      <c r="H18" s="1"/>
    </row>
    <row r="19" spans="1:8" s="1" customFormat="1" x14ac:dyDescent="0.3">
      <c r="B19" s="10" t="s">
        <v>30</v>
      </c>
      <c r="C19" s="27">
        <v>13</v>
      </c>
      <c r="D19" s="33">
        <v>12</v>
      </c>
      <c r="E19" s="33">
        <v>0</v>
      </c>
      <c r="F19" s="33">
        <v>25</v>
      </c>
      <c r="G19" s="23"/>
    </row>
    <row r="20" spans="1:8" x14ac:dyDescent="0.3">
      <c r="B20" s="22" t="s">
        <v>20</v>
      </c>
      <c r="C20" s="28">
        <f>SUM(C11:C19)</f>
        <v>114</v>
      </c>
      <c r="D20" s="32">
        <f t="shared" ref="D20:F20" si="0">SUM(D11:D19)</f>
        <v>464</v>
      </c>
      <c r="E20" s="32">
        <f t="shared" si="0"/>
        <v>0</v>
      </c>
      <c r="F20" s="32">
        <f t="shared" si="0"/>
        <v>578</v>
      </c>
      <c r="G20" s="23"/>
      <c r="H20" s="1"/>
    </row>
    <row r="21" spans="1:8" x14ac:dyDescent="0.3">
      <c r="A21" s="1" t="s">
        <v>31</v>
      </c>
      <c r="C21" s="27"/>
      <c r="D21" s="33"/>
      <c r="E21" s="33"/>
      <c r="F21" s="33"/>
      <c r="G21" s="23"/>
      <c r="H21" s="1"/>
    </row>
    <row r="22" spans="1:8" x14ac:dyDescent="0.3">
      <c r="B22" s="10" t="s">
        <v>32</v>
      </c>
      <c r="C22" s="27">
        <v>14</v>
      </c>
      <c r="D22" s="33">
        <v>6</v>
      </c>
      <c r="E22" s="33">
        <v>0</v>
      </c>
      <c r="F22" s="33">
        <v>20</v>
      </c>
      <c r="G22" s="23"/>
      <c r="H22" s="1"/>
    </row>
    <row r="23" spans="1:8" x14ac:dyDescent="0.3">
      <c r="B23" s="10" t="s">
        <v>33</v>
      </c>
      <c r="C23" s="27">
        <v>31</v>
      </c>
      <c r="D23" s="33">
        <v>9</v>
      </c>
      <c r="E23" s="33">
        <v>0</v>
      </c>
      <c r="F23" s="33">
        <v>40</v>
      </c>
      <c r="G23" s="23"/>
      <c r="H23" s="1"/>
    </row>
    <row r="24" spans="1:8" x14ac:dyDescent="0.3">
      <c r="B24" s="10" t="s">
        <v>34</v>
      </c>
      <c r="C24" s="27">
        <v>10</v>
      </c>
      <c r="D24" s="33">
        <v>0</v>
      </c>
      <c r="E24" s="33">
        <v>0</v>
      </c>
      <c r="F24" s="33">
        <v>10</v>
      </c>
      <c r="G24" s="23"/>
      <c r="H24" s="1"/>
    </row>
    <row r="25" spans="1:8" x14ac:dyDescent="0.3">
      <c r="B25" s="10" t="s">
        <v>35</v>
      </c>
      <c r="C25" s="27">
        <v>7</v>
      </c>
      <c r="D25" s="33">
        <v>0</v>
      </c>
      <c r="E25" s="33">
        <v>0</v>
      </c>
      <c r="F25" s="33">
        <v>7</v>
      </c>
      <c r="G25" s="23"/>
      <c r="H25" s="1"/>
    </row>
    <row r="26" spans="1:8" s="1" customFormat="1" x14ac:dyDescent="0.3">
      <c r="B26" s="10" t="s">
        <v>36</v>
      </c>
      <c r="C26" s="27">
        <v>8</v>
      </c>
      <c r="D26" s="33">
        <v>0</v>
      </c>
      <c r="E26" s="33">
        <v>0</v>
      </c>
      <c r="F26" s="33">
        <v>8</v>
      </c>
      <c r="G26" s="23"/>
    </row>
    <row r="27" spans="1:8" x14ac:dyDescent="0.3">
      <c r="B27" s="22" t="s">
        <v>20</v>
      </c>
      <c r="C27" s="28">
        <f>SUM(C22:C26)</f>
        <v>70</v>
      </c>
      <c r="D27" s="32">
        <f t="shared" ref="D27:F27" si="1">SUM(D22:D26)</f>
        <v>15</v>
      </c>
      <c r="E27" s="32">
        <f t="shared" si="1"/>
        <v>0</v>
      </c>
      <c r="F27" s="32">
        <f t="shared" si="1"/>
        <v>85</v>
      </c>
      <c r="G27" s="23"/>
      <c r="H27" s="1"/>
    </row>
    <row r="28" spans="1:8" x14ac:dyDescent="0.3">
      <c r="A28" s="1" t="s">
        <v>37</v>
      </c>
      <c r="C28" s="27"/>
      <c r="D28" s="33"/>
      <c r="E28" s="33"/>
      <c r="F28" s="33"/>
      <c r="G28" s="23"/>
      <c r="H28" s="1"/>
    </row>
    <row r="29" spans="1:8" x14ac:dyDescent="0.3">
      <c r="B29" s="10" t="s">
        <v>38</v>
      </c>
      <c r="C29" s="27">
        <v>46</v>
      </c>
      <c r="D29" s="33">
        <v>376</v>
      </c>
      <c r="E29" s="33">
        <v>0</v>
      </c>
      <c r="F29" s="33">
        <v>422</v>
      </c>
      <c r="G29" s="23"/>
      <c r="H29" s="1"/>
    </row>
    <row r="30" spans="1:8" x14ac:dyDescent="0.3">
      <c r="B30" s="10" t="s">
        <v>39</v>
      </c>
      <c r="C30" s="27">
        <v>63</v>
      </c>
      <c r="D30" s="33">
        <v>864</v>
      </c>
      <c r="E30" s="33">
        <v>2</v>
      </c>
      <c r="F30" s="33">
        <v>929</v>
      </c>
      <c r="G30" s="23"/>
      <c r="H30" s="1"/>
    </row>
    <row r="31" spans="1:8" s="1" customFormat="1" x14ac:dyDescent="0.3">
      <c r="B31" s="10" t="s">
        <v>40</v>
      </c>
      <c r="C31" s="27">
        <v>90</v>
      </c>
      <c r="D31" s="33">
        <v>1116</v>
      </c>
      <c r="E31" s="33">
        <v>2</v>
      </c>
      <c r="F31" s="33">
        <v>1208</v>
      </c>
      <c r="G31" s="23"/>
    </row>
    <row r="32" spans="1:8" x14ac:dyDescent="0.3">
      <c r="B32" s="22" t="s">
        <v>20</v>
      </c>
      <c r="C32" s="28">
        <f>SUM(C29:C31)</f>
        <v>199</v>
      </c>
      <c r="D32" s="32">
        <f t="shared" ref="D32:F32" si="2">SUM(D29:D31)</f>
        <v>2356</v>
      </c>
      <c r="E32" s="32">
        <f t="shared" si="2"/>
        <v>4</v>
      </c>
      <c r="F32" s="32">
        <f t="shared" si="2"/>
        <v>2559</v>
      </c>
      <c r="G32" s="23"/>
      <c r="H32" s="1"/>
    </row>
    <row r="33" spans="1:8" x14ac:dyDescent="0.3">
      <c r="A33" s="1" t="s">
        <v>41</v>
      </c>
      <c r="C33" s="27"/>
      <c r="D33" s="33"/>
      <c r="E33" s="33"/>
      <c r="F33" s="33"/>
      <c r="G33" s="23"/>
      <c r="H33" s="1"/>
    </row>
    <row r="34" spans="1:8" s="1" customFormat="1" x14ac:dyDescent="0.3">
      <c r="B34" s="10" t="s">
        <v>42</v>
      </c>
      <c r="C34" s="27">
        <v>7</v>
      </c>
      <c r="D34" s="33">
        <v>6</v>
      </c>
      <c r="E34" s="33">
        <v>0</v>
      </c>
      <c r="F34" s="33">
        <v>13</v>
      </c>
      <c r="G34" s="23"/>
    </row>
    <row r="35" spans="1:8" x14ac:dyDescent="0.3">
      <c r="B35" s="22" t="s">
        <v>20</v>
      </c>
      <c r="C35" s="28">
        <v>7</v>
      </c>
      <c r="D35" s="32">
        <v>6</v>
      </c>
      <c r="E35" s="32">
        <v>0</v>
      </c>
      <c r="F35" s="32">
        <v>13</v>
      </c>
      <c r="G35" s="23"/>
      <c r="H35" s="1"/>
    </row>
    <row r="36" spans="1:8" x14ac:dyDescent="0.3">
      <c r="A36" s="1" t="s">
        <v>43</v>
      </c>
      <c r="C36" s="27"/>
      <c r="D36" s="33"/>
      <c r="E36" s="33"/>
      <c r="F36" s="33"/>
      <c r="G36" s="23"/>
      <c r="H36" s="1"/>
    </row>
    <row r="37" spans="1:8" x14ac:dyDescent="0.3">
      <c r="B37" s="10" t="s">
        <v>44</v>
      </c>
      <c r="C37" s="27">
        <v>8</v>
      </c>
      <c r="D37" s="33">
        <v>6</v>
      </c>
      <c r="E37" s="33">
        <v>0</v>
      </c>
      <c r="F37" s="33">
        <v>14</v>
      </c>
      <c r="G37" s="23"/>
      <c r="H37" s="1"/>
    </row>
    <row r="38" spans="1:8" x14ac:dyDescent="0.3">
      <c r="B38" s="10" t="s">
        <v>45</v>
      </c>
      <c r="C38" s="27">
        <v>0</v>
      </c>
      <c r="D38" s="33">
        <v>6</v>
      </c>
      <c r="E38" s="33">
        <v>0</v>
      </c>
      <c r="F38" s="33">
        <v>6</v>
      </c>
      <c r="G38" s="23"/>
      <c r="H38" s="1"/>
    </row>
    <row r="39" spans="1:8" x14ac:dyDescent="0.3">
      <c r="B39" s="10" t="s">
        <v>46</v>
      </c>
      <c r="C39" s="27">
        <v>1</v>
      </c>
      <c r="D39" s="33">
        <v>0</v>
      </c>
      <c r="E39" s="33">
        <v>0</v>
      </c>
      <c r="F39" s="33">
        <v>1</v>
      </c>
      <c r="G39" s="23"/>
      <c r="H39" s="1"/>
    </row>
    <row r="40" spans="1:8" x14ac:dyDescent="0.3">
      <c r="B40" s="10" t="s">
        <v>47</v>
      </c>
      <c r="C40" s="27">
        <v>0</v>
      </c>
      <c r="D40" s="33">
        <v>3</v>
      </c>
      <c r="E40" s="33">
        <v>0</v>
      </c>
      <c r="F40" s="33">
        <v>3</v>
      </c>
      <c r="G40" s="23"/>
      <c r="H40" s="1"/>
    </row>
    <row r="41" spans="1:8" x14ac:dyDescent="0.3">
      <c r="B41" s="10" t="s">
        <v>48</v>
      </c>
      <c r="C41" s="27">
        <v>0</v>
      </c>
      <c r="D41" s="33">
        <v>1</v>
      </c>
      <c r="E41" s="33">
        <v>0</v>
      </c>
      <c r="F41" s="33">
        <v>1</v>
      </c>
      <c r="G41" s="23"/>
      <c r="H41" s="1"/>
    </row>
    <row r="42" spans="1:8" x14ac:dyDescent="0.3">
      <c r="B42" s="10" t="s">
        <v>49</v>
      </c>
      <c r="C42" s="27">
        <v>2</v>
      </c>
      <c r="D42" s="33">
        <v>0</v>
      </c>
      <c r="E42" s="33">
        <v>0</v>
      </c>
      <c r="F42" s="33">
        <v>2</v>
      </c>
      <c r="G42" s="23"/>
      <c r="H42" s="1"/>
    </row>
    <row r="43" spans="1:8" x14ac:dyDescent="0.3">
      <c r="B43" s="10" t="s">
        <v>50</v>
      </c>
      <c r="C43" s="27">
        <v>2</v>
      </c>
      <c r="D43" s="33">
        <v>0</v>
      </c>
      <c r="E43" s="33">
        <v>0</v>
      </c>
      <c r="F43" s="33">
        <v>2</v>
      </c>
      <c r="G43" s="23"/>
      <c r="H43" s="1"/>
    </row>
    <row r="44" spans="1:8" x14ac:dyDescent="0.3">
      <c r="B44" s="10" t="s">
        <v>51</v>
      </c>
      <c r="C44" s="27">
        <v>2</v>
      </c>
      <c r="D44" s="33">
        <v>0</v>
      </c>
      <c r="E44" s="33">
        <v>0</v>
      </c>
      <c r="F44" s="33">
        <v>2</v>
      </c>
      <c r="G44" s="23"/>
      <c r="H44" s="1"/>
    </row>
    <row r="45" spans="1:8" s="1" customFormat="1" x14ac:dyDescent="0.3">
      <c r="B45" s="10" t="s">
        <v>52</v>
      </c>
      <c r="C45" s="27">
        <v>22</v>
      </c>
      <c r="D45" s="33">
        <v>3</v>
      </c>
      <c r="E45" s="33">
        <v>0</v>
      </c>
      <c r="F45" s="33">
        <v>25</v>
      </c>
      <c r="G45" s="23"/>
    </row>
    <row r="46" spans="1:8" x14ac:dyDescent="0.3">
      <c r="B46" s="22" t="s">
        <v>20</v>
      </c>
      <c r="C46" s="28">
        <f>SUM(C37:C45)</f>
        <v>37</v>
      </c>
      <c r="D46" s="32">
        <f t="shared" ref="D46:F46" si="3">SUM(D37:D45)</f>
        <v>19</v>
      </c>
      <c r="E46" s="32">
        <f t="shared" si="3"/>
        <v>0</v>
      </c>
      <c r="F46" s="32">
        <f t="shared" si="3"/>
        <v>56</v>
      </c>
      <c r="G46" s="23"/>
      <c r="H46" s="1"/>
    </row>
    <row r="47" spans="1:8" x14ac:dyDescent="0.3">
      <c r="A47" s="1" t="s">
        <v>53</v>
      </c>
      <c r="C47" s="27"/>
      <c r="D47" s="33"/>
      <c r="E47" s="33"/>
      <c r="F47" s="33"/>
      <c r="G47" s="23"/>
      <c r="H47" s="1"/>
    </row>
    <row r="48" spans="1:8" x14ac:dyDescent="0.3">
      <c r="B48" s="10" t="s">
        <v>54</v>
      </c>
      <c r="C48" s="27">
        <v>0</v>
      </c>
      <c r="D48" s="33">
        <v>19</v>
      </c>
      <c r="E48" s="33">
        <v>0</v>
      </c>
      <c r="F48" s="33">
        <v>19</v>
      </c>
      <c r="G48" s="23"/>
      <c r="H48" s="1"/>
    </row>
    <row r="49" spans="1:8" x14ac:dyDescent="0.3">
      <c r="B49" s="10" t="s">
        <v>55</v>
      </c>
      <c r="C49" s="27">
        <v>3</v>
      </c>
      <c r="D49" s="33">
        <v>4</v>
      </c>
      <c r="E49" s="33">
        <v>0</v>
      </c>
      <c r="F49" s="33">
        <v>7</v>
      </c>
      <c r="G49" s="23"/>
      <c r="H49" s="1"/>
    </row>
    <row r="50" spans="1:8" x14ac:dyDescent="0.3">
      <c r="B50" s="10" t="s">
        <v>56</v>
      </c>
      <c r="C50" s="27">
        <v>2</v>
      </c>
      <c r="D50" s="33">
        <v>5</v>
      </c>
      <c r="E50" s="33">
        <v>0</v>
      </c>
      <c r="F50" s="33">
        <v>7</v>
      </c>
      <c r="G50" s="23"/>
      <c r="H50" s="1"/>
    </row>
    <row r="51" spans="1:8" x14ac:dyDescent="0.3">
      <c r="B51" s="10" t="s">
        <v>57</v>
      </c>
      <c r="C51" s="27">
        <v>1</v>
      </c>
      <c r="D51" s="33">
        <v>12</v>
      </c>
      <c r="E51" s="33">
        <v>0</v>
      </c>
      <c r="F51" s="33">
        <v>13</v>
      </c>
      <c r="G51" s="23"/>
      <c r="H51" s="1"/>
    </row>
    <row r="52" spans="1:8" x14ac:dyDescent="0.3">
      <c r="B52" s="10" t="s">
        <v>58</v>
      </c>
      <c r="C52" s="27">
        <v>3</v>
      </c>
      <c r="D52" s="33">
        <v>38</v>
      </c>
      <c r="E52" s="33">
        <v>0</v>
      </c>
      <c r="F52" s="33">
        <v>41</v>
      </c>
      <c r="G52" s="23"/>
      <c r="H52" s="1"/>
    </row>
    <row r="53" spans="1:8" x14ac:dyDescent="0.3">
      <c r="B53" s="10" t="s">
        <v>59</v>
      </c>
      <c r="C53" s="27">
        <v>0</v>
      </c>
      <c r="D53" s="33">
        <v>5</v>
      </c>
      <c r="E53" s="33">
        <v>0</v>
      </c>
      <c r="F53" s="33">
        <v>5</v>
      </c>
      <c r="G53" s="23"/>
      <c r="H53" s="1"/>
    </row>
    <row r="54" spans="1:8" x14ac:dyDescent="0.3">
      <c r="B54" s="10" t="s">
        <v>60</v>
      </c>
      <c r="C54" s="27">
        <v>0</v>
      </c>
      <c r="D54" s="33">
        <v>17</v>
      </c>
      <c r="E54" s="33">
        <v>0</v>
      </c>
      <c r="F54" s="33">
        <v>17</v>
      </c>
      <c r="G54" s="23"/>
      <c r="H54" s="1"/>
    </row>
    <row r="55" spans="1:8" x14ac:dyDescent="0.3">
      <c r="B55" s="10" t="s">
        <v>61</v>
      </c>
      <c r="C55" s="27">
        <v>1</v>
      </c>
      <c r="D55" s="33">
        <v>0</v>
      </c>
      <c r="E55" s="33">
        <v>0</v>
      </c>
      <c r="F55" s="33">
        <v>1</v>
      </c>
      <c r="G55" s="23"/>
      <c r="H55" s="1"/>
    </row>
    <row r="56" spans="1:8" x14ac:dyDescent="0.3">
      <c r="B56" s="10" t="s">
        <v>62</v>
      </c>
      <c r="C56" s="27">
        <v>1</v>
      </c>
      <c r="D56" s="33">
        <v>6</v>
      </c>
      <c r="E56" s="33">
        <v>0</v>
      </c>
      <c r="F56" s="33">
        <v>7</v>
      </c>
      <c r="G56" s="23"/>
      <c r="H56" s="1"/>
    </row>
    <row r="57" spans="1:8" s="1" customFormat="1" x14ac:dyDescent="0.3">
      <c r="B57" s="10" t="s">
        <v>63</v>
      </c>
      <c r="C57" s="27">
        <v>2</v>
      </c>
      <c r="D57" s="33">
        <v>0</v>
      </c>
      <c r="E57" s="33">
        <v>0</v>
      </c>
      <c r="F57" s="33">
        <v>2</v>
      </c>
      <c r="G57" s="23"/>
    </row>
    <row r="58" spans="1:8" x14ac:dyDescent="0.3">
      <c r="B58" s="22" t="s">
        <v>20</v>
      </c>
      <c r="C58" s="28">
        <f>SUM(C48:C57)</f>
        <v>13</v>
      </c>
      <c r="D58" s="32">
        <f t="shared" ref="D58:F58" si="4">SUM(D48:D57)</f>
        <v>106</v>
      </c>
      <c r="E58" s="32">
        <f t="shared" si="4"/>
        <v>0</v>
      </c>
      <c r="F58" s="32">
        <f t="shared" si="4"/>
        <v>119</v>
      </c>
      <c r="G58" s="23"/>
      <c r="H58" s="1"/>
    </row>
    <row r="59" spans="1:8" x14ac:dyDescent="0.3">
      <c r="A59" s="1" t="s">
        <v>64</v>
      </c>
      <c r="C59" s="27"/>
      <c r="D59" s="33"/>
      <c r="E59" s="33"/>
      <c r="F59" s="33"/>
      <c r="G59" s="23"/>
      <c r="H59" s="1"/>
    </row>
    <row r="60" spans="1:8" x14ac:dyDescent="0.3">
      <c r="B60" s="10" t="s">
        <v>65</v>
      </c>
      <c r="C60" s="27">
        <v>4</v>
      </c>
      <c r="D60" s="33">
        <v>72</v>
      </c>
      <c r="E60" s="33">
        <v>0</v>
      </c>
      <c r="F60" s="33">
        <v>76</v>
      </c>
      <c r="G60" s="23"/>
      <c r="H60" s="1"/>
    </row>
    <row r="61" spans="1:8" x14ac:dyDescent="0.3">
      <c r="B61" s="10" t="s">
        <v>66</v>
      </c>
      <c r="C61" s="27">
        <v>2</v>
      </c>
      <c r="D61" s="33">
        <v>33</v>
      </c>
      <c r="E61" s="33">
        <v>0</v>
      </c>
      <c r="F61" s="33">
        <v>35</v>
      </c>
      <c r="G61" s="23"/>
      <c r="H61" s="1"/>
    </row>
    <row r="62" spans="1:8" x14ac:dyDescent="0.3">
      <c r="B62" s="10" t="s">
        <v>67</v>
      </c>
      <c r="C62" s="27">
        <v>0</v>
      </c>
      <c r="D62" s="33">
        <v>5</v>
      </c>
      <c r="E62" s="33">
        <v>0</v>
      </c>
      <c r="F62" s="33">
        <v>5</v>
      </c>
      <c r="G62" s="23"/>
      <c r="H62" s="1"/>
    </row>
    <row r="63" spans="1:8" s="1" customFormat="1" x14ac:dyDescent="0.3">
      <c r="B63" s="10" t="s">
        <v>68</v>
      </c>
      <c r="C63" s="27">
        <v>2</v>
      </c>
      <c r="D63" s="33">
        <v>30</v>
      </c>
      <c r="E63" s="33">
        <v>0</v>
      </c>
      <c r="F63" s="33">
        <v>32</v>
      </c>
      <c r="G63" s="23"/>
    </row>
    <row r="64" spans="1:8" x14ac:dyDescent="0.3">
      <c r="B64" s="22" t="s">
        <v>20</v>
      </c>
      <c r="C64" s="28">
        <f>SUM(C60:C63)</f>
        <v>8</v>
      </c>
      <c r="D64" s="32">
        <f t="shared" ref="D64:F64" si="5">SUM(D60:D63)</f>
        <v>140</v>
      </c>
      <c r="E64" s="32">
        <f t="shared" si="5"/>
        <v>0</v>
      </c>
      <c r="F64" s="32">
        <f t="shared" si="5"/>
        <v>148</v>
      </c>
      <c r="G64" s="23"/>
      <c r="H64" s="1"/>
    </row>
    <row r="65" spans="1:8" x14ac:dyDescent="0.3">
      <c r="A65" s="1" t="s">
        <v>69</v>
      </c>
      <c r="C65" s="27"/>
      <c r="D65" s="33"/>
      <c r="E65" s="33"/>
      <c r="F65" s="33"/>
      <c r="G65" s="23"/>
      <c r="H65" s="1"/>
    </row>
    <row r="66" spans="1:8" x14ac:dyDescent="0.3">
      <c r="B66" s="10" t="s">
        <v>70</v>
      </c>
      <c r="C66" s="27">
        <v>20</v>
      </c>
      <c r="D66" s="33">
        <v>0</v>
      </c>
      <c r="E66" s="33">
        <v>0</v>
      </c>
      <c r="F66" s="33">
        <v>20</v>
      </c>
      <c r="G66" s="23"/>
      <c r="H66" s="1"/>
    </row>
    <row r="67" spans="1:8" x14ac:dyDescent="0.3">
      <c r="B67" s="10" t="s">
        <v>71</v>
      </c>
      <c r="C67" s="27">
        <v>325</v>
      </c>
      <c r="D67" s="33">
        <v>15</v>
      </c>
      <c r="E67" s="33">
        <v>1</v>
      </c>
      <c r="F67" s="33">
        <v>341</v>
      </c>
      <c r="G67" s="23"/>
      <c r="H67" s="1"/>
    </row>
    <row r="68" spans="1:8" ht="15" customHeight="1" x14ac:dyDescent="0.3">
      <c r="B68" s="10" t="s">
        <v>72</v>
      </c>
      <c r="C68" s="27">
        <v>409</v>
      </c>
      <c r="D68" s="33">
        <v>45</v>
      </c>
      <c r="E68" s="33">
        <v>0</v>
      </c>
      <c r="F68" s="33">
        <v>454</v>
      </c>
      <c r="G68" s="23"/>
      <c r="H68" s="1"/>
    </row>
    <row r="69" spans="1:8" ht="28.8" x14ac:dyDescent="0.3">
      <c r="B69" s="10" t="s">
        <v>73</v>
      </c>
      <c r="C69" s="27">
        <v>1</v>
      </c>
      <c r="D69" s="33">
        <v>0</v>
      </c>
      <c r="E69" s="33">
        <v>0</v>
      </c>
      <c r="F69" s="33">
        <v>1</v>
      </c>
      <c r="G69" s="23"/>
      <c r="H69" s="1"/>
    </row>
    <row r="70" spans="1:8" x14ac:dyDescent="0.3">
      <c r="B70" s="10" t="s">
        <v>74</v>
      </c>
      <c r="C70" s="27">
        <v>4</v>
      </c>
      <c r="D70" s="33">
        <v>0</v>
      </c>
      <c r="E70" s="33">
        <v>0</v>
      </c>
      <c r="F70" s="33">
        <v>4</v>
      </c>
      <c r="G70" s="23"/>
      <c r="H70" s="1"/>
    </row>
    <row r="71" spans="1:8" x14ac:dyDescent="0.3">
      <c r="B71" s="10" t="s">
        <v>75</v>
      </c>
      <c r="C71" s="27">
        <v>43</v>
      </c>
      <c r="D71" s="33">
        <v>2</v>
      </c>
      <c r="E71" s="33">
        <v>0</v>
      </c>
      <c r="F71" s="33">
        <v>45</v>
      </c>
      <c r="G71" s="23"/>
      <c r="H71" s="1"/>
    </row>
    <row r="72" spans="1:8" ht="15.75" customHeight="1" x14ac:dyDescent="0.3">
      <c r="B72" s="10" t="s">
        <v>76</v>
      </c>
      <c r="C72" s="27">
        <v>7</v>
      </c>
      <c r="D72" s="33">
        <v>0</v>
      </c>
      <c r="E72" s="33">
        <v>0</v>
      </c>
      <c r="F72" s="33">
        <v>7</v>
      </c>
      <c r="G72" s="23"/>
      <c r="H72" s="1"/>
    </row>
    <row r="73" spans="1:8" ht="28.8" x14ac:dyDescent="0.3">
      <c r="B73" s="10" t="s">
        <v>77</v>
      </c>
      <c r="C73" s="27">
        <v>130</v>
      </c>
      <c r="D73" s="33">
        <v>6</v>
      </c>
      <c r="E73" s="33">
        <v>0</v>
      </c>
      <c r="F73" s="33">
        <v>136</v>
      </c>
      <c r="G73" s="23"/>
      <c r="H73" s="1"/>
    </row>
    <row r="74" spans="1:8" x14ac:dyDescent="0.3">
      <c r="B74" s="10" t="s">
        <v>78</v>
      </c>
      <c r="C74" s="27">
        <v>36</v>
      </c>
      <c r="D74" s="33">
        <v>1</v>
      </c>
      <c r="E74" s="33">
        <v>0</v>
      </c>
      <c r="F74" s="33">
        <v>37</v>
      </c>
      <c r="G74" s="23"/>
      <c r="H74" s="1"/>
    </row>
    <row r="75" spans="1:8" ht="28.8" x14ac:dyDescent="0.3">
      <c r="B75" s="10" t="s">
        <v>79</v>
      </c>
      <c r="C75" s="27">
        <v>66</v>
      </c>
      <c r="D75" s="33">
        <v>4</v>
      </c>
      <c r="E75" s="33">
        <v>0</v>
      </c>
      <c r="F75" s="33">
        <v>70</v>
      </c>
      <c r="G75" s="23"/>
      <c r="H75" s="1"/>
    </row>
    <row r="76" spans="1:8" x14ac:dyDescent="0.3">
      <c r="B76" s="10" t="s">
        <v>80</v>
      </c>
      <c r="C76" s="27">
        <v>234</v>
      </c>
      <c r="D76" s="33">
        <v>51</v>
      </c>
      <c r="E76" s="33">
        <v>0</v>
      </c>
      <c r="F76" s="33">
        <v>285</v>
      </c>
      <c r="G76" s="23"/>
      <c r="H76" s="1"/>
    </row>
    <row r="77" spans="1:8" x14ac:dyDescent="0.3">
      <c r="B77" s="10" t="s">
        <v>81</v>
      </c>
      <c r="C77" s="27">
        <v>47</v>
      </c>
      <c r="D77" s="33">
        <v>0</v>
      </c>
      <c r="E77" s="33">
        <v>0</v>
      </c>
      <c r="F77" s="33">
        <v>47</v>
      </c>
      <c r="G77" s="23"/>
      <c r="H77" s="1"/>
    </row>
    <row r="78" spans="1:8" s="1" customFormat="1" x14ac:dyDescent="0.3">
      <c r="B78" s="10" t="s">
        <v>82</v>
      </c>
      <c r="C78" s="27">
        <v>25</v>
      </c>
      <c r="D78" s="33">
        <v>0</v>
      </c>
      <c r="E78" s="33">
        <v>0</v>
      </c>
      <c r="F78" s="33">
        <v>25</v>
      </c>
      <c r="G78" s="23"/>
    </row>
    <row r="79" spans="1:8" x14ac:dyDescent="0.3">
      <c r="B79" s="22" t="s">
        <v>20</v>
      </c>
      <c r="C79" s="28">
        <f>SUM(C66:C78)</f>
        <v>1347</v>
      </c>
      <c r="D79" s="32">
        <f t="shared" ref="D79:F79" si="6">SUM(D66:D78)</f>
        <v>124</v>
      </c>
      <c r="E79" s="32">
        <f t="shared" si="6"/>
        <v>1</v>
      </c>
      <c r="F79" s="32">
        <f t="shared" si="6"/>
        <v>1472</v>
      </c>
      <c r="G79" s="23"/>
      <c r="H79" s="1"/>
    </row>
    <row r="80" spans="1:8" x14ac:dyDescent="0.3">
      <c r="A80" s="1" t="s">
        <v>83</v>
      </c>
      <c r="C80" s="27"/>
      <c r="D80" s="33"/>
      <c r="E80" s="33"/>
      <c r="F80" s="33"/>
      <c r="G80" s="23"/>
      <c r="H80" s="1"/>
    </row>
    <row r="81" spans="1:8" x14ac:dyDescent="0.3">
      <c r="B81" s="10" t="s">
        <v>84</v>
      </c>
      <c r="C81" s="27">
        <v>5</v>
      </c>
      <c r="D81" s="33">
        <v>4</v>
      </c>
      <c r="E81" s="33">
        <v>0</v>
      </c>
      <c r="F81" s="33">
        <v>9</v>
      </c>
      <c r="G81" s="23"/>
      <c r="H81" s="1"/>
    </row>
    <row r="82" spans="1:8" x14ac:dyDescent="0.3">
      <c r="B82" s="10" t="s">
        <v>85</v>
      </c>
      <c r="C82" s="27">
        <v>6</v>
      </c>
      <c r="D82" s="33">
        <v>8</v>
      </c>
      <c r="E82" s="33">
        <v>0</v>
      </c>
      <c r="F82" s="33">
        <v>14</v>
      </c>
      <c r="G82" s="23"/>
      <c r="H82" s="1"/>
    </row>
    <row r="83" spans="1:8" x14ac:dyDescent="0.3">
      <c r="B83" s="10" t="s">
        <v>86</v>
      </c>
      <c r="C83" s="27">
        <v>5</v>
      </c>
      <c r="D83" s="33">
        <v>12</v>
      </c>
      <c r="E83" s="33">
        <v>0</v>
      </c>
      <c r="F83" s="33">
        <v>17</v>
      </c>
      <c r="G83" s="23"/>
      <c r="H83" s="1"/>
    </row>
    <row r="84" spans="1:8" x14ac:dyDescent="0.3">
      <c r="B84" s="10" t="s">
        <v>87</v>
      </c>
      <c r="C84" s="27">
        <v>4</v>
      </c>
      <c r="D84" s="33">
        <v>8</v>
      </c>
      <c r="E84" s="33">
        <v>0</v>
      </c>
      <c r="F84" s="33">
        <v>12</v>
      </c>
      <c r="G84" s="23"/>
      <c r="H84" s="1"/>
    </row>
    <row r="85" spans="1:8" x14ac:dyDescent="0.3">
      <c r="B85" s="10" t="s">
        <v>88</v>
      </c>
      <c r="C85" s="27">
        <v>37</v>
      </c>
      <c r="D85" s="33">
        <v>46</v>
      </c>
      <c r="E85" s="33">
        <v>1</v>
      </c>
      <c r="F85" s="33">
        <v>84</v>
      </c>
      <c r="G85" s="23"/>
      <c r="H85" s="1"/>
    </row>
    <row r="86" spans="1:8" s="1" customFormat="1" x14ac:dyDescent="0.3">
      <c r="B86" s="10" t="s">
        <v>89</v>
      </c>
      <c r="C86" s="27">
        <v>0</v>
      </c>
      <c r="D86" s="33">
        <v>2</v>
      </c>
      <c r="E86" s="33">
        <v>0</v>
      </c>
      <c r="F86" s="33">
        <v>2</v>
      </c>
      <c r="G86" s="23"/>
    </row>
    <row r="87" spans="1:8" x14ac:dyDescent="0.3">
      <c r="B87" s="22" t="s">
        <v>20</v>
      </c>
      <c r="C87" s="28">
        <f>SUM(C81:C86)</f>
        <v>57</v>
      </c>
      <c r="D87" s="32">
        <f t="shared" ref="D87:F87" si="7">SUM(D81:D86)</f>
        <v>80</v>
      </c>
      <c r="E87" s="32">
        <f t="shared" si="7"/>
        <v>1</v>
      </c>
      <c r="F87" s="32">
        <f t="shared" si="7"/>
        <v>138</v>
      </c>
      <c r="G87" s="23"/>
      <c r="H87" s="1"/>
    </row>
    <row r="88" spans="1:8" x14ac:dyDescent="0.3">
      <c r="A88" s="1" t="s">
        <v>90</v>
      </c>
      <c r="C88" s="27"/>
      <c r="D88" s="33"/>
      <c r="E88" s="33"/>
      <c r="F88" s="33"/>
      <c r="G88" s="23"/>
      <c r="H88" s="1"/>
    </row>
    <row r="89" spans="1:8" s="1" customFormat="1" x14ac:dyDescent="0.3">
      <c r="B89" s="10" t="s">
        <v>91</v>
      </c>
      <c r="C89" s="27">
        <v>147</v>
      </c>
      <c r="D89" s="33">
        <v>55</v>
      </c>
      <c r="E89" s="33">
        <v>0</v>
      </c>
      <c r="F89" s="33">
        <v>202</v>
      </c>
      <c r="G89" s="23"/>
    </row>
    <row r="90" spans="1:8" x14ac:dyDescent="0.3">
      <c r="B90" s="22" t="s">
        <v>20</v>
      </c>
      <c r="C90" s="28">
        <v>147</v>
      </c>
      <c r="D90" s="32">
        <v>55</v>
      </c>
      <c r="E90" s="32">
        <v>0</v>
      </c>
      <c r="F90" s="32">
        <v>202</v>
      </c>
      <c r="G90" s="23"/>
      <c r="H90" s="1"/>
    </row>
    <row r="91" spans="1:8" x14ac:dyDescent="0.3">
      <c r="A91" s="1" t="s">
        <v>92</v>
      </c>
      <c r="C91" s="27"/>
      <c r="D91" s="33"/>
      <c r="E91" s="33"/>
      <c r="F91" s="33"/>
      <c r="G91" s="23"/>
      <c r="H91" s="1"/>
    </row>
    <row r="92" spans="1:8" x14ac:dyDescent="0.3">
      <c r="B92" s="10" t="s">
        <v>93</v>
      </c>
      <c r="C92" s="27">
        <v>3</v>
      </c>
      <c r="D92" s="33">
        <v>7</v>
      </c>
      <c r="E92" s="33">
        <v>0</v>
      </c>
      <c r="F92" s="33">
        <v>10</v>
      </c>
      <c r="G92" s="23"/>
      <c r="H92" s="1"/>
    </row>
    <row r="93" spans="1:8" x14ac:dyDescent="0.3">
      <c r="B93" s="10" t="s">
        <v>94</v>
      </c>
      <c r="C93" s="27">
        <v>10</v>
      </c>
      <c r="D93" s="33">
        <v>45</v>
      </c>
      <c r="E93" s="33">
        <v>0</v>
      </c>
      <c r="F93" s="33">
        <v>55</v>
      </c>
      <c r="G93" s="23"/>
      <c r="H93" s="1"/>
    </row>
    <row r="94" spans="1:8" s="1" customFormat="1" x14ac:dyDescent="0.3">
      <c r="B94" s="10" t="s">
        <v>95</v>
      </c>
      <c r="C94" s="27">
        <v>1</v>
      </c>
      <c r="D94" s="33">
        <v>2</v>
      </c>
      <c r="E94" s="33">
        <v>0</v>
      </c>
      <c r="F94" s="33">
        <v>3</v>
      </c>
      <c r="G94" s="23"/>
    </row>
    <row r="95" spans="1:8" x14ac:dyDescent="0.3">
      <c r="B95" s="22" t="s">
        <v>20</v>
      </c>
      <c r="C95" s="28">
        <f>SUM(C92:C94)</f>
        <v>14</v>
      </c>
      <c r="D95" s="32">
        <f t="shared" ref="D95:F95" si="8">SUM(D92:D94)</f>
        <v>54</v>
      </c>
      <c r="E95" s="32">
        <f t="shared" si="8"/>
        <v>0</v>
      </c>
      <c r="F95" s="32">
        <f t="shared" si="8"/>
        <v>68</v>
      </c>
      <c r="G95" s="23"/>
      <c r="H95" s="1"/>
    </row>
    <row r="96" spans="1:8" x14ac:dyDescent="0.3">
      <c r="A96" s="1" t="s">
        <v>96</v>
      </c>
      <c r="C96" s="27"/>
      <c r="D96" s="33"/>
      <c r="E96" s="33"/>
      <c r="F96" s="33"/>
      <c r="G96" s="23"/>
      <c r="H96" s="1"/>
    </row>
    <row r="97" spans="1:8" x14ac:dyDescent="0.3">
      <c r="B97" s="10" t="s">
        <v>97</v>
      </c>
      <c r="C97" s="27">
        <v>0</v>
      </c>
      <c r="D97" s="33">
        <v>8</v>
      </c>
      <c r="E97" s="33">
        <v>0</v>
      </c>
      <c r="F97" s="33">
        <v>8</v>
      </c>
      <c r="G97" s="23"/>
      <c r="H97" s="1"/>
    </row>
    <row r="98" spans="1:8" s="1" customFormat="1" x14ac:dyDescent="0.3">
      <c r="B98" s="10" t="s">
        <v>98</v>
      </c>
      <c r="C98" s="27">
        <v>5</v>
      </c>
      <c r="D98" s="33">
        <v>31</v>
      </c>
      <c r="E98" s="33">
        <v>0</v>
      </c>
      <c r="F98" s="33">
        <v>36</v>
      </c>
      <c r="G98" s="23"/>
    </row>
    <row r="99" spans="1:8" x14ac:dyDescent="0.3">
      <c r="B99" s="22" t="s">
        <v>20</v>
      </c>
      <c r="C99" s="28">
        <f>SUM(C97:C98)</f>
        <v>5</v>
      </c>
      <c r="D99" s="32">
        <f t="shared" ref="D99:F99" si="9">SUM(D97:D98)</f>
        <v>39</v>
      </c>
      <c r="E99" s="32">
        <f t="shared" si="9"/>
        <v>0</v>
      </c>
      <c r="F99" s="32">
        <f t="shared" si="9"/>
        <v>44</v>
      </c>
      <c r="G99" s="23"/>
      <c r="H99" s="1"/>
    </row>
    <row r="100" spans="1:8" x14ac:dyDescent="0.3">
      <c r="A100" s="1" t="s">
        <v>99</v>
      </c>
      <c r="C100" s="27"/>
      <c r="D100" s="33"/>
      <c r="E100" s="33"/>
      <c r="F100" s="33"/>
      <c r="G100" s="23"/>
      <c r="H100" s="1"/>
    </row>
    <row r="101" spans="1:8" x14ac:dyDescent="0.3">
      <c r="B101" s="10" t="s">
        <v>100</v>
      </c>
      <c r="C101" s="27">
        <v>94</v>
      </c>
      <c r="D101" s="33">
        <v>9</v>
      </c>
      <c r="E101" s="33">
        <v>0</v>
      </c>
      <c r="F101" s="33">
        <v>103</v>
      </c>
      <c r="G101" s="23"/>
      <c r="H101" s="1"/>
    </row>
    <row r="102" spans="1:8" x14ac:dyDescent="0.3">
      <c r="B102" s="10" t="s">
        <v>101</v>
      </c>
      <c r="C102" s="27">
        <v>23</v>
      </c>
      <c r="D102" s="33">
        <v>3</v>
      </c>
      <c r="E102" s="33">
        <v>0</v>
      </c>
      <c r="F102" s="33">
        <v>26</v>
      </c>
      <c r="G102" s="23"/>
      <c r="H102" s="1"/>
    </row>
    <row r="103" spans="1:8" ht="28.8" x14ac:dyDescent="0.3">
      <c r="B103" s="10" t="s">
        <v>102</v>
      </c>
      <c r="C103" s="27">
        <v>9</v>
      </c>
      <c r="D103" s="33">
        <v>2</v>
      </c>
      <c r="E103" s="33">
        <v>0</v>
      </c>
      <c r="F103" s="33">
        <v>11</v>
      </c>
      <c r="G103" s="23"/>
      <c r="H103" s="1"/>
    </row>
    <row r="104" spans="1:8" s="1" customFormat="1" x14ac:dyDescent="0.3">
      <c r="B104" s="10" t="s">
        <v>103</v>
      </c>
      <c r="C104" s="27">
        <v>3</v>
      </c>
      <c r="D104" s="33">
        <v>1</v>
      </c>
      <c r="E104" s="33">
        <v>0</v>
      </c>
      <c r="F104" s="33">
        <v>4</v>
      </c>
      <c r="G104" s="23"/>
    </row>
    <row r="105" spans="1:8" x14ac:dyDescent="0.3">
      <c r="B105" s="22" t="s">
        <v>20</v>
      </c>
      <c r="C105" s="28">
        <f>SUM(C101:C104)</f>
        <v>129</v>
      </c>
      <c r="D105" s="32">
        <f t="shared" ref="D105:F105" si="10">SUM(D101:D104)</f>
        <v>15</v>
      </c>
      <c r="E105" s="32">
        <f t="shared" si="10"/>
        <v>0</v>
      </c>
      <c r="F105" s="32">
        <f t="shared" si="10"/>
        <v>144</v>
      </c>
      <c r="G105" s="23"/>
      <c r="H105" s="1"/>
    </row>
    <row r="106" spans="1:8" x14ac:dyDescent="0.3">
      <c r="A106" s="1" t="s">
        <v>104</v>
      </c>
      <c r="C106" s="27"/>
      <c r="D106" s="33"/>
      <c r="E106" s="33"/>
      <c r="F106" s="33"/>
      <c r="G106" s="23"/>
      <c r="H106" s="1"/>
    </row>
    <row r="107" spans="1:8" x14ac:dyDescent="0.3">
      <c r="B107" s="10" t="s">
        <v>105</v>
      </c>
      <c r="C107" s="27">
        <v>30</v>
      </c>
      <c r="D107" s="33">
        <v>5</v>
      </c>
      <c r="E107" s="33">
        <v>0</v>
      </c>
      <c r="F107" s="33">
        <v>35</v>
      </c>
      <c r="G107" s="23"/>
      <c r="H107" s="1"/>
    </row>
    <row r="108" spans="1:8" s="1" customFormat="1" x14ac:dyDescent="0.3">
      <c r="B108" s="10" t="s">
        <v>106</v>
      </c>
      <c r="C108" s="27">
        <v>111</v>
      </c>
      <c r="D108" s="33">
        <v>63</v>
      </c>
      <c r="E108" s="33">
        <v>0</v>
      </c>
      <c r="F108" s="33">
        <v>174</v>
      </c>
      <c r="G108" s="23"/>
    </row>
    <row r="109" spans="1:8" x14ac:dyDescent="0.3">
      <c r="B109" s="22" t="s">
        <v>20</v>
      </c>
      <c r="C109" s="28">
        <f>SUM(C107:C108)</f>
        <v>141</v>
      </c>
      <c r="D109" s="32">
        <f t="shared" ref="D109:F109" si="11">SUM(D107:D108)</f>
        <v>68</v>
      </c>
      <c r="E109" s="32">
        <f t="shared" si="11"/>
        <v>0</v>
      </c>
      <c r="F109" s="32">
        <f t="shared" si="11"/>
        <v>209</v>
      </c>
      <c r="G109" s="23"/>
      <c r="H109" s="1"/>
    </row>
    <row r="110" spans="1:8" x14ac:dyDescent="0.3">
      <c r="A110" s="1" t="s">
        <v>107</v>
      </c>
      <c r="C110" s="27"/>
      <c r="D110" s="33"/>
      <c r="E110" s="33"/>
      <c r="F110" s="33"/>
      <c r="G110" s="23"/>
      <c r="H110" s="1"/>
    </row>
    <row r="111" spans="1:8" x14ac:dyDescent="0.3">
      <c r="B111" s="10" t="s">
        <v>108</v>
      </c>
      <c r="C111" s="27">
        <v>124</v>
      </c>
      <c r="D111" s="33">
        <v>104</v>
      </c>
      <c r="E111" s="33">
        <v>0</v>
      </c>
      <c r="F111" s="33">
        <v>228</v>
      </c>
      <c r="G111" s="23"/>
      <c r="H111" s="1"/>
    </row>
    <row r="112" spans="1:8" x14ac:dyDescent="0.3">
      <c r="B112" s="10" t="s">
        <v>109</v>
      </c>
      <c r="C112" s="27">
        <v>42</v>
      </c>
      <c r="D112" s="33">
        <v>30</v>
      </c>
      <c r="E112" s="33">
        <v>0</v>
      </c>
      <c r="F112" s="33">
        <v>72</v>
      </c>
      <c r="G112" s="23"/>
      <c r="H112" s="1"/>
    </row>
    <row r="113" spans="1:8" x14ac:dyDescent="0.3">
      <c r="B113" s="10" t="s">
        <v>110</v>
      </c>
      <c r="C113" s="27">
        <v>130</v>
      </c>
      <c r="D113" s="33">
        <v>305</v>
      </c>
      <c r="E113" s="33">
        <v>0</v>
      </c>
      <c r="F113" s="33">
        <v>435</v>
      </c>
      <c r="G113" s="23"/>
      <c r="H113" s="1"/>
    </row>
    <row r="114" spans="1:8" x14ac:dyDescent="0.3">
      <c r="B114" s="10" t="s">
        <v>111</v>
      </c>
      <c r="C114" s="27">
        <v>95</v>
      </c>
      <c r="D114" s="33">
        <v>240</v>
      </c>
      <c r="E114" s="33">
        <v>0</v>
      </c>
      <c r="F114" s="33">
        <v>335</v>
      </c>
      <c r="G114" s="23"/>
      <c r="H114" s="1"/>
    </row>
    <row r="115" spans="1:8" x14ac:dyDescent="0.3">
      <c r="B115" s="10" t="s">
        <v>112</v>
      </c>
      <c r="C115" s="27">
        <v>4</v>
      </c>
      <c r="D115" s="33">
        <v>6</v>
      </c>
      <c r="E115" s="33">
        <v>0</v>
      </c>
      <c r="F115" s="33">
        <v>10</v>
      </c>
      <c r="G115" s="23"/>
      <c r="H115" s="1"/>
    </row>
    <row r="116" spans="1:8" x14ac:dyDescent="0.3">
      <c r="B116" s="10" t="s">
        <v>113</v>
      </c>
      <c r="C116" s="27">
        <v>407</v>
      </c>
      <c r="D116" s="33">
        <v>890</v>
      </c>
      <c r="E116" s="33">
        <v>0</v>
      </c>
      <c r="F116" s="33">
        <v>1297</v>
      </c>
      <c r="G116" s="23"/>
      <c r="H116" s="1"/>
    </row>
    <row r="117" spans="1:8" x14ac:dyDescent="0.3">
      <c r="B117" s="10" t="s">
        <v>114</v>
      </c>
      <c r="C117" s="27">
        <v>1</v>
      </c>
      <c r="D117" s="33">
        <v>3</v>
      </c>
      <c r="E117" s="33">
        <v>0</v>
      </c>
      <c r="F117" s="33">
        <v>4</v>
      </c>
      <c r="G117" s="23"/>
      <c r="H117" s="1"/>
    </row>
    <row r="118" spans="1:8" x14ac:dyDescent="0.3">
      <c r="B118" s="10" t="s">
        <v>115</v>
      </c>
      <c r="C118" s="27">
        <v>150</v>
      </c>
      <c r="D118" s="33">
        <v>344</v>
      </c>
      <c r="E118" s="33">
        <v>0</v>
      </c>
      <c r="F118" s="33">
        <v>494</v>
      </c>
      <c r="G118" s="23"/>
      <c r="H118" s="1"/>
    </row>
    <row r="119" spans="1:8" x14ac:dyDescent="0.3">
      <c r="B119" s="10" t="s">
        <v>116</v>
      </c>
      <c r="C119" s="27">
        <v>258</v>
      </c>
      <c r="D119" s="33">
        <v>409</v>
      </c>
      <c r="E119" s="33">
        <v>0</v>
      </c>
      <c r="F119" s="33">
        <v>667</v>
      </c>
      <c r="G119" s="23"/>
      <c r="H119" s="1"/>
    </row>
    <row r="120" spans="1:8" x14ac:dyDescent="0.3">
      <c r="B120" s="10" t="s">
        <v>117</v>
      </c>
      <c r="C120" s="27">
        <v>120</v>
      </c>
      <c r="D120" s="33">
        <v>194</v>
      </c>
      <c r="E120" s="33">
        <v>0</v>
      </c>
      <c r="F120" s="33">
        <v>314</v>
      </c>
      <c r="G120" s="23"/>
      <c r="H120" s="1"/>
    </row>
    <row r="121" spans="1:8" x14ac:dyDescent="0.3">
      <c r="B121" s="10" t="s">
        <v>118</v>
      </c>
      <c r="C121" s="27">
        <v>415</v>
      </c>
      <c r="D121" s="33">
        <v>885</v>
      </c>
      <c r="E121" s="33">
        <v>1</v>
      </c>
      <c r="F121" s="33">
        <v>1301</v>
      </c>
      <c r="G121" s="23"/>
      <c r="H121" s="1"/>
    </row>
    <row r="122" spans="1:8" s="1" customFormat="1" x14ac:dyDescent="0.3">
      <c r="B122" s="10" t="s">
        <v>119</v>
      </c>
      <c r="C122" s="27">
        <v>175</v>
      </c>
      <c r="D122" s="33">
        <v>378</v>
      </c>
      <c r="E122" s="33">
        <v>0</v>
      </c>
      <c r="F122" s="33">
        <v>553</v>
      </c>
      <c r="G122" s="23"/>
    </row>
    <row r="123" spans="1:8" x14ac:dyDescent="0.3">
      <c r="B123" s="22" t="s">
        <v>20</v>
      </c>
      <c r="C123" s="28">
        <f>SUM(C111:C122)</f>
        <v>1921</v>
      </c>
      <c r="D123" s="32">
        <f t="shared" ref="D123:F123" si="12">SUM(D111:D122)</f>
        <v>3788</v>
      </c>
      <c r="E123" s="32">
        <f t="shared" si="12"/>
        <v>1</v>
      </c>
      <c r="F123" s="32">
        <f t="shared" si="12"/>
        <v>5710</v>
      </c>
      <c r="G123" s="23"/>
      <c r="H123" s="1"/>
    </row>
    <row r="124" spans="1:8" x14ac:dyDescent="0.3">
      <c r="A124" s="1" t="s">
        <v>120</v>
      </c>
      <c r="C124" s="27"/>
      <c r="D124" s="33"/>
      <c r="E124" s="33"/>
      <c r="F124" s="33"/>
      <c r="G124" s="23"/>
      <c r="H124" s="1"/>
    </row>
    <row r="125" spans="1:8" x14ac:dyDescent="0.3">
      <c r="B125" s="10" t="s">
        <v>121</v>
      </c>
      <c r="C125" s="27">
        <v>4</v>
      </c>
      <c r="D125" s="33">
        <v>5</v>
      </c>
      <c r="E125" s="33">
        <v>0</v>
      </c>
      <c r="F125" s="33">
        <v>9</v>
      </c>
      <c r="G125" s="23"/>
      <c r="H125" s="1"/>
    </row>
    <row r="126" spans="1:8" x14ac:dyDescent="0.3">
      <c r="B126" s="10" t="s">
        <v>122</v>
      </c>
      <c r="C126" s="27">
        <v>0</v>
      </c>
      <c r="D126" s="33">
        <v>1</v>
      </c>
      <c r="E126" s="33">
        <v>0</v>
      </c>
      <c r="F126" s="33">
        <v>1</v>
      </c>
      <c r="G126" s="23"/>
      <c r="H126" s="1"/>
    </row>
    <row r="127" spans="1:8" x14ac:dyDescent="0.3">
      <c r="B127" s="10" t="s">
        <v>123</v>
      </c>
      <c r="C127" s="27">
        <v>16</v>
      </c>
      <c r="D127" s="33">
        <v>18</v>
      </c>
      <c r="E127" s="33">
        <v>0</v>
      </c>
      <c r="F127" s="33">
        <v>34</v>
      </c>
      <c r="G127" s="23"/>
      <c r="H127" s="1"/>
    </row>
    <row r="128" spans="1:8" x14ac:dyDescent="0.3">
      <c r="B128" s="10" t="s">
        <v>124</v>
      </c>
      <c r="C128" s="27">
        <v>7</v>
      </c>
      <c r="D128" s="33">
        <v>3</v>
      </c>
      <c r="E128" s="33">
        <v>0</v>
      </c>
      <c r="F128" s="33">
        <v>10</v>
      </c>
      <c r="G128" s="23"/>
      <c r="H128" s="1"/>
    </row>
    <row r="129" spans="1:8" x14ac:dyDescent="0.3">
      <c r="B129" s="10" t="s">
        <v>125</v>
      </c>
      <c r="C129" s="27">
        <v>5</v>
      </c>
      <c r="D129" s="33">
        <v>2</v>
      </c>
      <c r="E129" s="33">
        <v>0</v>
      </c>
      <c r="F129" s="33">
        <v>7</v>
      </c>
      <c r="G129" s="23"/>
      <c r="H129" s="1"/>
    </row>
    <row r="130" spans="1:8" x14ac:dyDescent="0.3">
      <c r="B130" s="10" t="s">
        <v>126</v>
      </c>
      <c r="C130" s="27">
        <v>69</v>
      </c>
      <c r="D130" s="33">
        <v>99</v>
      </c>
      <c r="E130" s="33">
        <v>0</v>
      </c>
      <c r="F130" s="33">
        <v>168</v>
      </c>
      <c r="G130" s="23"/>
      <c r="H130" s="1"/>
    </row>
    <row r="131" spans="1:8" x14ac:dyDescent="0.3">
      <c r="B131" s="10" t="s">
        <v>127</v>
      </c>
      <c r="C131" s="27">
        <v>13</v>
      </c>
      <c r="D131" s="33">
        <v>21</v>
      </c>
      <c r="E131" s="33">
        <v>0</v>
      </c>
      <c r="F131" s="33">
        <v>34</v>
      </c>
      <c r="G131" s="23"/>
      <c r="H131" s="1"/>
    </row>
    <row r="132" spans="1:8" s="1" customFormat="1" x14ac:dyDescent="0.3">
      <c r="B132" s="10" t="s">
        <v>128</v>
      </c>
      <c r="C132" s="27">
        <v>3</v>
      </c>
      <c r="D132" s="33">
        <v>0</v>
      </c>
      <c r="E132" s="33">
        <v>0</v>
      </c>
      <c r="F132" s="33">
        <v>3</v>
      </c>
      <c r="G132" s="23"/>
    </row>
    <row r="133" spans="1:8" x14ac:dyDescent="0.3">
      <c r="B133" s="22" t="s">
        <v>20</v>
      </c>
      <c r="C133" s="28">
        <f>SUM(C125:C132)</f>
        <v>117</v>
      </c>
      <c r="D133" s="32">
        <f t="shared" ref="D133:F133" si="13">SUM(D125:D132)</f>
        <v>149</v>
      </c>
      <c r="E133" s="32">
        <f t="shared" si="13"/>
        <v>0</v>
      </c>
      <c r="F133" s="32">
        <f t="shared" si="13"/>
        <v>266</v>
      </c>
      <c r="G133" s="23"/>
      <c r="H133" s="1"/>
    </row>
    <row r="134" spans="1:8" x14ac:dyDescent="0.3">
      <c r="A134" s="1" t="s">
        <v>129</v>
      </c>
      <c r="C134" s="27"/>
      <c r="D134" s="33"/>
      <c r="E134" s="33"/>
      <c r="F134" s="33"/>
      <c r="G134" s="23"/>
      <c r="H134" s="1"/>
    </row>
    <row r="135" spans="1:8" x14ac:dyDescent="0.3">
      <c r="B135" s="10" t="s">
        <v>130</v>
      </c>
      <c r="C135" s="27">
        <v>12</v>
      </c>
      <c r="D135" s="33">
        <v>15</v>
      </c>
      <c r="E135" s="33">
        <v>0</v>
      </c>
      <c r="F135" s="33">
        <v>27</v>
      </c>
      <c r="G135" s="23"/>
      <c r="H135" s="1"/>
    </row>
    <row r="136" spans="1:8" x14ac:dyDescent="0.3">
      <c r="B136" s="10" t="s">
        <v>131</v>
      </c>
      <c r="C136" s="27">
        <v>6</v>
      </c>
      <c r="D136" s="33">
        <v>11</v>
      </c>
      <c r="E136" s="33">
        <v>0</v>
      </c>
      <c r="F136" s="33">
        <v>17</v>
      </c>
      <c r="G136" s="23"/>
      <c r="H136" s="1"/>
    </row>
    <row r="137" spans="1:8" x14ac:dyDescent="0.3">
      <c r="B137" s="10" t="s">
        <v>132</v>
      </c>
      <c r="C137" s="27">
        <v>1</v>
      </c>
      <c r="D137" s="33">
        <v>0</v>
      </c>
      <c r="E137" s="33">
        <v>0</v>
      </c>
      <c r="F137" s="33">
        <v>1</v>
      </c>
      <c r="G137" s="23"/>
      <c r="H137" s="1"/>
    </row>
    <row r="138" spans="1:8" x14ac:dyDescent="0.3">
      <c r="B138" s="10" t="s">
        <v>133</v>
      </c>
      <c r="C138" s="27">
        <v>31</v>
      </c>
      <c r="D138" s="33">
        <v>107</v>
      </c>
      <c r="E138" s="33">
        <v>0</v>
      </c>
      <c r="F138" s="33">
        <v>138</v>
      </c>
      <c r="G138" s="23"/>
      <c r="H138" s="1"/>
    </row>
    <row r="139" spans="1:8" x14ac:dyDescent="0.3">
      <c r="B139" s="10" t="s">
        <v>134</v>
      </c>
      <c r="C139" s="27">
        <v>51</v>
      </c>
      <c r="D139" s="33">
        <v>123</v>
      </c>
      <c r="E139" s="33">
        <v>0</v>
      </c>
      <c r="F139" s="33">
        <v>174</v>
      </c>
      <c r="G139" s="23"/>
      <c r="H139" s="1"/>
    </row>
    <row r="140" spans="1:8" x14ac:dyDescent="0.3">
      <c r="B140" s="10" t="s">
        <v>135</v>
      </c>
      <c r="C140" s="27">
        <v>8</v>
      </c>
      <c r="D140" s="33">
        <v>9</v>
      </c>
      <c r="E140" s="33">
        <v>0</v>
      </c>
      <c r="F140" s="33">
        <v>17</v>
      </c>
      <c r="G140" s="23"/>
      <c r="H140" s="1"/>
    </row>
    <row r="141" spans="1:8" x14ac:dyDescent="0.3">
      <c r="B141" s="10" t="s">
        <v>136</v>
      </c>
      <c r="C141" s="27">
        <v>62</v>
      </c>
      <c r="D141" s="33">
        <v>86</v>
      </c>
      <c r="E141" s="33">
        <v>0</v>
      </c>
      <c r="F141" s="33">
        <v>148</v>
      </c>
      <c r="G141" s="23"/>
      <c r="H141" s="1"/>
    </row>
    <row r="142" spans="1:8" x14ac:dyDescent="0.3">
      <c r="B142" s="10" t="s">
        <v>137</v>
      </c>
      <c r="C142" s="27">
        <v>8</v>
      </c>
      <c r="D142" s="33">
        <v>29</v>
      </c>
      <c r="E142" s="33">
        <v>0</v>
      </c>
      <c r="F142" s="33">
        <v>37</v>
      </c>
      <c r="G142" s="23"/>
      <c r="H142" s="1"/>
    </row>
    <row r="143" spans="1:8" x14ac:dyDescent="0.3">
      <c r="B143" s="10" t="s">
        <v>138</v>
      </c>
      <c r="C143" s="27">
        <v>91</v>
      </c>
      <c r="D143" s="33">
        <v>170</v>
      </c>
      <c r="E143" s="33">
        <v>0</v>
      </c>
      <c r="F143" s="33">
        <v>261</v>
      </c>
      <c r="G143" s="23"/>
      <c r="H143" s="1"/>
    </row>
    <row r="144" spans="1:8" x14ac:dyDescent="0.3">
      <c r="B144" s="10" t="s">
        <v>139</v>
      </c>
      <c r="C144" s="27">
        <v>34</v>
      </c>
      <c r="D144" s="33">
        <v>75</v>
      </c>
      <c r="E144" s="33">
        <v>0</v>
      </c>
      <c r="F144" s="33">
        <v>109</v>
      </c>
      <c r="G144" s="23"/>
      <c r="H144" s="1"/>
    </row>
    <row r="145" spans="1:8" x14ac:dyDescent="0.3">
      <c r="B145" s="10" t="s">
        <v>140</v>
      </c>
      <c r="C145" s="27">
        <v>3</v>
      </c>
      <c r="D145" s="33">
        <v>6</v>
      </c>
      <c r="E145" s="33">
        <v>0</v>
      </c>
      <c r="F145" s="33">
        <v>9</v>
      </c>
      <c r="G145" s="23"/>
      <c r="H145" s="1"/>
    </row>
    <row r="146" spans="1:8" x14ac:dyDescent="0.3">
      <c r="B146" s="10" t="s">
        <v>141</v>
      </c>
      <c r="C146" s="27">
        <v>70</v>
      </c>
      <c r="D146" s="33">
        <v>190</v>
      </c>
      <c r="E146" s="33">
        <v>0</v>
      </c>
      <c r="F146" s="33">
        <v>260</v>
      </c>
      <c r="G146" s="23"/>
      <c r="H146" s="1"/>
    </row>
    <row r="147" spans="1:8" x14ac:dyDescent="0.3">
      <c r="B147" s="10" t="s">
        <v>142</v>
      </c>
      <c r="C147" s="27">
        <v>35</v>
      </c>
      <c r="D147" s="33">
        <v>63</v>
      </c>
      <c r="E147" s="33">
        <v>0</v>
      </c>
      <c r="F147" s="33">
        <v>98</v>
      </c>
      <c r="G147" s="23"/>
      <c r="H147" s="1"/>
    </row>
    <row r="148" spans="1:8" s="1" customFormat="1" x14ac:dyDescent="0.3">
      <c r="B148" s="10" t="s">
        <v>143</v>
      </c>
      <c r="C148" s="27">
        <v>1</v>
      </c>
      <c r="D148" s="33">
        <v>0</v>
      </c>
      <c r="E148" s="33">
        <v>0</v>
      </c>
      <c r="F148" s="33">
        <v>1</v>
      </c>
      <c r="G148" s="23"/>
    </row>
    <row r="149" spans="1:8" x14ac:dyDescent="0.3">
      <c r="B149" s="22" t="s">
        <v>20</v>
      </c>
      <c r="C149" s="28">
        <f>SUM(C135:C148)</f>
        <v>413</v>
      </c>
      <c r="D149" s="32">
        <f t="shared" ref="D149:F149" si="14">SUM(D135:D148)</f>
        <v>884</v>
      </c>
      <c r="E149" s="32">
        <f t="shared" si="14"/>
        <v>0</v>
      </c>
      <c r="F149" s="32">
        <f t="shared" si="14"/>
        <v>1297</v>
      </c>
      <c r="G149" s="23"/>
      <c r="H149" s="1"/>
    </row>
    <row r="150" spans="1:8" x14ac:dyDescent="0.3">
      <c r="A150" s="1" t="s">
        <v>144</v>
      </c>
      <c r="C150" s="27"/>
      <c r="D150" s="33"/>
      <c r="E150" s="33"/>
      <c r="F150" s="33"/>
      <c r="G150" s="23"/>
      <c r="H150" s="1"/>
    </row>
    <row r="151" spans="1:8" s="1" customFormat="1" x14ac:dyDescent="0.3">
      <c r="B151" s="10" t="s">
        <v>145</v>
      </c>
      <c r="C151" s="27">
        <v>117</v>
      </c>
      <c r="D151" s="33">
        <v>138</v>
      </c>
      <c r="E151" s="33">
        <v>1</v>
      </c>
      <c r="F151" s="33">
        <v>256</v>
      </c>
      <c r="G151" s="23"/>
    </row>
    <row r="152" spans="1:8" x14ac:dyDescent="0.3">
      <c r="B152" s="22" t="s">
        <v>20</v>
      </c>
      <c r="C152" s="28">
        <v>117</v>
      </c>
      <c r="D152" s="32">
        <v>138</v>
      </c>
      <c r="E152" s="32">
        <v>1</v>
      </c>
      <c r="F152" s="32">
        <v>256</v>
      </c>
      <c r="G152" s="23"/>
      <c r="H152" s="1"/>
    </row>
    <row r="153" spans="1:8" x14ac:dyDescent="0.3">
      <c r="A153" s="1" t="s">
        <v>146</v>
      </c>
      <c r="C153" s="27"/>
      <c r="D153" s="33"/>
      <c r="E153" s="33"/>
      <c r="F153" s="33"/>
      <c r="G153" s="23"/>
      <c r="H153" s="1"/>
    </row>
    <row r="154" spans="1:8" x14ac:dyDescent="0.3">
      <c r="B154" s="10" t="s">
        <v>147</v>
      </c>
      <c r="C154" s="27">
        <v>10</v>
      </c>
      <c r="D154" s="33">
        <v>10</v>
      </c>
      <c r="E154" s="33">
        <v>0</v>
      </c>
      <c r="F154" s="33">
        <v>20</v>
      </c>
      <c r="G154" s="23"/>
      <c r="H154" s="1"/>
    </row>
    <row r="155" spans="1:8" x14ac:dyDescent="0.3">
      <c r="B155" s="10" t="s">
        <v>148</v>
      </c>
      <c r="C155" s="27">
        <v>88</v>
      </c>
      <c r="D155" s="33">
        <v>49</v>
      </c>
      <c r="E155" s="33">
        <v>0</v>
      </c>
      <c r="F155" s="33">
        <v>137</v>
      </c>
      <c r="G155" s="23"/>
      <c r="H155" s="1"/>
    </row>
    <row r="156" spans="1:8" s="1" customFormat="1" x14ac:dyDescent="0.3">
      <c r="B156" s="10" t="s">
        <v>149</v>
      </c>
      <c r="C156" s="27">
        <v>30</v>
      </c>
      <c r="D156" s="33">
        <v>7</v>
      </c>
      <c r="E156" s="33">
        <v>0</v>
      </c>
      <c r="F156" s="33">
        <v>37</v>
      </c>
      <c r="G156" s="23"/>
    </row>
    <row r="157" spans="1:8" x14ac:dyDescent="0.3">
      <c r="B157" s="22" t="s">
        <v>20</v>
      </c>
      <c r="C157" s="28">
        <f>SUM(C154:C156)</f>
        <v>128</v>
      </c>
      <c r="D157" s="32">
        <f t="shared" ref="D157:F157" si="15">SUM(D154:D156)</f>
        <v>66</v>
      </c>
      <c r="E157" s="32">
        <f t="shared" si="15"/>
        <v>0</v>
      </c>
      <c r="F157" s="32">
        <f t="shared" si="15"/>
        <v>194</v>
      </c>
      <c r="G157" s="23"/>
      <c r="H157" s="1"/>
    </row>
    <row r="158" spans="1:8" x14ac:dyDescent="0.3">
      <c r="A158" s="1" t="s">
        <v>150</v>
      </c>
      <c r="C158" s="27"/>
      <c r="D158" s="33"/>
      <c r="E158" s="33"/>
      <c r="F158" s="33"/>
      <c r="G158" s="23"/>
      <c r="H158" s="1"/>
    </row>
    <row r="159" spans="1:8" x14ac:dyDescent="0.3">
      <c r="B159" s="10" t="s">
        <v>151</v>
      </c>
      <c r="C159" s="27">
        <v>3</v>
      </c>
      <c r="D159" s="33">
        <v>2</v>
      </c>
      <c r="E159" s="33">
        <v>0</v>
      </c>
      <c r="F159" s="33">
        <v>5</v>
      </c>
      <c r="G159" s="23"/>
      <c r="H159" s="1"/>
    </row>
    <row r="160" spans="1:8" s="1" customFormat="1" x14ac:dyDescent="0.3">
      <c r="B160" s="10" t="s">
        <v>152</v>
      </c>
      <c r="C160" s="27">
        <v>17</v>
      </c>
      <c r="D160" s="33">
        <v>5</v>
      </c>
      <c r="E160" s="33">
        <v>0</v>
      </c>
      <c r="F160" s="33">
        <v>22</v>
      </c>
      <c r="G160" s="23"/>
    </row>
    <row r="161" spans="1:8" x14ac:dyDescent="0.3">
      <c r="B161" s="22" t="s">
        <v>20</v>
      </c>
      <c r="C161" s="28">
        <f>SUM(C159:C160)</f>
        <v>20</v>
      </c>
      <c r="D161" s="32">
        <f t="shared" ref="D161:F161" si="16">SUM(D159:D160)</f>
        <v>7</v>
      </c>
      <c r="E161" s="32">
        <f t="shared" si="16"/>
        <v>0</v>
      </c>
      <c r="F161" s="32">
        <f t="shared" si="16"/>
        <v>27</v>
      </c>
      <c r="G161" s="23"/>
      <c r="H161" s="1"/>
    </row>
    <row r="162" spans="1:8" x14ac:dyDescent="0.3">
      <c r="A162" s="1" t="s">
        <v>153</v>
      </c>
      <c r="C162" s="27"/>
      <c r="D162" s="33"/>
      <c r="E162" s="33"/>
      <c r="F162" s="33"/>
      <c r="G162" s="23"/>
      <c r="H162" s="1"/>
    </row>
    <row r="163" spans="1:8" x14ac:dyDescent="0.3">
      <c r="B163" s="10" t="s">
        <v>154</v>
      </c>
      <c r="C163" s="27">
        <v>23</v>
      </c>
      <c r="D163" s="33">
        <v>37</v>
      </c>
      <c r="E163" s="33">
        <v>0</v>
      </c>
      <c r="F163" s="33">
        <v>60</v>
      </c>
      <c r="G163" s="23"/>
      <c r="H163" s="1"/>
    </row>
    <row r="164" spans="1:8" x14ac:dyDescent="0.3">
      <c r="B164" s="10" t="s">
        <v>155</v>
      </c>
      <c r="C164" s="27">
        <v>32</v>
      </c>
      <c r="D164" s="33">
        <v>25</v>
      </c>
      <c r="E164" s="33">
        <v>0</v>
      </c>
      <c r="F164" s="33">
        <v>57</v>
      </c>
      <c r="G164" s="23"/>
      <c r="H164" s="1"/>
    </row>
    <row r="165" spans="1:8" x14ac:dyDescent="0.3">
      <c r="B165" s="10" t="s">
        <v>156</v>
      </c>
      <c r="C165" s="27">
        <v>0</v>
      </c>
      <c r="D165" s="33">
        <v>34</v>
      </c>
      <c r="E165" s="33">
        <v>0</v>
      </c>
      <c r="F165" s="33">
        <v>34</v>
      </c>
      <c r="G165" s="23"/>
      <c r="H165" s="1"/>
    </row>
    <row r="166" spans="1:8" x14ac:dyDescent="0.3">
      <c r="B166" s="10" t="s">
        <v>157</v>
      </c>
      <c r="C166" s="27">
        <v>23</v>
      </c>
      <c r="D166" s="33">
        <v>37</v>
      </c>
      <c r="E166" s="33">
        <v>0</v>
      </c>
      <c r="F166" s="33">
        <v>60</v>
      </c>
      <c r="G166" s="23"/>
      <c r="H166" s="1"/>
    </row>
    <row r="167" spans="1:8" x14ac:dyDescent="0.3">
      <c r="B167" s="10" t="s">
        <v>158</v>
      </c>
      <c r="C167" s="27">
        <v>32</v>
      </c>
      <c r="D167" s="33">
        <v>25</v>
      </c>
      <c r="E167" s="33">
        <v>0</v>
      </c>
      <c r="F167" s="33">
        <v>57</v>
      </c>
      <c r="G167" s="23"/>
      <c r="H167" s="1"/>
    </row>
    <row r="168" spans="1:8" s="1" customFormat="1" x14ac:dyDescent="0.3">
      <c r="B168" s="10" t="s">
        <v>159</v>
      </c>
      <c r="C168" s="27">
        <v>0</v>
      </c>
      <c r="D168" s="33">
        <v>34</v>
      </c>
      <c r="E168" s="33">
        <v>0</v>
      </c>
      <c r="F168" s="33">
        <v>34</v>
      </c>
      <c r="G168" s="23"/>
    </row>
    <row r="169" spans="1:8" x14ac:dyDescent="0.3">
      <c r="B169" s="22" t="s">
        <v>20</v>
      </c>
      <c r="C169" s="28">
        <f>SUM(C163:C168)</f>
        <v>110</v>
      </c>
      <c r="D169" s="32">
        <f t="shared" ref="D169:F169" si="17">SUM(D163:D168)</f>
        <v>192</v>
      </c>
      <c r="E169" s="32">
        <f t="shared" si="17"/>
        <v>0</v>
      </c>
      <c r="F169" s="32">
        <f t="shared" si="17"/>
        <v>302</v>
      </c>
      <c r="G169" s="23"/>
      <c r="H169" s="1"/>
    </row>
    <row r="170" spans="1:8" x14ac:dyDescent="0.3">
      <c r="A170" s="1" t="s">
        <v>160</v>
      </c>
      <c r="C170" s="27"/>
      <c r="D170" s="33"/>
      <c r="E170" s="33"/>
      <c r="F170" s="33"/>
      <c r="G170" s="23"/>
      <c r="H170" s="1"/>
    </row>
    <row r="171" spans="1:8" x14ac:dyDescent="0.3">
      <c r="B171" s="10" t="s">
        <v>161</v>
      </c>
      <c r="C171" s="27">
        <v>5</v>
      </c>
      <c r="D171" s="33">
        <v>1</v>
      </c>
      <c r="E171" s="33">
        <v>0</v>
      </c>
      <c r="F171" s="33">
        <v>6</v>
      </c>
      <c r="G171" s="23"/>
      <c r="H171" s="1"/>
    </row>
    <row r="172" spans="1:8" x14ac:dyDescent="0.3">
      <c r="B172" s="10" t="s">
        <v>162</v>
      </c>
      <c r="C172" s="27">
        <v>13</v>
      </c>
      <c r="D172" s="33">
        <v>22</v>
      </c>
      <c r="E172" s="33">
        <v>0</v>
      </c>
      <c r="F172" s="33">
        <v>35</v>
      </c>
      <c r="G172" s="23"/>
      <c r="H172" s="1"/>
    </row>
    <row r="173" spans="1:8" x14ac:dyDescent="0.3">
      <c r="B173" s="10" t="s">
        <v>163</v>
      </c>
      <c r="C173" s="27">
        <v>3</v>
      </c>
      <c r="D173" s="33">
        <v>2</v>
      </c>
      <c r="E173" s="33">
        <v>0</v>
      </c>
      <c r="F173" s="33">
        <v>5</v>
      </c>
      <c r="G173" s="23"/>
      <c r="H173" s="1"/>
    </row>
    <row r="174" spans="1:8" x14ac:dyDescent="0.3">
      <c r="B174" s="10" t="s">
        <v>164</v>
      </c>
      <c r="C174" s="27">
        <v>8</v>
      </c>
      <c r="D174" s="33">
        <v>9</v>
      </c>
      <c r="E174" s="33">
        <v>0</v>
      </c>
      <c r="F174" s="33">
        <v>17</v>
      </c>
      <c r="G174" s="23"/>
      <c r="H174" s="1"/>
    </row>
    <row r="175" spans="1:8" x14ac:dyDescent="0.3">
      <c r="B175" s="10" t="s">
        <v>165</v>
      </c>
      <c r="C175" s="27">
        <v>3</v>
      </c>
      <c r="D175" s="33">
        <v>2</v>
      </c>
      <c r="E175" s="33">
        <v>0</v>
      </c>
      <c r="F175" s="33">
        <v>5</v>
      </c>
      <c r="G175" s="23"/>
      <c r="H175" s="1"/>
    </row>
    <row r="176" spans="1:8" x14ac:dyDescent="0.3">
      <c r="B176" s="10" t="s">
        <v>166</v>
      </c>
      <c r="C176" s="27">
        <v>76</v>
      </c>
      <c r="D176" s="33">
        <v>33</v>
      </c>
      <c r="E176" s="33">
        <v>0</v>
      </c>
      <c r="F176" s="33">
        <v>109</v>
      </c>
      <c r="G176" s="23"/>
      <c r="H176" s="1"/>
    </row>
    <row r="177" spans="1:8" x14ac:dyDescent="0.3">
      <c r="B177" s="10" t="s">
        <v>167</v>
      </c>
      <c r="C177" s="27">
        <v>1</v>
      </c>
      <c r="D177" s="33">
        <v>4</v>
      </c>
      <c r="E177" s="33">
        <v>0</v>
      </c>
      <c r="F177" s="33">
        <v>5</v>
      </c>
      <c r="G177" s="23"/>
      <c r="H177" s="1"/>
    </row>
    <row r="178" spans="1:8" x14ac:dyDescent="0.3">
      <c r="B178" s="10" t="s">
        <v>168</v>
      </c>
      <c r="C178" s="27">
        <v>69</v>
      </c>
      <c r="D178" s="33">
        <v>28</v>
      </c>
      <c r="E178" s="33">
        <v>0</v>
      </c>
      <c r="F178" s="33">
        <v>97</v>
      </c>
      <c r="G178" s="23"/>
      <c r="H178" s="1"/>
    </row>
    <row r="179" spans="1:8" x14ac:dyDescent="0.3">
      <c r="B179" s="10" t="s">
        <v>169</v>
      </c>
      <c r="C179" s="27">
        <v>448</v>
      </c>
      <c r="D179" s="33">
        <v>360</v>
      </c>
      <c r="E179" s="33">
        <v>0</v>
      </c>
      <c r="F179" s="33">
        <v>808</v>
      </c>
      <c r="G179" s="23"/>
      <c r="H179" s="1"/>
    </row>
    <row r="180" spans="1:8" x14ac:dyDescent="0.3">
      <c r="B180" s="10" t="s">
        <v>170</v>
      </c>
      <c r="C180" s="27">
        <v>41</v>
      </c>
      <c r="D180" s="33">
        <v>18</v>
      </c>
      <c r="E180" s="33">
        <v>0</v>
      </c>
      <c r="F180" s="33">
        <v>59</v>
      </c>
      <c r="G180" s="23"/>
      <c r="H180" s="1"/>
    </row>
    <row r="181" spans="1:8" x14ac:dyDescent="0.3">
      <c r="B181" s="10" t="s">
        <v>171</v>
      </c>
      <c r="C181" s="27">
        <v>18</v>
      </c>
      <c r="D181" s="33">
        <v>12</v>
      </c>
      <c r="E181" s="33">
        <v>0</v>
      </c>
      <c r="F181" s="33">
        <v>30</v>
      </c>
      <c r="G181" s="23"/>
      <c r="H181" s="1"/>
    </row>
    <row r="182" spans="1:8" x14ac:dyDescent="0.3">
      <c r="B182" s="10" t="s">
        <v>172</v>
      </c>
      <c r="C182" s="27">
        <v>83</v>
      </c>
      <c r="D182" s="33">
        <v>51</v>
      </c>
      <c r="E182" s="33">
        <v>0</v>
      </c>
      <c r="F182" s="33">
        <v>134</v>
      </c>
      <c r="G182" s="23"/>
      <c r="H182" s="1"/>
    </row>
    <row r="183" spans="1:8" x14ac:dyDescent="0.3">
      <c r="B183" s="10" t="s">
        <v>173</v>
      </c>
      <c r="C183" s="27">
        <v>212</v>
      </c>
      <c r="D183" s="33">
        <v>150</v>
      </c>
      <c r="E183" s="33">
        <v>0</v>
      </c>
      <c r="F183" s="33">
        <v>362</v>
      </c>
      <c r="G183" s="23"/>
      <c r="H183" s="1"/>
    </row>
    <row r="184" spans="1:8" x14ac:dyDescent="0.3">
      <c r="B184" s="10" t="s">
        <v>174</v>
      </c>
      <c r="C184" s="27">
        <v>13</v>
      </c>
      <c r="D184" s="33">
        <v>24</v>
      </c>
      <c r="E184" s="33">
        <v>0</v>
      </c>
      <c r="F184" s="33">
        <v>37</v>
      </c>
      <c r="G184" s="23"/>
      <c r="H184" s="1"/>
    </row>
    <row r="185" spans="1:8" x14ac:dyDescent="0.3">
      <c r="B185" s="10" t="s">
        <v>175</v>
      </c>
      <c r="C185" s="27">
        <v>47</v>
      </c>
      <c r="D185" s="33">
        <v>43</v>
      </c>
      <c r="E185" s="33">
        <v>0</v>
      </c>
      <c r="F185" s="33">
        <v>90</v>
      </c>
      <c r="G185" s="23"/>
      <c r="H185" s="1"/>
    </row>
    <row r="186" spans="1:8" x14ac:dyDescent="0.3">
      <c r="B186" s="10" t="s">
        <v>176</v>
      </c>
      <c r="C186" s="27">
        <v>19</v>
      </c>
      <c r="D186" s="33">
        <v>19</v>
      </c>
      <c r="E186" s="33">
        <v>0</v>
      </c>
      <c r="F186" s="33">
        <v>38</v>
      </c>
      <c r="G186" s="23"/>
      <c r="H186" s="1"/>
    </row>
    <row r="187" spans="1:8" x14ac:dyDescent="0.3">
      <c r="B187" s="10" t="s">
        <v>177</v>
      </c>
      <c r="C187" s="27">
        <v>4</v>
      </c>
      <c r="D187" s="33">
        <v>10</v>
      </c>
      <c r="E187" s="33">
        <v>0</v>
      </c>
      <c r="F187" s="33">
        <v>14</v>
      </c>
      <c r="G187" s="23"/>
      <c r="H187" s="1"/>
    </row>
    <row r="188" spans="1:8" s="1" customFormat="1" x14ac:dyDescent="0.3">
      <c r="B188" s="10" t="s">
        <v>178</v>
      </c>
      <c r="C188" s="27">
        <v>41</v>
      </c>
      <c r="D188" s="33">
        <v>18</v>
      </c>
      <c r="E188" s="33">
        <v>0</v>
      </c>
      <c r="F188" s="33">
        <v>59</v>
      </c>
      <c r="G188" s="23"/>
    </row>
    <row r="189" spans="1:8" x14ac:dyDescent="0.3">
      <c r="B189" s="22" t="s">
        <v>20</v>
      </c>
      <c r="C189" s="28">
        <f>SUM(C171:C188)</f>
        <v>1104</v>
      </c>
      <c r="D189" s="32">
        <f t="shared" ref="D189:F189" si="18">SUM(D171:D188)</f>
        <v>806</v>
      </c>
      <c r="E189" s="32">
        <f t="shared" si="18"/>
        <v>0</v>
      </c>
      <c r="F189" s="32">
        <f t="shared" si="18"/>
        <v>1910</v>
      </c>
      <c r="G189" s="23"/>
      <c r="H189" s="1"/>
    </row>
    <row r="190" spans="1:8" x14ac:dyDescent="0.3">
      <c r="A190" s="1" t="s">
        <v>179</v>
      </c>
      <c r="C190" s="27"/>
      <c r="D190" s="33"/>
      <c r="E190" s="33"/>
      <c r="F190" s="33"/>
      <c r="G190" s="23"/>
      <c r="H190" s="1"/>
    </row>
    <row r="191" spans="1:8" s="1" customFormat="1" x14ac:dyDescent="0.3">
      <c r="B191" s="10" t="s">
        <v>180</v>
      </c>
      <c r="C191" s="27">
        <v>2</v>
      </c>
      <c r="D191" s="33">
        <v>14</v>
      </c>
      <c r="E191" s="33">
        <v>0</v>
      </c>
      <c r="F191" s="33">
        <v>16</v>
      </c>
      <c r="G191" s="23"/>
    </row>
    <row r="192" spans="1:8" x14ac:dyDescent="0.3">
      <c r="B192" s="22" t="s">
        <v>20</v>
      </c>
      <c r="C192" s="28">
        <v>2</v>
      </c>
      <c r="D192" s="32">
        <v>14</v>
      </c>
      <c r="E192" s="32">
        <v>0</v>
      </c>
      <c r="F192" s="32">
        <v>16</v>
      </c>
      <c r="G192" s="23"/>
      <c r="H192" s="1"/>
    </row>
    <row r="193" spans="1:8" x14ac:dyDescent="0.3">
      <c r="A193" s="1" t="s">
        <v>181</v>
      </c>
      <c r="C193" s="27"/>
      <c r="D193" s="33"/>
      <c r="E193" s="33"/>
      <c r="F193" s="33"/>
      <c r="G193" s="23"/>
      <c r="H193" s="1"/>
    </row>
    <row r="194" spans="1:8" s="1" customFormat="1" x14ac:dyDescent="0.3">
      <c r="B194" s="10" t="s">
        <v>182</v>
      </c>
      <c r="C194" s="27">
        <v>0</v>
      </c>
      <c r="D194" s="33">
        <v>20</v>
      </c>
      <c r="E194" s="33">
        <v>0</v>
      </c>
      <c r="F194" s="33">
        <v>20</v>
      </c>
      <c r="G194" s="23"/>
    </row>
    <row r="195" spans="1:8" x14ac:dyDescent="0.3">
      <c r="B195" s="22" t="s">
        <v>20</v>
      </c>
      <c r="C195" s="28">
        <v>0</v>
      </c>
      <c r="D195" s="32">
        <v>20</v>
      </c>
      <c r="E195" s="32">
        <v>0</v>
      </c>
      <c r="F195" s="32">
        <v>20</v>
      </c>
      <c r="G195" s="23"/>
      <c r="H195" s="1"/>
    </row>
    <row r="196" spans="1:8" x14ac:dyDescent="0.3">
      <c r="A196" s="1" t="s">
        <v>183</v>
      </c>
      <c r="C196" s="27"/>
      <c r="D196" s="33"/>
      <c r="E196" s="33"/>
      <c r="F196" s="33"/>
      <c r="G196" s="23"/>
      <c r="H196" s="1"/>
    </row>
    <row r="197" spans="1:8" x14ac:dyDescent="0.3">
      <c r="B197" s="10" t="s">
        <v>183</v>
      </c>
      <c r="C197" s="27">
        <v>1</v>
      </c>
      <c r="D197" s="33">
        <v>16</v>
      </c>
      <c r="E197" s="33">
        <v>0</v>
      </c>
      <c r="F197" s="33">
        <v>17</v>
      </c>
      <c r="G197" s="23"/>
      <c r="H197" s="1"/>
    </row>
    <row r="198" spans="1:8" s="1" customFormat="1" x14ac:dyDescent="0.3">
      <c r="B198" s="10" t="s">
        <v>184</v>
      </c>
      <c r="C198" s="27">
        <v>0</v>
      </c>
      <c r="D198" s="33">
        <v>4</v>
      </c>
      <c r="E198" s="33">
        <v>0</v>
      </c>
      <c r="F198" s="33">
        <v>4</v>
      </c>
      <c r="G198" s="23"/>
    </row>
    <row r="199" spans="1:8" x14ac:dyDescent="0.3">
      <c r="B199" s="22" t="s">
        <v>20</v>
      </c>
      <c r="C199" s="28">
        <f>SUM(C197:C198)</f>
        <v>1</v>
      </c>
      <c r="D199" s="32">
        <f t="shared" ref="D199:F199" si="19">SUM(D197:D198)</f>
        <v>20</v>
      </c>
      <c r="E199" s="32">
        <f t="shared" si="19"/>
        <v>0</v>
      </c>
      <c r="F199" s="32">
        <f t="shared" si="19"/>
        <v>21</v>
      </c>
      <c r="G199" s="23"/>
      <c r="H199" s="1"/>
    </row>
    <row r="200" spans="1:8" x14ac:dyDescent="0.3">
      <c r="A200" s="1" t="s">
        <v>185</v>
      </c>
      <c r="C200" s="27"/>
      <c r="D200" s="33"/>
      <c r="E200" s="33"/>
      <c r="F200" s="33"/>
      <c r="G200" s="23"/>
      <c r="H200" s="1"/>
    </row>
    <row r="201" spans="1:8" x14ac:dyDescent="0.3">
      <c r="B201" s="10" t="s">
        <v>186</v>
      </c>
      <c r="C201" s="27">
        <v>87</v>
      </c>
      <c r="D201" s="33">
        <v>6</v>
      </c>
      <c r="E201" s="33">
        <v>0</v>
      </c>
      <c r="F201" s="33">
        <v>93</v>
      </c>
      <c r="G201" s="23"/>
      <c r="H201" s="1"/>
    </row>
    <row r="202" spans="1:8" s="1" customFormat="1" x14ac:dyDescent="0.3">
      <c r="B202" s="10" t="s">
        <v>187</v>
      </c>
      <c r="C202" s="27">
        <v>29</v>
      </c>
      <c r="D202" s="33">
        <v>2</v>
      </c>
      <c r="E202" s="33">
        <v>0</v>
      </c>
      <c r="F202" s="33">
        <v>31</v>
      </c>
      <c r="G202" s="23"/>
    </row>
    <row r="203" spans="1:8" x14ac:dyDescent="0.3">
      <c r="B203" s="22" t="s">
        <v>20</v>
      </c>
      <c r="C203" s="28">
        <f>SUM(C201:C202)</f>
        <v>116</v>
      </c>
      <c r="D203" s="32">
        <f t="shared" ref="D203:F203" si="20">SUM(D201:D202)</f>
        <v>8</v>
      </c>
      <c r="E203" s="32">
        <f t="shared" si="20"/>
        <v>0</v>
      </c>
      <c r="F203" s="32">
        <f t="shared" si="20"/>
        <v>124</v>
      </c>
      <c r="G203" s="23"/>
      <c r="H203" s="1"/>
    </row>
    <row r="204" spans="1:8" x14ac:dyDescent="0.3">
      <c r="A204" s="1" t="s">
        <v>188</v>
      </c>
      <c r="C204" s="27"/>
      <c r="D204" s="33"/>
      <c r="E204" s="33"/>
      <c r="F204" s="33"/>
      <c r="G204" s="23"/>
      <c r="H204" s="1"/>
    </row>
    <row r="205" spans="1:8" x14ac:dyDescent="0.3">
      <c r="B205" s="10" t="s">
        <v>189</v>
      </c>
      <c r="C205" s="27">
        <v>5</v>
      </c>
      <c r="D205" s="33">
        <v>0</v>
      </c>
      <c r="E205" s="33">
        <v>0</v>
      </c>
      <c r="F205" s="33">
        <v>5</v>
      </c>
      <c r="G205" s="23"/>
      <c r="H205" s="1"/>
    </row>
    <row r="206" spans="1:8" x14ac:dyDescent="0.3">
      <c r="B206" s="10" t="s">
        <v>190</v>
      </c>
      <c r="C206" s="27">
        <v>54</v>
      </c>
      <c r="D206" s="33">
        <v>15</v>
      </c>
      <c r="E206" s="33">
        <v>0</v>
      </c>
      <c r="F206" s="33">
        <v>69</v>
      </c>
      <c r="G206" s="23"/>
      <c r="H206" s="1"/>
    </row>
    <row r="207" spans="1:8" x14ac:dyDescent="0.3">
      <c r="B207" s="10" t="s">
        <v>191</v>
      </c>
      <c r="C207" s="27">
        <v>222</v>
      </c>
      <c r="D207" s="33">
        <v>264</v>
      </c>
      <c r="E207" s="33">
        <v>0</v>
      </c>
      <c r="F207" s="33">
        <v>486</v>
      </c>
      <c r="G207" s="23"/>
      <c r="H207" s="1"/>
    </row>
    <row r="208" spans="1:8" x14ac:dyDescent="0.3">
      <c r="B208" s="10" t="s">
        <v>192</v>
      </c>
      <c r="C208" s="27">
        <v>47</v>
      </c>
      <c r="D208" s="33">
        <v>82</v>
      </c>
      <c r="E208" s="33">
        <v>0</v>
      </c>
      <c r="F208" s="33">
        <v>129</v>
      </c>
      <c r="G208" s="23"/>
      <c r="H208" s="1"/>
    </row>
    <row r="209" spans="1:8" x14ac:dyDescent="0.3">
      <c r="B209" s="10" t="s">
        <v>193</v>
      </c>
      <c r="C209" s="27">
        <v>49</v>
      </c>
      <c r="D209" s="33">
        <v>70</v>
      </c>
      <c r="E209" s="33">
        <v>0</v>
      </c>
      <c r="F209" s="33">
        <v>119</v>
      </c>
      <c r="G209" s="23"/>
      <c r="H209" s="1"/>
    </row>
    <row r="210" spans="1:8" x14ac:dyDescent="0.3">
      <c r="B210" s="10" t="s">
        <v>194</v>
      </c>
      <c r="C210" s="27">
        <v>51</v>
      </c>
      <c r="D210" s="33">
        <v>12</v>
      </c>
      <c r="E210" s="33">
        <v>0</v>
      </c>
      <c r="F210" s="33">
        <v>63</v>
      </c>
      <c r="G210" s="23"/>
      <c r="H210" s="1"/>
    </row>
    <row r="211" spans="1:8" x14ac:dyDescent="0.3">
      <c r="B211" s="10" t="s">
        <v>195</v>
      </c>
      <c r="C211" s="27">
        <v>647</v>
      </c>
      <c r="D211" s="33">
        <v>1130</v>
      </c>
      <c r="E211" s="33">
        <v>0</v>
      </c>
      <c r="F211" s="33">
        <v>1777</v>
      </c>
      <c r="G211" s="23"/>
      <c r="H211" s="1"/>
    </row>
    <row r="212" spans="1:8" s="1" customFormat="1" x14ac:dyDescent="0.3">
      <c r="B212" s="10" t="s">
        <v>196</v>
      </c>
      <c r="C212" s="27">
        <v>8</v>
      </c>
      <c r="D212" s="33">
        <v>3</v>
      </c>
      <c r="E212" s="33">
        <v>0</v>
      </c>
      <c r="F212" s="33">
        <v>11</v>
      </c>
      <c r="G212" s="23"/>
    </row>
    <row r="213" spans="1:8" x14ac:dyDescent="0.3">
      <c r="B213" s="22" t="s">
        <v>20</v>
      </c>
      <c r="C213" s="28">
        <f>SUM(C205:C212)</f>
        <v>1083</v>
      </c>
      <c r="D213" s="32">
        <f t="shared" ref="D213:F213" si="21">SUM(D205:D212)</f>
        <v>1576</v>
      </c>
      <c r="E213" s="32">
        <f t="shared" si="21"/>
        <v>0</v>
      </c>
      <c r="F213" s="32">
        <f t="shared" si="21"/>
        <v>2659</v>
      </c>
      <c r="G213" s="23"/>
      <c r="H213" s="1"/>
    </row>
    <row r="214" spans="1:8" x14ac:dyDescent="0.3">
      <c r="A214" s="1" t="s">
        <v>197</v>
      </c>
      <c r="C214" s="27"/>
      <c r="D214" s="33"/>
      <c r="E214" s="33"/>
      <c r="F214" s="33"/>
      <c r="G214" s="23"/>
      <c r="H214" s="1"/>
    </row>
    <row r="215" spans="1:8" x14ac:dyDescent="0.3">
      <c r="B215" s="10" t="s">
        <v>198</v>
      </c>
      <c r="C215" s="27">
        <v>16</v>
      </c>
      <c r="D215" s="33">
        <v>0</v>
      </c>
      <c r="E215" s="33">
        <v>0</v>
      </c>
      <c r="F215" s="33">
        <v>16</v>
      </c>
      <c r="G215" s="23"/>
      <c r="H215" s="1"/>
    </row>
    <row r="216" spans="1:8" x14ac:dyDescent="0.3">
      <c r="B216" s="10" t="s">
        <v>199</v>
      </c>
      <c r="C216" s="27">
        <v>22</v>
      </c>
      <c r="D216" s="33">
        <v>0</v>
      </c>
      <c r="E216" s="33">
        <v>0</v>
      </c>
      <c r="F216" s="33">
        <v>22</v>
      </c>
      <c r="G216" s="23"/>
      <c r="H216" s="1"/>
    </row>
    <row r="217" spans="1:8" x14ac:dyDescent="0.3">
      <c r="B217" s="10" t="s">
        <v>200</v>
      </c>
      <c r="C217" s="27">
        <v>20</v>
      </c>
      <c r="D217" s="33">
        <v>0</v>
      </c>
      <c r="E217" s="33">
        <v>0</v>
      </c>
      <c r="F217" s="33">
        <v>20</v>
      </c>
      <c r="G217" s="23"/>
      <c r="H217" s="1"/>
    </row>
    <row r="218" spans="1:8" x14ac:dyDescent="0.3">
      <c r="B218" s="10" t="s">
        <v>201</v>
      </c>
      <c r="C218" s="27">
        <v>3</v>
      </c>
      <c r="D218" s="33">
        <v>0</v>
      </c>
      <c r="E218" s="33">
        <v>0</v>
      </c>
      <c r="F218" s="33">
        <v>3</v>
      </c>
      <c r="G218" s="23"/>
      <c r="H218" s="1"/>
    </row>
    <row r="219" spans="1:8" x14ac:dyDescent="0.3">
      <c r="B219" s="10" t="s">
        <v>202</v>
      </c>
      <c r="C219" s="27">
        <v>7</v>
      </c>
      <c r="D219" s="33">
        <v>0</v>
      </c>
      <c r="E219" s="33">
        <v>0</v>
      </c>
      <c r="F219" s="33">
        <v>7</v>
      </c>
      <c r="G219" s="23"/>
      <c r="H219" s="1"/>
    </row>
    <row r="220" spans="1:8" x14ac:dyDescent="0.3">
      <c r="B220" s="10" t="s">
        <v>203</v>
      </c>
      <c r="C220" s="27">
        <v>71</v>
      </c>
      <c r="D220" s="33">
        <v>1</v>
      </c>
      <c r="E220" s="33">
        <v>0</v>
      </c>
      <c r="F220" s="33">
        <v>72</v>
      </c>
      <c r="G220" s="23"/>
      <c r="H220" s="1"/>
    </row>
    <row r="221" spans="1:8" x14ac:dyDescent="0.3">
      <c r="B221" s="10" t="s">
        <v>204</v>
      </c>
      <c r="C221" s="27">
        <v>33</v>
      </c>
      <c r="D221" s="33">
        <v>2</v>
      </c>
      <c r="E221" s="33">
        <v>0</v>
      </c>
      <c r="F221" s="33">
        <v>35</v>
      </c>
      <c r="G221" s="23"/>
      <c r="H221" s="1"/>
    </row>
    <row r="222" spans="1:8" x14ac:dyDescent="0.3">
      <c r="B222" s="10" t="s">
        <v>205</v>
      </c>
      <c r="C222" s="27">
        <v>22</v>
      </c>
      <c r="D222" s="33">
        <v>0</v>
      </c>
      <c r="E222" s="33">
        <v>0</v>
      </c>
      <c r="F222" s="33">
        <v>22</v>
      </c>
      <c r="G222" s="23"/>
      <c r="H222" s="1"/>
    </row>
    <row r="223" spans="1:8" x14ac:dyDescent="0.3">
      <c r="B223" s="10" t="s">
        <v>206</v>
      </c>
      <c r="C223" s="27">
        <v>34</v>
      </c>
      <c r="D223" s="33">
        <v>1</v>
      </c>
      <c r="E223" s="33">
        <v>0</v>
      </c>
      <c r="F223" s="33">
        <v>35</v>
      </c>
      <c r="G223" s="23"/>
      <c r="H223" s="1"/>
    </row>
    <row r="224" spans="1:8" s="1" customFormat="1" x14ac:dyDescent="0.3">
      <c r="B224" s="10" t="s">
        <v>207</v>
      </c>
      <c r="C224" s="27">
        <v>9</v>
      </c>
      <c r="D224" s="33">
        <v>0</v>
      </c>
      <c r="E224" s="33">
        <v>0</v>
      </c>
      <c r="F224" s="33">
        <v>9</v>
      </c>
      <c r="G224" s="23"/>
    </row>
    <row r="225" spans="1:8" x14ac:dyDescent="0.3">
      <c r="B225" s="22" t="s">
        <v>20</v>
      </c>
      <c r="C225" s="28">
        <f>SUM(C215:C224)</f>
        <v>237</v>
      </c>
      <c r="D225" s="32">
        <f t="shared" ref="D225:F225" si="22">SUM(D215:D224)</f>
        <v>4</v>
      </c>
      <c r="E225" s="32">
        <f t="shared" si="22"/>
        <v>0</v>
      </c>
      <c r="F225" s="32">
        <f t="shared" si="22"/>
        <v>241</v>
      </c>
      <c r="G225" s="23"/>
      <c r="H225" s="1"/>
    </row>
    <row r="226" spans="1:8" x14ac:dyDescent="0.3">
      <c r="A226" s="1" t="s">
        <v>208</v>
      </c>
      <c r="C226" s="27"/>
      <c r="D226" s="33"/>
      <c r="E226" s="33"/>
      <c r="F226" s="33"/>
      <c r="G226" s="23"/>
      <c r="H226" s="1"/>
    </row>
    <row r="227" spans="1:8" x14ac:dyDescent="0.3">
      <c r="B227" s="10" t="s">
        <v>209</v>
      </c>
      <c r="C227" s="27">
        <v>0</v>
      </c>
      <c r="D227" s="33">
        <v>10</v>
      </c>
      <c r="E227" s="33">
        <v>0</v>
      </c>
      <c r="F227" s="33">
        <v>10</v>
      </c>
      <c r="G227" s="23"/>
      <c r="H227" s="1"/>
    </row>
    <row r="228" spans="1:8" x14ac:dyDescent="0.3">
      <c r="B228" s="10" t="s">
        <v>210</v>
      </c>
      <c r="C228" s="27">
        <v>1</v>
      </c>
      <c r="D228" s="33">
        <v>16</v>
      </c>
      <c r="E228" s="33">
        <v>0</v>
      </c>
      <c r="F228" s="33">
        <v>17</v>
      </c>
      <c r="G228" s="23"/>
      <c r="H228" s="1"/>
    </row>
    <row r="229" spans="1:8" x14ac:dyDescent="0.3">
      <c r="B229" s="10" t="s">
        <v>211</v>
      </c>
      <c r="C229" s="27">
        <v>11</v>
      </c>
      <c r="D229" s="33">
        <v>4</v>
      </c>
      <c r="E229" s="33">
        <v>0</v>
      </c>
      <c r="F229" s="33">
        <v>15</v>
      </c>
      <c r="G229" s="23"/>
      <c r="H229" s="1"/>
    </row>
    <row r="230" spans="1:8" x14ac:dyDescent="0.3">
      <c r="B230" s="10" t="s">
        <v>212</v>
      </c>
      <c r="C230" s="27">
        <v>6</v>
      </c>
      <c r="D230" s="33">
        <v>4</v>
      </c>
      <c r="E230" s="33">
        <v>0</v>
      </c>
      <c r="F230" s="33">
        <v>10</v>
      </c>
      <c r="G230" s="23"/>
      <c r="H230" s="1"/>
    </row>
    <row r="231" spans="1:8" x14ac:dyDescent="0.3">
      <c r="B231" s="10" t="s">
        <v>213</v>
      </c>
      <c r="C231" s="27">
        <v>1</v>
      </c>
      <c r="D231" s="33">
        <v>1</v>
      </c>
      <c r="E231" s="33">
        <v>0</v>
      </c>
      <c r="F231" s="33">
        <v>2</v>
      </c>
      <c r="G231" s="23"/>
      <c r="H231" s="1"/>
    </row>
    <row r="232" spans="1:8" s="1" customFormat="1" ht="28.8" x14ac:dyDescent="0.3">
      <c r="B232" s="10" t="s">
        <v>214</v>
      </c>
      <c r="C232" s="27">
        <v>4</v>
      </c>
      <c r="D232" s="33">
        <v>0</v>
      </c>
      <c r="E232" s="33">
        <v>0</v>
      </c>
      <c r="F232" s="33">
        <v>4</v>
      </c>
      <c r="G232" s="23"/>
    </row>
    <row r="233" spans="1:8" x14ac:dyDescent="0.3">
      <c r="B233" s="22" t="s">
        <v>20</v>
      </c>
      <c r="C233" s="28">
        <f>SUM(C227:C232)</f>
        <v>23</v>
      </c>
      <c r="D233" s="32">
        <f t="shared" ref="D233:F233" si="23">SUM(D227:D232)</f>
        <v>35</v>
      </c>
      <c r="E233" s="32">
        <f t="shared" si="23"/>
        <v>0</v>
      </c>
      <c r="F233" s="32">
        <f t="shared" si="23"/>
        <v>58</v>
      </c>
      <c r="G233" s="23"/>
      <c r="H233" s="1"/>
    </row>
    <row r="234" spans="1:8" x14ac:dyDescent="0.3">
      <c r="A234" s="1" t="s">
        <v>215</v>
      </c>
      <c r="C234" s="27"/>
      <c r="D234" s="33"/>
      <c r="E234" s="33"/>
      <c r="F234" s="33"/>
      <c r="G234" s="23"/>
      <c r="H234" s="1"/>
    </row>
    <row r="235" spans="1:8" x14ac:dyDescent="0.3">
      <c r="B235" s="10" t="s">
        <v>216</v>
      </c>
      <c r="C235" s="27">
        <v>9</v>
      </c>
      <c r="D235" s="33">
        <v>1</v>
      </c>
      <c r="E235" s="33">
        <v>0</v>
      </c>
      <c r="F235" s="33">
        <v>10</v>
      </c>
      <c r="G235" s="23"/>
      <c r="H235" s="1"/>
    </row>
    <row r="236" spans="1:8" x14ac:dyDescent="0.3">
      <c r="B236" s="10" t="s">
        <v>217</v>
      </c>
      <c r="C236" s="27">
        <v>32</v>
      </c>
      <c r="D236" s="33">
        <v>0</v>
      </c>
      <c r="E236" s="33">
        <v>0</v>
      </c>
      <c r="F236" s="33">
        <v>32</v>
      </c>
      <c r="G236" s="23"/>
      <c r="H236" s="1"/>
    </row>
    <row r="237" spans="1:8" x14ac:dyDescent="0.3">
      <c r="B237" s="10" t="s">
        <v>218</v>
      </c>
      <c r="C237" s="27">
        <v>1</v>
      </c>
      <c r="D237" s="33">
        <v>0</v>
      </c>
      <c r="E237" s="33">
        <v>0</v>
      </c>
      <c r="F237" s="33">
        <v>1</v>
      </c>
      <c r="G237" s="23"/>
      <c r="H237" s="1"/>
    </row>
    <row r="238" spans="1:8" x14ac:dyDescent="0.3">
      <c r="B238" s="10" t="s">
        <v>219</v>
      </c>
      <c r="C238" s="27">
        <v>16</v>
      </c>
      <c r="D238" s="33">
        <v>0</v>
      </c>
      <c r="E238" s="33">
        <v>0</v>
      </c>
      <c r="F238" s="33">
        <v>16</v>
      </c>
      <c r="G238" s="23"/>
      <c r="H238" s="1"/>
    </row>
    <row r="239" spans="1:8" s="1" customFormat="1" x14ac:dyDescent="0.3">
      <c r="B239" s="10" t="s">
        <v>220</v>
      </c>
      <c r="C239" s="27">
        <v>4</v>
      </c>
      <c r="D239" s="33">
        <v>0</v>
      </c>
      <c r="E239" s="33">
        <v>0</v>
      </c>
      <c r="F239" s="33">
        <v>4</v>
      </c>
      <c r="G239" s="23"/>
    </row>
    <row r="240" spans="1:8" x14ac:dyDescent="0.3">
      <c r="B240" s="22" t="s">
        <v>20</v>
      </c>
      <c r="C240" s="28">
        <f>SUM(C235:C239)</f>
        <v>62</v>
      </c>
      <c r="D240" s="32">
        <f t="shared" ref="D240:F240" si="24">SUM(D235:D239)</f>
        <v>1</v>
      </c>
      <c r="E240" s="32">
        <f t="shared" si="24"/>
        <v>0</v>
      </c>
      <c r="F240" s="32">
        <f t="shared" si="24"/>
        <v>63</v>
      </c>
      <c r="G240" s="23"/>
      <c r="H240" s="1"/>
    </row>
    <row r="241" spans="1:8" x14ac:dyDescent="0.3">
      <c r="A241" s="1" t="s">
        <v>221</v>
      </c>
      <c r="C241" s="27"/>
      <c r="D241" s="33"/>
      <c r="E241" s="33"/>
      <c r="F241" s="33"/>
      <c r="G241" s="23"/>
      <c r="H241" s="1"/>
    </row>
    <row r="242" spans="1:8" x14ac:dyDescent="0.3">
      <c r="B242" s="10" t="s">
        <v>222</v>
      </c>
      <c r="C242" s="27">
        <v>1</v>
      </c>
      <c r="D242" s="33">
        <v>12</v>
      </c>
      <c r="E242" s="33">
        <v>0</v>
      </c>
      <c r="F242" s="33">
        <v>13</v>
      </c>
      <c r="G242" s="23"/>
      <c r="H242" s="1"/>
    </row>
    <row r="243" spans="1:8" x14ac:dyDescent="0.3">
      <c r="B243" s="10" t="s">
        <v>223</v>
      </c>
      <c r="C243" s="27">
        <v>3</v>
      </c>
      <c r="D243" s="33">
        <v>38</v>
      </c>
      <c r="E243" s="33">
        <v>0</v>
      </c>
      <c r="F243" s="33">
        <v>41</v>
      </c>
      <c r="G243" s="23"/>
      <c r="H243" s="1"/>
    </row>
    <row r="244" spans="1:8" x14ac:dyDescent="0.3">
      <c r="B244" s="10" t="s">
        <v>224</v>
      </c>
      <c r="C244" s="27">
        <v>7</v>
      </c>
      <c r="D244" s="33">
        <v>53</v>
      </c>
      <c r="E244" s="33">
        <v>0</v>
      </c>
      <c r="F244" s="33">
        <v>60</v>
      </c>
      <c r="G244" s="23"/>
      <c r="H244" s="1"/>
    </row>
    <row r="245" spans="1:8" x14ac:dyDescent="0.3">
      <c r="B245" s="10" t="s">
        <v>225</v>
      </c>
      <c r="C245" s="27">
        <v>16</v>
      </c>
      <c r="D245" s="33">
        <v>205</v>
      </c>
      <c r="E245" s="33">
        <v>0</v>
      </c>
      <c r="F245" s="33">
        <v>221</v>
      </c>
      <c r="G245" s="23"/>
      <c r="H245" s="1"/>
    </row>
    <row r="246" spans="1:8" x14ac:dyDescent="0.3">
      <c r="B246" s="10" t="s">
        <v>226</v>
      </c>
      <c r="C246" s="27">
        <v>0</v>
      </c>
      <c r="D246" s="33">
        <v>83</v>
      </c>
      <c r="E246" s="33">
        <v>0</v>
      </c>
      <c r="F246" s="33">
        <v>83</v>
      </c>
      <c r="G246" s="23"/>
      <c r="H246" s="1"/>
    </row>
    <row r="247" spans="1:8" x14ac:dyDescent="0.3">
      <c r="B247" s="10" t="s">
        <v>227</v>
      </c>
      <c r="C247" s="27">
        <v>2</v>
      </c>
      <c r="D247" s="33">
        <v>72</v>
      </c>
      <c r="E247" s="33">
        <v>0</v>
      </c>
      <c r="F247" s="33">
        <v>74</v>
      </c>
      <c r="G247" s="23"/>
      <c r="H247" s="1"/>
    </row>
    <row r="248" spans="1:8" x14ac:dyDescent="0.3">
      <c r="B248" s="10" t="s">
        <v>228</v>
      </c>
      <c r="C248" s="27">
        <v>0</v>
      </c>
      <c r="D248" s="33">
        <v>4</v>
      </c>
      <c r="E248" s="33">
        <v>0</v>
      </c>
      <c r="F248" s="33">
        <v>4</v>
      </c>
      <c r="G248" s="23"/>
      <c r="H248" s="1"/>
    </row>
    <row r="249" spans="1:8" x14ac:dyDescent="0.3">
      <c r="B249" s="10" t="s">
        <v>229</v>
      </c>
      <c r="C249" s="27">
        <v>3</v>
      </c>
      <c r="D249" s="33">
        <v>202</v>
      </c>
      <c r="E249" s="33">
        <v>0</v>
      </c>
      <c r="F249" s="33">
        <v>205</v>
      </c>
      <c r="G249" s="23"/>
      <c r="H249" s="1"/>
    </row>
    <row r="250" spans="1:8" s="1" customFormat="1" x14ac:dyDescent="0.3">
      <c r="B250" s="10" t="s">
        <v>230</v>
      </c>
      <c r="C250" s="27">
        <v>1</v>
      </c>
      <c r="D250" s="33">
        <v>124</v>
      </c>
      <c r="E250" s="33">
        <v>0</v>
      </c>
      <c r="F250" s="33">
        <v>125</v>
      </c>
      <c r="G250" s="23"/>
    </row>
    <row r="251" spans="1:8" x14ac:dyDescent="0.3">
      <c r="B251" s="22" t="s">
        <v>20</v>
      </c>
      <c r="C251" s="28">
        <f>SUM(C242:C250)</f>
        <v>33</v>
      </c>
      <c r="D251" s="32">
        <f t="shared" ref="D251:F251" si="25">SUM(D242:D250)</f>
        <v>793</v>
      </c>
      <c r="E251" s="32">
        <f t="shared" si="25"/>
        <v>0</v>
      </c>
      <c r="F251" s="32">
        <f t="shared" si="25"/>
        <v>826</v>
      </c>
      <c r="G251" s="23"/>
      <c r="H251" s="1"/>
    </row>
    <row r="252" spans="1:8" x14ac:dyDescent="0.3">
      <c r="A252" s="1" t="s">
        <v>231</v>
      </c>
      <c r="C252" s="27"/>
      <c r="D252" s="33"/>
      <c r="E252" s="33"/>
      <c r="F252" s="33"/>
      <c r="G252" s="23"/>
      <c r="H252" s="1"/>
    </row>
    <row r="253" spans="1:8" x14ac:dyDescent="0.3">
      <c r="B253" s="10" t="s">
        <v>232</v>
      </c>
      <c r="C253" s="27">
        <v>15</v>
      </c>
      <c r="D253" s="33">
        <v>0</v>
      </c>
      <c r="E253" s="33">
        <v>0</v>
      </c>
      <c r="F253" s="33">
        <v>15</v>
      </c>
      <c r="G253" s="23"/>
      <c r="H253" s="1"/>
    </row>
    <row r="254" spans="1:8" x14ac:dyDescent="0.3">
      <c r="B254" s="10" t="s">
        <v>233</v>
      </c>
      <c r="C254" s="27">
        <v>23</v>
      </c>
      <c r="D254" s="33">
        <v>12</v>
      </c>
      <c r="E254" s="33">
        <v>0</v>
      </c>
      <c r="F254" s="33">
        <v>35</v>
      </c>
      <c r="G254" s="23"/>
      <c r="H254" s="1"/>
    </row>
    <row r="255" spans="1:8" x14ac:dyDescent="0.3">
      <c r="B255" s="10" t="s">
        <v>234</v>
      </c>
      <c r="C255" s="27">
        <v>69</v>
      </c>
      <c r="D255" s="33">
        <v>65</v>
      </c>
      <c r="E255" s="33">
        <v>0</v>
      </c>
      <c r="F255" s="33">
        <v>134</v>
      </c>
      <c r="G255" s="23"/>
      <c r="H255" s="1"/>
    </row>
    <row r="256" spans="1:8" s="1" customFormat="1" x14ac:dyDescent="0.3">
      <c r="B256" s="10" t="s">
        <v>235</v>
      </c>
      <c r="C256" s="27">
        <v>16</v>
      </c>
      <c r="D256" s="33">
        <v>19</v>
      </c>
      <c r="E256" s="33">
        <v>0</v>
      </c>
      <c r="F256" s="33">
        <v>35</v>
      </c>
      <c r="G256" s="23"/>
    </row>
    <row r="257" spans="1:8" x14ac:dyDescent="0.3">
      <c r="B257" s="22" t="s">
        <v>20</v>
      </c>
      <c r="C257" s="28">
        <f>SUM(C253:C256)</f>
        <v>123</v>
      </c>
      <c r="D257" s="32">
        <f t="shared" ref="D257:F257" si="26">SUM(D253:D256)</f>
        <v>96</v>
      </c>
      <c r="E257" s="32">
        <f t="shared" si="26"/>
        <v>0</v>
      </c>
      <c r="F257" s="32">
        <f t="shared" si="26"/>
        <v>219</v>
      </c>
      <c r="G257" s="23"/>
      <c r="H257" s="1"/>
    </row>
    <row r="258" spans="1:8" x14ac:dyDescent="0.3">
      <c r="A258" s="1" t="s">
        <v>236</v>
      </c>
      <c r="C258" s="27"/>
      <c r="D258" s="33"/>
      <c r="E258" s="33"/>
      <c r="F258" s="33"/>
      <c r="G258" s="23"/>
      <c r="H258" s="1"/>
    </row>
    <row r="259" spans="1:8" s="1" customFormat="1" x14ac:dyDescent="0.3">
      <c r="B259" s="10" t="s">
        <v>237</v>
      </c>
      <c r="C259" s="27">
        <v>7</v>
      </c>
      <c r="D259" s="33">
        <v>0</v>
      </c>
      <c r="E259" s="33">
        <v>0</v>
      </c>
      <c r="F259" s="33">
        <v>7</v>
      </c>
      <c r="G259" s="23"/>
    </row>
    <row r="260" spans="1:8" x14ac:dyDescent="0.3">
      <c r="B260" s="22" t="s">
        <v>20</v>
      </c>
      <c r="C260" s="28">
        <v>7</v>
      </c>
      <c r="D260" s="32">
        <v>0</v>
      </c>
      <c r="E260" s="32">
        <v>0</v>
      </c>
      <c r="F260" s="32">
        <v>7</v>
      </c>
      <c r="G260" s="23"/>
      <c r="H260" s="1"/>
    </row>
    <row r="261" spans="1:8" x14ac:dyDescent="0.3">
      <c r="A261" s="1" t="s">
        <v>238</v>
      </c>
      <c r="C261" s="27"/>
      <c r="D261" s="33"/>
      <c r="E261" s="33"/>
      <c r="F261" s="33"/>
      <c r="G261" s="23"/>
      <c r="H261" s="1"/>
    </row>
    <row r="262" spans="1:8" x14ac:dyDescent="0.3">
      <c r="B262" s="10" t="s">
        <v>239</v>
      </c>
      <c r="C262" s="27">
        <v>8</v>
      </c>
      <c r="D262" s="33">
        <v>1</v>
      </c>
      <c r="E262" s="33">
        <v>0</v>
      </c>
      <c r="F262" s="33">
        <v>9</v>
      </c>
      <c r="G262" s="23"/>
      <c r="H262" s="1"/>
    </row>
    <row r="263" spans="1:8" x14ac:dyDescent="0.3">
      <c r="B263" s="10" t="s">
        <v>240</v>
      </c>
      <c r="C263" s="27">
        <v>14</v>
      </c>
      <c r="D263" s="33">
        <v>0</v>
      </c>
      <c r="E263" s="33">
        <v>0</v>
      </c>
      <c r="F263" s="33">
        <v>14</v>
      </c>
      <c r="G263" s="23"/>
      <c r="H263" s="1"/>
    </row>
    <row r="264" spans="1:8" x14ac:dyDescent="0.3">
      <c r="B264" s="10" t="s">
        <v>241</v>
      </c>
      <c r="C264" s="27">
        <v>30</v>
      </c>
      <c r="D264" s="33">
        <v>1</v>
      </c>
      <c r="E264" s="33">
        <v>0</v>
      </c>
      <c r="F264" s="33">
        <v>31</v>
      </c>
      <c r="G264" s="23"/>
      <c r="H264" s="1"/>
    </row>
    <row r="265" spans="1:8" x14ac:dyDescent="0.3">
      <c r="B265" s="10" t="s">
        <v>242</v>
      </c>
      <c r="C265" s="27">
        <v>29</v>
      </c>
      <c r="D265" s="33">
        <v>0</v>
      </c>
      <c r="E265" s="33">
        <v>0</v>
      </c>
      <c r="F265" s="33">
        <v>29</v>
      </c>
      <c r="G265" s="23"/>
      <c r="H265" s="1"/>
    </row>
    <row r="266" spans="1:8" x14ac:dyDescent="0.3">
      <c r="B266" s="10" t="s">
        <v>243</v>
      </c>
      <c r="C266" s="27">
        <v>154</v>
      </c>
      <c r="D266" s="33">
        <v>2</v>
      </c>
      <c r="E266" s="33">
        <v>0</v>
      </c>
      <c r="F266" s="33">
        <v>156</v>
      </c>
      <c r="G266" s="23"/>
      <c r="H266" s="1"/>
    </row>
    <row r="267" spans="1:8" x14ac:dyDescent="0.3">
      <c r="B267" s="10" t="s">
        <v>244</v>
      </c>
      <c r="C267" s="27">
        <v>29</v>
      </c>
      <c r="D267" s="33">
        <v>1</v>
      </c>
      <c r="E267" s="33">
        <v>0</v>
      </c>
      <c r="F267" s="33">
        <v>30</v>
      </c>
      <c r="G267" s="23"/>
      <c r="H267" s="1"/>
    </row>
    <row r="268" spans="1:8" x14ac:dyDescent="0.3">
      <c r="B268" s="10" t="s">
        <v>245</v>
      </c>
      <c r="C268" s="27">
        <v>3</v>
      </c>
      <c r="D268" s="33">
        <v>0</v>
      </c>
      <c r="E268" s="33">
        <v>0</v>
      </c>
      <c r="F268" s="33">
        <v>3</v>
      </c>
      <c r="G268" s="23"/>
      <c r="H268" s="1"/>
    </row>
    <row r="269" spans="1:8" x14ac:dyDescent="0.3">
      <c r="B269" s="10" t="s">
        <v>246</v>
      </c>
      <c r="C269" s="27">
        <v>12</v>
      </c>
      <c r="D269" s="33">
        <v>0</v>
      </c>
      <c r="E269" s="33">
        <v>0</v>
      </c>
      <c r="F269" s="33">
        <v>12</v>
      </c>
      <c r="G269" s="23"/>
      <c r="H269" s="1"/>
    </row>
    <row r="270" spans="1:8" x14ac:dyDescent="0.3">
      <c r="B270" s="10" t="s">
        <v>247</v>
      </c>
      <c r="C270" s="27">
        <v>5</v>
      </c>
      <c r="D270" s="33">
        <v>0</v>
      </c>
      <c r="E270" s="33">
        <v>0</v>
      </c>
      <c r="F270" s="33">
        <v>5</v>
      </c>
      <c r="G270" s="23"/>
      <c r="H270" s="1"/>
    </row>
    <row r="271" spans="1:8" x14ac:dyDescent="0.3">
      <c r="B271" s="10" t="s">
        <v>248</v>
      </c>
      <c r="C271" s="27">
        <v>6</v>
      </c>
      <c r="D271" s="33">
        <v>0</v>
      </c>
      <c r="E271" s="33">
        <v>0</v>
      </c>
      <c r="F271" s="33">
        <v>6</v>
      </c>
      <c r="G271" s="23"/>
      <c r="H271" s="1"/>
    </row>
    <row r="272" spans="1:8" x14ac:dyDescent="0.3">
      <c r="B272" s="10" t="s">
        <v>249</v>
      </c>
      <c r="C272" s="27">
        <v>20</v>
      </c>
      <c r="D272" s="33">
        <v>1</v>
      </c>
      <c r="E272" s="33">
        <v>0</v>
      </c>
      <c r="F272" s="33">
        <v>21</v>
      </c>
      <c r="G272" s="23"/>
      <c r="H272" s="1"/>
    </row>
    <row r="273" spans="1:8" x14ac:dyDescent="0.3">
      <c r="B273" s="10" t="s">
        <v>250</v>
      </c>
      <c r="C273" s="27">
        <v>6</v>
      </c>
      <c r="D273" s="33">
        <v>0</v>
      </c>
      <c r="E273" s="33">
        <v>0</v>
      </c>
      <c r="F273" s="33">
        <v>6</v>
      </c>
      <c r="G273" s="23"/>
      <c r="H273" s="1"/>
    </row>
    <row r="274" spans="1:8" x14ac:dyDescent="0.3">
      <c r="B274" s="10" t="s">
        <v>251</v>
      </c>
      <c r="C274" s="27">
        <v>29</v>
      </c>
      <c r="D274" s="33">
        <v>0</v>
      </c>
      <c r="E274" s="33">
        <v>0</v>
      </c>
      <c r="F274" s="33">
        <v>29</v>
      </c>
      <c r="G274" s="23"/>
      <c r="H274" s="1"/>
    </row>
    <row r="275" spans="1:8" x14ac:dyDescent="0.3">
      <c r="B275" s="10" t="s">
        <v>252</v>
      </c>
      <c r="C275" s="27">
        <v>20</v>
      </c>
      <c r="D275" s="33">
        <v>2</v>
      </c>
      <c r="E275" s="33">
        <v>0</v>
      </c>
      <c r="F275" s="33">
        <v>22</v>
      </c>
      <c r="G275" s="23"/>
      <c r="H275" s="1"/>
    </row>
    <row r="276" spans="1:8" x14ac:dyDescent="0.3">
      <c r="B276" s="10" t="s">
        <v>253</v>
      </c>
      <c r="C276" s="27">
        <v>2</v>
      </c>
      <c r="D276" s="33">
        <v>1</v>
      </c>
      <c r="E276" s="33">
        <v>0</v>
      </c>
      <c r="F276" s="33">
        <v>3</v>
      </c>
      <c r="G276" s="23"/>
      <c r="H276" s="1"/>
    </row>
    <row r="277" spans="1:8" x14ac:dyDescent="0.3">
      <c r="B277" s="10" t="s">
        <v>254</v>
      </c>
      <c r="C277" s="27">
        <v>8</v>
      </c>
      <c r="D277" s="33">
        <v>0</v>
      </c>
      <c r="E277" s="33">
        <v>0</v>
      </c>
      <c r="F277" s="33">
        <v>8</v>
      </c>
      <c r="G277" s="23"/>
      <c r="H277" s="1"/>
    </row>
    <row r="278" spans="1:8" x14ac:dyDescent="0.3">
      <c r="B278" s="10" t="s">
        <v>255</v>
      </c>
      <c r="C278" s="27">
        <v>1</v>
      </c>
      <c r="D278" s="33">
        <v>0</v>
      </c>
      <c r="E278" s="33">
        <v>0</v>
      </c>
      <c r="F278" s="33">
        <v>1</v>
      </c>
      <c r="G278" s="23"/>
      <c r="H278" s="1"/>
    </row>
    <row r="279" spans="1:8" s="1" customFormat="1" x14ac:dyDescent="0.3">
      <c r="B279" s="10" t="s">
        <v>256</v>
      </c>
      <c r="C279" s="27">
        <v>3</v>
      </c>
      <c r="D279" s="33">
        <v>0</v>
      </c>
      <c r="E279" s="33">
        <v>0</v>
      </c>
      <c r="F279" s="33">
        <v>3</v>
      </c>
      <c r="G279" s="23"/>
    </row>
    <row r="280" spans="1:8" x14ac:dyDescent="0.3">
      <c r="B280" s="22" t="s">
        <v>20</v>
      </c>
      <c r="C280" s="28">
        <f>SUM(C262:C279)</f>
        <v>379</v>
      </c>
      <c r="D280" s="32">
        <f t="shared" ref="D280:F280" si="27">SUM(D262:D279)</f>
        <v>9</v>
      </c>
      <c r="E280" s="32">
        <f t="shared" si="27"/>
        <v>0</v>
      </c>
      <c r="F280" s="32">
        <f t="shared" si="27"/>
        <v>388</v>
      </c>
      <c r="G280" s="23"/>
      <c r="H280" s="1"/>
    </row>
    <row r="281" spans="1:8" x14ac:dyDescent="0.3">
      <c r="A281" s="1" t="s">
        <v>257</v>
      </c>
      <c r="C281" s="27"/>
      <c r="D281" s="33"/>
      <c r="E281" s="33"/>
      <c r="F281" s="33"/>
      <c r="G281" s="23"/>
      <c r="H281" s="1"/>
    </row>
    <row r="282" spans="1:8" x14ac:dyDescent="0.3">
      <c r="B282" s="10" t="s">
        <v>258</v>
      </c>
      <c r="C282" s="27">
        <v>229</v>
      </c>
      <c r="D282" s="33">
        <v>71</v>
      </c>
      <c r="E282" s="33">
        <v>0</v>
      </c>
      <c r="F282" s="33">
        <v>300</v>
      </c>
      <c r="G282" s="23"/>
      <c r="H282" s="1"/>
    </row>
    <row r="283" spans="1:8" x14ac:dyDescent="0.3">
      <c r="B283" s="10" t="s">
        <v>259</v>
      </c>
      <c r="C283" s="27">
        <v>187</v>
      </c>
      <c r="D283" s="33">
        <v>43</v>
      </c>
      <c r="E283" s="33">
        <v>0</v>
      </c>
      <c r="F283" s="33">
        <v>230</v>
      </c>
      <c r="G283" s="23"/>
      <c r="H283" s="1"/>
    </row>
    <row r="284" spans="1:8" x14ac:dyDescent="0.3">
      <c r="B284" s="10" t="s">
        <v>260</v>
      </c>
      <c r="C284" s="27">
        <v>19</v>
      </c>
      <c r="D284" s="33">
        <v>0</v>
      </c>
      <c r="E284" s="33">
        <v>0</v>
      </c>
      <c r="F284" s="33">
        <v>19</v>
      </c>
      <c r="G284" s="23"/>
      <c r="H284" s="1"/>
    </row>
    <row r="285" spans="1:8" x14ac:dyDescent="0.3">
      <c r="B285" s="10" t="s">
        <v>261</v>
      </c>
      <c r="C285" s="27">
        <v>6</v>
      </c>
      <c r="D285" s="33">
        <v>31</v>
      </c>
      <c r="E285" s="33">
        <v>0</v>
      </c>
      <c r="F285" s="33">
        <v>37</v>
      </c>
      <c r="G285" s="23"/>
      <c r="H285" s="1"/>
    </row>
    <row r="286" spans="1:8" x14ac:dyDescent="0.3">
      <c r="B286" s="10" t="s">
        <v>262</v>
      </c>
      <c r="C286" s="27">
        <v>1</v>
      </c>
      <c r="D286" s="33">
        <v>0</v>
      </c>
      <c r="E286" s="33">
        <v>0</v>
      </c>
      <c r="F286" s="33">
        <v>1</v>
      </c>
      <c r="G286" s="23"/>
      <c r="H286" s="1"/>
    </row>
    <row r="287" spans="1:8" s="1" customFormat="1" x14ac:dyDescent="0.3">
      <c r="B287" s="10" t="s">
        <v>263</v>
      </c>
      <c r="C287" s="27">
        <v>5</v>
      </c>
      <c r="D287" s="33">
        <v>19</v>
      </c>
      <c r="E287" s="33">
        <v>0</v>
      </c>
      <c r="F287" s="33">
        <v>24</v>
      </c>
      <c r="G287" s="23"/>
    </row>
    <row r="288" spans="1:8" x14ac:dyDescent="0.3">
      <c r="B288" s="22" t="s">
        <v>20</v>
      </c>
      <c r="C288" s="28">
        <f>SUM(C282:C287)</f>
        <v>447</v>
      </c>
      <c r="D288" s="32">
        <f t="shared" ref="D288:F288" si="28">SUM(D282:D287)</f>
        <v>164</v>
      </c>
      <c r="E288" s="32">
        <f t="shared" si="28"/>
        <v>0</v>
      </c>
      <c r="F288" s="32">
        <f t="shared" si="28"/>
        <v>611</v>
      </c>
      <c r="G288" s="23"/>
      <c r="H288" s="1"/>
    </row>
    <row r="289" spans="1:8" x14ac:dyDescent="0.3">
      <c r="A289" s="1" t="s">
        <v>264</v>
      </c>
      <c r="C289" s="27"/>
      <c r="D289" s="33"/>
      <c r="E289" s="33"/>
      <c r="F289" s="33"/>
      <c r="G289" s="23"/>
      <c r="H289" s="1"/>
    </row>
    <row r="290" spans="1:8" s="1" customFormat="1" x14ac:dyDescent="0.3">
      <c r="B290" s="10" t="s">
        <v>265</v>
      </c>
      <c r="C290" s="27">
        <v>1</v>
      </c>
      <c r="D290" s="33">
        <v>11</v>
      </c>
      <c r="E290" s="33">
        <v>0</v>
      </c>
      <c r="F290" s="33">
        <v>12</v>
      </c>
      <c r="G290" s="23"/>
    </row>
    <row r="291" spans="1:8" x14ac:dyDescent="0.3">
      <c r="B291" s="22" t="s">
        <v>20</v>
      </c>
      <c r="C291" s="28">
        <v>1</v>
      </c>
      <c r="D291" s="32">
        <v>11</v>
      </c>
      <c r="E291" s="32">
        <v>0</v>
      </c>
      <c r="F291" s="32">
        <v>12</v>
      </c>
      <c r="G291" s="23"/>
      <c r="H291" s="1"/>
    </row>
    <row r="292" spans="1:8" x14ac:dyDescent="0.3">
      <c r="A292" s="1" t="s">
        <v>266</v>
      </c>
      <c r="C292" s="27"/>
      <c r="D292" s="33"/>
      <c r="E292" s="33"/>
      <c r="F292" s="33"/>
      <c r="G292" s="23"/>
      <c r="H292" s="1"/>
    </row>
    <row r="293" spans="1:8" x14ac:dyDescent="0.3">
      <c r="B293" s="10" t="s">
        <v>267</v>
      </c>
      <c r="C293" s="27">
        <v>0</v>
      </c>
      <c r="D293" s="33">
        <v>51</v>
      </c>
      <c r="E293" s="33">
        <v>0</v>
      </c>
      <c r="F293" s="33">
        <v>51</v>
      </c>
      <c r="G293" s="23"/>
      <c r="H293" s="1"/>
    </row>
    <row r="294" spans="1:8" x14ac:dyDescent="0.3">
      <c r="B294" s="10" t="s">
        <v>268</v>
      </c>
      <c r="C294" s="27">
        <v>0</v>
      </c>
      <c r="D294" s="33">
        <v>4</v>
      </c>
      <c r="E294" s="33">
        <v>0</v>
      </c>
      <c r="F294" s="33">
        <v>4</v>
      </c>
      <c r="G294" s="23"/>
      <c r="H294" s="1"/>
    </row>
    <row r="295" spans="1:8" x14ac:dyDescent="0.3">
      <c r="B295" s="10" t="s">
        <v>269</v>
      </c>
      <c r="C295" s="27">
        <v>0</v>
      </c>
      <c r="D295" s="33">
        <v>99</v>
      </c>
      <c r="E295" s="33">
        <v>0</v>
      </c>
      <c r="F295" s="33">
        <v>99</v>
      </c>
      <c r="G295" s="23"/>
      <c r="H295" s="1"/>
    </row>
    <row r="296" spans="1:8" s="1" customFormat="1" x14ac:dyDescent="0.3">
      <c r="B296" s="10" t="s">
        <v>270</v>
      </c>
      <c r="C296" s="27">
        <v>0</v>
      </c>
      <c r="D296" s="33">
        <v>51</v>
      </c>
      <c r="E296" s="33">
        <v>0</v>
      </c>
      <c r="F296" s="33">
        <v>51</v>
      </c>
      <c r="G296" s="23"/>
    </row>
    <row r="297" spans="1:8" x14ac:dyDescent="0.3">
      <c r="B297" s="22" t="s">
        <v>20</v>
      </c>
      <c r="C297" s="28">
        <f>SUM(C293:C296)</f>
        <v>0</v>
      </c>
      <c r="D297" s="32">
        <f t="shared" ref="D297:F297" si="29">SUM(D293:D296)</f>
        <v>205</v>
      </c>
      <c r="E297" s="32">
        <f t="shared" si="29"/>
        <v>0</v>
      </c>
      <c r="F297" s="32">
        <f t="shared" si="29"/>
        <v>205</v>
      </c>
      <c r="G297" s="23"/>
      <c r="H297" s="1"/>
    </row>
    <row r="298" spans="1:8" x14ac:dyDescent="0.3">
      <c r="A298" s="1" t="s">
        <v>271</v>
      </c>
      <c r="C298" s="27"/>
      <c r="D298" s="33"/>
      <c r="E298" s="33"/>
      <c r="F298" s="33"/>
      <c r="G298" s="23"/>
      <c r="H298" s="1"/>
    </row>
    <row r="299" spans="1:8" ht="28.8" x14ac:dyDescent="0.3">
      <c r="B299" s="10" t="s">
        <v>272</v>
      </c>
      <c r="C299" s="27">
        <v>97</v>
      </c>
      <c r="D299" s="33">
        <v>75</v>
      </c>
      <c r="E299" s="33">
        <v>0</v>
      </c>
      <c r="F299" s="33">
        <v>172</v>
      </c>
      <c r="G299" s="23"/>
      <c r="H299" s="1"/>
    </row>
    <row r="300" spans="1:8" x14ac:dyDescent="0.3">
      <c r="B300" s="10" t="s">
        <v>273</v>
      </c>
      <c r="C300" s="27">
        <v>6616</v>
      </c>
      <c r="D300" s="33">
        <v>10535</v>
      </c>
      <c r="E300" s="33">
        <v>0</v>
      </c>
      <c r="F300" s="33">
        <v>17151</v>
      </c>
      <c r="G300" s="23"/>
      <c r="H300" s="1"/>
    </row>
    <row r="301" spans="1:8" x14ac:dyDescent="0.3">
      <c r="B301" s="10" t="s">
        <v>274</v>
      </c>
      <c r="C301" s="27">
        <v>909</v>
      </c>
      <c r="D301" s="33">
        <v>2372</v>
      </c>
      <c r="E301" s="33">
        <v>2</v>
      </c>
      <c r="F301" s="33">
        <v>3283</v>
      </c>
      <c r="G301" s="23"/>
      <c r="H301" s="1"/>
    </row>
    <row r="302" spans="1:8" x14ac:dyDescent="0.3">
      <c r="B302" s="10" t="s">
        <v>275</v>
      </c>
      <c r="C302" s="27">
        <v>1</v>
      </c>
      <c r="D302" s="33">
        <v>0</v>
      </c>
      <c r="E302" s="33">
        <v>0</v>
      </c>
      <c r="F302" s="33">
        <v>1</v>
      </c>
      <c r="G302" s="23"/>
      <c r="H302" s="1"/>
    </row>
    <row r="303" spans="1:8" s="1" customFormat="1" x14ac:dyDescent="0.3">
      <c r="B303" s="10" t="s">
        <v>276</v>
      </c>
      <c r="C303" s="27">
        <v>1</v>
      </c>
      <c r="D303" s="33">
        <v>1</v>
      </c>
      <c r="E303" s="33">
        <v>0</v>
      </c>
      <c r="F303" s="33">
        <v>2</v>
      </c>
      <c r="G303" s="23"/>
    </row>
    <row r="304" spans="1:8" x14ac:dyDescent="0.3">
      <c r="B304" s="22" t="s">
        <v>20</v>
      </c>
      <c r="C304" s="28">
        <f>SUM(C299:C303)</f>
        <v>7624</v>
      </c>
      <c r="D304" s="32">
        <f t="shared" ref="D304:F304" si="30">SUM(D299:D303)</f>
        <v>12983</v>
      </c>
      <c r="E304" s="32">
        <f t="shared" si="30"/>
        <v>2</v>
      </c>
      <c r="F304" s="32">
        <f t="shared" si="30"/>
        <v>20609</v>
      </c>
      <c r="G304" s="23"/>
      <c r="H304" s="1"/>
    </row>
    <row r="305" spans="1:8" x14ac:dyDescent="0.3">
      <c r="A305" s="1" t="s">
        <v>277</v>
      </c>
      <c r="C305" s="27"/>
      <c r="D305" s="33"/>
      <c r="E305" s="33"/>
      <c r="F305" s="33"/>
      <c r="G305" s="23"/>
      <c r="H305" s="1"/>
    </row>
    <row r="306" spans="1:8" x14ac:dyDescent="0.3">
      <c r="B306" s="10" t="s">
        <v>278</v>
      </c>
      <c r="C306" s="27">
        <v>279</v>
      </c>
      <c r="D306" s="33">
        <v>618</v>
      </c>
      <c r="E306" s="33">
        <v>0</v>
      </c>
      <c r="F306" s="33">
        <v>897</v>
      </c>
      <c r="G306" s="23"/>
      <c r="H306" s="1"/>
    </row>
    <row r="307" spans="1:8" x14ac:dyDescent="0.3">
      <c r="B307" s="10" t="s">
        <v>279</v>
      </c>
      <c r="C307" s="27">
        <v>64</v>
      </c>
      <c r="D307" s="33">
        <v>179</v>
      </c>
      <c r="E307" s="33">
        <v>0</v>
      </c>
      <c r="F307" s="33">
        <v>243</v>
      </c>
      <c r="G307" s="23"/>
      <c r="H307" s="1"/>
    </row>
    <row r="308" spans="1:8" s="1" customFormat="1" x14ac:dyDescent="0.3">
      <c r="B308" s="10" t="s">
        <v>280</v>
      </c>
      <c r="C308" s="27">
        <v>1</v>
      </c>
      <c r="D308" s="33">
        <v>4</v>
      </c>
      <c r="E308" s="33">
        <v>0</v>
      </c>
      <c r="F308" s="33">
        <v>5</v>
      </c>
      <c r="G308" s="23"/>
    </row>
    <row r="309" spans="1:8" x14ac:dyDescent="0.3">
      <c r="B309" s="22" t="s">
        <v>20</v>
      </c>
      <c r="C309" s="28">
        <f>SUM(C306:C308)</f>
        <v>344</v>
      </c>
      <c r="D309" s="32">
        <f t="shared" ref="D309:F309" si="31">SUM(D306:D308)</f>
        <v>801</v>
      </c>
      <c r="E309" s="32">
        <f t="shared" si="31"/>
        <v>0</v>
      </c>
      <c r="F309" s="32">
        <f t="shared" si="31"/>
        <v>1145</v>
      </c>
      <c r="G309" s="23"/>
      <c r="H309" s="1"/>
    </row>
    <row r="310" spans="1:8" x14ac:dyDescent="0.3">
      <c r="A310" s="1" t="s">
        <v>281</v>
      </c>
      <c r="C310" s="27"/>
      <c r="D310" s="33"/>
      <c r="E310" s="33"/>
      <c r="F310" s="33"/>
      <c r="G310" s="23"/>
      <c r="H310" s="1"/>
    </row>
    <row r="311" spans="1:8" x14ac:dyDescent="0.3">
      <c r="B311" s="10" t="s">
        <v>282</v>
      </c>
      <c r="C311" s="27">
        <v>21</v>
      </c>
      <c r="D311" s="33">
        <v>47</v>
      </c>
      <c r="E311" s="33">
        <v>0</v>
      </c>
      <c r="F311" s="33">
        <v>68</v>
      </c>
      <c r="G311" s="23"/>
      <c r="H311" s="1"/>
    </row>
    <row r="312" spans="1:8" x14ac:dyDescent="0.3">
      <c r="B312" s="10" t="s">
        <v>283</v>
      </c>
      <c r="C312" s="27">
        <v>6</v>
      </c>
      <c r="D312" s="33">
        <v>11</v>
      </c>
      <c r="E312" s="33">
        <v>0</v>
      </c>
      <c r="F312" s="33">
        <v>17</v>
      </c>
      <c r="G312" s="23"/>
      <c r="H312" s="1"/>
    </row>
    <row r="313" spans="1:8" x14ac:dyDescent="0.3">
      <c r="B313" s="10" t="s">
        <v>284</v>
      </c>
      <c r="C313" s="27">
        <v>18</v>
      </c>
      <c r="D313" s="33">
        <v>17</v>
      </c>
      <c r="E313" s="33">
        <v>0</v>
      </c>
      <c r="F313" s="33">
        <v>35</v>
      </c>
      <c r="G313" s="23"/>
      <c r="H313" s="1"/>
    </row>
    <row r="314" spans="1:8" x14ac:dyDescent="0.3">
      <c r="B314" s="10" t="s">
        <v>285</v>
      </c>
      <c r="C314" s="27">
        <v>5</v>
      </c>
      <c r="D314" s="33">
        <v>3</v>
      </c>
      <c r="E314" s="33">
        <v>0</v>
      </c>
      <c r="F314" s="33">
        <v>8</v>
      </c>
      <c r="G314" s="23"/>
      <c r="H314" s="1"/>
    </row>
    <row r="315" spans="1:8" x14ac:dyDescent="0.3">
      <c r="B315" s="10" t="s">
        <v>286</v>
      </c>
      <c r="C315" s="27">
        <v>21</v>
      </c>
      <c r="D315" s="33">
        <v>15</v>
      </c>
      <c r="E315" s="33">
        <v>0</v>
      </c>
      <c r="F315" s="33">
        <v>36</v>
      </c>
      <c r="G315" s="23"/>
      <c r="H315" s="1"/>
    </row>
    <row r="316" spans="1:8" x14ac:dyDescent="0.3">
      <c r="B316" s="10" t="s">
        <v>287</v>
      </c>
      <c r="C316" s="27">
        <v>1</v>
      </c>
      <c r="D316" s="33">
        <v>2</v>
      </c>
      <c r="E316" s="33">
        <v>0</v>
      </c>
      <c r="F316" s="33">
        <v>3</v>
      </c>
      <c r="G316" s="23"/>
      <c r="H316" s="1"/>
    </row>
    <row r="317" spans="1:8" x14ac:dyDescent="0.3">
      <c r="B317" s="10" t="s">
        <v>288</v>
      </c>
      <c r="C317" s="27">
        <v>8</v>
      </c>
      <c r="D317" s="33">
        <v>19</v>
      </c>
      <c r="E317" s="33">
        <v>0</v>
      </c>
      <c r="F317" s="33">
        <v>27</v>
      </c>
      <c r="G317" s="23"/>
      <c r="H317" s="1"/>
    </row>
    <row r="318" spans="1:8" s="1" customFormat="1" x14ac:dyDescent="0.3">
      <c r="B318" s="10" t="s">
        <v>289</v>
      </c>
      <c r="C318" s="27">
        <v>3</v>
      </c>
      <c r="D318" s="33">
        <v>5</v>
      </c>
      <c r="E318" s="33">
        <v>0</v>
      </c>
      <c r="F318" s="33">
        <v>8</v>
      </c>
      <c r="G318" s="23"/>
    </row>
    <row r="319" spans="1:8" x14ac:dyDescent="0.3">
      <c r="B319" s="22" t="s">
        <v>20</v>
      </c>
      <c r="C319" s="28">
        <f>SUM(C311:C318)</f>
        <v>83</v>
      </c>
      <c r="D319" s="32">
        <f t="shared" ref="D319:F319" si="32">SUM(D311:D318)</f>
        <v>119</v>
      </c>
      <c r="E319" s="32">
        <f t="shared" si="32"/>
        <v>0</v>
      </c>
      <c r="F319" s="32">
        <f t="shared" si="32"/>
        <v>202</v>
      </c>
      <c r="G319" s="23"/>
      <c r="H319" s="1"/>
    </row>
    <row r="320" spans="1:8" x14ac:dyDescent="0.3">
      <c r="A320" s="1" t="s">
        <v>290</v>
      </c>
      <c r="C320" s="27"/>
      <c r="D320" s="33"/>
      <c r="E320" s="33"/>
      <c r="F320" s="33"/>
      <c r="G320" s="23"/>
      <c r="H320" s="1"/>
    </row>
    <row r="321" spans="1:8" s="1" customFormat="1" x14ac:dyDescent="0.3">
      <c r="B321" s="10" t="s">
        <v>291</v>
      </c>
      <c r="C321" s="27">
        <v>37</v>
      </c>
      <c r="D321" s="33">
        <v>41</v>
      </c>
      <c r="E321" s="33">
        <v>0</v>
      </c>
      <c r="F321" s="33">
        <v>78</v>
      </c>
      <c r="G321" s="23"/>
    </row>
    <row r="322" spans="1:8" x14ac:dyDescent="0.3">
      <c r="B322" s="22" t="s">
        <v>20</v>
      </c>
      <c r="C322" s="28">
        <v>37</v>
      </c>
      <c r="D322" s="32">
        <v>41</v>
      </c>
      <c r="E322" s="32">
        <v>0</v>
      </c>
      <c r="F322" s="32">
        <v>78</v>
      </c>
      <c r="G322" s="23"/>
      <c r="H322" s="1"/>
    </row>
    <row r="323" spans="1:8" x14ac:dyDescent="0.3">
      <c r="A323" s="1" t="s">
        <v>292</v>
      </c>
      <c r="C323" s="27"/>
      <c r="D323" s="33"/>
      <c r="E323" s="33"/>
      <c r="F323" s="33"/>
      <c r="G323" s="23"/>
      <c r="H323" s="1"/>
    </row>
    <row r="324" spans="1:8" x14ac:dyDescent="0.3">
      <c r="B324" s="10" t="s">
        <v>293</v>
      </c>
      <c r="C324" s="27">
        <v>4</v>
      </c>
      <c r="D324" s="33">
        <v>0</v>
      </c>
      <c r="E324" s="33">
        <v>0</v>
      </c>
      <c r="F324" s="33">
        <v>4</v>
      </c>
      <c r="G324" s="23"/>
      <c r="H324" s="1"/>
    </row>
    <row r="325" spans="1:8" x14ac:dyDescent="0.3">
      <c r="B325" s="10" t="s">
        <v>294</v>
      </c>
      <c r="C325" s="27">
        <v>0</v>
      </c>
      <c r="D325" s="33">
        <v>2</v>
      </c>
      <c r="E325" s="33">
        <v>0</v>
      </c>
      <c r="F325" s="33">
        <v>2</v>
      </c>
      <c r="G325" s="23"/>
      <c r="H325" s="1"/>
    </row>
    <row r="326" spans="1:8" x14ac:dyDescent="0.3">
      <c r="B326" s="10" t="s">
        <v>295</v>
      </c>
      <c r="C326" s="27">
        <v>5</v>
      </c>
      <c r="D326" s="33">
        <v>0</v>
      </c>
      <c r="E326" s="33">
        <v>0</v>
      </c>
      <c r="F326" s="33">
        <v>5</v>
      </c>
      <c r="G326" s="23"/>
      <c r="H326" s="1"/>
    </row>
    <row r="327" spans="1:8" x14ac:dyDescent="0.3">
      <c r="B327" s="10" t="s">
        <v>296</v>
      </c>
      <c r="C327" s="27">
        <v>21</v>
      </c>
      <c r="D327" s="33">
        <v>12</v>
      </c>
      <c r="E327" s="33">
        <v>0</v>
      </c>
      <c r="F327" s="33">
        <v>33</v>
      </c>
      <c r="G327" s="23"/>
      <c r="H327" s="1"/>
    </row>
    <row r="328" spans="1:8" s="1" customFormat="1" x14ac:dyDescent="0.3">
      <c r="B328" s="10" t="s">
        <v>297</v>
      </c>
      <c r="C328" s="27">
        <v>25</v>
      </c>
      <c r="D328" s="33">
        <v>2</v>
      </c>
      <c r="E328" s="33">
        <v>1</v>
      </c>
      <c r="F328" s="33">
        <v>28</v>
      </c>
      <c r="G328" s="23"/>
    </row>
    <row r="329" spans="1:8" x14ac:dyDescent="0.3">
      <c r="B329" s="22" t="s">
        <v>20</v>
      </c>
      <c r="C329" s="28">
        <f>SUM(C324:C328)</f>
        <v>55</v>
      </c>
      <c r="D329" s="32">
        <f t="shared" ref="D329:F329" si="33">SUM(D324:D328)</f>
        <v>16</v>
      </c>
      <c r="E329" s="32">
        <f t="shared" si="33"/>
        <v>1</v>
      </c>
      <c r="F329" s="32">
        <f t="shared" si="33"/>
        <v>72</v>
      </c>
      <c r="G329" s="23"/>
      <c r="H329" s="1"/>
    </row>
    <row r="330" spans="1:8" x14ac:dyDescent="0.3">
      <c r="A330" s="1" t="s">
        <v>298</v>
      </c>
      <c r="C330" s="27"/>
      <c r="D330" s="33"/>
      <c r="E330" s="33"/>
      <c r="F330" s="33"/>
      <c r="G330" s="23"/>
      <c r="H330" s="1"/>
    </row>
    <row r="331" spans="1:8" x14ac:dyDescent="0.3">
      <c r="B331" s="10" t="s">
        <v>299</v>
      </c>
      <c r="C331" s="27">
        <v>1</v>
      </c>
      <c r="D331" s="33">
        <v>5</v>
      </c>
      <c r="E331" s="33">
        <v>0</v>
      </c>
      <c r="F331" s="33">
        <v>6</v>
      </c>
      <c r="G331" s="23"/>
      <c r="H331" s="1"/>
    </row>
    <row r="332" spans="1:8" x14ac:dyDescent="0.3">
      <c r="B332" s="10" t="s">
        <v>300</v>
      </c>
      <c r="C332" s="27">
        <v>0</v>
      </c>
      <c r="D332" s="33">
        <v>7</v>
      </c>
      <c r="E332" s="33">
        <v>0</v>
      </c>
      <c r="F332" s="33">
        <v>7</v>
      </c>
      <c r="G332" s="23"/>
      <c r="H332" s="1"/>
    </row>
    <row r="333" spans="1:8" x14ac:dyDescent="0.3">
      <c r="B333" s="10" t="s">
        <v>301</v>
      </c>
      <c r="C333" s="27">
        <v>3</v>
      </c>
      <c r="D333" s="33">
        <v>7</v>
      </c>
      <c r="E333" s="33">
        <v>0</v>
      </c>
      <c r="F333" s="33">
        <v>10</v>
      </c>
      <c r="G333" s="23"/>
      <c r="H333" s="1"/>
    </row>
    <row r="334" spans="1:8" x14ac:dyDescent="0.3">
      <c r="B334" s="10" t="s">
        <v>302</v>
      </c>
      <c r="C334" s="27">
        <v>26</v>
      </c>
      <c r="D334" s="33">
        <v>53</v>
      </c>
      <c r="E334" s="33">
        <v>0</v>
      </c>
      <c r="F334" s="33">
        <v>79</v>
      </c>
      <c r="G334" s="23"/>
      <c r="H334" s="1"/>
    </row>
    <row r="335" spans="1:8" s="1" customFormat="1" x14ac:dyDescent="0.3">
      <c r="B335" s="10" t="s">
        <v>303</v>
      </c>
      <c r="C335" s="27">
        <v>8</v>
      </c>
      <c r="D335" s="33">
        <v>26</v>
      </c>
      <c r="E335" s="33">
        <v>0</v>
      </c>
      <c r="F335" s="33">
        <v>34</v>
      </c>
      <c r="G335" s="23"/>
    </row>
    <row r="336" spans="1:8" x14ac:dyDescent="0.3">
      <c r="B336" s="22" t="s">
        <v>20</v>
      </c>
      <c r="C336" s="28">
        <f>SUM(C331:C335)</f>
        <v>38</v>
      </c>
      <c r="D336" s="32">
        <f t="shared" ref="D336:F336" si="34">SUM(D331:D335)</f>
        <v>98</v>
      </c>
      <c r="E336" s="32">
        <f t="shared" si="34"/>
        <v>0</v>
      </c>
      <c r="F336" s="32">
        <f t="shared" si="34"/>
        <v>136</v>
      </c>
      <c r="G336" s="23"/>
      <c r="H336" s="1"/>
    </row>
    <row r="337" spans="1:8" x14ac:dyDescent="0.3">
      <c r="A337" s="1" t="s">
        <v>304</v>
      </c>
      <c r="C337" s="27"/>
      <c r="D337" s="33"/>
      <c r="E337" s="33"/>
      <c r="F337" s="33"/>
      <c r="G337" s="23"/>
      <c r="H337" s="1"/>
    </row>
    <row r="338" spans="1:8" x14ac:dyDescent="0.3">
      <c r="B338" s="10" t="s">
        <v>305</v>
      </c>
      <c r="C338" s="27">
        <v>1</v>
      </c>
      <c r="D338" s="33">
        <v>1</v>
      </c>
      <c r="E338" s="33">
        <v>0</v>
      </c>
      <c r="F338" s="33">
        <v>2</v>
      </c>
      <c r="G338" s="23"/>
      <c r="H338" s="1"/>
    </row>
    <row r="339" spans="1:8" x14ac:dyDescent="0.3">
      <c r="B339" s="10" t="s">
        <v>306</v>
      </c>
      <c r="C339" s="27">
        <v>31</v>
      </c>
      <c r="D339" s="33">
        <v>2</v>
      </c>
      <c r="E339" s="33">
        <v>0</v>
      </c>
      <c r="F339" s="33">
        <v>33</v>
      </c>
      <c r="G339" s="23"/>
      <c r="H339" s="1"/>
    </row>
    <row r="340" spans="1:8" x14ac:dyDescent="0.3">
      <c r="B340" s="10" t="s">
        <v>258</v>
      </c>
      <c r="C340" s="27">
        <v>218</v>
      </c>
      <c r="D340" s="33">
        <v>77</v>
      </c>
      <c r="E340" s="33">
        <v>0</v>
      </c>
      <c r="F340" s="33">
        <v>295</v>
      </c>
      <c r="G340" s="23"/>
      <c r="H340" s="1"/>
    </row>
    <row r="341" spans="1:8" x14ac:dyDescent="0.3">
      <c r="B341" s="10" t="s">
        <v>260</v>
      </c>
      <c r="C341" s="27">
        <v>5</v>
      </c>
      <c r="D341" s="33">
        <v>0</v>
      </c>
      <c r="E341" s="33">
        <v>0</v>
      </c>
      <c r="F341" s="33">
        <v>5</v>
      </c>
      <c r="G341" s="23"/>
      <c r="H341" s="1"/>
    </row>
    <row r="342" spans="1:8" s="1" customFormat="1" x14ac:dyDescent="0.3">
      <c r="B342" s="10" t="s">
        <v>307</v>
      </c>
      <c r="C342" s="27">
        <v>61</v>
      </c>
      <c r="D342" s="33">
        <v>29</v>
      </c>
      <c r="E342" s="33">
        <v>0</v>
      </c>
      <c r="F342" s="33">
        <v>90</v>
      </c>
      <c r="G342" s="23"/>
    </row>
    <row r="343" spans="1:8" x14ac:dyDescent="0.3">
      <c r="B343" s="22" t="s">
        <v>20</v>
      </c>
      <c r="C343" s="28">
        <f>SUM(C338:C342)</f>
        <v>316</v>
      </c>
      <c r="D343" s="32">
        <f t="shared" ref="D343:F343" si="35">SUM(D338:D342)</f>
        <v>109</v>
      </c>
      <c r="E343" s="32">
        <f t="shared" si="35"/>
        <v>0</v>
      </c>
      <c r="F343" s="32">
        <f t="shared" si="35"/>
        <v>425</v>
      </c>
      <c r="G343" s="23"/>
      <c r="H343" s="1"/>
    </row>
    <row r="344" spans="1:8" x14ac:dyDescent="0.3">
      <c r="A344" s="1" t="s">
        <v>308</v>
      </c>
      <c r="C344" s="27"/>
      <c r="D344" s="33"/>
      <c r="E344" s="33"/>
      <c r="F344" s="33"/>
      <c r="G344" s="23"/>
      <c r="H344" s="1"/>
    </row>
    <row r="345" spans="1:8" x14ac:dyDescent="0.3">
      <c r="B345" s="10" t="s">
        <v>309</v>
      </c>
      <c r="C345" s="27">
        <v>19</v>
      </c>
      <c r="D345" s="33">
        <v>3</v>
      </c>
      <c r="E345" s="33">
        <v>0</v>
      </c>
      <c r="F345" s="33">
        <v>22</v>
      </c>
      <c r="G345" s="23"/>
      <c r="H345" s="1"/>
    </row>
    <row r="346" spans="1:8" x14ac:dyDescent="0.3">
      <c r="B346" s="10" t="s">
        <v>310</v>
      </c>
      <c r="C346" s="27">
        <v>19</v>
      </c>
      <c r="D346" s="33">
        <v>4</v>
      </c>
      <c r="E346" s="33">
        <v>0</v>
      </c>
      <c r="F346" s="33">
        <v>23</v>
      </c>
      <c r="G346" s="23"/>
      <c r="H346" s="1"/>
    </row>
    <row r="347" spans="1:8" x14ac:dyDescent="0.3">
      <c r="B347" s="10" t="s">
        <v>311</v>
      </c>
      <c r="C347" s="27">
        <v>9</v>
      </c>
      <c r="D347" s="33">
        <v>4</v>
      </c>
      <c r="E347" s="33">
        <v>0</v>
      </c>
      <c r="F347" s="33">
        <v>13</v>
      </c>
      <c r="G347" s="23"/>
      <c r="H347" s="1"/>
    </row>
    <row r="348" spans="1:8" s="1" customFormat="1" x14ac:dyDescent="0.3">
      <c r="B348" s="10" t="s">
        <v>312</v>
      </c>
      <c r="C348" s="27">
        <v>32</v>
      </c>
      <c r="D348" s="33">
        <v>5</v>
      </c>
      <c r="E348" s="33">
        <v>0</v>
      </c>
      <c r="F348" s="33">
        <v>37</v>
      </c>
      <c r="G348" s="23"/>
    </row>
    <row r="349" spans="1:8" x14ac:dyDescent="0.3">
      <c r="B349" s="22" t="s">
        <v>20</v>
      </c>
      <c r="C349" s="28">
        <f>SUM(C345:C348)</f>
        <v>79</v>
      </c>
      <c r="D349" s="32">
        <f t="shared" ref="D349:F349" si="36">SUM(D345:D348)</f>
        <v>16</v>
      </c>
      <c r="E349" s="32">
        <f t="shared" si="36"/>
        <v>0</v>
      </c>
      <c r="F349" s="32">
        <f t="shared" si="36"/>
        <v>95</v>
      </c>
      <c r="G349" s="23"/>
      <c r="H349" s="1"/>
    </row>
    <row r="350" spans="1:8" x14ac:dyDescent="0.3">
      <c r="A350" s="1" t="s">
        <v>313</v>
      </c>
      <c r="C350" s="27"/>
      <c r="D350" s="33"/>
      <c r="E350" s="33"/>
      <c r="F350" s="33"/>
      <c r="G350" s="23"/>
      <c r="H350" s="1"/>
    </row>
    <row r="351" spans="1:8" x14ac:dyDescent="0.3">
      <c r="B351" s="10" t="s">
        <v>314</v>
      </c>
      <c r="C351" s="27">
        <v>15</v>
      </c>
      <c r="D351" s="33">
        <v>20</v>
      </c>
      <c r="E351" s="33">
        <v>0</v>
      </c>
      <c r="F351" s="33">
        <v>35</v>
      </c>
      <c r="G351" s="23"/>
      <c r="H351" s="1"/>
    </row>
    <row r="352" spans="1:8" x14ac:dyDescent="0.3">
      <c r="B352" s="10" t="s">
        <v>315</v>
      </c>
      <c r="C352" s="27">
        <v>41</v>
      </c>
      <c r="D352" s="33">
        <v>29</v>
      </c>
      <c r="E352" s="33">
        <v>0</v>
      </c>
      <c r="F352" s="33">
        <v>70</v>
      </c>
      <c r="G352" s="23"/>
      <c r="H352" s="1"/>
    </row>
    <row r="353" spans="1:8" s="1" customFormat="1" x14ac:dyDescent="0.3">
      <c r="B353" s="10" t="s">
        <v>316</v>
      </c>
      <c r="C353" s="27">
        <v>4</v>
      </c>
      <c r="D353" s="33">
        <v>7</v>
      </c>
      <c r="E353" s="33">
        <v>0</v>
      </c>
      <c r="F353" s="33">
        <v>11</v>
      </c>
      <c r="G353" s="23"/>
    </row>
    <row r="354" spans="1:8" x14ac:dyDescent="0.3">
      <c r="B354" s="22" t="s">
        <v>20</v>
      </c>
      <c r="C354" s="28">
        <f>SUM(C351:C353)</f>
        <v>60</v>
      </c>
      <c r="D354" s="32">
        <f t="shared" ref="D354:F354" si="37">SUM(D351:D353)</f>
        <v>56</v>
      </c>
      <c r="E354" s="32">
        <f t="shared" si="37"/>
        <v>0</v>
      </c>
      <c r="F354" s="32">
        <f t="shared" si="37"/>
        <v>116</v>
      </c>
      <c r="G354" s="23"/>
      <c r="H354" s="1"/>
    </row>
    <row r="355" spans="1:8" x14ac:dyDescent="0.3">
      <c r="A355" s="1" t="s">
        <v>317</v>
      </c>
      <c r="C355" s="27"/>
      <c r="D355" s="33"/>
      <c r="E355" s="33"/>
      <c r="F355" s="33"/>
      <c r="G355" s="23"/>
      <c r="H355" s="1"/>
    </row>
    <row r="356" spans="1:8" x14ac:dyDescent="0.3">
      <c r="B356" s="10" t="s">
        <v>318</v>
      </c>
      <c r="C356" s="27">
        <v>2</v>
      </c>
      <c r="D356" s="33">
        <v>19</v>
      </c>
      <c r="E356" s="33">
        <v>0</v>
      </c>
      <c r="F356" s="33">
        <v>21</v>
      </c>
      <c r="G356" s="23"/>
      <c r="H356" s="1"/>
    </row>
    <row r="357" spans="1:8" x14ac:dyDescent="0.3">
      <c r="B357" s="10" t="s">
        <v>319</v>
      </c>
      <c r="C357" s="27">
        <v>2</v>
      </c>
      <c r="D357" s="33">
        <v>70</v>
      </c>
      <c r="E357" s="33">
        <v>0</v>
      </c>
      <c r="F357" s="33">
        <v>72</v>
      </c>
      <c r="G357" s="23"/>
      <c r="H357" s="1"/>
    </row>
    <row r="358" spans="1:8" x14ac:dyDescent="0.3">
      <c r="B358" s="10" t="s">
        <v>320</v>
      </c>
      <c r="C358" s="27">
        <v>2</v>
      </c>
      <c r="D358" s="33">
        <v>16</v>
      </c>
      <c r="E358" s="33">
        <v>0</v>
      </c>
      <c r="F358" s="33">
        <v>18</v>
      </c>
      <c r="G358" s="23"/>
      <c r="H358" s="1"/>
    </row>
    <row r="359" spans="1:8" x14ac:dyDescent="0.3">
      <c r="B359" s="10" t="s">
        <v>321</v>
      </c>
      <c r="C359" s="27">
        <v>6</v>
      </c>
      <c r="D359" s="33">
        <v>12</v>
      </c>
      <c r="E359" s="33">
        <v>0</v>
      </c>
      <c r="F359" s="33">
        <v>18</v>
      </c>
      <c r="G359" s="23"/>
      <c r="H359" s="1"/>
    </row>
    <row r="360" spans="1:8" x14ac:dyDescent="0.3">
      <c r="B360" s="10" t="s">
        <v>322</v>
      </c>
      <c r="C360" s="27">
        <v>53</v>
      </c>
      <c r="D360" s="33">
        <v>150</v>
      </c>
      <c r="E360" s="33">
        <v>0</v>
      </c>
      <c r="F360" s="33">
        <v>203</v>
      </c>
      <c r="G360" s="23"/>
      <c r="H360" s="1"/>
    </row>
    <row r="361" spans="1:8" x14ac:dyDescent="0.3">
      <c r="B361" s="10" t="s">
        <v>323</v>
      </c>
      <c r="C361" s="27">
        <v>9</v>
      </c>
      <c r="D361" s="33">
        <v>693</v>
      </c>
      <c r="E361" s="33">
        <v>0</v>
      </c>
      <c r="F361" s="33">
        <v>702</v>
      </c>
      <c r="G361" s="23"/>
      <c r="H361" s="1"/>
    </row>
    <row r="362" spans="1:8" s="1" customFormat="1" x14ac:dyDescent="0.3">
      <c r="B362" s="10" t="s">
        <v>324</v>
      </c>
      <c r="C362" s="27">
        <v>21</v>
      </c>
      <c r="D362" s="33">
        <v>222</v>
      </c>
      <c r="E362" s="33">
        <v>0</v>
      </c>
      <c r="F362" s="33">
        <v>243</v>
      </c>
      <c r="G362" s="23"/>
    </row>
    <row r="363" spans="1:8" x14ac:dyDescent="0.3">
      <c r="B363" s="22" t="s">
        <v>20</v>
      </c>
      <c r="C363" s="28">
        <f>SUM(C356:C362)</f>
        <v>95</v>
      </c>
      <c r="D363" s="32">
        <f t="shared" ref="D363:F363" si="38">SUM(D356:D362)</f>
        <v>1182</v>
      </c>
      <c r="E363" s="32">
        <f t="shared" si="38"/>
        <v>0</v>
      </c>
      <c r="F363" s="32">
        <f t="shared" si="38"/>
        <v>1277</v>
      </c>
      <c r="G363" s="23"/>
      <c r="H363" s="1"/>
    </row>
    <row r="364" spans="1:8" x14ac:dyDescent="0.3">
      <c r="A364" s="1" t="s">
        <v>325</v>
      </c>
      <c r="C364" s="27"/>
      <c r="D364" s="33"/>
      <c r="E364" s="33"/>
      <c r="F364" s="33"/>
      <c r="G364" s="23"/>
      <c r="H364" s="1"/>
    </row>
    <row r="365" spans="1:8" s="1" customFormat="1" x14ac:dyDescent="0.3">
      <c r="B365" s="10" t="s">
        <v>326</v>
      </c>
      <c r="C365" s="27">
        <v>0</v>
      </c>
      <c r="D365" s="33">
        <v>6</v>
      </c>
      <c r="E365" s="33">
        <v>0</v>
      </c>
      <c r="F365" s="33">
        <v>6</v>
      </c>
      <c r="G365" s="23"/>
    </row>
    <row r="366" spans="1:8" x14ac:dyDescent="0.3">
      <c r="B366" s="22" t="s">
        <v>20</v>
      </c>
      <c r="C366" s="28">
        <v>0</v>
      </c>
      <c r="D366" s="32">
        <v>6</v>
      </c>
      <c r="E366" s="32">
        <v>0</v>
      </c>
      <c r="F366" s="32">
        <v>6</v>
      </c>
      <c r="G366" s="23"/>
      <c r="H366" s="1"/>
    </row>
    <row r="367" spans="1:8" x14ac:dyDescent="0.3">
      <c r="A367" s="1" t="s">
        <v>327</v>
      </c>
      <c r="C367" s="27"/>
      <c r="D367" s="33"/>
      <c r="E367" s="33"/>
      <c r="F367" s="33"/>
      <c r="G367" s="23"/>
      <c r="H367" s="1"/>
    </row>
    <row r="368" spans="1:8" x14ac:dyDescent="0.3">
      <c r="B368" s="10" t="s">
        <v>328</v>
      </c>
      <c r="C368" s="27">
        <v>49</v>
      </c>
      <c r="D368" s="33">
        <v>68</v>
      </c>
      <c r="E368" s="33">
        <v>0</v>
      </c>
      <c r="F368" s="33">
        <v>117</v>
      </c>
      <c r="G368" s="23"/>
      <c r="H368" s="1"/>
    </row>
    <row r="369" spans="1:8" x14ac:dyDescent="0.3">
      <c r="B369" s="10" t="s">
        <v>329</v>
      </c>
      <c r="C369" s="27">
        <v>0</v>
      </c>
      <c r="D369" s="33">
        <v>1</v>
      </c>
      <c r="E369" s="33">
        <v>0</v>
      </c>
      <c r="F369" s="33">
        <v>1</v>
      </c>
      <c r="G369" s="23"/>
      <c r="H369" s="1"/>
    </row>
    <row r="370" spans="1:8" x14ac:dyDescent="0.3">
      <c r="B370" s="10" t="s">
        <v>330</v>
      </c>
      <c r="C370" s="27">
        <v>22</v>
      </c>
      <c r="D370" s="33">
        <v>20</v>
      </c>
      <c r="E370" s="33">
        <v>0</v>
      </c>
      <c r="F370" s="33">
        <v>42</v>
      </c>
      <c r="G370" s="23"/>
      <c r="H370" s="1"/>
    </row>
    <row r="371" spans="1:8" s="1" customFormat="1" x14ac:dyDescent="0.3">
      <c r="B371" s="10" t="s">
        <v>331</v>
      </c>
      <c r="C371" s="27">
        <v>2</v>
      </c>
      <c r="D371" s="33">
        <v>8</v>
      </c>
      <c r="E371" s="33">
        <v>0</v>
      </c>
      <c r="F371" s="33">
        <v>10</v>
      </c>
      <c r="G371" s="23"/>
    </row>
    <row r="372" spans="1:8" s="1" customFormat="1" x14ac:dyDescent="0.3">
      <c r="B372" s="22" t="s">
        <v>20</v>
      </c>
      <c r="C372" s="28">
        <f>SUM(C368:C371)</f>
        <v>73</v>
      </c>
      <c r="D372" s="32">
        <f t="shared" ref="D372:F372" si="39">SUM(D368:D371)</f>
        <v>97</v>
      </c>
      <c r="E372" s="32">
        <f t="shared" si="39"/>
        <v>0</v>
      </c>
      <c r="F372" s="32">
        <f t="shared" si="39"/>
        <v>170</v>
      </c>
      <c r="G372" s="23"/>
    </row>
    <row r="373" spans="1:8" x14ac:dyDescent="0.3">
      <c r="B373" s="22" t="s">
        <v>332</v>
      </c>
      <c r="C373" s="29">
        <f>C372+C366+C363+C354+C349+C343+C336+C329+C322+C319+C309+C304+C297+C291+C288+C280+C260+C257+C251+C240+C233+C225+C213+C203+C199+C195+C192+C189+C169+C161+C157+C152+C149+C133+C123+C109+C105+C99+C95+C90+C87+C79+C64+C58+C46+C35+C32+C27+C20+C9</f>
        <v>18473</v>
      </c>
      <c r="D373" s="34">
        <f t="shared" ref="D373:E373" si="40">D372+D366+D363+D354+D349+D343+D336+D329+D322+D319+D309+D304+D297+D291+D288+D280+D260+D257+D251+D240+D233+D225+D213+D203+D199+D195+D192+D189+D169+D161+D157+D152+D149+D133+D123+D109+D105+D99+D95+D90+D87+D79+D64+D58+D46+D35+D32+D27+D20+D9</f>
        <v>29228</v>
      </c>
      <c r="E373" s="34">
        <f t="shared" si="40"/>
        <v>11</v>
      </c>
      <c r="F373" s="34">
        <f>F372+F366+F363+F354+F349+F343+F336+F329+F322+F319+F309+F304+F297+F291+F288+F280+F260+F257+F251+F240+F233+F225+F213+F203+F199+F195+F192+F189+F169+F161+F157+F152+F149+F133+F123+F109+F105+F99+F95+F90+F87+F79+F64+F58+F46+F35+F32+F27+F20+F9</f>
        <v>47712</v>
      </c>
      <c r="G373" s="23"/>
      <c r="H373" s="1"/>
    </row>
    <row r="374" spans="1:8" ht="10.199999999999999" customHeight="1" x14ac:dyDescent="0.3"/>
    <row r="375" spans="1:8" ht="31.2" customHeight="1" x14ac:dyDescent="0.3">
      <c r="A375" s="55" t="s">
        <v>333</v>
      </c>
      <c r="B375" s="55"/>
      <c r="C375" s="55"/>
      <c r="D375" s="55"/>
      <c r="E375" s="55"/>
      <c r="F375" s="55"/>
    </row>
  </sheetData>
  <mergeCells count="4">
    <mergeCell ref="C5:F5"/>
    <mergeCell ref="A375:F375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workbookViewId="0"/>
  </sheetViews>
  <sheetFormatPr defaultRowHeight="14.4" x14ac:dyDescent="0.3"/>
  <cols>
    <col min="1" max="1" width="50.6640625" style="24" customWidth="1"/>
    <col min="2" max="5" width="10.44140625" style="24" customWidth="1"/>
  </cols>
  <sheetData>
    <row r="1" spans="1:6" x14ac:dyDescent="0.3">
      <c r="A1" s="35" t="s">
        <v>1</v>
      </c>
    </row>
    <row r="2" spans="1:6" x14ac:dyDescent="0.3">
      <c r="A2" s="56" t="s">
        <v>12</v>
      </c>
      <c r="B2" s="56"/>
      <c r="C2" s="56"/>
      <c r="D2" s="56"/>
      <c r="E2" s="56"/>
    </row>
    <row r="3" spans="1:6" x14ac:dyDescent="0.3">
      <c r="A3" s="56" t="s">
        <v>334</v>
      </c>
      <c r="B3" s="56"/>
      <c r="C3" s="56"/>
      <c r="D3" s="56"/>
      <c r="E3" s="56"/>
    </row>
    <row r="4" spans="1:6" ht="15" thickBot="1" x14ac:dyDescent="0.35"/>
    <row r="5" spans="1:6" x14ac:dyDescent="0.3">
      <c r="A5" s="36"/>
      <c r="B5" s="53" t="s">
        <v>14</v>
      </c>
      <c r="C5" s="54"/>
      <c r="D5" s="54"/>
      <c r="E5" s="54"/>
    </row>
    <row r="6" spans="1:6" x14ac:dyDescent="0.3">
      <c r="A6" s="37"/>
      <c r="B6" s="25" t="s">
        <v>15</v>
      </c>
      <c r="C6" s="30" t="s">
        <v>16</v>
      </c>
      <c r="D6" s="30" t="s">
        <v>17</v>
      </c>
      <c r="E6" s="30" t="s">
        <v>18</v>
      </c>
    </row>
    <row r="7" spans="1:6" x14ac:dyDescent="0.3">
      <c r="A7" s="24" t="s">
        <v>19</v>
      </c>
      <c r="B7" s="27">
        <v>937</v>
      </c>
      <c r="C7" s="33">
        <v>1177</v>
      </c>
      <c r="D7" s="33">
        <v>0</v>
      </c>
      <c r="E7" s="33">
        <v>2114</v>
      </c>
      <c r="F7" s="11"/>
    </row>
    <row r="8" spans="1:6" x14ac:dyDescent="0.3">
      <c r="A8" s="24" t="s">
        <v>21</v>
      </c>
      <c r="B8" s="27">
        <v>114</v>
      </c>
      <c r="C8" s="33">
        <v>464</v>
      </c>
      <c r="D8" s="33">
        <v>0</v>
      </c>
      <c r="E8" s="33">
        <v>578</v>
      </c>
      <c r="F8" s="11"/>
    </row>
    <row r="9" spans="1:6" x14ac:dyDescent="0.3">
      <c r="A9" s="24" t="s">
        <v>31</v>
      </c>
      <c r="B9" s="27">
        <v>70</v>
      </c>
      <c r="C9" s="33">
        <v>15</v>
      </c>
      <c r="D9" s="33">
        <v>0</v>
      </c>
      <c r="E9" s="33">
        <v>85</v>
      </c>
      <c r="F9" s="11"/>
    </row>
    <row r="10" spans="1:6" x14ac:dyDescent="0.3">
      <c r="A10" s="24" t="s">
        <v>37</v>
      </c>
      <c r="B10" s="27">
        <v>199</v>
      </c>
      <c r="C10" s="33">
        <v>2356</v>
      </c>
      <c r="D10" s="33">
        <v>4</v>
      </c>
      <c r="E10" s="33">
        <v>2559</v>
      </c>
      <c r="F10" s="11"/>
    </row>
    <row r="11" spans="1:6" x14ac:dyDescent="0.3">
      <c r="A11" s="24" t="s">
        <v>41</v>
      </c>
      <c r="B11" s="27">
        <v>7</v>
      </c>
      <c r="C11" s="33">
        <v>6</v>
      </c>
      <c r="D11" s="33">
        <v>0</v>
      </c>
      <c r="E11" s="33">
        <v>13</v>
      </c>
      <c r="F11" s="11"/>
    </row>
    <row r="12" spans="1:6" x14ac:dyDescent="0.3">
      <c r="A12" s="24" t="s">
        <v>43</v>
      </c>
      <c r="B12" s="27">
        <v>37</v>
      </c>
      <c r="C12" s="33">
        <v>19</v>
      </c>
      <c r="D12" s="33">
        <v>0</v>
      </c>
      <c r="E12" s="33">
        <v>56</v>
      </c>
      <c r="F12" s="11"/>
    </row>
    <row r="13" spans="1:6" x14ac:dyDescent="0.3">
      <c r="A13" s="24" t="s">
        <v>53</v>
      </c>
      <c r="B13" s="27">
        <v>13</v>
      </c>
      <c r="C13" s="33">
        <v>106</v>
      </c>
      <c r="D13" s="33">
        <v>0</v>
      </c>
      <c r="E13" s="33">
        <v>119</v>
      </c>
      <c r="F13" s="11"/>
    </row>
    <row r="14" spans="1:6" x14ac:dyDescent="0.3">
      <c r="A14" s="24" t="s">
        <v>64</v>
      </c>
      <c r="B14" s="27">
        <v>8</v>
      </c>
      <c r="C14" s="33">
        <v>140</v>
      </c>
      <c r="D14" s="33">
        <v>0</v>
      </c>
      <c r="E14" s="33">
        <v>148</v>
      </c>
      <c r="F14" s="11"/>
    </row>
    <row r="15" spans="1:6" x14ac:dyDescent="0.3">
      <c r="A15" s="24" t="s">
        <v>69</v>
      </c>
      <c r="B15" s="27">
        <v>1347</v>
      </c>
      <c r="C15" s="33">
        <v>124</v>
      </c>
      <c r="D15" s="33">
        <v>1</v>
      </c>
      <c r="E15" s="33">
        <v>1472</v>
      </c>
      <c r="F15" s="11"/>
    </row>
    <row r="16" spans="1:6" x14ac:dyDescent="0.3">
      <c r="A16" s="24" t="s">
        <v>83</v>
      </c>
      <c r="B16" s="27">
        <v>57</v>
      </c>
      <c r="C16" s="33">
        <v>80</v>
      </c>
      <c r="D16" s="33">
        <v>1</v>
      </c>
      <c r="E16" s="33">
        <v>138</v>
      </c>
      <c r="F16" s="11"/>
    </row>
    <row r="17" spans="1:6" x14ac:dyDescent="0.3">
      <c r="A17" s="24" t="s">
        <v>90</v>
      </c>
      <c r="B17" s="27">
        <v>147</v>
      </c>
      <c r="C17" s="33">
        <v>55</v>
      </c>
      <c r="D17" s="33">
        <v>0</v>
      </c>
      <c r="E17" s="33">
        <v>202</v>
      </c>
      <c r="F17" s="11"/>
    </row>
    <row r="18" spans="1:6" x14ac:dyDescent="0.3">
      <c r="A18" s="24" t="s">
        <v>92</v>
      </c>
      <c r="B18" s="27">
        <v>14</v>
      </c>
      <c r="C18" s="33">
        <v>54</v>
      </c>
      <c r="D18" s="33">
        <v>0</v>
      </c>
      <c r="E18" s="33">
        <v>68</v>
      </c>
      <c r="F18" s="11"/>
    </row>
    <row r="19" spans="1:6" x14ac:dyDescent="0.3">
      <c r="A19" s="24" t="s">
        <v>96</v>
      </c>
      <c r="B19" s="27">
        <v>5</v>
      </c>
      <c r="C19" s="33">
        <v>39</v>
      </c>
      <c r="D19" s="33">
        <v>0</v>
      </c>
      <c r="E19" s="33">
        <v>44</v>
      </c>
      <c r="F19" s="11"/>
    </row>
    <row r="20" spans="1:6" x14ac:dyDescent="0.3">
      <c r="A20" s="24" t="s">
        <v>99</v>
      </c>
      <c r="B20" s="27">
        <v>129</v>
      </c>
      <c r="C20" s="33">
        <v>15</v>
      </c>
      <c r="D20" s="33">
        <v>0</v>
      </c>
      <c r="E20" s="33">
        <v>144</v>
      </c>
      <c r="F20" s="11"/>
    </row>
    <row r="21" spans="1:6" x14ac:dyDescent="0.3">
      <c r="A21" s="24" t="s">
        <v>104</v>
      </c>
      <c r="B21" s="27">
        <v>141</v>
      </c>
      <c r="C21" s="33">
        <v>68</v>
      </c>
      <c r="D21" s="33">
        <v>0</v>
      </c>
      <c r="E21" s="33">
        <v>209</v>
      </c>
      <c r="F21" s="11"/>
    </row>
    <row r="22" spans="1:6" x14ac:dyDescent="0.3">
      <c r="A22" s="24" t="s">
        <v>107</v>
      </c>
      <c r="B22" s="27">
        <v>1921</v>
      </c>
      <c r="C22" s="33">
        <v>3788</v>
      </c>
      <c r="D22" s="33">
        <v>1</v>
      </c>
      <c r="E22" s="33">
        <v>5710</v>
      </c>
      <c r="F22" s="11"/>
    </row>
    <row r="23" spans="1:6" x14ac:dyDescent="0.3">
      <c r="A23" s="24" t="s">
        <v>120</v>
      </c>
      <c r="B23" s="27">
        <v>117</v>
      </c>
      <c r="C23" s="33">
        <v>149</v>
      </c>
      <c r="D23" s="33">
        <v>0</v>
      </c>
      <c r="E23" s="33">
        <v>266</v>
      </c>
      <c r="F23" s="11"/>
    </row>
    <row r="24" spans="1:6" x14ac:dyDescent="0.3">
      <c r="A24" s="24" t="s">
        <v>129</v>
      </c>
      <c r="B24" s="27">
        <v>413</v>
      </c>
      <c r="C24" s="33">
        <v>884</v>
      </c>
      <c r="D24" s="33">
        <v>0</v>
      </c>
      <c r="E24" s="33">
        <v>1297</v>
      </c>
      <c r="F24" s="11"/>
    </row>
    <row r="25" spans="1:6" x14ac:dyDescent="0.3">
      <c r="A25" s="24" t="s">
        <v>144</v>
      </c>
      <c r="B25" s="27">
        <v>117</v>
      </c>
      <c r="C25" s="33">
        <v>138</v>
      </c>
      <c r="D25" s="33">
        <v>1</v>
      </c>
      <c r="E25" s="33">
        <v>256</v>
      </c>
      <c r="F25" s="11"/>
    </row>
    <row r="26" spans="1:6" x14ac:dyDescent="0.3">
      <c r="A26" s="24" t="s">
        <v>146</v>
      </c>
      <c r="B26" s="27">
        <v>128</v>
      </c>
      <c r="C26" s="33">
        <v>66</v>
      </c>
      <c r="D26" s="33">
        <v>0</v>
      </c>
      <c r="E26" s="33">
        <v>194</v>
      </c>
      <c r="F26" s="11"/>
    </row>
    <row r="27" spans="1:6" x14ac:dyDescent="0.3">
      <c r="A27" s="24" t="s">
        <v>150</v>
      </c>
      <c r="B27" s="27">
        <v>20</v>
      </c>
      <c r="C27" s="33">
        <v>7</v>
      </c>
      <c r="D27" s="33">
        <v>0</v>
      </c>
      <c r="E27" s="33">
        <v>27</v>
      </c>
      <c r="F27" s="11"/>
    </row>
    <row r="28" spans="1:6" x14ac:dyDescent="0.3">
      <c r="A28" s="24" t="s">
        <v>153</v>
      </c>
      <c r="B28" s="27">
        <v>110</v>
      </c>
      <c r="C28" s="33">
        <v>192</v>
      </c>
      <c r="D28" s="33">
        <v>0</v>
      </c>
      <c r="E28" s="33">
        <v>302</v>
      </c>
      <c r="F28" s="11"/>
    </row>
    <row r="29" spans="1:6" x14ac:dyDescent="0.3">
      <c r="A29" s="24" t="s">
        <v>160</v>
      </c>
      <c r="B29" s="27">
        <v>1104</v>
      </c>
      <c r="C29" s="33">
        <v>806</v>
      </c>
      <c r="D29" s="33">
        <v>0</v>
      </c>
      <c r="E29" s="33">
        <v>1910</v>
      </c>
      <c r="F29" s="11"/>
    </row>
    <row r="30" spans="1:6" x14ac:dyDescent="0.3">
      <c r="A30" s="24" t="s">
        <v>179</v>
      </c>
      <c r="B30" s="27">
        <v>2</v>
      </c>
      <c r="C30" s="33">
        <v>14</v>
      </c>
      <c r="D30" s="33">
        <v>0</v>
      </c>
      <c r="E30" s="33">
        <v>16</v>
      </c>
      <c r="F30" s="11"/>
    </row>
    <row r="31" spans="1:6" x14ac:dyDescent="0.3">
      <c r="A31" s="24" t="s">
        <v>181</v>
      </c>
      <c r="B31" s="27">
        <v>0</v>
      </c>
      <c r="C31" s="33">
        <v>20</v>
      </c>
      <c r="D31" s="33">
        <v>0</v>
      </c>
      <c r="E31" s="33">
        <v>20</v>
      </c>
      <c r="F31" s="11"/>
    </row>
    <row r="32" spans="1:6" x14ac:dyDescent="0.3">
      <c r="A32" s="24" t="s">
        <v>183</v>
      </c>
      <c r="B32" s="27">
        <v>1</v>
      </c>
      <c r="C32" s="33">
        <v>20</v>
      </c>
      <c r="D32" s="33">
        <v>0</v>
      </c>
      <c r="E32" s="33">
        <v>21</v>
      </c>
      <c r="F32" s="11"/>
    </row>
    <row r="33" spans="1:6" x14ac:dyDescent="0.3">
      <c r="A33" s="24" t="s">
        <v>185</v>
      </c>
      <c r="B33" s="27">
        <v>116</v>
      </c>
      <c r="C33" s="33">
        <v>8</v>
      </c>
      <c r="D33" s="33">
        <v>0</v>
      </c>
      <c r="E33" s="33">
        <v>124</v>
      </c>
      <c r="F33" s="11"/>
    </row>
    <row r="34" spans="1:6" x14ac:dyDescent="0.3">
      <c r="A34" s="24" t="s">
        <v>188</v>
      </c>
      <c r="B34" s="27">
        <v>1083</v>
      </c>
      <c r="C34" s="33">
        <v>1576</v>
      </c>
      <c r="D34" s="33">
        <v>0</v>
      </c>
      <c r="E34" s="33">
        <v>2659</v>
      </c>
      <c r="F34" s="11"/>
    </row>
    <row r="35" spans="1:6" x14ac:dyDescent="0.3">
      <c r="A35" s="24" t="s">
        <v>197</v>
      </c>
      <c r="B35" s="27">
        <v>237</v>
      </c>
      <c r="C35" s="33">
        <v>4</v>
      </c>
      <c r="D35" s="33">
        <v>0</v>
      </c>
      <c r="E35" s="33">
        <v>241</v>
      </c>
      <c r="F35" s="11"/>
    </row>
    <row r="36" spans="1:6" x14ac:dyDescent="0.3">
      <c r="A36" s="24" t="s">
        <v>208</v>
      </c>
      <c r="B36" s="27">
        <v>23</v>
      </c>
      <c r="C36" s="33">
        <v>35</v>
      </c>
      <c r="D36" s="33">
        <v>0</v>
      </c>
      <c r="E36" s="33">
        <v>58</v>
      </c>
      <c r="F36" s="11"/>
    </row>
    <row r="37" spans="1:6" x14ac:dyDescent="0.3">
      <c r="A37" s="24" t="s">
        <v>215</v>
      </c>
      <c r="B37" s="27">
        <v>62</v>
      </c>
      <c r="C37" s="33">
        <v>1</v>
      </c>
      <c r="D37" s="33">
        <v>0</v>
      </c>
      <c r="E37" s="33">
        <v>63</v>
      </c>
      <c r="F37" s="11"/>
    </row>
    <row r="38" spans="1:6" x14ac:dyDescent="0.3">
      <c r="A38" s="24" t="s">
        <v>221</v>
      </c>
      <c r="B38" s="27">
        <v>33</v>
      </c>
      <c r="C38" s="33">
        <v>793</v>
      </c>
      <c r="D38" s="33">
        <v>0</v>
      </c>
      <c r="E38" s="33">
        <v>826</v>
      </c>
      <c r="F38" s="11"/>
    </row>
    <row r="39" spans="1:6" x14ac:dyDescent="0.3">
      <c r="A39" s="24" t="s">
        <v>231</v>
      </c>
      <c r="B39" s="27">
        <v>123</v>
      </c>
      <c r="C39" s="33">
        <v>96</v>
      </c>
      <c r="D39" s="33">
        <v>0</v>
      </c>
      <c r="E39" s="33">
        <v>219</v>
      </c>
      <c r="F39" s="11"/>
    </row>
    <row r="40" spans="1:6" x14ac:dyDescent="0.3">
      <c r="A40" s="24" t="s">
        <v>236</v>
      </c>
      <c r="B40" s="27">
        <v>7</v>
      </c>
      <c r="C40" s="33">
        <v>0</v>
      </c>
      <c r="D40" s="33">
        <v>0</v>
      </c>
      <c r="E40" s="33">
        <v>7</v>
      </c>
      <c r="F40" s="11"/>
    </row>
    <row r="41" spans="1:6" x14ac:dyDescent="0.3">
      <c r="A41" s="24" t="s">
        <v>238</v>
      </c>
      <c r="B41" s="27">
        <v>379</v>
      </c>
      <c r="C41" s="33">
        <v>9</v>
      </c>
      <c r="D41" s="33">
        <v>0</v>
      </c>
      <c r="E41" s="33">
        <v>388</v>
      </c>
      <c r="F41" s="11"/>
    </row>
    <row r="42" spans="1:6" x14ac:dyDescent="0.3">
      <c r="A42" s="24" t="s">
        <v>257</v>
      </c>
      <c r="B42" s="27">
        <v>447</v>
      </c>
      <c r="C42" s="33">
        <v>164</v>
      </c>
      <c r="D42" s="33">
        <v>0</v>
      </c>
      <c r="E42" s="33">
        <v>611</v>
      </c>
      <c r="F42" s="11"/>
    </row>
    <row r="43" spans="1:6" x14ac:dyDescent="0.3">
      <c r="A43" s="24" t="s">
        <v>264</v>
      </c>
      <c r="B43" s="27">
        <v>1</v>
      </c>
      <c r="C43" s="33">
        <v>11</v>
      </c>
      <c r="D43" s="33">
        <v>0</v>
      </c>
      <c r="E43" s="33">
        <v>12</v>
      </c>
      <c r="F43" s="11"/>
    </row>
    <row r="44" spans="1:6" x14ac:dyDescent="0.3">
      <c r="A44" s="24" t="s">
        <v>266</v>
      </c>
      <c r="B44" s="27">
        <v>0</v>
      </c>
      <c r="C44" s="33">
        <v>205</v>
      </c>
      <c r="D44" s="33">
        <v>0</v>
      </c>
      <c r="E44" s="33">
        <v>205</v>
      </c>
      <c r="F44" s="11"/>
    </row>
    <row r="45" spans="1:6" x14ac:dyDescent="0.3">
      <c r="A45" s="24" t="s">
        <v>271</v>
      </c>
      <c r="B45" s="27">
        <v>7624</v>
      </c>
      <c r="C45" s="33">
        <v>12983</v>
      </c>
      <c r="D45" s="33">
        <v>2</v>
      </c>
      <c r="E45" s="33">
        <v>20609</v>
      </c>
      <c r="F45" s="11"/>
    </row>
    <row r="46" spans="1:6" x14ac:dyDescent="0.3">
      <c r="A46" s="24" t="s">
        <v>277</v>
      </c>
      <c r="B46" s="27">
        <v>344</v>
      </c>
      <c r="C46" s="33">
        <v>801</v>
      </c>
      <c r="D46" s="33">
        <v>0</v>
      </c>
      <c r="E46" s="33">
        <v>1145</v>
      </c>
      <c r="F46" s="11"/>
    </row>
    <row r="47" spans="1:6" x14ac:dyDescent="0.3">
      <c r="A47" s="24" t="s">
        <v>281</v>
      </c>
      <c r="B47" s="27">
        <v>83</v>
      </c>
      <c r="C47" s="33">
        <v>119</v>
      </c>
      <c r="D47" s="33">
        <v>0</v>
      </c>
      <c r="E47" s="33">
        <v>202</v>
      </c>
      <c r="F47" s="11"/>
    </row>
    <row r="48" spans="1:6" x14ac:dyDescent="0.3">
      <c r="A48" s="24" t="s">
        <v>290</v>
      </c>
      <c r="B48" s="27">
        <v>37</v>
      </c>
      <c r="C48" s="33">
        <v>41</v>
      </c>
      <c r="D48" s="33">
        <v>0</v>
      </c>
      <c r="E48" s="33">
        <v>78</v>
      </c>
      <c r="F48" s="11"/>
    </row>
    <row r="49" spans="1:6" x14ac:dyDescent="0.3">
      <c r="A49" s="24" t="s">
        <v>292</v>
      </c>
      <c r="B49" s="27">
        <v>55</v>
      </c>
      <c r="C49" s="33">
        <v>16</v>
      </c>
      <c r="D49" s="33">
        <v>1</v>
      </c>
      <c r="E49" s="33">
        <v>72</v>
      </c>
      <c r="F49" s="11"/>
    </row>
    <row r="50" spans="1:6" x14ac:dyDescent="0.3">
      <c r="A50" s="24" t="s">
        <v>298</v>
      </c>
      <c r="B50" s="27">
        <v>38</v>
      </c>
      <c r="C50" s="33">
        <v>98</v>
      </c>
      <c r="D50" s="33">
        <v>0</v>
      </c>
      <c r="E50" s="33">
        <v>136</v>
      </c>
      <c r="F50" s="11"/>
    </row>
    <row r="51" spans="1:6" x14ac:dyDescent="0.3">
      <c r="A51" s="24" t="s">
        <v>304</v>
      </c>
      <c r="B51" s="27">
        <v>316</v>
      </c>
      <c r="C51" s="33">
        <v>109</v>
      </c>
      <c r="D51" s="33">
        <v>0</v>
      </c>
      <c r="E51" s="33">
        <v>425</v>
      </c>
      <c r="F51" s="11"/>
    </row>
    <row r="52" spans="1:6" x14ac:dyDescent="0.3">
      <c r="A52" s="24" t="s">
        <v>308</v>
      </c>
      <c r="B52" s="27">
        <v>79</v>
      </c>
      <c r="C52" s="33">
        <v>16</v>
      </c>
      <c r="D52" s="33">
        <v>0</v>
      </c>
      <c r="E52" s="33">
        <v>95</v>
      </c>
      <c r="F52" s="11"/>
    </row>
    <row r="53" spans="1:6" x14ac:dyDescent="0.3">
      <c r="A53" s="24" t="s">
        <v>313</v>
      </c>
      <c r="B53" s="27">
        <v>60</v>
      </c>
      <c r="C53" s="33">
        <v>56</v>
      </c>
      <c r="D53" s="33">
        <v>0</v>
      </c>
      <c r="E53" s="33">
        <v>116</v>
      </c>
      <c r="F53" s="11"/>
    </row>
    <row r="54" spans="1:6" x14ac:dyDescent="0.3">
      <c r="A54" s="24" t="s">
        <v>317</v>
      </c>
      <c r="B54" s="27">
        <v>95</v>
      </c>
      <c r="C54" s="33">
        <v>1182</v>
      </c>
      <c r="D54" s="33">
        <v>0</v>
      </c>
      <c r="E54" s="33">
        <v>1277</v>
      </c>
      <c r="F54" s="11"/>
    </row>
    <row r="55" spans="1:6" x14ac:dyDescent="0.3">
      <c r="A55" s="24" t="s">
        <v>325</v>
      </c>
      <c r="B55" s="27">
        <v>0</v>
      </c>
      <c r="C55" s="33">
        <v>6</v>
      </c>
      <c r="D55" s="33">
        <v>0</v>
      </c>
      <c r="E55" s="33">
        <v>6</v>
      </c>
      <c r="F55" s="11"/>
    </row>
    <row r="56" spans="1:6" x14ac:dyDescent="0.3">
      <c r="A56" s="24" t="s">
        <v>327</v>
      </c>
      <c r="B56" s="27">
        <v>73</v>
      </c>
      <c r="C56" s="33">
        <v>97</v>
      </c>
      <c r="D56" s="33">
        <v>0</v>
      </c>
      <c r="E56" s="33">
        <v>170</v>
      </c>
      <c r="F56" s="11"/>
    </row>
    <row r="57" spans="1:6" x14ac:dyDescent="0.3">
      <c r="A57" s="38" t="s">
        <v>20</v>
      </c>
      <c r="B57" s="39">
        <f>SUM(B7:B56)</f>
        <v>18473</v>
      </c>
      <c r="C57" s="40">
        <f>SUM(C7:C56)</f>
        <v>29228</v>
      </c>
      <c r="D57" s="40">
        <f>SUM(D7:D56)</f>
        <v>11</v>
      </c>
      <c r="E57" s="40">
        <f>SUM(E7:E56)</f>
        <v>47712</v>
      </c>
      <c r="F57" s="11"/>
    </row>
    <row r="58" spans="1:6" ht="10.199999999999999" customHeight="1" x14ac:dyDescent="0.3"/>
    <row r="59" spans="1:6" ht="28.95" customHeight="1" x14ac:dyDescent="0.3">
      <c r="A59" s="55" t="s">
        <v>335</v>
      </c>
      <c r="B59" s="55"/>
      <c r="C59" s="55"/>
      <c r="D59" s="55"/>
      <c r="E59" s="55"/>
    </row>
  </sheetData>
  <mergeCells count="4">
    <mergeCell ref="B5:E5"/>
    <mergeCell ref="A59:E59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5"/>
  <sheetViews>
    <sheetView workbookViewId="0"/>
  </sheetViews>
  <sheetFormatPr defaultColWidth="31" defaultRowHeight="14.4" x14ac:dyDescent="0.3"/>
  <cols>
    <col min="1" max="1" width="2.5546875" style="1" customWidth="1"/>
    <col min="2" max="2" width="47.109375" style="41" customWidth="1"/>
    <col min="3" max="3" width="8.33203125" style="33" customWidth="1"/>
    <col min="4" max="6" width="8.33203125" style="24" customWidth="1"/>
    <col min="7" max="7" width="8.33203125" customWidth="1"/>
  </cols>
  <sheetData>
    <row r="1" spans="1:7" x14ac:dyDescent="0.3">
      <c r="A1" s="1" t="s">
        <v>1</v>
      </c>
    </row>
    <row r="2" spans="1:7" x14ac:dyDescent="0.3">
      <c r="A2" s="56" t="s">
        <v>12</v>
      </c>
      <c r="B2" s="56"/>
      <c r="C2" s="56"/>
      <c r="D2" s="56"/>
      <c r="E2" s="56"/>
      <c r="F2" s="56"/>
    </row>
    <row r="3" spans="1:7" ht="27.6" customHeight="1" x14ac:dyDescent="0.3">
      <c r="A3" s="57" t="s">
        <v>336</v>
      </c>
      <c r="B3" s="57"/>
      <c r="C3" s="57"/>
      <c r="D3" s="57"/>
      <c r="E3" s="57"/>
      <c r="F3" s="57"/>
    </row>
    <row r="4" spans="1:7" ht="15" thickBot="1" x14ac:dyDescent="0.35"/>
    <row r="5" spans="1:7" ht="28.95" customHeight="1" x14ac:dyDescent="0.3">
      <c r="A5" s="19"/>
      <c r="B5" s="42"/>
      <c r="C5" s="58" t="s">
        <v>337</v>
      </c>
      <c r="D5" s="59"/>
      <c r="E5" s="59"/>
      <c r="F5" s="59"/>
    </row>
    <row r="6" spans="1:7" x14ac:dyDescent="0.3">
      <c r="A6" s="18"/>
      <c r="B6" s="43"/>
      <c r="C6" s="25" t="s">
        <v>15</v>
      </c>
      <c r="D6" s="30" t="s">
        <v>16</v>
      </c>
      <c r="E6" s="30" t="s">
        <v>17</v>
      </c>
      <c r="F6" s="30" t="s">
        <v>18</v>
      </c>
    </row>
    <row r="7" spans="1:7" x14ac:dyDescent="0.3">
      <c r="A7" s="1" t="s">
        <v>21</v>
      </c>
      <c r="C7" s="45"/>
    </row>
    <row r="8" spans="1:7" x14ac:dyDescent="0.3">
      <c r="B8" s="41" t="s">
        <v>22</v>
      </c>
      <c r="C8" s="27">
        <v>2</v>
      </c>
      <c r="D8" s="24">
        <v>21</v>
      </c>
      <c r="E8" s="33">
        <v>0</v>
      </c>
      <c r="F8" s="24">
        <v>23</v>
      </c>
      <c r="G8" s="11"/>
    </row>
    <row r="9" spans="1:7" x14ac:dyDescent="0.3">
      <c r="B9" s="41" t="s">
        <v>23</v>
      </c>
      <c r="C9" s="27">
        <v>38</v>
      </c>
      <c r="D9" s="24">
        <v>93</v>
      </c>
      <c r="E9" s="33">
        <v>0</v>
      </c>
      <c r="F9" s="24">
        <v>131</v>
      </c>
      <c r="G9" s="11"/>
    </row>
    <row r="10" spans="1:7" x14ac:dyDescent="0.3">
      <c r="B10" s="41" t="s">
        <v>24</v>
      </c>
      <c r="C10" s="27">
        <v>2</v>
      </c>
      <c r="D10" s="24">
        <v>9</v>
      </c>
      <c r="E10" s="33">
        <v>0</v>
      </c>
      <c r="F10" s="24">
        <v>11</v>
      </c>
      <c r="G10" s="11"/>
    </row>
    <row r="11" spans="1:7" x14ac:dyDescent="0.3">
      <c r="B11" s="41" t="s">
        <v>25</v>
      </c>
      <c r="C11" s="27">
        <v>8</v>
      </c>
      <c r="D11" s="24">
        <v>10</v>
      </c>
      <c r="E11" s="33">
        <v>0</v>
      </c>
      <c r="F11" s="24">
        <v>18</v>
      </c>
      <c r="G11" s="11"/>
    </row>
    <row r="12" spans="1:7" x14ac:dyDescent="0.3">
      <c r="B12" s="41" t="s">
        <v>26</v>
      </c>
      <c r="C12" s="27">
        <v>8</v>
      </c>
      <c r="D12" s="24">
        <v>146</v>
      </c>
      <c r="E12" s="33">
        <v>0</v>
      </c>
      <c r="F12" s="24">
        <v>154</v>
      </c>
      <c r="G12" s="11"/>
    </row>
    <row r="13" spans="1:7" x14ac:dyDescent="0.3">
      <c r="B13" s="41" t="s">
        <v>338</v>
      </c>
      <c r="C13" s="27">
        <v>1</v>
      </c>
      <c r="D13" s="24">
        <v>14</v>
      </c>
      <c r="E13" s="33">
        <v>0</v>
      </c>
      <c r="F13" s="24">
        <v>15</v>
      </c>
      <c r="G13" s="11"/>
    </row>
    <row r="14" spans="1:7" x14ac:dyDescent="0.3">
      <c r="B14" s="41" t="s">
        <v>27</v>
      </c>
      <c r="C14" s="27">
        <v>26</v>
      </c>
      <c r="D14" s="33">
        <v>90</v>
      </c>
      <c r="E14" s="33">
        <v>0</v>
      </c>
      <c r="F14" s="33">
        <v>116</v>
      </c>
      <c r="G14" s="11"/>
    </row>
    <row r="15" spans="1:7" x14ac:dyDescent="0.3">
      <c r="B15" s="41" t="s">
        <v>29</v>
      </c>
      <c r="C15" s="27">
        <v>16</v>
      </c>
      <c r="D15" s="33">
        <v>40</v>
      </c>
      <c r="E15" s="33">
        <v>0</v>
      </c>
      <c r="F15" s="33">
        <v>56</v>
      </c>
      <c r="G15" s="11"/>
    </row>
    <row r="16" spans="1:7" x14ac:dyDescent="0.3">
      <c r="B16" s="41" t="s">
        <v>30</v>
      </c>
      <c r="C16" s="27">
        <v>16</v>
      </c>
      <c r="D16" s="33">
        <v>10</v>
      </c>
      <c r="E16" s="33">
        <v>0</v>
      </c>
      <c r="F16" s="33">
        <v>26</v>
      </c>
      <c r="G16" s="11"/>
    </row>
    <row r="17" spans="1:8" s="9" customFormat="1" x14ac:dyDescent="0.3">
      <c r="B17" s="44" t="s">
        <v>20</v>
      </c>
      <c r="C17" s="39">
        <f>SUM(C8:C16)</f>
        <v>117</v>
      </c>
      <c r="D17" s="40">
        <f t="shared" ref="D17:F17" si="0">SUM(D8:D16)</f>
        <v>433</v>
      </c>
      <c r="E17" s="40">
        <f t="shared" si="0"/>
        <v>0</v>
      </c>
      <c r="F17" s="40">
        <f t="shared" si="0"/>
        <v>550</v>
      </c>
      <c r="G17" s="11"/>
      <c r="H17"/>
    </row>
    <row r="18" spans="1:8" x14ac:dyDescent="0.3">
      <c r="A18" s="1" t="s">
        <v>37</v>
      </c>
      <c r="C18" s="27"/>
      <c r="D18" s="33"/>
      <c r="E18" s="33"/>
      <c r="F18" s="33"/>
      <c r="G18" s="11"/>
    </row>
    <row r="19" spans="1:8" x14ac:dyDescent="0.3">
      <c r="B19" s="41" t="s">
        <v>39</v>
      </c>
      <c r="C19" s="27">
        <v>1</v>
      </c>
      <c r="D19" s="33">
        <v>0</v>
      </c>
      <c r="E19" s="33">
        <v>0</v>
      </c>
      <c r="F19" s="33">
        <v>1</v>
      </c>
      <c r="G19" s="11"/>
    </row>
    <row r="20" spans="1:8" x14ac:dyDescent="0.3">
      <c r="B20" s="41" t="s">
        <v>40</v>
      </c>
      <c r="C20" s="27">
        <v>48</v>
      </c>
      <c r="D20" s="33">
        <v>644</v>
      </c>
      <c r="E20" s="33">
        <v>0</v>
      </c>
      <c r="F20" s="33">
        <v>692</v>
      </c>
      <c r="G20" s="11"/>
    </row>
    <row r="21" spans="1:8" s="9" customFormat="1" x14ac:dyDescent="0.3">
      <c r="B21" s="44" t="s">
        <v>20</v>
      </c>
      <c r="C21" s="39">
        <f>SUM(C19:C20)</f>
        <v>49</v>
      </c>
      <c r="D21" s="40">
        <f t="shared" ref="D21:F21" si="1">SUM(D19:D20)</f>
        <v>644</v>
      </c>
      <c r="E21" s="40">
        <f t="shared" si="1"/>
        <v>0</v>
      </c>
      <c r="F21" s="40">
        <f t="shared" si="1"/>
        <v>693</v>
      </c>
      <c r="G21" s="11"/>
      <c r="H21"/>
    </row>
    <row r="22" spans="1:8" x14ac:dyDescent="0.3">
      <c r="A22" s="1" t="s">
        <v>41</v>
      </c>
      <c r="C22" s="27"/>
      <c r="D22" s="33"/>
      <c r="E22" s="33"/>
      <c r="F22" s="33"/>
      <c r="G22" s="11"/>
    </row>
    <row r="23" spans="1:8" x14ac:dyDescent="0.3">
      <c r="B23" s="41" t="s">
        <v>339</v>
      </c>
      <c r="C23" s="27">
        <v>4</v>
      </c>
      <c r="D23" s="33">
        <v>1</v>
      </c>
      <c r="E23" s="33">
        <v>0</v>
      </c>
      <c r="F23" s="33">
        <v>5</v>
      </c>
      <c r="G23" s="11"/>
    </row>
    <row r="24" spans="1:8" x14ac:dyDescent="0.3">
      <c r="B24" s="41" t="s">
        <v>340</v>
      </c>
      <c r="C24" s="27">
        <v>19</v>
      </c>
      <c r="D24" s="33">
        <v>19</v>
      </c>
      <c r="E24" s="33">
        <v>0</v>
      </c>
      <c r="F24" s="33">
        <v>38</v>
      </c>
      <c r="G24" s="11"/>
    </row>
    <row r="25" spans="1:8" x14ac:dyDescent="0.3">
      <c r="B25" s="41" t="s">
        <v>341</v>
      </c>
      <c r="C25" s="27">
        <v>6</v>
      </c>
      <c r="D25" s="33">
        <v>5</v>
      </c>
      <c r="E25" s="33">
        <v>0</v>
      </c>
      <c r="F25" s="33">
        <v>11</v>
      </c>
      <c r="G25" s="11"/>
    </row>
    <row r="26" spans="1:8" s="9" customFormat="1" x14ac:dyDescent="0.3">
      <c r="B26" s="44" t="s">
        <v>20</v>
      </c>
      <c r="C26" s="39">
        <f>SUM(C23:C25)</f>
        <v>29</v>
      </c>
      <c r="D26" s="40">
        <f t="shared" ref="D26:F26" si="2">SUM(D23:D25)</f>
        <v>25</v>
      </c>
      <c r="E26" s="40">
        <f t="shared" si="2"/>
        <v>0</v>
      </c>
      <c r="F26" s="40">
        <f t="shared" si="2"/>
        <v>54</v>
      </c>
      <c r="G26" s="11"/>
      <c r="H26"/>
    </row>
    <row r="27" spans="1:8" x14ac:dyDescent="0.3">
      <c r="A27" s="1" t="s">
        <v>43</v>
      </c>
      <c r="C27" s="27"/>
      <c r="D27" s="33"/>
      <c r="E27" s="33"/>
      <c r="F27" s="33"/>
      <c r="G27" s="11"/>
    </row>
    <row r="28" spans="1:8" x14ac:dyDescent="0.3">
      <c r="B28" s="41" t="s">
        <v>44</v>
      </c>
      <c r="C28" s="27">
        <v>5</v>
      </c>
      <c r="D28" s="33">
        <v>5</v>
      </c>
      <c r="E28" s="33">
        <v>0</v>
      </c>
      <c r="F28" s="33">
        <v>10</v>
      </c>
      <c r="G28" s="11"/>
    </row>
    <row r="29" spans="1:8" s="9" customFormat="1" x14ac:dyDescent="0.3">
      <c r="B29" s="44" t="s">
        <v>20</v>
      </c>
      <c r="C29" s="39">
        <v>5</v>
      </c>
      <c r="D29" s="40">
        <v>5</v>
      </c>
      <c r="E29" s="40">
        <v>0</v>
      </c>
      <c r="F29" s="40">
        <v>10</v>
      </c>
      <c r="G29" s="11"/>
      <c r="H29"/>
    </row>
    <row r="30" spans="1:8" x14ac:dyDescent="0.3">
      <c r="A30" s="1" t="s">
        <v>64</v>
      </c>
      <c r="C30" s="27"/>
      <c r="D30" s="33"/>
      <c r="E30" s="33"/>
      <c r="F30" s="33"/>
      <c r="G30" s="11"/>
    </row>
    <row r="31" spans="1:8" x14ac:dyDescent="0.3">
      <c r="B31" s="41" t="s">
        <v>65</v>
      </c>
      <c r="C31" s="27">
        <v>3</v>
      </c>
      <c r="D31" s="33">
        <v>65</v>
      </c>
      <c r="E31" s="33">
        <v>0</v>
      </c>
      <c r="F31" s="33">
        <v>68</v>
      </c>
      <c r="G31" s="11"/>
    </row>
    <row r="32" spans="1:8" x14ac:dyDescent="0.3">
      <c r="B32" s="41" t="s">
        <v>66</v>
      </c>
      <c r="C32" s="27">
        <v>1</v>
      </c>
      <c r="D32" s="33">
        <v>23</v>
      </c>
      <c r="E32" s="33">
        <v>0</v>
      </c>
      <c r="F32" s="33">
        <v>24</v>
      </c>
      <c r="G32" s="11"/>
    </row>
    <row r="33" spans="1:8" s="9" customFormat="1" x14ac:dyDescent="0.3">
      <c r="B33" s="44" t="s">
        <v>20</v>
      </c>
      <c r="C33" s="39">
        <f>SUM(C31:C32)</f>
        <v>4</v>
      </c>
      <c r="D33" s="40">
        <f t="shared" ref="D33:F33" si="3">SUM(D31:D32)</f>
        <v>88</v>
      </c>
      <c r="E33" s="40">
        <f t="shared" si="3"/>
        <v>0</v>
      </c>
      <c r="F33" s="40">
        <f t="shared" si="3"/>
        <v>92</v>
      </c>
      <c r="G33" s="11"/>
      <c r="H33"/>
    </row>
    <row r="34" spans="1:8" x14ac:dyDescent="0.3">
      <c r="A34" s="1" t="s">
        <v>69</v>
      </c>
      <c r="C34" s="27"/>
      <c r="D34" s="33"/>
      <c r="E34" s="33"/>
      <c r="F34" s="33"/>
      <c r="G34" s="11"/>
    </row>
    <row r="35" spans="1:8" x14ac:dyDescent="0.3">
      <c r="B35" s="41" t="s">
        <v>74</v>
      </c>
      <c r="C35" s="27">
        <v>3</v>
      </c>
      <c r="D35" s="33">
        <v>0</v>
      </c>
      <c r="E35" s="33">
        <v>0</v>
      </c>
      <c r="F35" s="33">
        <v>3</v>
      </c>
      <c r="G35" s="11"/>
    </row>
    <row r="36" spans="1:8" x14ac:dyDescent="0.3">
      <c r="B36" s="41" t="s">
        <v>75</v>
      </c>
      <c r="C36" s="27">
        <v>3</v>
      </c>
      <c r="D36" s="33">
        <v>1</v>
      </c>
      <c r="E36" s="33">
        <v>0</v>
      </c>
      <c r="F36" s="33">
        <v>4</v>
      </c>
      <c r="G36" s="11"/>
    </row>
    <row r="37" spans="1:8" x14ac:dyDescent="0.3">
      <c r="B37" s="41" t="s">
        <v>342</v>
      </c>
      <c r="C37" s="27">
        <v>2</v>
      </c>
      <c r="D37" s="33">
        <v>1</v>
      </c>
      <c r="E37" s="33">
        <v>0</v>
      </c>
      <c r="F37" s="33">
        <v>3</v>
      </c>
      <c r="G37" s="11"/>
    </row>
    <row r="38" spans="1:8" ht="28.8" x14ac:dyDescent="0.3">
      <c r="B38" s="41" t="s">
        <v>79</v>
      </c>
      <c r="C38" s="27">
        <v>12</v>
      </c>
      <c r="D38" s="33">
        <v>1</v>
      </c>
      <c r="E38" s="33">
        <v>0</v>
      </c>
      <c r="F38" s="33">
        <v>13</v>
      </c>
      <c r="G38" s="11"/>
    </row>
    <row r="39" spans="1:8" x14ac:dyDescent="0.3">
      <c r="B39" s="41" t="s">
        <v>343</v>
      </c>
      <c r="C39" s="27">
        <v>1</v>
      </c>
      <c r="D39" s="33">
        <v>0</v>
      </c>
      <c r="E39" s="33">
        <v>0</v>
      </c>
      <c r="F39" s="33">
        <v>1</v>
      </c>
      <c r="G39" s="11"/>
    </row>
    <row r="40" spans="1:8" s="9" customFormat="1" x14ac:dyDescent="0.3">
      <c r="B40" s="44" t="s">
        <v>20</v>
      </c>
      <c r="C40" s="39">
        <f>SUM(C35:C39)</f>
        <v>21</v>
      </c>
      <c r="D40" s="40">
        <f t="shared" ref="D40:F40" si="4">SUM(D35:D39)</f>
        <v>3</v>
      </c>
      <c r="E40" s="40">
        <f t="shared" si="4"/>
        <v>0</v>
      </c>
      <c r="F40" s="40">
        <f t="shared" si="4"/>
        <v>24</v>
      </c>
      <c r="G40" s="11"/>
      <c r="H40"/>
    </row>
    <row r="41" spans="1:8" x14ac:dyDescent="0.3">
      <c r="A41" s="1" t="s">
        <v>83</v>
      </c>
      <c r="C41" s="27"/>
      <c r="D41" s="33"/>
      <c r="E41" s="33"/>
      <c r="F41" s="33"/>
      <c r="G41" s="11"/>
    </row>
    <row r="42" spans="1:8" x14ac:dyDescent="0.3">
      <c r="B42" s="41" t="s">
        <v>85</v>
      </c>
      <c r="C42" s="27">
        <v>4</v>
      </c>
      <c r="D42" s="33">
        <v>2</v>
      </c>
      <c r="E42" s="33">
        <v>0</v>
      </c>
      <c r="F42" s="33">
        <v>6</v>
      </c>
      <c r="G42" s="11"/>
    </row>
    <row r="43" spans="1:8" s="9" customFormat="1" x14ac:dyDescent="0.3">
      <c r="B43" s="44" t="s">
        <v>20</v>
      </c>
      <c r="C43" s="39">
        <v>4</v>
      </c>
      <c r="D43" s="40">
        <v>2</v>
      </c>
      <c r="E43" s="40">
        <v>0</v>
      </c>
      <c r="F43" s="40">
        <v>6</v>
      </c>
      <c r="G43" s="11"/>
      <c r="H43"/>
    </row>
    <row r="44" spans="1:8" x14ac:dyDescent="0.3">
      <c r="A44" s="1" t="s">
        <v>96</v>
      </c>
      <c r="C44" s="27"/>
      <c r="D44" s="33"/>
      <c r="E44" s="33"/>
      <c r="F44" s="33"/>
      <c r="G44" s="11"/>
    </row>
    <row r="45" spans="1:8" x14ac:dyDescent="0.3">
      <c r="B45" s="41" t="s">
        <v>97</v>
      </c>
      <c r="C45" s="27">
        <v>0</v>
      </c>
      <c r="D45" s="33">
        <v>6</v>
      </c>
      <c r="E45" s="33">
        <v>0</v>
      </c>
      <c r="F45" s="33">
        <v>6</v>
      </c>
      <c r="G45" s="11"/>
    </row>
    <row r="46" spans="1:8" s="9" customFormat="1" x14ac:dyDescent="0.3">
      <c r="B46" s="44" t="s">
        <v>20</v>
      </c>
      <c r="C46" s="39">
        <v>0</v>
      </c>
      <c r="D46" s="40">
        <v>6</v>
      </c>
      <c r="E46" s="40">
        <v>0</v>
      </c>
      <c r="F46" s="40">
        <v>6</v>
      </c>
      <c r="G46" s="11"/>
      <c r="H46"/>
    </row>
    <row r="47" spans="1:8" x14ac:dyDescent="0.3">
      <c r="A47" s="1" t="s">
        <v>99</v>
      </c>
      <c r="C47" s="27"/>
      <c r="D47" s="33"/>
      <c r="E47" s="33"/>
      <c r="F47" s="33"/>
      <c r="G47" s="11"/>
    </row>
    <row r="48" spans="1:8" x14ac:dyDescent="0.3">
      <c r="B48" s="41" t="s">
        <v>100</v>
      </c>
      <c r="C48" s="27">
        <v>86</v>
      </c>
      <c r="D48" s="33">
        <v>7</v>
      </c>
      <c r="E48" s="33">
        <v>0</v>
      </c>
      <c r="F48" s="33">
        <v>93</v>
      </c>
      <c r="G48" s="11"/>
    </row>
    <row r="49" spans="1:8" s="9" customFormat="1" x14ac:dyDescent="0.3">
      <c r="B49" s="44" t="s">
        <v>20</v>
      </c>
      <c r="C49" s="39">
        <v>86</v>
      </c>
      <c r="D49" s="40">
        <v>7</v>
      </c>
      <c r="E49" s="40">
        <v>0</v>
      </c>
      <c r="F49" s="40">
        <v>93</v>
      </c>
      <c r="G49" s="11"/>
      <c r="H49"/>
    </row>
    <row r="50" spans="1:8" x14ac:dyDescent="0.3">
      <c r="A50" s="1" t="s">
        <v>144</v>
      </c>
      <c r="C50" s="27"/>
      <c r="D50" s="33"/>
      <c r="E50" s="33"/>
      <c r="F50" s="33"/>
      <c r="G50" s="11"/>
    </row>
    <row r="51" spans="1:8" x14ac:dyDescent="0.3">
      <c r="B51" s="41" t="s">
        <v>145</v>
      </c>
      <c r="C51" s="27">
        <v>32</v>
      </c>
      <c r="D51" s="33">
        <v>38</v>
      </c>
      <c r="E51" s="33">
        <v>0</v>
      </c>
      <c r="F51" s="33">
        <v>70</v>
      </c>
      <c r="G51" s="11"/>
    </row>
    <row r="52" spans="1:8" s="9" customFormat="1" x14ac:dyDescent="0.3">
      <c r="B52" s="44" t="s">
        <v>20</v>
      </c>
      <c r="C52" s="39">
        <v>32</v>
      </c>
      <c r="D52" s="40">
        <v>38</v>
      </c>
      <c r="E52" s="40">
        <v>0</v>
      </c>
      <c r="F52" s="40">
        <v>70</v>
      </c>
      <c r="G52" s="11"/>
      <c r="H52"/>
    </row>
    <row r="53" spans="1:8" x14ac:dyDescent="0.3">
      <c r="A53" s="1" t="s">
        <v>146</v>
      </c>
      <c r="C53" s="27"/>
      <c r="D53" s="33"/>
      <c r="E53" s="33"/>
      <c r="F53" s="33"/>
      <c r="G53" s="11"/>
    </row>
    <row r="54" spans="1:8" x14ac:dyDescent="0.3">
      <c r="B54" s="41" t="s">
        <v>147</v>
      </c>
      <c r="C54" s="27">
        <v>7</v>
      </c>
      <c r="D54" s="33">
        <v>9</v>
      </c>
      <c r="E54" s="33">
        <v>0</v>
      </c>
      <c r="F54" s="33">
        <v>16</v>
      </c>
      <c r="G54" s="11"/>
    </row>
    <row r="55" spans="1:8" x14ac:dyDescent="0.3">
      <c r="B55" s="41" t="s">
        <v>148</v>
      </c>
      <c r="C55" s="27">
        <v>82</v>
      </c>
      <c r="D55" s="33">
        <v>43</v>
      </c>
      <c r="E55" s="33">
        <v>0</v>
      </c>
      <c r="F55" s="33">
        <v>125</v>
      </c>
      <c r="G55" s="11"/>
    </row>
    <row r="56" spans="1:8" x14ac:dyDescent="0.3">
      <c r="B56" s="41" t="s">
        <v>149</v>
      </c>
      <c r="C56" s="27">
        <v>17</v>
      </c>
      <c r="D56" s="33">
        <v>2</v>
      </c>
      <c r="E56" s="33">
        <v>0</v>
      </c>
      <c r="F56" s="33">
        <v>19</v>
      </c>
      <c r="G56" s="11"/>
    </row>
    <row r="57" spans="1:8" s="9" customFormat="1" x14ac:dyDescent="0.3">
      <c r="B57" s="44" t="s">
        <v>20</v>
      </c>
      <c r="C57" s="39">
        <f>SUM(C54:C56)</f>
        <v>106</v>
      </c>
      <c r="D57" s="40">
        <f t="shared" ref="D57:F57" si="5">SUM(D54:D56)</f>
        <v>54</v>
      </c>
      <c r="E57" s="40">
        <f t="shared" si="5"/>
        <v>0</v>
      </c>
      <c r="F57" s="40">
        <f t="shared" si="5"/>
        <v>160</v>
      </c>
      <c r="G57" s="11"/>
      <c r="H57"/>
    </row>
    <row r="58" spans="1:8" x14ac:dyDescent="0.3">
      <c r="A58" s="1" t="s">
        <v>160</v>
      </c>
      <c r="C58" s="27"/>
      <c r="D58" s="33"/>
      <c r="E58" s="33"/>
      <c r="F58" s="33"/>
      <c r="G58" s="11"/>
    </row>
    <row r="59" spans="1:8" x14ac:dyDescent="0.3">
      <c r="B59" s="41" t="s">
        <v>166</v>
      </c>
      <c r="C59" s="27">
        <v>24</v>
      </c>
      <c r="D59" s="33">
        <v>9</v>
      </c>
      <c r="E59" s="33">
        <v>0</v>
      </c>
      <c r="F59" s="33">
        <v>33</v>
      </c>
      <c r="G59" s="11"/>
    </row>
    <row r="60" spans="1:8" x14ac:dyDescent="0.3">
      <c r="B60" s="41" t="s">
        <v>169</v>
      </c>
      <c r="C60" s="27">
        <v>2</v>
      </c>
      <c r="D60" s="33">
        <v>1</v>
      </c>
      <c r="E60" s="33">
        <v>0</v>
      </c>
      <c r="F60" s="33">
        <v>3</v>
      </c>
      <c r="G60" s="11"/>
    </row>
    <row r="61" spans="1:8" x14ac:dyDescent="0.3">
      <c r="B61" s="41" t="s">
        <v>172</v>
      </c>
      <c r="C61" s="27">
        <v>3</v>
      </c>
      <c r="D61" s="33">
        <v>1</v>
      </c>
      <c r="E61" s="33">
        <v>0</v>
      </c>
      <c r="F61" s="33">
        <v>4</v>
      </c>
      <c r="G61" s="11"/>
    </row>
    <row r="62" spans="1:8" x14ac:dyDescent="0.3">
      <c r="B62" s="41" t="s">
        <v>173</v>
      </c>
      <c r="C62" s="27">
        <v>35</v>
      </c>
      <c r="D62" s="33">
        <v>21</v>
      </c>
      <c r="E62" s="33">
        <v>0</v>
      </c>
      <c r="F62" s="33">
        <v>56</v>
      </c>
      <c r="G62" s="11"/>
    </row>
    <row r="63" spans="1:8" x14ac:dyDescent="0.3">
      <c r="B63" s="41" t="s">
        <v>178</v>
      </c>
      <c r="C63" s="27">
        <v>1</v>
      </c>
      <c r="D63" s="33">
        <v>0</v>
      </c>
      <c r="E63" s="33">
        <v>0</v>
      </c>
      <c r="F63" s="33">
        <v>1</v>
      </c>
      <c r="G63" s="11"/>
    </row>
    <row r="64" spans="1:8" s="9" customFormat="1" x14ac:dyDescent="0.3">
      <c r="B64" s="44" t="s">
        <v>20</v>
      </c>
      <c r="C64" s="39">
        <f>SUM(C59:C63)</f>
        <v>65</v>
      </c>
      <c r="D64" s="40">
        <f t="shared" ref="D64:F64" si="6">SUM(D59:D63)</f>
        <v>32</v>
      </c>
      <c r="E64" s="40">
        <f t="shared" si="6"/>
        <v>0</v>
      </c>
      <c r="F64" s="40">
        <f t="shared" si="6"/>
        <v>97</v>
      </c>
      <c r="G64" s="11"/>
      <c r="H64"/>
    </row>
    <row r="65" spans="1:8" x14ac:dyDescent="0.3">
      <c r="A65" s="1" t="s">
        <v>183</v>
      </c>
      <c r="C65" s="27"/>
      <c r="D65" s="33"/>
      <c r="E65" s="33"/>
      <c r="F65" s="33"/>
      <c r="G65" s="11"/>
    </row>
    <row r="66" spans="1:8" x14ac:dyDescent="0.3">
      <c r="B66" s="41" t="s">
        <v>183</v>
      </c>
      <c r="C66" s="27">
        <v>1</v>
      </c>
      <c r="D66" s="33">
        <v>7</v>
      </c>
      <c r="E66" s="33">
        <v>0</v>
      </c>
      <c r="F66" s="33">
        <v>8</v>
      </c>
      <c r="G66" s="11"/>
    </row>
    <row r="67" spans="1:8" x14ac:dyDescent="0.3">
      <c r="B67" s="41" t="s">
        <v>184</v>
      </c>
      <c r="C67" s="27">
        <v>0</v>
      </c>
      <c r="D67" s="33">
        <v>2</v>
      </c>
      <c r="E67" s="33">
        <v>0</v>
      </c>
      <c r="F67" s="33">
        <v>2</v>
      </c>
      <c r="G67" s="11"/>
    </row>
    <row r="68" spans="1:8" s="9" customFormat="1" x14ac:dyDescent="0.3">
      <c r="B68" s="44" t="s">
        <v>20</v>
      </c>
      <c r="C68" s="39">
        <f>SUM(C66:C67)</f>
        <v>1</v>
      </c>
      <c r="D68" s="40">
        <f t="shared" ref="D68:F68" si="7">SUM(D66:D67)</f>
        <v>9</v>
      </c>
      <c r="E68" s="40">
        <f t="shared" si="7"/>
        <v>0</v>
      </c>
      <c r="F68" s="40">
        <f t="shared" si="7"/>
        <v>10</v>
      </c>
      <c r="G68" s="11"/>
      <c r="H68"/>
    </row>
    <row r="69" spans="1:8" x14ac:dyDescent="0.3">
      <c r="A69" s="1" t="s">
        <v>185</v>
      </c>
      <c r="C69" s="27"/>
      <c r="D69" s="33"/>
      <c r="E69" s="33"/>
      <c r="F69" s="33"/>
      <c r="G69" s="11"/>
    </row>
    <row r="70" spans="1:8" x14ac:dyDescent="0.3">
      <c r="B70" s="41" t="s">
        <v>186</v>
      </c>
      <c r="C70" s="27">
        <v>53</v>
      </c>
      <c r="D70" s="33">
        <v>3</v>
      </c>
      <c r="E70" s="33">
        <v>0</v>
      </c>
      <c r="F70" s="33">
        <v>56</v>
      </c>
      <c r="G70" s="11"/>
    </row>
    <row r="71" spans="1:8" x14ac:dyDescent="0.3">
      <c r="B71" s="41" t="s">
        <v>187</v>
      </c>
      <c r="C71" s="27">
        <v>18</v>
      </c>
      <c r="D71" s="33">
        <v>0</v>
      </c>
      <c r="E71" s="33">
        <v>0</v>
      </c>
      <c r="F71" s="33">
        <v>18</v>
      </c>
      <c r="G71" s="11"/>
    </row>
    <row r="72" spans="1:8" s="9" customFormat="1" x14ac:dyDescent="0.3">
      <c r="B72" s="44" t="s">
        <v>20</v>
      </c>
      <c r="C72" s="39">
        <f>SUM(C70:C71)</f>
        <v>71</v>
      </c>
      <c r="D72" s="40">
        <f t="shared" ref="D72:F72" si="8">SUM(D70:D71)</f>
        <v>3</v>
      </c>
      <c r="E72" s="40">
        <f t="shared" si="8"/>
        <v>0</v>
      </c>
      <c r="F72" s="40">
        <f t="shared" si="8"/>
        <v>74</v>
      </c>
      <c r="G72" s="11"/>
      <c r="H72"/>
    </row>
    <row r="73" spans="1:8" x14ac:dyDescent="0.3">
      <c r="A73" s="1" t="s">
        <v>188</v>
      </c>
      <c r="C73" s="27"/>
      <c r="D73" s="33"/>
      <c r="E73" s="33"/>
      <c r="F73" s="33"/>
      <c r="G73" s="11"/>
    </row>
    <row r="74" spans="1:8" x14ac:dyDescent="0.3">
      <c r="B74" s="41" t="s">
        <v>190</v>
      </c>
      <c r="C74" s="27">
        <v>50</v>
      </c>
      <c r="D74" s="33">
        <v>14</v>
      </c>
      <c r="E74" s="33">
        <v>0</v>
      </c>
      <c r="F74" s="33">
        <v>64</v>
      </c>
      <c r="G74" s="11"/>
    </row>
    <row r="75" spans="1:8" x14ac:dyDescent="0.3">
      <c r="B75" s="41" t="s">
        <v>191</v>
      </c>
      <c r="C75" s="27">
        <v>215</v>
      </c>
      <c r="D75" s="33">
        <v>230</v>
      </c>
      <c r="E75" s="33">
        <v>0</v>
      </c>
      <c r="F75" s="33">
        <v>445</v>
      </c>
      <c r="G75" s="11"/>
    </row>
    <row r="76" spans="1:8" x14ac:dyDescent="0.3">
      <c r="B76" s="41" t="s">
        <v>194</v>
      </c>
      <c r="C76" s="27">
        <v>30</v>
      </c>
      <c r="D76" s="33">
        <v>6</v>
      </c>
      <c r="E76" s="33">
        <v>0</v>
      </c>
      <c r="F76" s="33">
        <v>36</v>
      </c>
      <c r="G76" s="11"/>
    </row>
    <row r="77" spans="1:8" s="9" customFormat="1" x14ac:dyDescent="0.3">
      <c r="B77" s="44" t="s">
        <v>20</v>
      </c>
      <c r="C77" s="39">
        <f>SUM(C74:C76)</f>
        <v>295</v>
      </c>
      <c r="D77" s="40">
        <f t="shared" ref="D77:F77" si="9">SUM(D74:D76)</f>
        <v>250</v>
      </c>
      <c r="E77" s="40">
        <f t="shared" si="9"/>
        <v>0</v>
      </c>
      <c r="F77" s="40">
        <f t="shared" si="9"/>
        <v>545</v>
      </c>
      <c r="G77" s="11"/>
      <c r="H77"/>
    </row>
    <row r="78" spans="1:8" x14ac:dyDescent="0.3">
      <c r="A78" s="1" t="s">
        <v>197</v>
      </c>
      <c r="C78" s="27"/>
      <c r="D78" s="33"/>
      <c r="E78" s="33"/>
      <c r="F78" s="33"/>
      <c r="G78" s="11"/>
    </row>
    <row r="79" spans="1:8" x14ac:dyDescent="0.3">
      <c r="B79" s="41" t="s">
        <v>202</v>
      </c>
      <c r="C79" s="27">
        <v>4</v>
      </c>
      <c r="D79" s="33">
        <v>0</v>
      </c>
      <c r="E79" s="33">
        <v>0</v>
      </c>
      <c r="F79" s="33">
        <v>4</v>
      </c>
      <c r="G79" s="11"/>
    </row>
    <row r="80" spans="1:8" x14ac:dyDescent="0.3">
      <c r="B80" s="41" t="s">
        <v>203</v>
      </c>
      <c r="C80" s="27">
        <v>1</v>
      </c>
      <c r="D80" s="33">
        <v>0</v>
      </c>
      <c r="E80" s="33">
        <v>0</v>
      </c>
      <c r="F80" s="33">
        <v>1</v>
      </c>
      <c r="G80" s="11"/>
    </row>
    <row r="81" spans="1:8" x14ac:dyDescent="0.3">
      <c r="B81" s="41" t="s">
        <v>204</v>
      </c>
      <c r="C81" s="27">
        <v>21</v>
      </c>
      <c r="D81" s="33">
        <v>0</v>
      </c>
      <c r="E81" s="33">
        <v>0</v>
      </c>
      <c r="F81" s="33">
        <v>21</v>
      </c>
      <c r="G81" s="11"/>
    </row>
    <row r="82" spans="1:8" x14ac:dyDescent="0.3">
      <c r="B82" s="41" t="s">
        <v>206</v>
      </c>
      <c r="C82" s="27">
        <v>6</v>
      </c>
      <c r="D82" s="33">
        <v>1</v>
      </c>
      <c r="E82" s="33">
        <v>0</v>
      </c>
      <c r="F82" s="33">
        <v>7</v>
      </c>
      <c r="G82" s="11"/>
    </row>
    <row r="83" spans="1:8" x14ac:dyDescent="0.3">
      <c r="B83" s="41" t="s">
        <v>207</v>
      </c>
      <c r="C83" s="27">
        <v>3</v>
      </c>
      <c r="D83" s="33">
        <v>0</v>
      </c>
      <c r="E83" s="33">
        <v>0</v>
      </c>
      <c r="F83" s="33">
        <v>3</v>
      </c>
      <c r="G83" s="11"/>
    </row>
    <row r="84" spans="1:8" s="9" customFormat="1" x14ac:dyDescent="0.3">
      <c r="B84" s="44" t="s">
        <v>20</v>
      </c>
      <c r="C84" s="39">
        <f>SUM(C79:C83)</f>
        <v>35</v>
      </c>
      <c r="D84" s="40">
        <f t="shared" ref="D84:F84" si="10">SUM(D79:D83)</f>
        <v>1</v>
      </c>
      <c r="E84" s="40">
        <f t="shared" si="10"/>
        <v>0</v>
      </c>
      <c r="F84" s="40">
        <f t="shared" si="10"/>
        <v>36</v>
      </c>
      <c r="G84" s="11"/>
      <c r="H84"/>
    </row>
    <row r="85" spans="1:8" x14ac:dyDescent="0.3">
      <c r="A85" s="1" t="s">
        <v>215</v>
      </c>
      <c r="C85" s="27"/>
      <c r="D85" s="33"/>
      <c r="E85" s="33"/>
      <c r="F85" s="33"/>
      <c r="G85" s="11"/>
    </row>
    <row r="86" spans="1:8" x14ac:dyDescent="0.3">
      <c r="B86" s="41" t="s">
        <v>216</v>
      </c>
      <c r="C86" s="27">
        <v>0</v>
      </c>
      <c r="D86" s="33">
        <v>1</v>
      </c>
      <c r="E86" s="33">
        <v>0</v>
      </c>
      <c r="F86" s="33">
        <v>1</v>
      </c>
      <c r="G86" s="11"/>
    </row>
    <row r="87" spans="1:8" x14ac:dyDescent="0.3">
      <c r="B87" s="41" t="s">
        <v>217</v>
      </c>
      <c r="C87" s="27">
        <v>14</v>
      </c>
      <c r="D87" s="33">
        <v>0</v>
      </c>
      <c r="E87" s="33">
        <v>0</v>
      </c>
      <c r="F87" s="33">
        <v>14</v>
      </c>
      <c r="G87" s="11"/>
    </row>
    <row r="88" spans="1:8" x14ac:dyDescent="0.3">
      <c r="B88" s="41" t="s">
        <v>344</v>
      </c>
      <c r="C88" s="27">
        <v>2</v>
      </c>
      <c r="D88" s="33">
        <v>0</v>
      </c>
      <c r="E88" s="33">
        <v>0</v>
      </c>
      <c r="F88" s="33">
        <v>2</v>
      </c>
      <c r="G88" s="11"/>
    </row>
    <row r="89" spans="1:8" x14ac:dyDescent="0.3">
      <c r="B89" s="41" t="s">
        <v>219</v>
      </c>
      <c r="C89" s="27">
        <v>6</v>
      </c>
      <c r="D89" s="33">
        <v>0</v>
      </c>
      <c r="E89" s="33">
        <v>0</v>
      </c>
      <c r="F89" s="33">
        <v>6</v>
      </c>
      <c r="G89" s="11"/>
    </row>
    <row r="90" spans="1:8" s="9" customFormat="1" x14ac:dyDescent="0.3">
      <c r="B90" s="44" t="s">
        <v>20</v>
      </c>
      <c r="C90" s="39">
        <f>SUM(C86:C89)</f>
        <v>22</v>
      </c>
      <c r="D90" s="40">
        <f t="shared" ref="D90:F90" si="11">SUM(D86:D89)</f>
        <v>1</v>
      </c>
      <c r="E90" s="40">
        <f t="shared" si="11"/>
        <v>0</v>
      </c>
      <c r="F90" s="40">
        <f t="shared" si="11"/>
        <v>23</v>
      </c>
      <c r="G90" s="11"/>
      <c r="H90"/>
    </row>
    <row r="91" spans="1:8" x14ac:dyDescent="0.3">
      <c r="A91" s="1" t="s">
        <v>221</v>
      </c>
      <c r="C91" s="27"/>
      <c r="D91" s="33"/>
      <c r="E91" s="33"/>
      <c r="F91" s="33"/>
      <c r="G91" s="11"/>
    </row>
    <row r="92" spans="1:8" x14ac:dyDescent="0.3">
      <c r="B92" s="41" t="s">
        <v>224</v>
      </c>
      <c r="C92" s="27">
        <v>1</v>
      </c>
      <c r="D92" s="33">
        <v>18</v>
      </c>
      <c r="E92" s="33">
        <v>0</v>
      </c>
      <c r="F92" s="33">
        <v>19</v>
      </c>
      <c r="G92" s="11"/>
    </row>
    <row r="93" spans="1:8" x14ac:dyDescent="0.3">
      <c r="B93" s="41" t="s">
        <v>345</v>
      </c>
      <c r="C93" s="27">
        <v>1</v>
      </c>
      <c r="D93" s="33">
        <v>1</v>
      </c>
      <c r="E93" s="33">
        <v>0</v>
      </c>
      <c r="F93" s="33">
        <v>2</v>
      </c>
      <c r="G93" s="11"/>
    </row>
    <row r="94" spans="1:8" x14ac:dyDescent="0.3">
      <c r="B94" s="41" t="s">
        <v>227</v>
      </c>
      <c r="C94" s="27">
        <v>1</v>
      </c>
      <c r="D94" s="33">
        <v>49</v>
      </c>
      <c r="E94" s="33">
        <v>0</v>
      </c>
      <c r="F94" s="33">
        <v>50</v>
      </c>
      <c r="G94" s="11"/>
    </row>
    <row r="95" spans="1:8" x14ac:dyDescent="0.3">
      <c r="B95" s="41" t="s">
        <v>228</v>
      </c>
      <c r="C95" s="27">
        <v>0</v>
      </c>
      <c r="D95" s="33">
        <v>3</v>
      </c>
      <c r="E95" s="33">
        <v>0</v>
      </c>
      <c r="F95" s="33">
        <v>3</v>
      </c>
      <c r="G95" s="11"/>
    </row>
    <row r="96" spans="1:8" x14ac:dyDescent="0.3">
      <c r="B96" s="41" t="s">
        <v>230</v>
      </c>
      <c r="C96" s="27">
        <v>1</v>
      </c>
      <c r="D96" s="33">
        <v>49</v>
      </c>
      <c r="E96" s="33">
        <v>0</v>
      </c>
      <c r="F96" s="33">
        <v>50</v>
      </c>
      <c r="G96" s="11"/>
    </row>
    <row r="97" spans="1:8" s="9" customFormat="1" x14ac:dyDescent="0.3">
      <c r="B97" s="44" t="s">
        <v>20</v>
      </c>
      <c r="C97" s="39">
        <f>SUM(C92:C96)</f>
        <v>4</v>
      </c>
      <c r="D97" s="40">
        <f t="shared" ref="D97:F97" si="12">SUM(D92:D96)</f>
        <v>120</v>
      </c>
      <c r="E97" s="40">
        <f t="shared" si="12"/>
        <v>0</v>
      </c>
      <c r="F97" s="40">
        <f t="shared" si="12"/>
        <v>124</v>
      </c>
      <c r="G97" s="11"/>
      <c r="H97"/>
    </row>
    <row r="98" spans="1:8" x14ac:dyDescent="0.3">
      <c r="A98" s="1" t="s">
        <v>231</v>
      </c>
      <c r="C98" s="27"/>
      <c r="D98" s="33"/>
      <c r="E98" s="33"/>
      <c r="F98" s="33"/>
      <c r="G98" s="11"/>
    </row>
    <row r="99" spans="1:8" x14ac:dyDescent="0.3">
      <c r="B99" s="41" t="s">
        <v>233</v>
      </c>
      <c r="C99" s="27">
        <v>17</v>
      </c>
      <c r="D99" s="33">
        <v>8</v>
      </c>
      <c r="E99" s="33">
        <v>0</v>
      </c>
      <c r="F99" s="33">
        <v>25</v>
      </c>
      <c r="G99" s="11"/>
    </row>
    <row r="100" spans="1:8" x14ac:dyDescent="0.3">
      <c r="B100" s="41" t="s">
        <v>234</v>
      </c>
      <c r="C100" s="27">
        <v>76</v>
      </c>
      <c r="D100" s="33">
        <v>63</v>
      </c>
      <c r="E100" s="33">
        <v>0</v>
      </c>
      <c r="F100" s="33">
        <v>139</v>
      </c>
      <c r="G100" s="11"/>
    </row>
    <row r="101" spans="1:8" x14ac:dyDescent="0.3">
      <c r="B101" s="41" t="s">
        <v>235</v>
      </c>
      <c r="C101" s="27">
        <v>15</v>
      </c>
      <c r="D101" s="33">
        <v>11</v>
      </c>
      <c r="E101" s="33">
        <v>0</v>
      </c>
      <c r="F101" s="33">
        <v>26</v>
      </c>
      <c r="G101" s="11"/>
    </row>
    <row r="102" spans="1:8" s="9" customFormat="1" x14ac:dyDescent="0.3">
      <c r="B102" s="44" t="s">
        <v>20</v>
      </c>
      <c r="C102" s="39">
        <f>SUM(C99:C101)</f>
        <v>108</v>
      </c>
      <c r="D102" s="40">
        <f t="shared" ref="D102:F102" si="13">SUM(D99:D101)</f>
        <v>82</v>
      </c>
      <c r="E102" s="40">
        <f t="shared" si="13"/>
        <v>0</v>
      </c>
      <c r="F102" s="40">
        <f t="shared" si="13"/>
        <v>190</v>
      </c>
      <c r="G102" s="11"/>
      <c r="H102"/>
    </row>
    <row r="103" spans="1:8" x14ac:dyDescent="0.3">
      <c r="A103" s="1" t="s">
        <v>238</v>
      </c>
      <c r="C103" s="27"/>
      <c r="D103" s="33"/>
      <c r="E103" s="33"/>
      <c r="F103" s="33"/>
      <c r="G103" s="11"/>
    </row>
    <row r="104" spans="1:8" x14ac:dyDescent="0.3">
      <c r="B104" s="41" t="s">
        <v>240</v>
      </c>
      <c r="C104" s="27">
        <v>3</v>
      </c>
      <c r="D104" s="33">
        <v>0</v>
      </c>
      <c r="E104" s="33">
        <v>0</v>
      </c>
      <c r="F104" s="33">
        <v>3</v>
      </c>
      <c r="G104" s="11"/>
    </row>
    <row r="105" spans="1:8" x14ac:dyDescent="0.3">
      <c r="B105" s="41" t="s">
        <v>241</v>
      </c>
      <c r="C105" s="27">
        <v>20</v>
      </c>
      <c r="D105" s="33">
        <v>1</v>
      </c>
      <c r="E105" s="33">
        <v>0</v>
      </c>
      <c r="F105" s="33">
        <v>21</v>
      </c>
      <c r="G105" s="11"/>
    </row>
    <row r="106" spans="1:8" x14ac:dyDescent="0.3">
      <c r="B106" s="41" t="s">
        <v>242</v>
      </c>
      <c r="C106" s="27">
        <v>5</v>
      </c>
      <c r="D106" s="33">
        <v>0</v>
      </c>
      <c r="E106" s="33">
        <v>0</v>
      </c>
      <c r="F106" s="33">
        <v>5</v>
      </c>
      <c r="G106" s="11"/>
    </row>
    <row r="107" spans="1:8" x14ac:dyDescent="0.3">
      <c r="B107" s="41" t="s">
        <v>243</v>
      </c>
      <c r="C107" s="27">
        <v>47</v>
      </c>
      <c r="D107" s="33">
        <v>0</v>
      </c>
      <c r="E107" s="33">
        <v>0</v>
      </c>
      <c r="F107" s="33">
        <v>47</v>
      </c>
      <c r="G107" s="11"/>
    </row>
    <row r="108" spans="1:8" x14ac:dyDescent="0.3">
      <c r="B108" s="41" t="s">
        <v>246</v>
      </c>
      <c r="C108" s="27">
        <v>10</v>
      </c>
      <c r="D108" s="33">
        <v>0</v>
      </c>
      <c r="E108" s="33">
        <v>0</v>
      </c>
      <c r="F108" s="33">
        <v>10</v>
      </c>
      <c r="G108" s="11"/>
    </row>
    <row r="109" spans="1:8" x14ac:dyDescent="0.3">
      <c r="B109" s="41" t="s">
        <v>248</v>
      </c>
      <c r="C109" s="27">
        <v>6</v>
      </c>
      <c r="D109" s="33">
        <v>0</v>
      </c>
      <c r="E109" s="33">
        <v>0</v>
      </c>
      <c r="F109" s="33">
        <v>6</v>
      </c>
      <c r="G109" s="11"/>
    </row>
    <row r="110" spans="1:8" x14ac:dyDescent="0.3">
      <c r="B110" s="41" t="s">
        <v>251</v>
      </c>
      <c r="C110" s="27">
        <v>9</v>
      </c>
      <c r="D110" s="33">
        <v>0</v>
      </c>
      <c r="E110" s="33">
        <v>0</v>
      </c>
      <c r="F110" s="33">
        <v>9</v>
      </c>
      <c r="G110" s="11"/>
    </row>
    <row r="111" spans="1:8" x14ac:dyDescent="0.3">
      <c r="B111" s="41" t="s">
        <v>252</v>
      </c>
      <c r="C111" s="27">
        <v>6</v>
      </c>
      <c r="D111" s="33">
        <v>2</v>
      </c>
      <c r="E111" s="33">
        <v>0</v>
      </c>
      <c r="F111" s="33">
        <v>8</v>
      </c>
      <c r="G111" s="11"/>
    </row>
    <row r="112" spans="1:8" x14ac:dyDescent="0.3">
      <c r="B112" s="41" t="s">
        <v>253</v>
      </c>
      <c r="C112" s="27">
        <v>1</v>
      </c>
      <c r="D112" s="33">
        <v>2</v>
      </c>
      <c r="E112" s="33">
        <v>0</v>
      </c>
      <c r="F112" s="33">
        <v>3</v>
      </c>
      <c r="G112" s="11"/>
    </row>
    <row r="113" spans="1:8" x14ac:dyDescent="0.3">
      <c r="B113" s="41" t="s">
        <v>254</v>
      </c>
      <c r="C113" s="27">
        <v>15</v>
      </c>
      <c r="D113" s="33">
        <v>0</v>
      </c>
      <c r="E113" s="33">
        <v>0</v>
      </c>
      <c r="F113" s="33">
        <v>15</v>
      </c>
      <c r="G113" s="11"/>
    </row>
    <row r="114" spans="1:8" x14ac:dyDescent="0.3">
      <c r="B114" s="41" t="s">
        <v>256</v>
      </c>
      <c r="C114" s="27">
        <v>1</v>
      </c>
      <c r="D114" s="33">
        <v>0</v>
      </c>
      <c r="E114" s="33">
        <v>0</v>
      </c>
      <c r="F114" s="33">
        <v>1</v>
      </c>
      <c r="G114" s="11"/>
    </row>
    <row r="115" spans="1:8" s="9" customFormat="1" x14ac:dyDescent="0.3">
      <c r="B115" s="44" t="s">
        <v>20</v>
      </c>
      <c r="C115" s="39">
        <f>SUM(C104:C114)</f>
        <v>123</v>
      </c>
      <c r="D115" s="40">
        <f t="shared" ref="D115:F115" si="14">SUM(D104:D114)</f>
        <v>5</v>
      </c>
      <c r="E115" s="40">
        <f t="shared" si="14"/>
        <v>0</v>
      </c>
      <c r="F115" s="40">
        <f t="shared" si="14"/>
        <v>128</v>
      </c>
      <c r="G115" s="11"/>
      <c r="H115"/>
    </row>
    <row r="116" spans="1:8" x14ac:dyDescent="0.3">
      <c r="A116" s="1" t="s">
        <v>257</v>
      </c>
      <c r="C116" s="27"/>
      <c r="D116" s="33"/>
      <c r="E116" s="33"/>
      <c r="F116" s="33"/>
      <c r="G116" s="11"/>
    </row>
    <row r="117" spans="1:8" x14ac:dyDescent="0.3">
      <c r="B117" s="41" t="s">
        <v>259</v>
      </c>
      <c r="C117" s="27">
        <v>50</v>
      </c>
      <c r="D117" s="33">
        <v>16</v>
      </c>
      <c r="E117" s="33">
        <v>0</v>
      </c>
      <c r="F117" s="33">
        <v>66</v>
      </c>
      <c r="G117" s="11"/>
    </row>
    <row r="118" spans="1:8" s="9" customFormat="1" x14ac:dyDescent="0.3">
      <c r="B118" s="44" t="s">
        <v>20</v>
      </c>
      <c r="C118" s="39">
        <v>50</v>
      </c>
      <c r="D118" s="40">
        <v>16</v>
      </c>
      <c r="E118" s="40">
        <v>0</v>
      </c>
      <c r="F118" s="40">
        <v>66</v>
      </c>
      <c r="G118" s="11"/>
      <c r="H118"/>
    </row>
    <row r="119" spans="1:8" x14ac:dyDescent="0.3">
      <c r="A119" s="1" t="s">
        <v>264</v>
      </c>
      <c r="C119" s="27"/>
      <c r="D119" s="33"/>
      <c r="E119" s="33"/>
      <c r="F119" s="33"/>
      <c r="G119" s="11"/>
    </row>
    <row r="120" spans="1:8" x14ac:dyDescent="0.3">
      <c r="B120" s="41" t="s">
        <v>265</v>
      </c>
      <c r="C120" s="27">
        <v>1</v>
      </c>
      <c r="D120" s="33">
        <v>3</v>
      </c>
      <c r="E120" s="33">
        <v>0</v>
      </c>
      <c r="F120" s="33">
        <v>4</v>
      </c>
      <c r="G120" s="11"/>
    </row>
    <row r="121" spans="1:8" s="9" customFormat="1" x14ac:dyDescent="0.3">
      <c r="B121" s="44" t="s">
        <v>20</v>
      </c>
      <c r="C121" s="39">
        <v>1</v>
      </c>
      <c r="D121" s="40">
        <v>3</v>
      </c>
      <c r="E121" s="40">
        <v>0</v>
      </c>
      <c r="F121" s="40">
        <v>4</v>
      </c>
      <c r="G121" s="11"/>
      <c r="H121"/>
    </row>
    <row r="122" spans="1:8" x14ac:dyDescent="0.3">
      <c r="A122" s="1" t="s">
        <v>346</v>
      </c>
      <c r="C122" s="27"/>
      <c r="D122" s="33"/>
      <c r="E122" s="33"/>
      <c r="F122" s="33"/>
      <c r="G122" s="11"/>
    </row>
    <row r="123" spans="1:8" x14ac:dyDescent="0.3">
      <c r="B123" s="41" t="s">
        <v>347</v>
      </c>
      <c r="C123" s="27">
        <v>0</v>
      </c>
      <c r="D123" s="33">
        <v>1</v>
      </c>
      <c r="E123" s="33">
        <v>0</v>
      </c>
      <c r="F123" s="33">
        <v>1</v>
      </c>
      <c r="G123" s="11"/>
    </row>
    <row r="124" spans="1:8" s="9" customFormat="1" x14ac:dyDescent="0.3">
      <c r="B124" s="44" t="s">
        <v>20</v>
      </c>
      <c r="C124" s="39">
        <v>0</v>
      </c>
      <c r="D124" s="40">
        <v>1</v>
      </c>
      <c r="E124" s="40">
        <v>0</v>
      </c>
      <c r="F124" s="40">
        <v>1</v>
      </c>
      <c r="G124" s="11"/>
      <c r="H124"/>
    </row>
    <row r="125" spans="1:8" x14ac:dyDescent="0.3">
      <c r="A125" s="1" t="s">
        <v>290</v>
      </c>
      <c r="C125" s="27"/>
      <c r="D125" s="33"/>
      <c r="E125" s="33"/>
      <c r="F125" s="33"/>
      <c r="G125" s="11"/>
    </row>
    <row r="126" spans="1:8" x14ac:dyDescent="0.3">
      <c r="B126" s="41" t="s">
        <v>291</v>
      </c>
      <c r="C126" s="27">
        <v>23</v>
      </c>
      <c r="D126" s="33">
        <v>22</v>
      </c>
      <c r="E126" s="33">
        <v>0</v>
      </c>
      <c r="F126" s="33">
        <v>45</v>
      </c>
      <c r="G126" s="11"/>
    </row>
    <row r="127" spans="1:8" s="9" customFormat="1" x14ac:dyDescent="0.3">
      <c r="B127" s="44" t="s">
        <v>20</v>
      </c>
      <c r="C127" s="39">
        <v>23</v>
      </c>
      <c r="D127" s="40">
        <v>22</v>
      </c>
      <c r="E127" s="40">
        <v>0</v>
      </c>
      <c r="F127" s="40">
        <v>45</v>
      </c>
      <c r="G127" s="11"/>
      <c r="H127"/>
    </row>
    <row r="128" spans="1:8" x14ac:dyDescent="0.3">
      <c r="A128" s="1" t="s">
        <v>292</v>
      </c>
      <c r="C128" s="27"/>
      <c r="D128" s="33"/>
      <c r="E128" s="33"/>
      <c r="F128" s="33"/>
      <c r="G128" s="11"/>
    </row>
    <row r="129" spans="1:8" x14ac:dyDescent="0.3">
      <c r="B129" s="41" t="s">
        <v>295</v>
      </c>
      <c r="C129" s="27">
        <v>1</v>
      </c>
      <c r="D129" s="33">
        <v>0</v>
      </c>
      <c r="E129" s="33">
        <v>0</v>
      </c>
      <c r="F129" s="33">
        <v>1</v>
      </c>
      <c r="G129" s="11"/>
    </row>
    <row r="130" spans="1:8" x14ac:dyDescent="0.3">
      <c r="B130" s="41" t="s">
        <v>296</v>
      </c>
      <c r="C130" s="27">
        <v>14</v>
      </c>
      <c r="D130" s="33">
        <v>10</v>
      </c>
      <c r="E130" s="33">
        <v>0</v>
      </c>
      <c r="F130" s="33">
        <v>24</v>
      </c>
      <c r="G130" s="11"/>
    </row>
    <row r="131" spans="1:8" s="9" customFormat="1" x14ac:dyDescent="0.3">
      <c r="B131" s="44" t="s">
        <v>20</v>
      </c>
      <c r="C131" s="39">
        <f>SUM(C129:C130)</f>
        <v>15</v>
      </c>
      <c r="D131" s="40">
        <f t="shared" ref="D131:F131" si="15">SUM(D129:D130)</f>
        <v>10</v>
      </c>
      <c r="E131" s="40">
        <f t="shared" si="15"/>
        <v>0</v>
      </c>
      <c r="F131" s="40">
        <f t="shared" si="15"/>
        <v>25</v>
      </c>
      <c r="G131" s="11"/>
      <c r="H131"/>
    </row>
    <row r="132" spans="1:8" x14ac:dyDescent="0.3">
      <c r="A132" s="1" t="s">
        <v>304</v>
      </c>
      <c r="C132" s="27"/>
      <c r="D132" s="33"/>
      <c r="E132" s="33"/>
      <c r="F132" s="33"/>
      <c r="G132" s="11"/>
    </row>
    <row r="133" spans="1:8" x14ac:dyDescent="0.3">
      <c r="B133" s="41" t="s">
        <v>305</v>
      </c>
      <c r="C133" s="27">
        <v>1</v>
      </c>
      <c r="D133" s="33">
        <v>1</v>
      </c>
      <c r="E133" s="33">
        <v>0</v>
      </c>
      <c r="F133" s="33">
        <v>2</v>
      </c>
      <c r="G133" s="11"/>
    </row>
    <row r="134" spans="1:8" x14ac:dyDescent="0.3">
      <c r="B134" s="41" t="s">
        <v>306</v>
      </c>
      <c r="C134" s="27">
        <v>5</v>
      </c>
      <c r="D134" s="33">
        <v>0</v>
      </c>
      <c r="E134" s="33">
        <v>0</v>
      </c>
      <c r="F134" s="33">
        <v>5</v>
      </c>
      <c r="G134" s="11"/>
    </row>
    <row r="135" spans="1:8" s="9" customFormat="1" x14ac:dyDescent="0.3">
      <c r="B135" s="44" t="s">
        <v>20</v>
      </c>
      <c r="C135" s="39">
        <f>SUM(C133:C134)</f>
        <v>6</v>
      </c>
      <c r="D135" s="40">
        <f t="shared" ref="D135" si="16">SUM(D133:D134)</f>
        <v>1</v>
      </c>
      <c r="E135" s="40">
        <f t="shared" ref="E135" si="17">SUM(E133:E134)</f>
        <v>0</v>
      </c>
      <c r="F135" s="40">
        <f t="shared" ref="F135" si="18">SUM(F133:F134)</f>
        <v>7</v>
      </c>
      <c r="G135" s="11"/>
      <c r="H135"/>
    </row>
    <row r="136" spans="1:8" x14ac:dyDescent="0.3">
      <c r="A136" s="1" t="s">
        <v>308</v>
      </c>
      <c r="C136" s="27"/>
      <c r="D136" s="33"/>
      <c r="E136" s="33"/>
      <c r="F136" s="33"/>
      <c r="G136" s="11"/>
    </row>
    <row r="137" spans="1:8" x14ac:dyDescent="0.3">
      <c r="B137" s="41" t="s">
        <v>311</v>
      </c>
      <c r="C137" s="27">
        <v>2</v>
      </c>
      <c r="D137" s="33">
        <v>0</v>
      </c>
      <c r="E137" s="33">
        <v>0</v>
      </c>
      <c r="F137" s="33">
        <v>2</v>
      </c>
      <c r="G137" s="11"/>
    </row>
    <row r="138" spans="1:8" s="9" customFormat="1" x14ac:dyDescent="0.3">
      <c r="B138" s="44" t="s">
        <v>20</v>
      </c>
      <c r="C138" s="39">
        <v>2</v>
      </c>
      <c r="D138" s="40">
        <v>0</v>
      </c>
      <c r="E138" s="40">
        <v>0</v>
      </c>
      <c r="F138" s="40">
        <v>2</v>
      </c>
      <c r="G138" s="11"/>
      <c r="H138"/>
    </row>
    <row r="139" spans="1:8" x14ac:dyDescent="0.3">
      <c r="A139" s="1" t="s">
        <v>317</v>
      </c>
      <c r="C139" s="27"/>
      <c r="D139" s="33"/>
      <c r="E139" s="33"/>
      <c r="F139" s="33"/>
      <c r="G139" s="11"/>
    </row>
    <row r="140" spans="1:8" x14ac:dyDescent="0.3">
      <c r="B140" s="41" t="s">
        <v>318</v>
      </c>
      <c r="C140" s="27">
        <v>4</v>
      </c>
      <c r="D140" s="33">
        <v>15</v>
      </c>
      <c r="E140" s="33">
        <v>0</v>
      </c>
      <c r="F140" s="33">
        <v>19</v>
      </c>
      <c r="G140" s="11"/>
    </row>
    <row r="141" spans="1:8" x14ac:dyDescent="0.3">
      <c r="B141" s="41" t="s">
        <v>319</v>
      </c>
      <c r="C141" s="27">
        <v>2</v>
      </c>
      <c r="D141" s="33">
        <v>60</v>
      </c>
      <c r="E141" s="33">
        <v>0</v>
      </c>
      <c r="F141" s="33">
        <v>62</v>
      </c>
      <c r="G141" s="11"/>
    </row>
    <row r="142" spans="1:8" x14ac:dyDescent="0.3">
      <c r="B142" s="41" t="s">
        <v>320</v>
      </c>
      <c r="C142" s="27">
        <v>1</v>
      </c>
      <c r="D142" s="33">
        <v>16</v>
      </c>
      <c r="E142" s="33">
        <v>0</v>
      </c>
      <c r="F142" s="33">
        <v>17</v>
      </c>
      <c r="G142" s="11"/>
    </row>
    <row r="143" spans="1:8" x14ac:dyDescent="0.3">
      <c r="B143" s="41" t="s">
        <v>321</v>
      </c>
      <c r="C143" s="27">
        <v>7</v>
      </c>
      <c r="D143" s="33">
        <v>9</v>
      </c>
      <c r="E143" s="33">
        <v>0</v>
      </c>
      <c r="F143" s="33">
        <v>16</v>
      </c>
      <c r="G143" s="11"/>
    </row>
    <row r="144" spans="1:8" x14ac:dyDescent="0.3">
      <c r="B144" s="41" t="s">
        <v>322</v>
      </c>
      <c r="C144" s="27">
        <v>56</v>
      </c>
      <c r="D144" s="33">
        <v>155</v>
      </c>
      <c r="E144" s="33">
        <v>0</v>
      </c>
      <c r="F144" s="33">
        <v>211</v>
      </c>
      <c r="G144" s="11"/>
    </row>
    <row r="145" spans="1:8" x14ac:dyDescent="0.3">
      <c r="B145" s="41" t="s">
        <v>323</v>
      </c>
      <c r="C145" s="27">
        <v>5</v>
      </c>
      <c r="D145" s="33">
        <v>455</v>
      </c>
      <c r="E145" s="33">
        <v>1</v>
      </c>
      <c r="F145" s="33">
        <v>461</v>
      </c>
      <c r="G145" s="11"/>
    </row>
    <row r="146" spans="1:8" x14ac:dyDescent="0.3">
      <c r="B146" s="41" t="s">
        <v>324</v>
      </c>
      <c r="C146" s="27">
        <v>14</v>
      </c>
      <c r="D146" s="33">
        <v>160</v>
      </c>
      <c r="E146" s="33">
        <v>0</v>
      </c>
      <c r="F146" s="33">
        <v>174</v>
      </c>
      <c r="G146" s="11"/>
    </row>
    <row r="147" spans="1:8" s="9" customFormat="1" x14ac:dyDescent="0.3">
      <c r="B147" s="44" t="s">
        <v>20</v>
      </c>
      <c r="C147" s="39">
        <f>SUM(C140:C146)</f>
        <v>89</v>
      </c>
      <c r="D147" s="40">
        <f t="shared" ref="D147:F147" si="19">SUM(D140:D146)</f>
        <v>870</v>
      </c>
      <c r="E147" s="40">
        <f t="shared" si="19"/>
        <v>1</v>
      </c>
      <c r="F147" s="40">
        <f t="shared" si="19"/>
        <v>960</v>
      </c>
      <c r="G147" s="11"/>
      <c r="H147"/>
    </row>
    <row r="148" spans="1:8" x14ac:dyDescent="0.3">
      <c r="A148" s="1" t="s">
        <v>327</v>
      </c>
      <c r="C148" s="27"/>
      <c r="D148" s="33"/>
      <c r="E148" s="33"/>
      <c r="F148" s="33"/>
      <c r="G148" s="11"/>
    </row>
    <row r="149" spans="1:8" x14ac:dyDescent="0.3">
      <c r="B149" s="41" t="s">
        <v>328</v>
      </c>
      <c r="C149" s="27">
        <v>2</v>
      </c>
      <c r="D149" s="33">
        <v>0</v>
      </c>
      <c r="E149" s="33">
        <v>0</v>
      </c>
      <c r="F149" s="33">
        <v>2</v>
      </c>
      <c r="G149" s="11"/>
    </row>
    <row r="150" spans="1:8" x14ac:dyDescent="0.3">
      <c r="B150" s="41" t="s">
        <v>329</v>
      </c>
      <c r="C150" s="27">
        <v>0</v>
      </c>
      <c r="D150" s="33">
        <v>1</v>
      </c>
      <c r="E150" s="33">
        <v>0</v>
      </c>
      <c r="F150" s="33">
        <v>1</v>
      </c>
      <c r="G150" s="11"/>
    </row>
    <row r="151" spans="1:8" x14ac:dyDescent="0.3">
      <c r="B151" s="41" t="s">
        <v>331</v>
      </c>
      <c r="C151" s="27">
        <v>3</v>
      </c>
      <c r="D151" s="33">
        <v>11</v>
      </c>
      <c r="E151" s="33">
        <v>0</v>
      </c>
      <c r="F151" s="33">
        <v>14</v>
      </c>
      <c r="G151" s="11"/>
    </row>
    <row r="152" spans="1:8" s="9" customFormat="1" x14ac:dyDescent="0.3">
      <c r="B152" s="44" t="s">
        <v>20</v>
      </c>
      <c r="C152" s="39">
        <f>SUM(C149:C151)</f>
        <v>5</v>
      </c>
      <c r="D152" s="40">
        <f t="shared" ref="D152:F152" si="20">SUM(D149:D151)</f>
        <v>12</v>
      </c>
      <c r="E152" s="40">
        <f t="shared" si="20"/>
        <v>0</v>
      </c>
      <c r="F152" s="40">
        <f t="shared" si="20"/>
        <v>17</v>
      </c>
      <c r="G152" s="11"/>
      <c r="H152"/>
    </row>
    <row r="153" spans="1:8" x14ac:dyDescent="0.3">
      <c r="B153" s="44" t="s">
        <v>332</v>
      </c>
      <c r="C153" s="29">
        <f>C152+C147+C138+C135+C131+C127+C124+C121+C118+C115+C102+C97+C90+C84+C77+C72+C68+C64+C57+C52+C49+C46+C43+C40+C33+C29+C26+C21+C17</f>
        <v>1368</v>
      </c>
      <c r="D153" s="34">
        <f t="shared" ref="D153:F153" si="21">D152+D147+D138+D135+D131+D127+D124+D121+D118+D115+D102+D97+D90+D84+D77+D72+D68+D64+D57+D52+D49+D46+D43+D40+D33+D29+D26+D21+D17</f>
        <v>2743</v>
      </c>
      <c r="E153" s="34">
        <f t="shared" si="21"/>
        <v>1</v>
      </c>
      <c r="F153" s="34">
        <f t="shared" si="21"/>
        <v>4112</v>
      </c>
      <c r="G153" s="11"/>
    </row>
    <row r="155" spans="1:8" ht="28.2" customHeight="1" x14ac:dyDescent="0.3">
      <c r="A155" s="55" t="s">
        <v>335</v>
      </c>
      <c r="B155" s="55"/>
      <c r="C155" s="55"/>
      <c r="D155" s="55"/>
      <c r="E155" s="55"/>
      <c r="F155" s="55"/>
    </row>
  </sheetData>
  <mergeCells count="4">
    <mergeCell ref="C5:F5"/>
    <mergeCell ref="A155:F155"/>
    <mergeCell ref="A2:F2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workbookViewId="0"/>
  </sheetViews>
  <sheetFormatPr defaultColWidth="31.6640625" defaultRowHeight="14.4" x14ac:dyDescent="0.3"/>
  <cols>
    <col min="1" max="1" width="50.33203125" style="24" customWidth="1"/>
    <col min="2" max="5" width="9.44140625" style="24" customWidth="1"/>
  </cols>
  <sheetData>
    <row r="1" spans="1:6" x14ac:dyDescent="0.3">
      <c r="A1" s="35" t="s">
        <v>1</v>
      </c>
    </row>
    <row r="2" spans="1:6" x14ac:dyDescent="0.3">
      <c r="A2" s="56" t="s">
        <v>12</v>
      </c>
      <c r="B2" s="63"/>
      <c r="C2" s="63"/>
      <c r="D2" s="63"/>
      <c r="E2" s="63"/>
    </row>
    <row r="3" spans="1:6" ht="29.4" customHeight="1" x14ac:dyDescent="0.3">
      <c r="A3" s="57" t="s">
        <v>348</v>
      </c>
      <c r="B3" s="64"/>
      <c r="C3" s="64"/>
      <c r="D3" s="64"/>
      <c r="E3" s="64"/>
    </row>
    <row r="4" spans="1:6" ht="15" thickBot="1" x14ac:dyDescent="0.35"/>
    <row r="5" spans="1:6" x14ac:dyDescent="0.3">
      <c r="A5" s="36"/>
      <c r="B5" s="60" t="s">
        <v>337</v>
      </c>
      <c r="C5" s="61"/>
      <c r="D5" s="61"/>
      <c r="E5" s="61"/>
    </row>
    <row r="6" spans="1:6" x14ac:dyDescent="0.3">
      <c r="A6" s="43"/>
      <c r="B6" s="25" t="s">
        <v>15</v>
      </c>
      <c r="C6" s="30" t="s">
        <v>16</v>
      </c>
      <c r="D6" s="30" t="s">
        <v>17</v>
      </c>
      <c r="E6" s="30" t="s">
        <v>18</v>
      </c>
    </row>
    <row r="7" spans="1:6" x14ac:dyDescent="0.3">
      <c r="A7" s="33" t="s">
        <v>21</v>
      </c>
      <c r="B7" s="27">
        <v>117</v>
      </c>
      <c r="C7" s="33">
        <v>433</v>
      </c>
      <c r="D7" s="33">
        <v>0</v>
      </c>
      <c r="E7" s="33">
        <v>550</v>
      </c>
      <c r="F7" s="11"/>
    </row>
    <row r="8" spans="1:6" x14ac:dyDescent="0.3">
      <c r="A8" s="33" t="s">
        <v>37</v>
      </c>
      <c r="B8" s="27">
        <v>49</v>
      </c>
      <c r="C8" s="33">
        <v>644</v>
      </c>
      <c r="D8" s="33">
        <v>0</v>
      </c>
      <c r="E8" s="33">
        <v>693</v>
      </c>
      <c r="F8" s="11"/>
    </row>
    <row r="9" spans="1:6" x14ac:dyDescent="0.3">
      <c r="A9" s="33" t="s">
        <v>41</v>
      </c>
      <c r="B9" s="27">
        <v>29</v>
      </c>
      <c r="C9" s="33">
        <v>25</v>
      </c>
      <c r="D9" s="33">
        <v>0</v>
      </c>
      <c r="E9" s="33">
        <v>54</v>
      </c>
      <c r="F9" s="11"/>
    </row>
    <row r="10" spans="1:6" x14ac:dyDescent="0.3">
      <c r="A10" s="33" t="s">
        <v>43</v>
      </c>
      <c r="B10" s="27">
        <v>5</v>
      </c>
      <c r="C10" s="33">
        <v>5</v>
      </c>
      <c r="D10" s="33">
        <v>0</v>
      </c>
      <c r="E10" s="33">
        <v>10</v>
      </c>
      <c r="F10" s="11"/>
    </row>
    <row r="11" spans="1:6" x14ac:dyDescent="0.3">
      <c r="A11" s="33" t="s">
        <v>64</v>
      </c>
      <c r="B11" s="27">
        <v>4</v>
      </c>
      <c r="C11" s="33">
        <v>88</v>
      </c>
      <c r="D11" s="33">
        <v>0</v>
      </c>
      <c r="E11" s="33">
        <v>92</v>
      </c>
      <c r="F11" s="11"/>
    </row>
    <row r="12" spans="1:6" x14ac:dyDescent="0.3">
      <c r="A12" s="33" t="s">
        <v>69</v>
      </c>
      <c r="B12" s="27">
        <v>21</v>
      </c>
      <c r="C12" s="33">
        <v>3</v>
      </c>
      <c r="D12" s="33">
        <v>0</v>
      </c>
      <c r="E12" s="33">
        <v>24</v>
      </c>
      <c r="F12" s="11"/>
    </row>
    <row r="13" spans="1:6" x14ac:dyDescent="0.3">
      <c r="A13" s="33" t="s">
        <v>83</v>
      </c>
      <c r="B13" s="27">
        <v>4</v>
      </c>
      <c r="C13" s="33">
        <v>2</v>
      </c>
      <c r="D13" s="33">
        <v>0</v>
      </c>
      <c r="E13" s="33">
        <v>6</v>
      </c>
      <c r="F13" s="11"/>
    </row>
    <row r="14" spans="1:6" x14ac:dyDescent="0.3">
      <c r="A14" s="33" t="s">
        <v>96</v>
      </c>
      <c r="B14" s="27">
        <v>0</v>
      </c>
      <c r="C14" s="33">
        <v>6</v>
      </c>
      <c r="D14" s="33">
        <v>0</v>
      </c>
      <c r="E14" s="33">
        <v>6</v>
      </c>
      <c r="F14" s="11"/>
    </row>
    <row r="15" spans="1:6" x14ac:dyDescent="0.3">
      <c r="A15" s="33" t="s">
        <v>99</v>
      </c>
      <c r="B15" s="27">
        <v>86</v>
      </c>
      <c r="C15" s="33">
        <v>7</v>
      </c>
      <c r="D15" s="33">
        <v>0</v>
      </c>
      <c r="E15" s="33">
        <v>93</v>
      </c>
      <c r="F15" s="11"/>
    </row>
    <row r="16" spans="1:6" x14ac:dyDescent="0.3">
      <c r="A16" s="33" t="s">
        <v>144</v>
      </c>
      <c r="B16" s="27">
        <v>32</v>
      </c>
      <c r="C16" s="33">
        <v>38</v>
      </c>
      <c r="D16" s="33">
        <v>0</v>
      </c>
      <c r="E16" s="33">
        <v>70</v>
      </c>
      <c r="F16" s="11"/>
    </row>
    <row r="17" spans="1:6" x14ac:dyDescent="0.3">
      <c r="A17" s="33" t="s">
        <v>146</v>
      </c>
      <c r="B17" s="27">
        <v>106</v>
      </c>
      <c r="C17" s="33">
        <v>54</v>
      </c>
      <c r="D17" s="33">
        <v>0</v>
      </c>
      <c r="E17" s="33">
        <v>160</v>
      </c>
      <c r="F17" s="11"/>
    </row>
    <row r="18" spans="1:6" x14ac:dyDescent="0.3">
      <c r="A18" s="33" t="s">
        <v>160</v>
      </c>
      <c r="B18" s="27">
        <v>65</v>
      </c>
      <c r="C18" s="33">
        <v>32</v>
      </c>
      <c r="D18" s="33">
        <v>0</v>
      </c>
      <c r="E18" s="33">
        <v>97</v>
      </c>
      <c r="F18" s="11"/>
    </row>
    <row r="19" spans="1:6" x14ac:dyDescent="0.3">
      <c r="A19" s="33" t="s">
        <v>183</v>
      </c>
      <c r="B19" s="27">
        <v>1</v>
      </c>
      <c r="C19" s="33">
        <v>9</v>
      </c>
      <c r="D19" s="33">
        <v>0</v>
      </c>
      <c r="E19" s="33">
        <v>10</v>
      </c>
      <c r="F19" s="11"/>
    </row>
    <row r="20" spans="1:6" x14ac:dyDescent="0.3">
      <c r="A20" s="33" t="s">
        <v>185</v>
      </c>
      <c r="B20" s="27">
        <v>71</v>
      </c>
      <c r="C20" s="33">
        <v>3</v>
      </c>
      <c r="D20" s="33">
        <v>0</v>
      </c>
      <c r="E20" s="33">
        <v>74</v>
      </c>
      <c r="F20" s="11"/>
    </row>
    <row r="21" spans="1:6" x14ac:dyDescent="0.3">
      <c r="A21" s="33" t="s">
        <v>188</v>
      </c>
      <c r="B21" s="27">
        <v>295</v>
      </c>
      <c r="C21" s="33">
        <v>250</v>
      </c>
      <c r="D21" s="33">
        <v>0</v>
      </c>
      <c r="E21" s="33">
        <v>545</v>
      </c>
      <c r="F21" s="11"/>
    </row>
    <row r="22" spans="1:6" x14ac:dyDescent="0.3">
      <c r="A22" s="33" t="s">
        <v>197</v>
      </c>
      <c r="B22" s="27">
        <v>35</v>
      </c>
      <c r="C22" s="33">
        <v>1</v>
      </c>
      <c r="D22" s="33">
        <v>0</v>
      </c>
      <c r="E22" s="33">
        <v>36</v>
      </c>
      <c r="F22" s="11"/>
    </row>
    <row r="23" spans="1:6" x14ac:dyDescent="0.3">
      <c r="A23" s="33" t="s">
        <v>215</v>
      </c>
      <c r="B23" s="27">
        <v>22</v>
      </c>
      <c r="C23" s="33">
        <v>1</v>
      </c>
      <c r="D23" s="33">
        <v>0</v>
      </c>
      <c r="E23" s="33">
        <v>23</v>
      </c>
      <c r="F23" s="11"/>
    </row>
    <row r="24" spans="1:6" x14ac:dyDescent="0.3">
      <c r="A24" s="33" t="s">
        <v>221</v>
      </c>
      <c r="B24" s="27">
        <v>4</v>
      </c>
      <c r="C24" s="33">
        <v>120</v>
      </c>
      <c r="D24" s="33">
        <v>0</v>
      </c>
      <c r="E24" s="33">
        <v>124</v>
      </c>
      <c r="F24" s="11"/>
    </row>
    <row r="25" spans="1:6" x14ac:dyDescent="0.3">
      <c r="A25" s="33" t="s">
        <v>231</v>
      </c>
      <c r="B25" s="27">
        <v>108</v>
      </c>
      <c r="C25" s="33">
        <v>82</v>
      </c>
      <c r="D25" s="33">
        <v>0</v>
      </c>
      <c r="E25" s="33">
        <v>190</v>
      </c>
      <c r="F25" s="11"/>
    </row>
    <row r="26" spans="1:6" x14ac:dyDescent="0.3">
      <c r="A26" s="33" t="s">
        <v>238</v>
      </c>
      <c r="B26" s="27">
        <v>123</v>
      </c>
      <c r="C26" s="33">
        <v>5</v>
      </c>
      <c r="D26" s="33">
        <v>0</v>
      </c>
      <c r="E26" s="33">
        <v>128</v>
      </c>
      <c r="F26" s="11"/>
    </row>
    <row r="27" spans="1:6" x14ac:dyDescent="0.3">
      <c r="A27" s="33" t="s">
        <v>257</v>
      </c>
      <c r="B27" s="27">
        <v>50</v>
      </c>
      <c r="C27" s="33">
        <v>16</v>
      </c>
      <c r="D27" s="33">
        <v>0</v>
      </c>
      <c r="E27" s="33">
        <v>66</v>
      </c>
      <c r="F27" s="11"/>
    </row>
    <row r="28" spans="1:6" x14ac:dyDescent="0.3">
      <c r="A28" s="33" t="s">
        <v>264</v>
      </c>
      <c r="B28" s="27">
        <v>1</v>
      </c>
      <c r="C28" s="33">
        <v>3</v>
      </c>
      <c r="D28" s="33">
        <v>0</v>
      </c>
      <c r="E28" s="33">
        <v>4</v>
      </c>
      <c r="F28" s="11"/>
    </row>
    <row r="29" spans="1:6" x14ac:dyDescent="0.3">
      <c r="A29" s="33" t="s">
        <v>346</v>
      </c>
      <c r="B29" s="27">
        <v>0</v>
      </c>
      <c r="C29" s="33">
        <v>1</v>
      </c>
      <c r="D29" s="33">
        <v>0</v>
      </c>
      <c r="E29" s="33">
        <v>1</v>
      </c>
      <c r="F29" s="11"/>
    </row>
    <row r="30" spans="1:6" x14ac:dyDescent="0.3">
      <c r="A30" s="33" t="s">
        <v>290</v>
      </c>
      <c r="B30" s="27">
        <v>23</v>
      </c>
      <c r="C30" s="33">
        <v>22</v>
      </c>
      <c r="D30" s="33">
        <v>0</v>
      </c>
      <c r="E30" s="33">
        <v>45</v>
      </c>
      <c r="F30" s="11"/>
    </row>
    <row r="31" spans="1:6" x14ac:dyDescent="0.3">
      <c r="A31" s="33" t="s">
        <v>292</v>
      </c>
      <c r="B31" s="27">
        <v>15</v>
      </c>
      <c r="C31" s="33">
        <v>10</v>
      </c>
      <c r="D31" s="33">
        <v>0</v>
      </c>
      <c r="E31" s="33">
        <v>25</v>
      </c>
      <c r="F31" s="11"/>
    </row>
    <row r="32" spans="1:6" x14ac:dyDescent="0.3">
      <c r="A32" s="33" t="s">
        <v>304</v>
      </c>
      <c r="B32" s="27">
        <v>6</v>
      </c>
      <c r="C32" s="33">
        <v>1</v>
      </c>
      <c r="D32" s="33">
        <v>0</v>
      </c>
      <c r="E32" s="33">
        <v>7</v>
      </c>
      <c r="F32" s="11"/>
    </row>
    <row r="33" spans="1:6" x14ac:dyDescent="0.3">
      <c r="A33" s="33" t="s">
        <v>308</v>
      </c>
      <c r="B33" s="27">
        <v>2</v>
      </c>
      <c r="C33" s="33">
        <v>0</v>
      </c>
      <c r="D33" s="33">
        <v>0</v>
      </c>
      <c r="E33" s="33">
        <v>2</v>
      </c>
      <c r="F33" s="11"/>
    </row>
    <row r="34" spans="1:6" x14ac:dyDescent="0.3">
      <c r="A34" s="33" t="s">
        <v>317</v>
      </c>
      <c r="B34" s="27">
        <v>89</v>
      </c>
      <c r="C34" s="33">
        <v>870</v>
      </c>
      <c r="D34" s="33">
        <v>1</v>
      </c>
      <c r="E34" s="33">
        <v>960</v>
      </c>
      <c r="F34" s="11"/>
    </row>
    <row r="35" spans="1:6" x14ac:dyDescent="0.3">
      <c r="A35" s="33" t="s">
        <v>327</v>
      </c>
      <c r="B35" s="27">
        <v>5</v>
      </c>
      <c r="C35" s="33">
        <v>12</v>
      </c>
      <c r="D35" s="33">
        <v>0</v>
      </c>
      <c r="E35" s="33">
        <v>17</v>
      </c>
      <c r="F35" s="11"/>
    </row>
    <row r="36" spans="1:6" x14ac:dyDescent="0.3">
      <c r="A36" s="38" t="s">
        <v>20</v>
      </c>
      <c r="B36" s="39">
        <f>SUM(B7:B35)</f>
        <v>1368</v>
      </c>
      <c r="C36" s="40">
        <f t="shared" ref="C36:E36" si="0">SUM(C7:C35)</f>
        <v>2743</v>
      </c>
      <c r="D36" s="40">
        <f t="shared" si="0"/>
        <v>1</v>
      </c>
      <c r="E36" s="40">
        <f t="shared" si="0"/>
        <v>4112</v>
      </c>
      <c r="F36" s="11"/>
    </row>
    <row r="38" spans="1:6" ht="27.6" customHeight="1" x14ac:dyDescent="0.3">
      <c r="A38" s="55" t="s">
        <v>335</v>
      </c>
      <c r="B38" s="62"/>
      <c r="C38" s="62"/>
      <c r="D38" s="62"/>
      <c r="E38" s="62"/>
    </row>
    <row r="66" ht="15.75" customHeight="1" x14ac:dyDescent="0.3"/>
  </sheetData>
  <mergeCells count="4">
    <mergeCell ref="B5:E5"/>
    <mergeCell ref="A38:E38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1"/>
  <sheetViews>
    <sheetView zoomScaleNormal="100" workbookViewId="0"/>
  </sheetViews>
  <sheetFormatPr defaultRowHeight="14.4" x14ac:dyDescent="0.3"/>
  <cols>
    <col min="1" max="1" width="3" style="1" customWidth="1"/>
    <col min="2" max="2" width="45.5546875" style="41" customWidth="1"/>
    <col min="3" max="5" width="9.5546875" style="24" customWidth="1"/>
  </cols>
  <sheetData>
    <row r="1" spans="1:7" x14ac:dyDescent="0.3">
      <c r="A1" s="1" t="s">
        <v>1</v>
      </c>
    </row>
    <row r="2" spans="1:7" x14ac:dyDescent="0.3">
      <c r="A2" s="56" t="s">
        <v>349</v>
      </c>
      <c r="B2" s="56"/>
      <c r="C2" s="56"/>
      <c r="D2" s="56"/>
      <c r="E2" s="56"/>
    </row>
    <row r="3" spans="1:7" ht="27" customHeight="1" x14ac:dyDescent="0.3">
      <c r="A3" s="57" t="s">
        <v>350</v>
      </c>
      <c r="B3" s="57"/>
      <c r="C3" s="57"/>
      <c r="D3" s="57"/>
      <c r="E3" s="57"/>
    </row>
    <row r="4" spans="1:7" ht="15" thickBot="1" x14ac:dyDescent="0.35"/>
    <row r="5" spans="1:7" x14ac:dyDescent="0.3">
      <c r="A5" s="19"/>
      <c r="B5" s="42"/>
      <c r="C5" s="58" t="s">
        <v>14</v>
      </c>
      <c r="D5" s="59"/>
      <c r="E5" s="59"/>
    </row>
    <row r="6" spans="1:7" x14ac:dyDescent="0.3">
      <c r="A6" s="18"/>
      <c r="B6" s="43"/>
      <c r="C6" s="25" t="s">
        <v>15</v>
      </c>
      <c r="D6" s="30" t="s">
        <v>16</v>
      </c>
      <c r="E6" s="30" t="s">
        <v>18</v>
      </c>
    </row>
    <row r="7" spans="1:7" x14ac:dyDescent="0.3">
      <c r="A7" s="1" t="s">
        <v>351</v>
      </c>
      <c r="C7" s="27"/>
    </row>
    <row r="8" spans="1:7" x14ac:dyDescent="0.3">
      <c r="B8" s="41" t="s">
        <v>352</v>
      </c>
      <c r="C8" s="27">
        <v>37</v>
      </c>
      <c r="D8" s="24">
        <v>80</v>
      </c>
      <c r="E8" s="24">
        <v>117</v>
      </c>
      <c r="F8" s="11"/>
    </row>
    <row r="9" spans="1:7" x14ac:dyDescent="0.3">
      <c r="B9" s="41" t="s">
        <v>353</v>
      </c>
      <c r="C9" s="27">
        <v>129</v>
      </c>
      <c r="D9" s="24">
        <v>231</v>
      </c>
      <c r="E9" s="24">
        <v>360</v>
      </c>
      <c r="F9" s="11"/>
    </row>
    <row r="10" spans="1:7" ht="28.95" customHeight="1" x14ac:dyDescent="0.3">
      <c r="B10" s="41" t="s">
        <v>354</v>
      </c>
      <c r="C10" s="27">
        <v>227</v>
      </c>
      <c r="D10" s="33">
        <v>408</v>
      </c>
      <c r="E10" s="33">
        <v>635</v>
      </c>
      <c r="F10" s="11"/>
    </row>
    <row r="11" spans="1:7" s="9" customFormat="1" x14ac:dyDescent="0.3">
      <c r="B11" s="44" t="s">
        <v>20</v>
      </c>
      <c r="C11" s="39">
        <f>SUM(C8:C10)</f>
        <v>393</v>
      </c>
      <c r="D11" s="40">
        <f t="shared" ref="D11:E11" si="0">SUM(D8:D10)</f>
        <v>719</v>
      </c>
      <c r="E11" s="40">
        <f t="shared" si="0"/>
        <v>1112</v>
      </c>
      <c r="F11" s="11"/>
      <c r="G11"/>
    </row>
    <row r="12" spans="1:7" x14ac:dyDescent="0.3">
      <c r="A12" s="1" t="s">
        <v>188</v>
      </c>
      <c r="C12" s="27"/>
      <c r="D12" s="33"/>
      <c r="E12" s="33"/>
      <c r="F12" s="11"/>
    </row>
    <row r="13" spans="1:7" x14ac:dyDescent="0.3">
      <c r="B13" s="41" t="s">
        <v>188</v>
      </c>
      <c r="C13" s="27">
        <v>14</v>
      </c>
      <c r="D13" s="33">
        <v>35</v>
      </c>
      <c r="E13" s="33">
        <v>49</v>
      </c>
      <c r="F13" s="11"/>
    </row>
    <row r="14" spans="1:7" s="9" customFormat="1" x14ac:dyDescent="0.3">
      <c r="B14" s="44" t="s">
        <v>20</v>
      </c>
      <c r="C14" s="39">
        <v>14</v>
      </c>
      <c r="D14" s="40">
        <v>35</v>
      </c>
      <c r="E14" s="40">
        <v>49</v>
      </c>
      <c r="F14" s="11"/>
      <c r="G14"/>
    </row>
    <row r="15" spans="1:7" x14ac:dyDescent="0.3">
      <c r="A15" s="1" t="s">
        <v>355</v>
      </c>
      <c r="C15" s="27"/>
      <c r="D15" s="33"/>
      <c r="E15" s="33"/>
      <c r="F15" s="11"/>
    </row>
    <row r="16" spans="1:7" x14ac:dyDescent="0.3">
      <c r="B16" s="41" t="s">
        <v>356</v>
      </c>
      <c r="C16" s="27">
        <v>0</v>
      </c>
      <c r="D16" s="33">
        <v>1</v>
      </c>
      <c r="E16" s="33">
        <v>1</v>
      </c>
      <c r="F16" s="11"/>
    </row>
    <row r="17" spans="1:7" x14ac:dyDescent="0.3">
      <c r="B17" s="41" t="s">
        <v>357</v>
      </c>
      <c r="C17" s="27">
        <v>0</v>
      </c>
      <c r="D17" s="33">
        <v>1</v>
      </c>
      <c r="E17" s="33">
        <v>1</v>
      </c>
      <c r="F17" s="11"/>
    </row>
    <row r="18" spans="1:7" x14ac:dyDescent="0.3">
      <c r="B18" s="41" t="s">
        <v>358</v>
      </c>
      <c r="C18" s="27">
        <v>0</v>
      </c>
      <c r="D18" s="33">
        <v>1</v>
      </c>
      <c r="E18" s="33">
        <v>1</v>
      </c>
      <c r="F18" s="11"/>
    </row>
    <row r="19" spans="1:7" x14ac:dyDescent="0.3">
      <c r="B19" s="41" t="s">
        <v>359</v>
      </c>
      <c r="C19" s="27">
        <v>0</v>
      </c>
      <c r="D19" s="33">
        <v>11</v>
      </c>
      <c r="E19" s="33">
        <v>11</v>
      </c>
      <c r="F19" s="11"/>
    </row>
    <row r="20" spans="1:7" x14ac:dyDescent="0.3">
      <c r="B20" s="41" t="s">
        <v>360</v>
      </c>
      <c r="C20" s="27">
        <v>2</v>
      </c>
      <c r="D20" s="33">
        <v>0</v>
      </c>
      <c r="E20" s="33">
        <v>2</v>
      </c>
      <c r="F20" s="11"/>
    </row>
    <row r="21" spans="1:7" x14ac:dyDescent="0.3">
      <c r="B21" s="41" t="s">
        <v>361</v>
      </c>
      <c r="C21" s="27">
        <v>0</v>
      </c>
      <c r="D21" s="33">
        <v>1</v>
      </c>
      <c r="E21" s="33">
        <v>1</v>
      </c>
      <c r="F21" s="11"/>
    </row>
    <row r="22" spans="1:7" s="9" customFormat="1" x14ac:dyDescent="0.3">
      <c r="B22" s="44" t="s">
        <v>20</v>
      </c>
      <c r="C22" s="39">
        <f>SUM(C16:C21)</f>
        <v>2</v>
      </c>
      <c r="D22" s="40">
        <f t="shared" ref="D22:E22" si="1">SUM(D16:D21)</f>
        <v>15</v>
      </c>
      <c r="E22" s="40">
        <f t="shared" si="1"/>
        <v>17</v>
      </c>
      <c r="F22" s="11"/>
      <c r="G22"/>
    </row>
    <row r="23" spans="1:7" x14ac:dyDescent="0.3">
      <c r="A23" s="1" t="s">
        <v>362</v>
      </c>
      <c r="C23" s="27"/>
      <c r="D23" s="33"/>
      <c r="E23" s="33"/>
      <c r="F23" s="11"/>
    </row>
    <row r="24" spans="1:7" x14ac:dyDescent="0.3">
      <c r="B24" s="41" t="s">
        <v>363</v>
      </c>
      <c r="C24" s="27">
        <v>2</v>
      </c>
      <c r="D24" s="33">
        <v>1</v>
      </c>
      <c r="E24" s="33">
        <v>3</v>
      </c>
      <c r="F24" s="11"/>
    </row>
    <row r="25" spans="1:7" s="9" customFormat="1" x14ac:dyDescent="0.3">
      <c r="B25" s="44" t="s">
        <v>20</v>
      </c>
      <c r="C25" s="39">
        <v>2</v>
      </c>
      <c r="D25" s="40">
        <v>1</v>
      </c>
      <c r="E25" s="40">
        <v>3</v>
      </c>
      <c r="F25" s="11"/>
      <c r="G25"/>
    </row>
    <row r="26" spans="1:7" x14ac:dyDescent="0.3">
      <c r="A26" s="1" t="s">
        <v>364</v>
      </c>
      <c r="C26" s="27"/>
      <c r="D26" s="33"/>
      <c r="E26" s="33"/>
      <c r="F26" s="11"/>
    </row>
    <row r="27" spans="1:7" x14ac:dyDescent="0.3">
      <c r="B27" s="41" t="s">
        <v>275</v>
      </c>
      <c r="C27" s="27">
        <v>1553</v>
      </c>
      <c r="D27" s="33">
        <v>1856</v>
      </c>
      <c r="E27" s="33">
        <v>3409</v>
      </c>
      <c r="F27" s="11"/>
    </row>
    <row r="28" spans="1:7" s="9" customFormat="1" x14ac:dyDescent="0.3">
      <c r="B28" s="44" t="s">
        <v>20</v>
      </c>
      <c r="C28" s="39">
        <v>1553</v>
      </c>
      <c r="D28" s="40">
        <v>1856</v>
      </c>
      <c r="E28" s="40">
        <v>3409</v>
      </c>
      <c r="F28" s="11"/>
      <c r="G28"/>
    </row>
    <row r="29" spans="1:7" x14ac:dyDescent="0.3">
      <c r="A29" s="1" t="s">
        <v>365</v>
      </c>
      <c r="C29" s="27"/>
      <c r="D29" s="33"/>
      <c r="E29" s="33"/>
      <c r="F29" s="11"/>
    </row>
    <row r="30" spans="1:7" x14ac:dyDescent="0.3">
      <c r="B30" s="41" t="s">
        <v>366</v>
      </c>
      <c r="C30" s="27">
        <v>17</v>
      </c>
      <c r="D30" s="33">
        <v>21</v>
      </c>
      <c r="E30" s="33">
        <v>38</v>
      </c>
      <c r="F30" s="11"/>
    </row>
    <row r="31" spans="1:7" x14ac:dyDescent="0.3">
      <c r="B31" s="41" t="s">
        <v>367</v>
      </c>
      <c r="C31" s="27">
        <v>4</v>
      </c>
      <c r="D31" s="33">
        <v>12</v>
      </c>
      <c r="E31" s="33">
        <v>16</v>
      </c>
      <c r="F31" s="11"/>
    </row>
    <row r="32" spans="1:7" x14ac:dyDescent="0.3">
      <c r="B32" s="41" t="s">
        <v>368</v>
      </c>
      <c r="C32" s="27">
        <v>5</v>
      </c>
      <c r="D32" s="33">
        <v>0</v>
      </c>
      <c r="E32" s="33">
        <v>5</v>
      </c>
      <c r="F32" s="11"/>
    </row>
    <row r="33" spans="1:7" x14ac:dyDescent="0.3">
      <c r="B33" s="41" t="s">
        <v>369</v>
      </c>
      <c r="C33" s="27">
        <v>4</v>
      </c>
      <c r="D33" s="33">
        <v>7</v>
      </c>
      <c r="E33" s="33">
        <v>11</v>
      </c>
      <c r="F33" s="11"/>
    </row>
    <row r="34" spans="1:7" s="9" customFormat="1" x14ac:dyDescent="0.3">
      <c r="B34" s="44" t="s">
        <v>20</v>
      </c>
      <c r="C34" s="39">
        <f>SUM(C30:C33)</f>
        <v>30</v>
      </c>
      <c r="D34" s="40">
        <f t="shared" ref="D34:E34" si="2">SUM(D30:D33)</f>
        <v>40</v>
      </c>
      <c r="E34" s="40">
        <f t="shared" si="2"/>
        <v>70</v>
      </c>
      <c r="F34" s="11"/>
      <c r="G34"/>
    </row>
    <row r="35" spans="1:7" x14ac:dyDescent="0.3">
      <c r="A35" s="1" t="s">
        <v>370</v>
      </c>
      <c r="C35" s="27"/>
      <c r="D35" s="33"/>
      <c r="E35" s="33"/>
      <c r="F35" s="11"/>
    </row>
    <row r="36" spans="1:7" x14ac:dyDescent="0.3">
      <c r="B36" s="41" t="s">
        <v>371</v>
      </c>
      <c r="C36" s="27">
        <v>1</v>
      </c>
      <c r="D36" s="33">
        <v>2</v>
      </c>
      <c r="E36" s="33">
        <v>3</v>
      </c>
      <c r="F36" s="11"/>
    </row>
    <row r="37" spans="1:7" s="12" customFormat="1" x14ac:dyDescent="0.3">
      <c r="A37" s="13"/>
      <c r="B37" s="46" t="s">
        <v>372</v>
      </c>
      <c r="C37" s="47">
        <v>1</v>
      </c>
      <c r="D37" s="49">
        <v>1</v>
      </c>
      <c r="E37" s="49">
        <v>2</v>
      </c>
      <c r="F37" s="11"/>
      <c r="G37"/>
    </row>
    <row r="38" spans="1:7" s="9" customFormat="1" x14ac:dyDescent="0.3">
      <c r="B38" s="44" t="s">
        <v>20</v>
      </c>
      <c r="C38" s="39">
        <f>SUM(C36:C37)</f>
        <v>2</v>
      </c>
      <c r="D38" s="40">
        <f t="shared" ref="D38:E38" si="3">SUM(D36:D37)</f>
        <v>3</v>
      </c>
      <c r="E38" s="40">
        <f t="shared" si="3"/>
        <v>5</v>
      </c>
      <c r="F38" s="11"/>
      <c r="G38"/>
    </row>
    <row r="39" spans="1:7" s="9" customFormat="1" x14ac:dyDescent="0.3">
      <c r="B39" s="44" t="s">
        <v>332</v>
      </c>
      <c r="C39" s="48">
        <f>C38+C34+C28+C25+C22+C14+C11</f>
        <v>1996</v>
      </c>
      <c r="D39" s="50">
        <f t="shared" ref="D39:E39" si="4">D38+D34+D28+D25+D22+D14+D11</f>
        <v>2669</v>
      </c>
      <c r="E39" s="50">
        <f t="shared" si="4"/>
        <v>4665</v>
      </c>
      <c r="F39" s="11"/>
      <c r="G39"/>
    </row>
    <row r="40" spans="1:7" ht="6.6" customHeight="1" x14ac:dyDescent="0.3"/>
    <row r="41" spans="1:7" ht="47.25" customHeight="1" x14ac:dyDescent="0.3">
      <c r="A41" s="65" t="s">
        <v>335</v>
      </c>
      <c r="B41" s="65"/>
      <c r="C41" s="65"/>
      <c r="D41" s="65"/>
      <c r="E41" s="65"/>
    </row>
  </sheetData>
  <mergeCells count="4">
    <mergeCell ref="C5:E5"/>
    <mergeCell ref="A2:E2"/>
    <mergeCell ref="A3:E3"/>
    <mergeCell ref="A41:E4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"/>
  <sheetViews>
    <sheetView zoomScaleNormal="100" workbookViewId="0"/>
  </sheetViews>
  <sheetFormatPr defaultRowHeight="14.4" x14ac:dyDescent="0.3"/>
  <cols>
    <col min="1" max="1" width="46.6640625" style="24" customWidth="1"/>
    <col min="2" max="4" width="9.88671875" style="24" customWidth="1"/>
  </cols>
  <sheetData>
    <row r="1" spans="1:4" x14ac:dyDescent="0.3">
      <c r="A1" s="35" t="s">
        <v>1</v>
      </c>
    </row>
    <row r="2" spans="1:4" x14ac:dyDescent="0.3">
      <c r="A2" s="56" t="s">
        <v>349</v>
      </c>
      <c r="B2" s="56"/>
      <c r="C2" s="56"/>
      <c r="D2" s="56"/>
    </row>
    <row r="3" spans="1:4" ht="28.95" customHeight="1" x14ac:dyDescent="0.3">
      <c r="A3" s="57" t="s">
        <v>373</v>
      </c>
      <c r="B3" s="57"/>
      <c r="C3" s="57"/>
      <c r="D3" s="57"/>
    </row>
    <row r="4" spans="1:4" ht="15" thickBot="1" x14ac:dyDescent="0.35"/>
    <row r="5" spans="1:4" x14ac:dyDescent="0.3">
      <c r="A5" s="36"/>
      <c r="B5" s="66" t="s">
        <v>14</v>
      </c>
      <c r="C5" s="67"/>
      <c r="D5" s="67"/>
    </row>
    <row r="6" spans="1:4" x14ac:dyDescent="0.3">
      <c r="A6" s="43"/>
      <c r="B6" s="25" t="s">
        <v>15</v>
      </c>
      <c r="C6" s="30" t="s">
        <v>16</v>
      </c>
      <c r="D6" s="30" t="s">
        <v>18</v>
      </c>
    </row>
    <row r="7" spans="1:4" x14ac:dyDescent="0.3">
      <c r="A7" s="24" t="s">
        <v>351</v>
      </c>
      <c r="B7" s="27">
        <v>393</v>
      </c>
      <c r="C7" s="24">
        <v>719</v>
      </c>
      <c r="D7" s="24">
        <v>1112</v>
      </c>
    </row>
    <row r="8" spans="1:4" x14ac:dyDescent="0.3">
      <c r="A8" s="24" t="s">
        <v>188</v>
      </c>
      <c r="B8" s="27">
        <v>14</v>
      </c>
      <c r="C8" s="24">
        <v>35</v>
      </c>
      <c r="D8" s="24">
        <v>49</v>
      </c>
    </row>
    <row r="9" spans="1:4" x14ac:dyDescent="0.3">
      <c r="A9" s="24" t="s">
        <v>355</v>
      </c>
      <c r="B9" s="27">
        <v>2</v>
      </c>
      <c r="C9" s="24">
        <v>15</v>
      </c>
      <c r="D9" s="24">
        <v>17</v>
      </c>
    </row>
    <row r="10" spans="1:4" x14ac:dyDescent="0.3">
      <c r="A10" s="24" t="s">
        <v>362</v>
      </c>
      <c r="B10" s="27">
        <v>2</v>
      </c>
      <c r="C10" s="24">
        <v>1</v>
      </c>
      <c r="D10" s="24">
        <v>3</v>
      </c>
    </row>
    <row r="11" spans="1:4" x14ac:dyDescent="0.3">
      <c r="A11" s="24" t="s">
        <v>364</v>
      </c>
      <c r="B11" s="27">
        <v>1553</v>
      </c>
      <c r="C11" s="24">
        <v>1856</v>
      </c>
      <c r="D11" s="24">
        <v>3409</v>
      </c>
    </row>
    <row r="12" spans="1:4" x14ac:dyDescent="0.3">
      <c r="A12" s="24" t="s">
        <v>365</v>
      </c>
      <c r="B12" s="27">
        <v>30</v>
      </c>
      <c r="C12" s="24">
        <v>40</v>
      </c>
      <c r="D12" s="24">
        <v>70</v>
      </c>
    </row>
    <row r="13" spans="1:4" x14ac:dyDescent="0.3">
      <c r="A13" s="24" t="s">
        <v>370</v>
      </c>
      <c r="B13" s="27">
        <v>2</v>
      </c>
      <c r="C13" s="24">
        <v>3</v>
      </c>
      <c r="D13" s="24">
        <v>5</v>
      </c>
    </row>
    <row r="14" spans="1:4" x14ac:dyDescent="0.3">
      <c r="A14" s="38" t="s">
        <v>20</v>
      </c>
      <c r="B14" s="39">
        <f>SUM(B7:B13)</f>
        <v>1996</v>
      </c>
      <c r="C14" s="40">
        <f t="shared" ref="C14:D14" si="0">SUM(C7:C13)</f>
        <v>2669</v>
      </c>
      <c r="D14" s="40">
        <f t="shared" si="0"/>
        <v>4665</v>
      </c>
    </row>
    <row r="15" spans="1:4" ht="6.6" customHeight="1" x14ac:dyDescent="0.3"/>
    <row r="16" spans="1:4" ht="27.6" customHeight="1" x14ac:dyDescent="0.3">
      <c r="A16" s="55" t="s">
        <v>335</v>
      </c>
      <c r="B16" s="55"/>
      <c r="C16" s="55"/>
      <c r="D16" s="55"/>
    </row>
  </sheetData>
  <mergeCells count="4">
    <mergeCell ref="B5:D5"/>
    <mergeCell ref="A16:D16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c3712c5a-a8d0-44e8-9b9d-678a904abb54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CFB07F8B6A634DA136D429608D4A16" ma:contentTypeVersion="17" ma:contentTypeDescription="Een nieuw document maken." ma:contentTypeScope="" ma:versionID="c17c89835cdb21c27ad14c9afaa5493c">
  <xsd:schema xmlns:xsd="http://www.w3.org/2001/XMLSchema" xmlns:xs="http://www.w3.org/2001/XMLSchema" xmlns:p="http://schemas.microsoft.com/office/2006/metadata/properties" xmlns:ns2="c3712c5a-a8d0-44e8-9b9d-678a904abb54" xmlns:ns3="http://schemas.microsoft.com/sharepoint/v3/fields" xmlns:ns4="e1183e09-c796-41a2-ba5a-4d319536ae41" xmlns:ns5="9a9ec0f0-7796-43d0-ac1f-4c8c46ee0bd1" targetNamespace="http://schemas.microsoft.com/office/2006/metadata/properties" ma:root="true" ma:fieldsID="08873ea7fc885bc1c62bd7b9383cf68a" ns2:_="" ns3:_="" ns4:_="" ns5:_="">
    <xsd:import namespace="c3712c5a-a8d0-44e8-9b9d-678a904abb54"/>
    <xsd:import namespace="http://schemas.microsoft.com/sharepoint/v3/fields"/>
    <xsd:import namespace="e1183e09-c796-41a2-ba5a-4d319536ae41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_Version" minOccurs="0"/>
                <xsd:element ref="ns2:MediaServiceDateTaken" minOccurs="0"/>
                <xsd:element ref="ns2:MediaLengthInSecond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5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12c5a-a8d0-44e8-9b9d-678a904ab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2" nillable="true" ma:displayName="Versie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7197e86-4d33-40b3-83a0-6f4c8f991a54}" ma:internalName="TaxCatchAll" ma:showField="CatchAllData" ma:web="e1183e09-c796-41a2-ba5a-4d319536a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3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4CBA8-91EF-46DD-863A-10FB2FD828A2}">
  <ds:schemaRefs>
    <ds:schemaRef ds:uri="e1183e09-c796-41a2-ba5a-4d319536ae41"/>
    <ds:schemaRef ds:uri="c3712c5a-a8d0-44e8-9b9d-678a904abb54"/>
    <ds:schemaRef ds:uri="http://purl.org/dc/terms/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4C2641-8A58-4C2A-AAD6-509688E87C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33FA45-AA36-495C-B06B-5EA9BD4EC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12c5a-a8d0-44e8-9b9d-678a904abb54"/>
    <ds:schemaRef ds:uri="http://schemas.microsoft.com/sharepoint/v3/fields"/>
    <ds:schemaRef ds:uri="e1183e09-c796-41a2-ba5a-4d319536ae41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INHOUD</vt:lpstr>
      <vt:lpstr>Toelichting</vt:lpstr>
      <vt:lpstr>21dvwo01</vt:lpstr>
      <vt:lpstr>21dvwo02</vt:lpstr>
      <vt:lpstr>21dvwo03</vt:lpstr>
      <vt:lpstr>21dvwo04</vt:lpstr>
      <vt:lpstr>21dbe01</vt:lpstr>
      <vt:lpstr>21dbe02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Van Impe Hannah</cp:lastModifiedBy>
  <cp:revision/>
  <dcterms:created xsi:type="dcterms:W3CDTF">2012-05-31T10:50:13Z</dcterms:created>
  <dcterms:modified xsi:type="dcterms:W3CDTF">2023-09-25T06:57:18Z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0x01010036CFB07F8B6A634DA136D429608D4A16</vt:lpwstr>
  </property>
  <property fmtid="{D5CDD505-2E9C-101B-9397-08002B2CF9AE}" pid="3" name="MediaServiceImageTags">
    <vt:lpwstr/>
  </property>
</Properties>
</file>