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choutju\Documents\"/>
    </mc:Choice>
  </mc:AlternateContent>
  <xr:revisionPtr revIDLastSave="0" documentId="8_{93C67760-226E-4FB1-8B9D-D47ECADEC017}" xr6:coauthVersionLast="47" xr6:coauthVersionMax="47" xr10:uidLastSave="{00000000-0000-0000-0000-000000000000}"/>
  <workbookProtection lockStructure="1"/>
  <bookViews>
    <workbookView xWindow="-108" yWindow="-108" windowWidth="23256" windowHeight="12576" tabRatio="606" xr2:uid="{2531B3FC-BB50-44C6-9434-B8E31503BFE9}"/>
  </bookViews>
  <sheets>
    <sheet name="Deel 1" sheetId="39" r:id="rId1"/>
    <sheet name="Deel 2" sheetId="41" r:id="rId2"/>
    <sheet name="Deel 3" sheetId="50" r:id="rId3"/>
    <sheet name="Deel 4" sheetId="51" r:id="rId4"/>
    <sheet name="Deel 5" sheetId="52" r:id="rId5"/>
    <sheet name="Deel 6" sheetId="53" r:id="rId6"/>
    <sheet name="Deel 7" sheetId="54" r:id="rId7"/>
    <sheet name="Deel 8" sheetId="55" r:id="rId8"/>
    <sheet name="Deel 9" sheetId="56" r:id="rId9"/>
    <sheet name="Deel 10" sheetId="57" r:id="rId10"/>
    <sheet name="Deel 11" sheetId="58" r:id="rId11"/>
    <sheet name="Deel 12" sheetId="59" r:id="rId12"/>
    <sheet name="Deel 13" sheetId="42" r:id="rId13"/>
    <sheet name="Deel 14" sheetId="43" r:id="rId14"/>
    <sheet name="Deel 15" sheetId="44" r:id="rId15"/>
    <sheet name="Deel 16" sheetId="45" r:id="rId16"/>
    <sheet name="Deel 17" sheetId="46" r:id="rId17"/>
    <sheet name="Deel 18" sheetId="47" r:id="rId18"/>
    <sheet name="Deel 19" sheetId="48" r:id="rId19"/>
    <sheet name="Deel 20" sheetId="49" r:id="rId20"/>
    <sheet name="Tabel types periode" sheetId="2" state="hidden" r:id="rId21"/>
  </sheets>
  <definedNames>
    <definedName name="data">#REF!</definedName>
    <definedName name="schooljaar">#REF!</definedName>
    <definedName name="schooljare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6" i="59" l="1"/>
  <c r="O46" i="59"/>
  <c r="N46" i="59"/>
  <c r="H46" i="59"/>
  <c r="G46" i="59"/>
  <c r="F46" i="59"/>
  <c r="W46" i="59" s="1"/>
  <c r="N45" i="59"/>
  <c r="H45" i="59"/>
  <c r="G45" i="59"/>
  <c r="F45" i="59"/>
  <c r="O45" i="59" s="1"/>
  <c r="X45" i="59" s="1"/>
  <c r="AB45" i="59" s="1"/>
  <c r="AC44" i="59"/>
  <c r="W44" i="59"/>
  <c r="O44" i="59"/>
  <c r="X44" i="59" s="1"/>
  <c r="AB44" i="59" s="1"/>
  <c r="N44" i="59"/>
  <c r="I44" i="59"/>
  <c r="H44" i="59"/>
  <c r="G44" i="59"/>
  <c r="F44" i="59"/>
  <c r="V44" i="59" s="1"/>
  <c r="W43" i="59"/>
  <c r="V43" i="59"/>
  <c r="N43" i="59"/>
  <c r="H43" i="59"/>
  <c r="G43" i="59"/>
  <c r="F43" i="59"/>
  <c r="O43" i="59" s="1"/>
  <c r="X43" i="59" s="1"/>
  <c r="AB43" i="59" s="1"/>
  <c r="AC42" i="59"/>
  <c r="X42" i="59"/>
  <c r="AB42" i="59" s="1"/>
  <c r="W42" i="59"/>
  <c r="O42" i="59"/>
  <c r="N42" i="59"/>
  <c r="I42" i="59"/>
  <c r="H42" i="59"/>
  <c r="G42" i="59"/>
  <c r="F42" i="59"/>
  <c r="V42" i="59" s="1"/>
  <c r="X41" i="59"/>
  <c r="AB41" i="59" s="1"/>
  <c r="W41" i="59"/>
  <c r="V41" i="59"/>
  <c r="N41" i="59"/>
  <c r="H41" i="59"/>
  <c r="G41" i="59"/>
  <c r="F41" i="59"/>
  <c r="O41" i="59" s="1"/>
  <c r="AC40" i="59"/>
  <c r="W40" i="59"/>
  <c r="O40" i="59"/>
  <c r="X40" i="59" s="1"/>
  <c r="AB40" i="59" s="1"/>
  <c r="N40" i="59"/>
  <c r="I40" i="59"/>
  <c r="H40" i="59"/>
  <c r="G40" i="59"/>
  <c r="F40" i="59"/>
  <c r="V40" i="59" s="1"/>
  <c r="N39" i="59"/>
  <c r="H39" i="59"/>
  <c r="G39" i="59"/>
  <c r="F39" i="59"/>
  <c r="AC38" i="59"/>
  <c r="X38" i="59"/>
  <c r="AB38" i="59" s="1"/>
  <c r="W38" i="59"/>
  <c r="O38" i="59"/>
  <c r="N38" i="59"/>
  <c r="H38" i="59"/>
  <c r="G38" i="59"/>
  <c r="F38" i="59"/>
  <c r="V38" i="59" s="1"/>
  <c r="X37" i="59"/>
  <c r="AB37" i="59" s="1"/>
  <c r="W37" i="59"/>
  <c r="V37" i="59"/>
  <c r="N37" i="59"/>
  <c r="H37" i="59"/>
  <c r="I37" i="59" s="1"/>
  <c r="G37" i="59"/>
  <c r="F37" i="59"/>
  <c r="O37" i="59" s="1"/>
  <c r="AC36" i="59"/>
  <c r="W36" i="59"/>
  <c r="O36" i="59"/>
  <c r="X36" i="59" s="1"/>
  <c r="AB36" i="59" s="1"/>
  <c r="N36" i="59"/>
  <c r="H36" i="59"/>
  <c r="G36" i="59"/>
  <c r="F36" i="59"/>
  <c r="V36" i="59" s="1"/>
  <c r="V35" i="59"/>
  <c r="N35" i="59"/>
  <c r="H35" i="59"/>
  <c r="G35" i="59"/>
  <c r="F35" i="59"/>
  <c r="O35" i="59" s="1"/>
  <c r="AC34" i="59"/>
  <c r="AB34" i="59"/>
  <c r="X34" i="59"/>
  <c r="W34" i="59"/>
  <c r="O34" i="59"/>
  <c r="N34" i="59"/>
  <c r="H34" i="59"/>
  <c r="G34" i="59"/>
  <c r="F34" i="59"/>
  <c r="V34" i="59" s="1"/>
  <c r="AC33" i="59"/>
  <c r="O33" i="59"/>
  <c r="N33" i="59"/>
  <c r="H33" i="59"/>
  <c r="G33" i="59"/>
  <c r="F33" i="59"/>
  <c r="AC32" i="59"/>
  <c r="X32" i="59"/>
  <c r="AB32" i="59" s="1"/>
  <c r="W32" i="59"/>
  <c r="O32" i="59"/>
  <c r="N32" i="59"/>
  <c r="H32" i="59"/>
  <c r="G32" i="59"/>
  <c r="F32" i="59"/>
  <c r="V32" i="59" s="1"/>
  <c r="X31" i="59"/>
  <c r="AB31" i="59" s="1"/>
  <c r="V31" i="59"/>
  <c r="O31" i="59"/>
  <c r="N31" i="59"/>
  <c r="H31" i="59"/>
  <c r="G31" i="59"/>
  <c r="F31" i="59"/>
  <c r="AC31" i="59" s="1"/>
  <c r="AC30" i="59"/>
  <c r="X30" i="59"/>
  <c r="AB30" i="59" s="1"/>
  <c r="W30" i="59"/>
  <c r="O30" i="59"/>
  <c r="N30" i="59"/>
  <c r="I30" i="59"/>
  <c r="H30" i="59"/>
  <c r="G30" i="59"/>
  <c r="F30" i="59"/>
  <c r="V30" i="59" s="1"/>
  <c r="N29" i="59"/>
  <c r="H29" i="59"/>
  <c r="G29" i="59"/>
  <c r="F29" i="59"/>
  <c r="AC28" i="59"/>
  <c r="W28" i="59"/>
  <c r="O28" i="59"/>
  <c r="N28" i="59"/>
  <c r="H28" i="59"/>
  <c r="G28" i="59"/>
  <c r="F28" i="59"/>
  <c r="V28" i="59" s="1"/>
  <c r="O27" i="59"/>
  <c r="N27" i="59"/>
  <c r="H27" i="59"/>
  <c r="G27" i="59"/>
  <c r="F27" i="59"/>
  <c r="AC27" i="59" s="1"/>
  <c r="W26" i="59"/>
  <c r="O26" i="59"/>
  <c r="N26" i="59"/>
  <c r="H26" i="59"/>
  <c r="G26" i="59"/>
  <c r="F26" i="59"/>
  <c r="V26" i="59" s="1"/>
  <c r="AC25" i="59"/>
  <c r="X25" i="59"/>
  <c r="AB25" i="59" s="1"/>
  <c r="W25" i="59"/>
  <c r="O25" i="59"/>
  <c r="N25" i="59"/>
  <c r="H25" i="59"/>
  <c r="I25" i="59" s="1"/>
  <c r="G25" i="59"/>
  <c r="F25" i="59"/>
  <c r="V25" i="59" s="1"/>
  <c r="AC24" i="59"/>
  <c r="X24" i="59"/>
  <c r="AB24" i="59" s="1"/>
  <c r="N24" i="59"/>
  <c r="H24" i="59"/>
  <c r="G24" i="59"/>
  <c r="F24" i="59"/>
  <c r="O24" i="59" s="1"/>
  <c r="N23" i="59"/>
  <c r="H23" i="59"/>
  <c r="G23" i="59"/>
  <c r="F23" i="59"/>
  <c r="AC22" i="59"/>
  <c r="W22" i="59"/>
  <c r="V22" i="59"/>
  <c r="O22" i="59"/>
  <c r="X22" i="59" s="1"/>
  <c r="AB22" i="59" s="1"/>
  <c r="N22" i="59"/>
  <c r="H22" i="59"/>
  <c r="G22" i="59"/>
  <c r="F22" i="59"/>
  <c r="V21" i="59"/>
  <c r="O21" i="59"/>
  <c r="X21" i="59" s="1"/>
  <c r="AB21" i="59" s="1"/>
  <c r="N21" i="59"/>
  <c r="H21" i="59"/>
  <c r="G21" i="59"/>
  <c r="F21" i="59"/>
  <c r="AC21" i="59" s="1"/>
  <c r="AC20" i="59"/>
  <c r="X20" i="59"/>
  <c r="AB20" i="59" s="1"/>
  <c r="W20" i="59"/>
  <c r="V20" i="59"/>
  <c r="O20" i="59"/>
  <c r="N20" i="59"/>
  <c r="H20" i="59"/>
  <c r="G20" i="59"/>
  <c r="F20" i="59"/>
  <c r="N19" i="59"/>
  <c r="H19" i="59"/>
  <c r="G19" i="59"/>
  <c r="F19" i="59"/>
  <c r="AC18" i="59"/>
  <c r="O18" i="59"/>
  <c r="N18" i="59"/>
  <c r="I18" i="59"/>
  <c r="H18" i="59"/>
  <c r="G18" i="59"/>
  <c r="F18" i="59"/>
  <c r="W18" i="59" s="1"/>
  <c r="AC17" i="59"/>
  <c r="W17" i="59"/>
  <c r="V17" i="59"/>
  <c r="O17" i="59"/>
  <c r="N17" i="59"/>
  <c r="H17" i="59"/>
  <c r="I17" i="59" s="1"/>
  <c r="G17" i="59"/>
  <c r="F17" i="59"/>
  <c r="V16" i="59"/>
  <c r="O16" i="59"/>
  <c r="N16" i="59"/>
  <c r="H16" i="59"/>
  <c r="G16" i="59"/>
  <c r="F16" i="59"/>
  <c r="AC15" i="59"/>
  <c r="X15" i="59"/>
  <c r="AB15" i="59" s="1"/>
  <c r="W15" i="59"/>
  <c r="V15" i="59"/>
  <c r="N15" i="59"/>
  <c r="H15" i="59"/>
  <c r="G15" i="59"/>
  <c r="F15" i="59"/>
  <c r="O15" i="59" s="1"/>
  <c r="AC14" i="59"/>
  <c r="O14" i="59"/>
  <c r="N14" i="59"/>
  <c r="I14" i="59"/>
  <c r="H14" i="59"/>
  <c r="G14" i="59"/>
  <c r="F14" i="59"/>
  <c r="O13" i="59"/>
  <c r="N13" i="59"/>
  <c r="H13" i="59"/>
  <c r="I13" i="59" s="1"/>
  <c r="G13" i="59"/>
  <c r="F13" i="59"/>
  <c r="AC13" i="59" s="1"/>
  <c r="W12" i="59"/>
  <c r="V12" i="59"/>
  <c r="O12" i="59"/>
  <c r="N12" i="59"/>
  <c r="H12" i="59"/>
  <c r="G12" i="59"/>
  <c r="F12" i="59"/>
  <c r="N11" i="59"/>
  <c r="H11" i="59"/>
  <c r="G11" i="59"/>
  <c r="F11" i="59"/>
  <c r="AC10" i="59"/>
  <c r="N10" i="59"/>
  <c r="H10" i="59"/>
  <c r="G10" i="59"/>
  <c r="F10" i="59"/>
  <c r="AC9" i="59"/>
  <c r="N9" i="59"/>
  <c r="H9" i="59"/>
  <c r="G9" i="59"/>
  <c r="F9" i="59"/>
  <c r="AC8" i="59"/>
  <c r="W8" i="59"/>
  <c r="V8" i="59"/>
  <c r="O8" i="59"/>
  <c r="N8" i="59"/>
  <c r="H8" i="59"/>
  <c r="G8" i="59"/>
  <c r="F8" i="59"/>
  <c r="W7" i="59"/>
  <c r="V7" i="59"/>
  <c r="N7" i="59"/>
  <c r="H7" i="59"/>
  <c r="G7" i="59"/>
  <c r="F7" i="59"/>
  <c r="O7" i="59" s="1"/>
  <c r="X7" i="59" s="1"/>
  <c r="AB7" i="59" s="1"/>
  <c r="Z6" i="59"/>
  <c r="W6" i="59"/>
  <c r="V6" i="59"/>
  <c r="O6" i="59"/>
  <c r="N6" i="59"/>
  <c r="I6" i="59"/>
  <c r="H6" i="59"/>
  <c r="G6" i="59"/>
  <c r="F6" i="59"/>
  <c r="AC6" i="59" s="1"/>
  <c r="N46" i="58"/>
  <c r="I46" i="58"/>
  <c r="H46" i="58"/>
  <c r="G46" i="58"/>
  <c r="F46" i="58"/>
  <c r="AC45" i="58"/>
  <c r="W45" i="58"/>
  <c r="V45" i="58"/>
  <c r="O45" i="58"/>
  <c r="N45" i="58"/>
  <c r="H45" i="58"/>
  <c r="G45" i="58"/>
  <c r="F45" i="58"/>
  <c r="N44" i="58"/>
  <c r="H44" i="58"/>
  <c r="G44" i="58"/>
  <c r="F44" i="58"/>
  <c r="AC43" i="58"/>
  <c r="X43" i="58"/>
  <c r="AB43" i="58" s="1"/>
  <c r="W43" i="58"/>
  <c r="V43" i="58"/>
  <c r="O43" i="58"/>
  <c r="N43" i="58"/>
  <c r="H43" i="58"/>
  <c r="G43" i="58"/>
  <c r="F43" i="58"/>
  <c r="W42" i="58"/>
  <c r="V42" i="58"/>
  <c r="O42" i="58"/>
  <c r="N42" i="58"/>
  <c r="H42" i="58"/>
  <c r="G42" i="58"/>
  <c r="F42" i="58"/>
  <c r="AC42" i="58" s="1"/>
  <c r="AC41" i="58"/>
  <c r="X41" i="58"/>
  <c r="AB41" i="58" s="1"/>
  <c r="O41" i="58"/>
  <c r="N41" i="58"/>
  <c r="I41" i="58"/>
  <c r="H41" i="58"/>
  <c r="G41" i="58"/>
  <c r="F41" i="58"/>
  <c r="W41" i="58" s="1"/>
  <c r="W40" i="58"/>
  <c r="V40" i="58"/>
  <c r="O40" i="58"/>
  <c r="N40" i="58"/>
  <c r="H40" i="58"/>
  <c r="G40" i="58"/>
  <c r="F40" i="58"/>
  <c r="AC40" i="58" s="1"/>
  <c r="V39" i="58"/>
  <c r="O39" i="58"/>
  <c r="N39" i="58"/>
  <c r="H39" i="58"/>
  <c r="G39" i="58"/>
  <c r="F39" i="58"/>
  <c r="W38" i="58"/>
  <c r="V38" i="58"/>
  <c r="N38" i="58"/>
  <c r="H38" i="58"/>
  <c r="G38" i="58"/>
  <c r="F38" i="58"/>
  <c r="AC38" i="58" s="1"/>
  <c r="W37" i="58"/>
  <c r="N37" i="58"/>
  <c r="H37" i="58"/>
  <c r="G37" i="58"/>
  <c r="F37" i="58"/>
  <c r="N36" i="58"/>
  <c r="I36" i="58"/>
  <c r="H36" i="58"/>
  <c r="G36" i="58"/>
  <c r="F36" i="58"/>
  <c r="W35" i="58"/>
  <c r="O35" i="58"/>
  <c r="X35" i="58" s="1"/>
  <c r="AB35" i="58" s="1"/>
  <c r="N35" i="58"/>
  <c r="H35" i="58"/>
  <c r="I35" i="58" s="1"/>
  <c r="G35" i="58"/>
  <c r="F35" i="58"/>
  <c r="AC35" i="58" s="1"/>
  <c r="V34" i="58"/>
  <c r="O34" i="58"/>
  <c r="X34" i="58" s="1"/>
  <c r="AB34" i="58" s="1"/>
  <c r="N34" i="58"/>
  <c r="H34" i="58"/>
  <c r="G34" i="58"/>
  <c r="F34" i="58"/>
  <c r="AC34" i="58" s="1"/>
  <c r="AC33" i="58"/>
  <c r="N33" i="58"/>
  <c r="I33" i="58"/>
  <c r="H33" i="58"/>
  <c r="G33" i="58"/>
  <c r="F33" i="58"/>
  <c r="W32" i="58"/>
  <c r="V32" i="58"/>
  <c r="N32" i="58"/>
  <c r="H32" i="58"/>
  <c r="G32" i="58"/>
  <c r="F32" i="58"/>
  <c r="W31" i="58"/>
  <c r="O31" i="58"/>
  <c r="N31" i="58"/>
  <c r="H31" i="58"/>
  <c r="G31" i="58"/>
  <c r="F31" i="58"/>
  <c r="V31" i="58" s="1"/>
  <c r="X30" i="58"/>
  <c r="AB30" i="58" s="1"/>
  <c r="W30" i="58"/>
  <c r="O30" i="58"/>
  <c r="N30" i="58"/>
  <c r="H30" i="58"/>
  <c r="I30" i="58" s="1"/>
  <c r="G30" i="58"/>
  <c r="F30" i="58"/>
  <c r="AC30" i="58" s="1"/>
  <c r="AC29" i="58"/>
  <c r="W29" i="58"/>
  <c r="V29" i="58"/>
  <c r="N29" i="58"/>
  <c r="I29" i="58"/>
  <c r="H29" i="58"/>
  <c r="G29" i="58"/>
  <c r="F29" i="58"/>
  <c r="O29" i="58" s="1"/>
  <c r="X29" i="58" s="1"/>
  <c r="AB29" i="58" s="1"/>
  <c r="X28" i="58"/>
  <c r="AB28" i="58" s="1"/>
  <c r="W28" i="58"/>
  <c r="O28" i="58"/>
  <c r="N28" i="58"/>
  <c r="H28" i="58"/>
  <c r="G28" i="58"/>
  <c r="F28" i="58"/>
  <c r="AC28" i="58" s="1"/>
  <c r="AC27" i="58"/>
  <c r="N27" i="58"/>
  <c r="I27" i="58"/>
  <c r="H27" i="58"/>
  <c r="G27" i="58"/>
  <c r="F27" i="58"/>
  <c r="N26" i="58"/>
  <c r="H26" i="58"/>
  <c r="G26" i="58"/>
  <c r="F26" i="58"/>
  <c r="N25" i="58"/>
  <c r="I25" i="58"/>
  <c r="H25" i="58"/>
  <c r="G25" i="58"/>
  <c r="F25" i="58"/>
  <c r="W24" i="58"/>
  <c r="V24" i="58"/>
  <c r="O24" i="58"/>
  <c r="N24" i="58"/>
  <c r="H24" i="58"/>
  <c r="G24" i="58"/>
  <c r="F24" i="58"/>
  <c r="AC24" i="58" s="1"/>
  <c r="O23" i="58"/>
  <c r="N23" i="58"/>
  <c r="H23" i="58"/>
  <c r="G23" i="58"/>
  <c r="F23" i="58"/>
  <c r="W22" i="58"/>
  <c r="V22" i="58"/>
  <c r="O22" i="58"/>
  <c r="N22" i="58"/>
  <c r="H22" i="58"/>
  <c r="G22" i="58"/>
  <c r="F22" i="58"/>
  <c r="AC22" i="58" s="1"/>
  <c r="W21" i="58"/>
  <c r="V21" i="58"/>
  <c r="N21" i="58"/>
  <c r="H21" i="58"/>
  <c r="G21" i="58"/>
  <c r="F21" i="58"/>
  <c r="W20" i="58"/>
  <c r="V20" i="58"/>
  <c r="O20" i="58"/>
  <c r="X20" i="58" s="1"/>
  <c r="AB20" i="58" s="1"/>
  <c r="N20" i="58"/>
  <c r="H20" i="58"/>
  <c r="G20" i="58"/>
  <c r="F20" i="58"/>
  <c r="AC20" i="58" s="1"/>
  <c r="AC19" i="58"/>
  <c r="W19" i="58"/>
  <c r="V19" i="58"/>
  <c r="O19" i="58"/>
  <c r="N19" i="58"/>
  <c r="I19" i="58"/>
  <c r="H19" i="58"/>
  <c r="G19" i="58"/>
  <c r="F19" i="58"/>
  <c r="V18" i="58"/>
  <c r="O18" i="58"/>
  <c r="N18" i="58"/>
  <c r="H18" i="58"/>
  <c r="G18" i="58"/>
  <c r="F18" i="58"/>
  <c r="AC18" i="58" s="1"/>
  <c r="N17" i="58"/>
  <c r="H17" i="58"/>
  <c r="G17" i="58"/>
  <c r="F17" i="58"/>
  <c r="AC16" i="58"/>
  <c r="V16" i="58"/>
  <c r="O16" i="58"/>
  <c r="N16" i="58"/>
  <c r="I16" i="58"/>
  <c r="H16" i="58"/>
  <c r="G16" i="58"/>
  <c r="F16" i="58"/>
  <c r="W16" i="58" s="1"/>
  <c r="N15" i="58"/>
  <c r="H15" i="58"/>
  <c r="G15" i="58"/>
  <c r="F15" i="58"/>
  <c r="AC14" i="58"/>
  <c r="W14" i="58"/>
  <c r="N14" i="58"/>
  <c r="I14" i="58"/>
  <c r="H14" i="58"/>
  <c r="G14" i="58"/>
  <c r="F14" i="58"/>
  <c r="N13" i="58"/>
  <c r="H13" i="58"/>
  <c r="G13" i="58"/>
  <c r="F13" i="58"/>
  <c r="O13" i="58" s="1"/>
  <c r="X13" i="58" s="1"/>
  <c r="AB13" i="58" s="1"/>
  <c r="AC12" i="58"/>
  <c r="W12" i="58"/>
  <c r="O12" i="58"/>
  <c r="N12" i="58"/>
  <c r="I12" i="58"/>
  <c r="H12" i="58"/>
  <c r="G12" i="58"/>
  <c r="F12" i="58"/>
  <c r="V12" i="58" s="1"/>
  <c r="W11" i="58"/>
  <c r="O11" i="58"/>
  <c r="N11" i="58"/>
  <c r="H11" i="58"/>
  <c r="G11" i="58"/>
  <c r="F11" i="58"/>
  <c r="AC11" i="58" s="1"/>
  <c r="AC10" i="58"/>
  <c r="W10" i="58"/>
  <c r="O10" i="58"/>
  <c r="N10" i="58"/>
  <c r="H10" i="58"/>
  <c r="G10" i="58"/>
  <c r="F10" i="58"/>
  <c r="V10" i="58" s="1"/>
  <c r="W9" i="58"/>
  <c r="O9" i="58"/>
  <c r="X9" i="58" s="1"/>
  <c r="AB9" i="58" s="1"/>
  <c r="N9" i="58"/>
  <c r="H9" i="58"/>
  <c r="G9" i="58"/>
  <c r="F9" i="58"/>
  <c r="AC9" i="58" s="1"/>
  <c r="AC8" i="58"/>
  <c r="W8" i="58"/>
  <c r="O8" i="58"/>
  <c r="N8" i="58"/>
  <c r="I8" i="58"/>
  <c r="H8" i="58"/>
  <c r="G8" i="58"/>
  <c r="F8" i="58"/>
  <c r="V8" i="58" s="1"/>
  <c r="W7" i="58"/>
  <c r="O7" i="58"/>
  <c r="N7" i="58"/>
  <c r="H7" i="58"/>
  <c r="G7" i="58"/>
  <c r="F7" i="58"/>
  <c r="AC7" i="58" s="1"/>
  <c r="AC6" i="58"/>
  <c r="Z6" i="58"/>
  <c r="W6" i="58"/>
  <c r="O6" i="58"/>
  <c r="N6" i="58"/>
  <c r="H6" i="58"/>
  <c r="G6" i="58"/>
  <c r="J6" i="58" s="1"/>
  <c r="F6" i="58"/>
  <c r="V6" i="58" s="1"/>
  <c r="AC46" i="57"/>
  <c r="V46" i="57"/>
  <c r="N46" i="57"/>
  <c r="H46" i="57"/>
  <c r="G46" i="57"/>
  <c r="F46" i="57"/>
  <c r="AC45" i="57"/>
  <c r="AB45" i="57"/>
  <c r="X45" i="57"/>
  <c r="O45" i="57"/>
  <c r="N45" i="57"/>
  <c r="I45" i="57"/>
  <c r="H45" i="57"/>
  <c r="G45" i="57"/>
  <c r="F45" i="57"/>
  <c r="W45" i="57" s="1"/>
  <c r="N44" i="57"/>
  <c r="H44" i="57"/>
  <c r="G44" i="57"/>
  <c r="F44" i="57"/>
  <c r="AC44" i="57" s="1"/>
  <c r="AC43" i="57"/>
  <c r="X43" i="57"/>
  <c r="AB43" i="57" s="1"/>
  <c r="O43" i="57"/>
  <c r="N43" i="57"/>
  <c r="H43" i="57"/>
  <c r="G43" i="57"/>
  <c r="F43" i="57"/>
  <c r="W43" i="57" s="1"/>
  <c r="X42" i="57"/>
  <c r="AB42" i="57" s="1"/>
  <c r="W42" i="57"/>
  <c r="V42" i="57"/>
  <c r="N42" i="57"/>
  <c r="H42" i="57"/>
  <c r="G42" i="57"/>
  <c r="F42" i="57"/>
  <c r="O42" i="57" s="1"/>
  <c r="O41" i="57"/>
  <c r="N41" i="57"/>
  <c r="H41" i="57"/>
  <c r="G41" i="57"/>
  <c r="F41" i="57"/>
  <c r="W41" i="57" s="1"/>
  <c r="N40" i="57"/>
  <c r="H40" i="57"/>
  <c r="G40" i="57"/>
  <c r="F40" i="57"/>
  <c r="O39" i="57"/>
  <c r="N39" i="57"/>
  <c r="H39" i="57"/>
  <c r="I39" i="57" s="1"/>
  <c r="G39" i="57"/>
  <c r="F39" i="57"/>
  <c r="W39" i="57" s="1"/>
  <c r="AC38" i="57"/>
  <c r="X38" i="57"/>
  <c r="AB38" i="57" s="1"/>
  <c r="V38" i="57"/>
  <c r="N38" i="57"/>
  <c r="H38" i="57"/>
  <c r="G38" i="57"/>
  <c r="F38" i="57"/>
  <c r="O38" i="57" s="1"/>
  <c r="W37" i="57"/>
  <c r="V37" i="57"/>
  <c r="O37" i="57"/>
  <c r="N37" i="57"/>
  <c r="H37" i="57"/>
  <c r="G37" i="57"/>
  <c r="F37" i="57"/>
  <c r="AC37" i="57" s="1"/>
  <c r="X36" i="57"/>
  <c r="AB36" i="57" s="1"/>
  <c r="W36" i="57"/>
  <c r="V36" i="57"/>
  <c r="N36" i="57"/>
  <c r="H36" i="57"/>
  <c r="G36" i="57"/>
  <c r="F36" i="57"/>
  <c r="O36" i="57" s="1"/>
  <c r="V35" i="57"/>
  <c r="O35" i="57"/>
  <c r="N35" i="57"/>
  <c r="H35" i="57"/>
  <c r="G35" i="57"/>
  <c r="F35" i="57"/>
  <c r="N34" i="57"/>
  <c r="H34" i="57"/>
  <c r="G34" i="57"/>
  <c r="F34" i="57"/>
  <c r="AC33" i="57"/>
  <c r="X33" i="57"/>
  <c r="AB33" i="57" s="1"/>
  <c r="W33" i="57"/>
  <c r="V33" i="57"/>
  <c r="O33" i="57"/>
  <c r="N33" i="57"/>
  <c r="I33" i="57"/>
  <c r="H33" i="57"/>
  <c r="G33" i="57"/>
  <c r="F33" i="57"/>
  <c r="AC32" i="57"/>
  <c r="W32" i="57"/>
  <c r="V32" i="57"/>
  <c r="O32" i="57"/>
  <c r="X32" i="57" s="1"/>
  <c r="AB32" i="57" s="1"/>
  <c r="N32" i="57"/>
  <c r="H32" i="57"/>
  <c r="G32" i="57"/>
  <c r="F32" i="57"/>
  <c r="N31" i="57"/>
  <c r="H31" i="57"/>
  <c r="G31" i="57"/>
  <c r="F31" i="57"/>
  <c r="W30" i="57"/>
  <c r="N30" i="57"/>
  <c r="H30" i="57"/>
  <c r="G30" i="57"/>
  <c r="F30" i="57"/>
  <c r="AC30" i="57" s="1"/>
  <c r="AC29" i="57"/>
  <c r="AB29" i="57"/>
  <c r="V29" i="57"/>
  <c r="O29" i="57"/>
  <c r="X29" i="57" s="1"/>
  <c r="N29" i="57"/>
  <c r="I29" i="57"/>
  <c r="H29" i="57"/>
  <c r="G29" i="57"/>
  <c r="F29" i="57"/>
  <c r="W29" i="57" s="1"/>
  <c r="AC28" i="57"/>
  <c r="V28" i="57"/>
  <c r="O28" i="57"/>
  <c r="N28" i="57"/>
  <c r="H28" i="57"/>
  <c r="G28" i="57"/>
  <c r="F28" i="57"/>
  <c r="W28" i="57" s="1"/>
  <c r="AC27" i="57"/>
  <c r="V27" i="57"/>
  <c r="N27" i="57"/>
  <c r="H27" i="57"/>
  <c r="G27" i="57"/>
  <c r="F27" i="57"/>
  <c r="W27" i="57" s="1"/>
  <c r="AC26" i="57"/>
  <c r="V26" i="57"/>
  <c r="O26" i="57"/>
  <c r="N26" i="57"/>
  <c r="H26" i="57"/>
  <c r="G26" i="57"/>
  <c r="F26" i="57"/>
  <c r="W26" i="57" s="1"/>
  <c r="AC25" i="57"/>
  <c r="X25" i="57"/>
  <c r="AB25" i="57" s="1"/>
  <c r="V25" i="57"/>
  <c r="O25" i="57"/>
  <c r="N25" i="57"/>
  <c r="H25" i="57"/>
  <c r="G25" i="57"/>
  <c r="F25" i="57"/>
  <c r="W25" i="57" s="1"/>
  <c r="AC24" i="57"/>
  <c r="V24" i="57"/>
  <c r="O24" i="57"/>
  <c r="X24" i="57" s="1"/>
  <c r="AB24" i="57" s="1"/>
  <c r="N24" i="57"/>
  <c r="H24" i="57"/>
  <c r="G24" i="57"/>
  <c r="F24" i="57"/>
  <c r="W24" i="57" s="1"/>
  <c r="V23" i="57"/>
  <c r="O23" i="57"/>
  <c r="X23" i="57" s="1"/>
  <c r="AB23" i="57" s="1"/>
  <c r="N23" i="57"/>
  <c r="I23" i="57"/>
  <c r="H23" i="57"/>
  <c r="G23" i="57"/>
  <c r="F23" i="57"/>
  <c r="AC23" i="57" s="1"/>
  <c r="AC22" i="57"/>
  <c r="W22" i="57"/>
  <c r="V22" i="57"/>
  <c r="O22" i="57"/>
  <c r="X22" i="57" s="1"/>
  <c r="AB22" i="57" s="1"/>
  <c r="N22" i="57"/>
  <c r="H22" i="57"/>
  <c r="G22" i="57"/>
  <c r="F22" i="57"/>
  <c r="N21" i="57"/>
  <c r="I21" i="57"/>
  <c r="H21" i="57"/>
  <c r="G21" i="57"/>
  <c r="F21" i="57"/>
  <c r="N20" i="57"/>
  <c r="H20" i="57"/>
  <c r="G20" i="57"/>
  <c r="F20" i="57"/>
  <c r="AC19" i="57"/>
  <c r="AB19" i="57"/>
  <c r="X19" i="57"/>
  <c r="O19" i="57"/>
  <c r="N19" i="57"/>
  <c r="H19" i="57"/>
  <c r="I19" i="57" s="1"/>
  <c r="G19" i="57"/>
  <c r="F19" i="57"/>
  <c r="W19" i="57" s="1"/>
  <c r="V18" i="57"/>
  <c r="N18" i="57"/>
  <c r="H18" i="57"/>
  <c r="G18" i="57"/>
  <c r="F18" i="57"/>
  <c r="AC17" i="57"/>
  <c r="AB17" i="57"/>
  <c r="X17" i="57"/>
  <c r="O17" i="57"/>
  <c r="N17" i="57"/>
  <c r="H17" i="57"/>
  <c r="G17" i="57"/>
  <c r="F17" i="57"/>
  <c r="W17" i="57" s="1"/>
  <c r="N16" i="57"/>
  <c r="I16" i="57"/>
  <c r="H16" i="57"/>
  <c r="G16" i="57"/>
  <c r="F16" i="57"/>
  <c r="V16" i="57" s="1"/>
  <c r="AC15" i="57"/>
  <c r="X15" i="57"/>
  <c r="AB15" i="57" s="1"/>
  <c r="O15" i="57"/>
  <c r="N15" i="57"/>
  <c r="H15" i="57"/>
  <c r="G15" i="57"/>
  <c r="F15" i="57"/>
  <c r="W15" i="57" s="1"/>
  <c r="N14" i="57"/>
  <c r="H14" i="57"/>
  <c r="G14" i="57"/>
  <c r="F14" i="57"/>
  <c r="AC13" i="57"/>
  <c r="AB13" i="57"/>
  <c r="X13" i="57"/>
  <c r="O13" i="57"/>
  <c r="N13" i="57"/>
  <c r="H13" i="57"/>
  <c r="I13" i="57" s="1"/>
  <c r="G13" i="57"/>
  <c r="F13" i="57"/>
  <c r="W13" i="57" s="1"/>
  <c r="N12" i="57"/>
  <c r="H12" i="57"/>
  <c r="G12" i="57"/>
  <c r="F12" i="57"/>
  <c r="V12" i="57" s="1"/>
  <c r="O11" i="57"/>
  <c r="N11" i="57"/>
  <c r="H11" i="57"/>
  <c r="I11" i="57" s="1"/>
  <c r="G11" i="57"/>
  <c r="F11" i="57"/>
  <c r="W11" i="57" s="1"/>
  <c r="X10" i="57"/>
  <c r="AB10" i="57" s="1"/>
  <c r="N10" i="57"/>
  <c r="H10" i="57"/>
  <c r="G10" i="57"/>
  <c r="F10" i="57"/>
  <c r="O10" i="57" s="1"/>
  <c r="X9" i="57"/>
  <c r="AB9" i="57" s="1"/>
  <c r="O9" i="57"/>
  <c r="N9" i="57"/>
  <c r="H9" i="57"/>
  <c r="I9" i="57" s="1"/>
  <c r="G9" i="57"/>
  <c r="F9" i="57"/>
  <c r="W9" i="57" s="1"/>
  <c r="AC8" i="57"/>
  <c r="W8" i="57"/>
  <c r="V8" i="57"/>
  <c r="N8" i="57"/>
  <c r="H8" i="57"/>
  <c r="G8" i="57"/>
  <c r="F8" i="57"/>
  <c r="O8" i="57" s="1"/>
  <c r="X8" i="57" s="1"/>
  <c r="AB8" i="57" s="1"/>
  <c r="AC7" i="57"/>
  <c r="X7" i="57"/>
  <c r="AB7" i="57" s="1"/>
  <c r="V7" i="57"/>
  <c r="O7" i="57"/>
  <c r="N7" i="57"/>
  <c r="H7" i="57"/>
  <c r="I7" i="57" s="1"/>
  <c r="G7" i="57"/>
  <c r="F7" i="57"/>
  <c r="W7" i="57" s="1"/>
  <c r="AB6" i="57"/>
  <c r="Z6" i="57"/>
  <c r="X6" i="57"/>
  <c r="W6" i="57"/>
  <c r="V6" i="57"/>
  <c r="N6" i="57"/>
  <c r="H6" i="57"/>
  <c r="G6" i="57"/>
  <c r="J6" i="57" s="1"/>
  <c r="F6" i="57"/>
  <c r="O6" i="57" s="1"/>
  <c r="N46" i="56"/>
  <c r="H46" i="56"/>
  <c r="G46" i="56"/>
  <c r="F46" i="56"/>
  <c r="AC45" i="56"/>
  <c r="N45" i="56"/>
  <c r="H45" i="56"/>
  <c r="G45" i="56"/>
  <c r="F45" i="56"/>
  <c r="W45" i="56" s="1"/>
  <c r="AC44" i="56"/>
  <c r="W44" i="56"/>
  <c r="V44" i="56"/>
  <c r="O44" i="56"/>
  <c r="N44" i="56"/>
  <c r="I44" i="56"/>
  <c r="H44" i="56"/>
  <c r="G44" i="56"/>
  <c r="F44" i="56"/>
  <c r="N43" i="56"/>
  <c r="H43" i="56"/>
  <c r="I43" i="56" s="1"/>
  <c r="G43" i="56"/>
  <c r="F43" i="56"/>
  <c r="V43" i="56" s="1"/>
  <c r="W42" i="56"/>
  <c r="N42" i="56"/>
  <c r="I42" i="56"/>
  <c r="H42" i="56"/>
  <c r="G42" i="56"/>
  <c r="F42" i="56"/>
  <c r="N41" i="56"/>
  <c r="H41" i="56"/>
  <c r="G41" i="56"/>
  <c r="F41" i="56"/>
  <c r="AC40" i="56"/>
  <c r="O40" i="56"/>
  <c r="N40" i="56"/>
  <c r="I40" i="56"/>
  <c r="H40" i="56"/>
  <c r="G40" i="56"/>
  <c r="F40" i="56"/>
  <c r="W40" i="56" s="1"/>
  <c r="AC39" i="56"/>
  <c r="W39" i="56"/>
  <c r="O39" i="56"/>
  <c r="N39" i="56"/>
  <c r="I39" i="56"/>
  <c r="H39" i="56"/>
  <c r="G39" i="56"/>
  <c r="F39" i="56"/>
  <c r="V39" i="56" s="1"/>
  <c r="W38" i="56"/>
  <c r="V38" i="56"/>
  <c r="N38" i="56"/>
  <c r="H38" i="56"/>
  <c r="G38" i="56"/>
  <c r="F38" i="56"/>
  <c r="AC38" i="56" s="1"/>
  <c r="AC37" i="56"/>
  <c r="W37" i="56"/>
  <c r="V37" i="56"/>
  <c r="N37" i="56"/>
  <c r="H37" i="56"/>
  <c r="G37" i="56"/>
  <c r="F37" i="56"/>
  <c r="O37" i="56" s="1"/>
  <c r="AC36" i="56"/>
  <c r="X36" i="56"/>
  <c r="AB36" i="56" s="1"/>
  <c r="V36" i="56"/>
  <c r="O36" i="56"/>
  <c r="N36" i="56"/>
  <c r="H36" i="56"/>
  <c r="I36" i="56" s="1"/>
  <c r="G36" i="56"/>
  <c r="F36" i="56"/>
  <c r="W36" i="56" s="1"/>
  <c r="N35" i="56"/>
  <c r="H35" i="56"/>
  <c r="G35" i="56"/>
  <c r="F35" i="56"/>
  <c r="W35" i="56" s="1"/>
  <c r="AC34" i="56"/>
  <c r="W34" i="56"/>
  <c r="O34" i="56"/>
  <c r="N34" i="56"/>
  <c r="H34" i="56"/>
  <c r="I34" i="56" s="1"/>
  <c r="G34" i="56"/>
  <c r="F34" i="56"/>
  <c r="V34" i="56" s="1"/>
  <c r="AC33" i="56"/>
  <c r="N33" i="56"/>
  <c r="I33" i="56"/>
  <c r="H33" i="56"/>
  <c r="G33" i="56"/>
  <c r="F33" i="56"/>
  <c r="W33" i="56" s="1"/>
  <c r="AC32" i="56"/>
  <c r="W32" i="56"/>
  <c r="O32" i="56"/>
  <c r="N32" i="56"/>
  <c r="H32" i="56"/>
  <c r="G32" i="56"/>
  <c r="F32" i="56"/>
  <c r="V32" i="56" s="1"/>
  <c r="AC31" i="56"/>
  <c r="W31" i="56"/>
  <c r="V31" i="56"/>
  <c r="N31" i="56"/>
  <c r="H31" i="56"/>
  <c r="G31" i="56"/>
  <c r="F31" i="56"/>
  <c r="O31" i="56" s="1"/>
  <c r="AC30" i="56"/>
  <c r="W30" i="56"/>
  <c r="O30" i="56"/>
  <c r="N30" i="56"/>
  <c r="H30" i="56"/>
  <c r="I30" i="56" s="1"/>
  <c r="G30" i="56"/>
  <c r="F30" i="56"/>
  <c r="V30" i="56" s="1"/>
  <c r="X29" i="56"/>
  <c r="AB29" i="56" s="1"/>
  <c r="W29" i="56"/>
  <c r="N29" i="56"/>
  <c r="I29" i="56"/>
  <c r="H29" i="56"/>
  <c r="G29" i="56"/>
  <c r="F29" i="56"/>
  <c r="O29" i="56" s="1"/>
  <c r="N28" i="56"/>
  <c r="H28" i="56"/>
  <c r="G28" i="56"/>
  <c r="F28" i="56"/>
  <c r="AC27" i="56"/>
  <c r="X27" i="56"/>
  <c r="AB27" i="56" s="1"/>
  <c r="W27" i="56"/>
  <c r="V27" i="56"/>
  <c r="O27" i="56"/>
  <c r="N27" i="56"/>
  <c r="H27" i="56"/>
  <c r="G27" i="56"/>
  <c r="F27" i="56"/>
  <c r="AC26" i="56"/>
  <c r="W26" i="56"/>
  <c r="N26" i="56"/>
  <c r="H26" i="56"/>
  <c r="G26" i="56"/>
  <c r="F26" i="56"/>
  <c r="V26" i="56" s="1"/>
  <c r="AC25" i="56"/>
  <c r="W25" i="56"/>
  <c r="V25" i="56"/>
  <c r="N25" i="56"/>
  <c r="H25" i="56"/>
  <c r="G25" i="56"/>
  <c r="F25" i="56"/>
  <c r="O25" i="56" s="1"/>
  <c r="X25" i="56" s="1"/>
  <c r="AB25" i="56" s="1"/>
  <c r="W24" i="56"/>
  <c r="V24" i="56"/>
  <c r="N24" i="56"/>
  <c r="H24" i="56"/>
  <c r="G24" i="56"/>
  <c r="F24" i="56"/>
  <c r="V23" i="56"/>
  <c r="N23" i="56"/>
  <c r="I23" i="56"/>
  <c r="H23" i="56"/>
  <c r="G23" i="56"/>
  <c r="F23" i="56"/>
  <c r="AC22" i="56"/>
  <c r="V22" i="56"/>
  <c r="O22" i="56"/>
  <c r="N22" i="56"/>
  <c r="H22" i="56"/>
  <c r="G22" i="56"/>
  <c r="F22" i="56"/>
  <c r="W22" i="56" s="1"/>
  <c r="V21" i="56"/>
  <c r="O21" i="56"/>
  <c r="X21" i="56" s="1"/>
  <c r="AB21" i="56" s="1"/>
  <c r="N21" i="56"/>
  <c r="I21" i="56"/>
  <c r="H21" i="56"/>
  <c r="G21" i="56"/>
  <c r="F21" i="56"/>
  <c r="AC21" i="56" s="1"/>
  <c r="AC20" i="56"/>
  <c r="AB20" i="56"/>
  <c r="X20" i="56"/>
  <c r="V20" i="56"/>
  <c r="O20" i="56"/>
  <c r="N20" i="56"/>
  <c r="I20" i="56"/>
  <c r="H20" i="56"/>
  <c r="G20" i="56"/>
  <c r="F20" i="56"/>
  <c r="W20" i="56" s="1"/>
  <c r="AC19" i="56"/>
  <c r="X19" i="56"/>
  <c r="AB19" i="56" s="1"/>
  <c r="W19" i="56"/>
  <c r="O19" i="56"/>
  <c r="N19" i="56"/>
  <c r="H19" i="56"/>
  <c r="I19" i="56" s="1"/>
  <c r="G19" i="56"/>
  <c r="F19" i="56"/>
  <c r="V19" i="56" s="1"/>
  <c r="V18" i="56"/>
  <c r="N18" i="56"/>
  <c r="I18" i="56"/>
  <c r="H18" i="56"/>
  <c r="G18" i="56"/>
  <c r="F18" i="56"/>
  <c r="W18" i="56" s="1"/>
  <c r="AC17" i="56"/>
  <c r="V17" i="56"/>
  <c r="O17" i="56"/>
  <c r="N17" i="56"/>
  <c r="H17" i="56"/>
  <c r="G17" i="56"/>
  <c r="F17" i="56"/>
  <c r="W17" i="56" s="1"/>
  <c r="O16" i="56"/>
  <c r="N16" i="56"/>
  <c r="H16" i="56"/>
  <c r="G16" i="56"/>
  <c r="F16" i="56"/>
  <c r="AC15" i="56"/>
  <c r="X15" i="56"/>
  <c r="AB15" i="56" s="1"/>
  <c r="V15" i="56"/>
  <c r="O15" i="56"/>
  <c r="N15" i="56"/>
  <c r="I15" i="56"/>
  <c r="H15" i="56"/>
  <c r="G15" i="56"/>
  <c r="F15" i="56"/>
  <c r="W15" i="56" s="1"/>
  <c r="AC14" i="56"/>
  <c r="X14" i="56"/>
  <c r="AB14" i="56" s="1"/>
  <c r="V14" i="56"/>
  <c r="O14" i="56"/>
  <c r="N14" i="56"/>
  <c r="H14" i="56"/>
  <c r="G14" i="56"/>
  <c r="F14" i="56"/>
  <c r="W14" i="56" s="1"/>
  <c r="W13" i="56"/>
  <c r="V13" i="56"/>
  <c r="O13" i="56"/>
  <c r="N13" i="56"/>
  <c r="H13" i="56"/>
  <c r="G13" i="56"/>
  <c r="F13" i="56"/>
  <c r="AC13" i="56" s="1"/>
  <c r="AC12" i="56"/>
  <c r="V12" i="56"/>
  <c r="O12" i="56"/>
  <c r="N12" i="56"/>
  <c r="I12" i="56"/>
  <c r="H12" i="56"/>
  <c r="G12" i="56"/>
  <c r="F12" i="56"/>
  <c r="W12" i="56" s="1"/>
  <c r="W11" i="56"/>
  <c r="V11" i="56"/>
  <c r="N11" i="56"/>
  <c r="H11" i="56"/>
  <c r="G11" i="56"/>
  <c r="F11" i="56"/>
  <c r="O11" i="56" s="1"/>
  <c r="X11" i="56" s="1"/>
  <c r="AB11" i="56" s="1"/>
  <c r="AC10" i="56"/>
  <c r="W10" i="56"/>
  <c r="N10" i="56"/>
  <c r="H10" i="56"/>
  <c r="G10" i="56"/>
  <c r="F10" i="56"/>
  <c r="N9" i="56"/>
  <c r="I9" i="56"/>
  <c r="H9" i="56"/>
  <c r="G9" i="56"/>
  <c r="F9" i="56"/>
  <c r="O9" i="56" s="1"/>
  <c r="AC8" i="56"/>
  <c r="N8" i="56"/>
  <c r="H8" i="56"/>
  <c r="G8" i="56"/>
  <c r="F8" i="56"/>
  <c r="V8" i="56" s="1"/>
  <c r="N7" i="56"/>
  <c r="I7" i="56"/>
  <c r="H7" i="56"/>
  <c r="G7" i="56"/>
  <c r="F7" i="56"/>
  <c r="O7" i="56" s="1"/>
  <c r="AC6" i="56"/>
  <c r="Z6" i="56"/>
  <c r="N6" i="56"/>
  <c r="I6" i="56"/>
  <c r="H6" i="56"/>
  <c r="G6" i="56"/>
  <c r="F6" i="56"/>
  <c r="O46" i="55"/>
  <c r="N46" i="55"/>
  <c r="H46" i="55"/>
  <c r="I46" i="55" s="1"/>
  <c r="G46" i="55"/>
  <c r="F46" i="55"/>
  <c r="AC45" i="55"/>
  <c r="W45" i="55"/>
  <c r="O45" i="55"/>
  <c r="X45" i="55" s="1"/>
  <c r="AB45" i="55" s="1"/>
  <c r="N45" i="55"/>
  <c r="I45" i="55"/>
  <c r="H45" i="55"/>
  <c r="G45" i="55"/>
  <c r="F45" i="55"/>
  <c r="V45" i="55" s="1"/>
  <c r="V44" i="55"/>
  <c r="N44" i="55"/>
  <c r="H44" i="55"/>
  <c r="G44" i="55"/>
  <c r="F44" i="55"/>
  <c r="AC43" i="55"/>
  <c r="W43" i="55"/>
  <c r="O43" i="55"/>
  <c r="X43" i="55" s="1"/>
  <c r="AB43" i="55" s="1"/>
  <c r="N43" i="55"/>
  <c r="I43" i="55"/>
  <c r="H43" i="55"/>
  <c r="G43" i="55"/>
  <c r="F43" i="55"/>
  <c r="V43" i="55" s="1"/>
  <c r="V42" i="55"/>
  <c r="O42" i="55"/>
  <c r="X42" i="55" s="1"/>
  <c r="AB42" i="55" s="1"/>
  <c r="N42" i="55"/>
  <c r="H42" i="55"/>
  <c r="G42" i="55"/>
  <c r="F42" i="55"/>
  <c r="AC41" i="55"/>
  <c r="W41" i="55"/>
  <c r="O41" i="55"/>
  <c r="X41" i="55" s="1"/>
  <c r="AB41" i="55" s="1"/>
  <c r="N41" i="55"/>
  <c r="I41" i="55"/>
  <c r="H41" i="55"/>
  <c r="G41" i="55"/>
  <c r="F41" i="55"/>
  <c r="V41" i="55" s="1"/>
  <c r="V40" i="55"/>
  <c r="O40" i="55"/>
  <c r="N40" i="55"/>
  <c r="H40" i="55"/>
  <c r="G40" i="55"/>
  <c r="F40" i="55"/>
  <c r="AC39" i="55"/>
  <c r="W39" i="55"/>
  <c r="O39" i="55"/>
  <c r="X39" i="55" s="1"/>
  <c r="AB39" i="55" s="1"/>
  <c r="N39" i="55"/>
  <c r="I39" i="55"/>
  <c r="H39" i="55"/>
  <c r="G39" i="55"/>
  <c r="F39" i="55"/>
  <c r="V39" i="55" s="1"/>
  <c r="O38" i="55"/>
  <c r="X38" i="55" s="1"/>
  <c r="AB38" i="55" s="1"/>
  <c r="N38" i="55"/>
  <c r="H38" i="55"/>
  <c r="G38" i="55"/>
  <c r="F38" i="55"/>
  <c r="V38" i="55" s="1"/>
  <c r="AC37" i="55"/>
  <c r="W37" i="55"/>
  <c r="O37" i="55"/>
  <c r="X37" i="55" s="1"/>
  <c r="AB37" i="55" s="1"/>
  <c r="N37" i="55"/>
  <c r="I37" i="55"/>
  <c r="H37" i="55"/>
  <c r="G37" i="55"/>
  <c r="F37" i="55"/>
  <c r="V37" i="55" s="1"/>
  <c r="O36" i="55"/>
  <c r="X36" i="55" s="1"/>
  <c r="AB36" i="55" s="1"/>
  <c r="N36" i="55"/>
  <c r="H36" i="55"/>
  <c r="G36" i="55"/>
  <c r="F36" i="55"/>
  <c r="AC35" i="55"/>
  <c r="W35" i="55"/>
  <c r="O35" i="55"/>
  <c r="N35" i="55"/>
  <c r="I35" i="55"/>
  <c r="H35" i="55"/>
  <c r="G35" i="55"/>
  <c r="F35" i="55"/>
  <c r="V35" i="55" s="1"/>
  <c r="W34" i="55"/>
  <c r="O34" i="55"/>
  <c r="N34" i="55"/>
  <c r="H34" i="55"/>
  <c r="G34" i="55"/>
  <c r="F34" i="55"/>
  <c r="AC34" i="55" s="1"/>
  <c r="AC33" i="55"/>
  <c r="W33" i="55"/>
  <c r="O33" i="55"/>
  <c r="N33" i="55"/>
  <c r="I33" i="55"/>
  <c r="H33" i="55"/>
  <c r="G33" i="55"/>
  <c r="F33" i="55"/>
  <c r="V33" i="55" s="1"/>
  <c r="W32" i="55"/>
  <c r="V32" i="55"/>
  <c r="O32" i="55"/>
  <c r="N32" i="55"/>
  <c r="H32" i="55"/>
  <c r="G32" i="55"/>
  <c r="F32" i="55"/>
  <c r="AC32" i="55" s="1"/>
  <c r="AC31" i="55"/>
  <c r="W31" i="55"/>
  <c r="O31" i="55"/>
  <c r="X31" i="55" s="1"/>
  <c r="AB31" i="55" s="1"/>
  <c r="N31" i="55"/>
  <c r="I31" i="55"/>
  <c r="H31" i="55"/>
  <c r="G31" i="55"/>
  <c r="F31" i="55"/>
  <c r="V31" i="55" s="1"/>
  <c r="O30" i="55"/>
  <c r="N30" i="55"/>
  <c r="H30" i="55"/>
  <c r="G30" i="55"/>
  <c r="F30" i="55"/>
  <c r="AC29" i="55"/>
  <c r="W29" i="55"/>
  <c r="O29" i="55"/>
  <c r="X29" i="55" s="1"/>
  <c r="AB29" i="55" s="1"/>
  <c r="N29" i="55"/>
  <c r="I29" i="55"/>
  <c r="H29" i="55"/>
  <c r="G29" i="55"/>
  <c r="F29" i="55"/>
  <c r="V29" i="55" s="1"/>
  <c r="N28" i="55"/>
  <c r="H28" i="55"/>
  <c r="G28" i="55"/>
  <c r="F28" i="55"/>
  <c r="AC27" i="55"/>
  <c r="O27" i="55"/>
  <c r="N27" i="55"/>
  <c r="I27" i="55"/>
  <c r="H27" i="55"/>
  <c r="G27" i="55"/>
  <c r="F27" i="55"/>
  <c r="W27" i="55" s="1"/>
  <c r="X26" i="55"/>
  <c r="AB26" i="55" s="1"/>
  <c r="O26" i="55"/>
  <c r="N26" i="55"/>
  <c r="H26" i="55"/>
  <c r="G26" i="55"/>
  <c r="F26" i="55"/>
  <c r="AC26" i="55" s="1"/>
  <c r="AC25" i="55"/>
  <c r="V25" i="55"/>
  <c r="O25" i="55"/>
  <c r="X25" i="55" s="1"/>
  <c r="AB25" i="55" s="1"/>
  <c r="N25" i="55"/>
  <c r="I25" i="55"/>
  <c r="H25" i="55"/>
  <c r="G25" i="55"/>
  <c r="F25" i="55"/>
  <c r="W25" i="55" s="1"/>
  <c r="N24" i="55"/>
  <c r="H24" i="55"/>
  <c r="G24" i="55"/>
  <c r="F24" i="55"/>
  <c r="W23" i="55"/>
  <c r="N23" i="55"/>
  <c r="H23" i="55"/>
  <c r="G23" i="55"/>
  <c r="F23" i="55"/>
  <c r="N22" i="55"/>
  <c r="H22" i="55"/>
  <c r="G22" i="55"/>
  <c r="F22" i="55"/>
  <c r="V22" i="55" s="1"/>
  <c r="AC21" i="55"/>
  <c r="O21" i="55"/>
  <c r="X21" i="55" s="1"/>
  <c r="AB21" i="55" s="1"/>
  <c r="N21" i="55"/>
  <c r="I21" i="55"/>
  <c r="H21" i="55"/>
  <c r="G21" i="55"/>
  <c r="F21" i="55"/>
  <c r="W21" i="55" s="1"/>
  <c r="W20" i="55"/>
  <c r="O20" i="55"/>
  <c r="N20" i="55"/>
  <c r="H20" i="55"/>
  <c r="G20" i="55"/>
  <c r="F20" i="55"/>
  <c r="W19" i="55"/>
  <c r="N19" i="55"/>
  <c r="I19" i="55"/>
  <c r="H19" i="55"/>
  <c r="G19" i="55"/>
  <c r="F19" i="55"/>
  <c r="AC19" i="55" s="1"/>
  <c r="V18" i="55"/>
  <c r="O18" i="55"/>
  <c r="N18" i="55"/>
  <c r="I18" i="55"/>
  <c r="H18" i="55"/>
  <c r="G18" i="55"/>
  <c r="F18" i="55"/>
  <c r="AC17" i="55"/>
  <c r="O17" i="55"/>
  <c r="X17" i="55" s="1"/>
  <c r="AB17" i="55" s="1"/>
  <c r="N17" i="55"/>
  <c r="I17" i="55"/>
  <c r="H17" i="55"/>
  <c r="G17" i="55"/>
  <c r="F17" i="55"/>
  <c r="W17" i="55" s="1"/>
  <c r="V16" i="55"/>
  <c r="N16" i="55"/>
  <c r="H16" i="55"/>
  <c r="G16" i="55"/>
  <c r="F16" i="55"/>
  <c r="AC16" i="55" s="1"/>
  <c r="AC15" i="55"/>
  <c r="W15" i="55"/>
  <c r="O15" i="55"/>
  <c r="N15" i="55"/>
  <c r="I15" i="55"/>
  <c r="H15" i="55"/>
  <c r="G15" i="55"/>
  <c r="F15" i="55"/>
  <c r="V15" i="55" s="1"/>
  <c r="AC14" i="55"/>
  <c r="W14" i="55"/>
  <c r="V14" i="55"/>
  <c r="N14" i="55"/>
  <c r="H14" i="55"/>
  <c r="G14" i="55"/>
  <c r="F14" i="55"/>
  <c r="O14" i="55" s="1"/>
  <c r="X14" i="55" s="1"/>
  <c r="AB14" i="55" s="1"/>
  <c r="N13" i="55"/>
  <c r="H13" i="55"/>
  <c r="G13" i="55"/>
  <c r="F13" i="55"/>
  <c r="W12" i="55"/>
  <c r="V12" i="55"/>
  <c r="O12" i="55"/>
  <c r="X12" i="55" s="1"/>
  <c r="AB12" i="55" s="1"/>
  <c r="N12" i="55"/>
  <c r="H12" i="55"/>
  <c r="G12" i="55"/>
  <c r="F12" i="55"/>
  <c r="AC11" i="55"/>
  <c r="W11" i="55"/>
  <c r="V11" i="55"/>
  <c r="O11" i="55"/>
  <c r="N11" i="55"/>
  <c r="H11" i="55"/>
  <c r="G11" i="55"/>
  <c r="F11" i="55"/>
  <c r="I11" i="55" s="1"/>
  <c r="AC10" i="55"/>
  <c r="W10" i="55"/>
  <c r="V10" i="55"/>
  <c r="O10" i="55"/>
  <c r="X10" i="55" s="1"/>
  <c r="AB10" i="55" s="1"/>
  <c r="N10" i="55"/>
  <c r="H10" i="55"/>
  <c r="G10" i="55"/>
  <c r="F10" i="55"/>
  <c r="I10" i="55" s="1"/>
  <c r="AC9" i="55"/>
  <c r="N9" i="55"/>
  <c r="H9" i="55"/>
  <c r="G9" i="55"/>
  <c r="F9" i="55"/>
  <c r="AC8" i="55"/>
  <c r="V8" i="55"/>
  <c r="N8" i="55"/>
  <c r="H8" i="55"/>
  <c r="G8" i="55"/>
  <c r="F8" i="55"/>
  <c r="AC7" i="55"/>
  <c r="V7" i="55"/>
  <c r="N7" i="55"/>
  <c r="I7" i="55"/>
  <c r="H7" i="55"/>
  <c r="G7" i="55"/>
  <c r="F7" i="55"/>
  <c r="W7" i="55" s="1"/>
  <c r="Z6" i="55"/>
  <c r="N6" i="55"/>
  <c r="J6" i="55" s="1"/>
  <c r="K6" i="55"/>
  <c r="H6" i="55"/>
  <c r="G6" i="55"/>
  <c r="F6" i="55"/>
  <c r="W46" i="54"/>
  <c r="O46" i="54"/>
  <c r="N46" i="54"/>
  <c r="H46" i="54"/>
  <c r="G46" i="54"/>
  <c r="F46" i="54"/>
  <c r="AC46" i="54" s="1"/>
  <c r="V45" i="54"/>
  <c r="O45" i="54"/>
  <c r="N45" i="54"/>
  <c r="H45" i="54"/>
  <c r="G45" i="54"/>
  <c r="F45" i="54"/>
  <c r="AC45" i="54" s="1"/>
  <c r="AC44" i="54"/>
  <c r="W44" i="54"/>
  <c r="V44" i="54"/>
  <c r="O44" i="54"/>
  <c r="N44" i="54"/>
  <c r="H44" i="54"/>
  <c r="G44" i="54"/>
  <c r="F44" i="54"/>
  <c r="V43" i="54"/>
  <c r="N43" i="54"/>
  <c r="H43" i="54"/>
  <c r="G43" i="54"/>
  <c r="F43" i="54"/>
  <c r="W43" i="54" s="1"/>
  <c r="AC42" i="54"/>
  <c r="W42" i="54"/>
  <c r="V42" i="54"/>
  <c r="O42" i="54"/>
  <c r="N42" i="54"/>
  <c r="H42" i="54"/>
  <c r="G42" i="54"/>
  <c r="F42" i="54"/>
  <c r="W41" i="54"/>
  <c r="V41" i="54"/>
  <c r="N41" i="54"/>
  <c r="H41" i="54"/>
  <c r="G41" i="54"/>
  <c r="F41" i="54"/>
  <c r="AC41" i="54" s="1"/>
  <c r="W40" i="54"/>
  <c r="V40" i="54"/>
  <c r="N40" i="54"/>
  <c r="H40" i="54"/>
  <c r="G40" i="54"/>
  <c r="F40" i="54"/>
  <c r="O40" i="54" s="1"/>
  <c r="AB39" i="54"/>
  <c r="X39" i="54"/>
  <c r="W39" i="54"/>
  <c r="V39" i="54"/>
  <c r="O39" i="54"/>
  <c r="N39" i="54"/>
  <c r="H39" i="54"/>
  <c r="G39" i="54"/>
  <c r="F39" i="54"/>
  <c r="AC39" i="54" s="1"/>
  <c r="W38" i="54"/>
  <c r="V38" i="54"/>
  <c r="N38" i="54"/>
  <c r="H38" i="54"/>
  <c r="G38" i="54"/>
  <c r="F38" i="54"/>
  <c r="W37" i="54"/>
  <c r="V37" i="54"/>
  <c r="N37" i="54"/>
  <c r="H37" i="54"/>
  <c r="G37" i="54"/>
  <c r="F37" i="54"/>
  <c r="AC37" i="54" s="1"/>
  <c r="N36" i="54"/>
  <c r="H36" i="54"/>
  <c r="G36" i="54"/>
  <c r="F36" i="54"/>
  <c r="V35" i="54"/>
  <c r="N35" i="54"/>
  <c r="H35" i="54"/>
  <c r="G35" i="54"/>
  <c r="F35" i="54"/>
  <c r="AC34" i="54"/>
  <c r="W34" i="54"/>
  <c r="N34" i="54"/>
  <c r="H34" i="54"/>
  <c r="G34" i="54"/>
  <c r="F34" i="54"/>
  <c r="W33" i="54"/>
  <c r="O33" i="54"/>
  <c r="N33" i="54"/>
  <c r="H33" i="54"/>
  <c r="G33" i="54"/>
  <c r="F33" i="54"/>
  <c r="AC32" i="54"/>
  <c r="N32" i="54"/>
  <c r="H32" i="54"/>
  <c r="G32" i="54"/>
  <c r="F32" i="54"/>
  <c r="W31" i="54"/>
  <c r="O31" i="54"/>
  <c r="N31" i="54"/>
  <c r="H31" i="54"/>
  <c r="G31" i="54"/>
  <c r="F31" i="54"/>
  <c r="N30" i="54"/>
  <c r="H30" i="54"/>
  <c r="G30" i="54"/>
  <c r="F30" i="54"/>
  <c r="AC29" i="54"/>
  <c r="V29" i="54"/>
  <c r="O29" i="54"/>
  <c r="N29" i="54"/>
  <c r="H29" i="54"/>
  <c r="G29" i="54"/>
  <c r="F29" i="54"/>
  <c r="W29" i="54" s="1"/>
  <c r="N28" i="54"/>
  <c r="H28" i="54"/>
  <c r="G28" i="54"/>
  <c r="F28" i="54"/>
  <c r="AC27" i="54"/>
  <c r="X27" i="54"/>
  <c r="AB27" i="54" s="1"/>
  <c r="W27" i="54"/>
  <c r="V27" i="54"/>
  <c r="O27" i="54"/>
  <c r="N27" i="54"/>
  <c r="H27" i="54"/>
  <c r="G27" i="54"/>
  <c r="F27" i="54"/>
  <c r="N26" i="54"/>
  <c r="H26" i="54"/>
  <c r="G26" i="54"/>
  <c r="F26" i="54"/>
  <c r="W25" i="54"/>
  <c r="V25" i="54"/>
  <c r="N25" i="54"/>
  <c r="H25" i="54"/>
  <c r="G25" i="54"/>
  <c r="F25" i="54"/>
  <c r="O25" i="54" s="1"/>
  <c r="W24" i="54"/>
  <c r="N24" i="54"/>
  <c r="H24" i="54"/>
  <c r="G24" i="54"/>
  <c r="F24" i="54"/>
  <c r="AC24" i="54" s="1"/>
  <c r="AC23" i="54"/>
  <c r="W23" i="54"/>
  <c r="V23" i="54"/>
  <c r="N23" i="54"/>
  <c r="H23" i="54"/>
  <c r="G23" i="54"/>
  <c r="F23" i="54"/>
  <c r="O23" i="54" s="1"/>
  <c r="X23" i="54" s="1"/>
  <c r="AB23" i="54" s="1"/>
  <c r="N22" i="54"/>
  <c r="H22" i="54"/>
  <c r="G22" i="54"/>
  <c r="F22" i="54"/>
  <c r="AC21" i="54"/>
  <c r="V21" i="54"/>
  <c r="N21" i="54"/>
  <c r="H21" i="54"/>
  <c r="G21" i="54"/>
  <c r="F21" i="54"/>
  <c r="O21" i="54" s="1"/>
  <c r="X21" i="54" s="1"/>
  <c r="AB21" i="54" s="1"/>
  <c r="W20" i="54"/>
  <c r="N20" i="54"/>
  <c r="H20" i="54"/>
  <c r="G20" i="54"/>
  <c r="F20" i="54"/>
  <c r="V20" i="54" s="1"/>
  <c r="N19" i="54"/>
  <c r="H19" i="54"/>
  <c r="G19" i="54"/>
  <c r="F19" i="54"/>
  <c r="W18" i="54"/>
  <c r="V18" i="54"/>
  <c r="N18" i="54"/>
  <c r="H18" i="54"/>
  <c r="G18" i="54"/>
  <c r="F18" i="54"/>
  <c r="AC18" i="54" s="1"/>
  <c r="AC17" i="54"/>
  <c r="X17" i="54"/>
  <c r="AB17" i="54" s="1"/>
  <c r="W17" i="54"/>
  <c r="V17" i="54"/>
  <c r="N17" i="54"/>
  <c r="H17" i="54"/>
  <c r="G17" i="54"/>
  <c r="F17" i="54"/>
  <c r="O17" i="54" s="1"/>
  <c r="N16" i="54"/>
  <c r="H16" i="54"/>
  <c r="G16" i="54"/>
  <c r="F16" i="54"/>
  <c r="X15" i="54"/>
  <c r="AB15" i="54" s="1"/>
  <c r="W15" i="54"/>
  <c r="V15" i="54"/>
  <c r="O15" i="54"/>
  <c r="N15" i="54"/>
  <c r="H15" i="54"/>
  <c r="G15" i="54"/>
  <c r="F15" i="54"/>
  <c r="AC15" i="54" s="1"/>
  <c r="N14" i="54"/>
  <c r="I14" i="54"/>
  <c r="H14" i="54"/>
  <c r="G14" i="54"/>
  <c r="F14" i="54"/>
  <c r="W14" i="54" s="1"/>
  <c r="AC13" i="54"/>
  <c r="O13" i="54"/>
  <c r="N13" i="54"/>
  <c r="H13" i="54"/>
  <c r="G13" i="54"/>
  <c r="F13" i="54"/>
  <c r="W13" i="54" s="1"/>
  <c r="W12" i="54"/>
  <c r="V12" i="54"/>
  <c r="O12" i="54"/>
  <c r="N12" i="54"/>
  <c r="I12" i="54"/>
  <c r="H12" i="54"/>
  <c r="G12" i="54"/>
  <c r="F12" i="54"/>
  <c r="AC12" i="54" s="1"/>
  <c r="W11" i="54"/>
  <c r="V11" i="54"/>
  <c r="O11" i="54"/>
  <c r="N11" i="54"/>
  <c r="H11" i="54"/>
  <c r="G11" i="54"/>
  <c r="F11" i="54"/>
  <c r="AC11" i="54" s="1"/>
  <c r="N10" i="54"/>
  <c r="H10" i="54"/>
  <c r="G10" i="54"/>
  <c r="F10" i="54"/>
  <c r="W9" i="54"/>
  <c r="O9" i="54"/>
  <c r="X9" i="54" s="1"/>
  <c r="AB9" i="54" s="1"/>
  <c r="N9" i="54"/>
  <c r="H9" i="54"/>
  <c r="G9" i="54"/>
  <c r="F9" i="54"/>
  <c r="AC9" i="54" s="1"/>
  <c r="W8" i="54"/>
  <c r="V8" i="54"/>
  <c r="N8" i="54"/>
  <c r="H8" i="54"/>
  <c r="G8" i="54"/>
  <c r="F8" i="54"/>
  <c r="AC8" i="54" s="1"/>
  <c r="X7" i="54"/>
  <c r="AB7" i="54" s="1"/>
  <c r="W7" i="54"/>
  <c r="O7" i="54"/>
  <c r="N7" i="54"/>
  <c r="H7" i="54"/>
  <c r="G7" i="54"/>
  <c r="F7" i="54"/>
  <c r="V7" i="54" s="1"/>
  <c r="AC6" i="54"/>
  <c r="Z6" i="54"/>
  <c r="W6" i="54"/>
  <c r="V6" i="54"/>
  <c r="O6" i="54"/>
  <c r="X6" i="54" s="1"/>
  <c r="AB6" i="54" s="1"/>
  <c r="N6" i="54"/>
  <c r="J6" i="54" s="1"/>
  <c r="H6" i="54"/>
  <c r="G6" i="54"/>
  <c r="F6" i="54"/>
  <c r="W46" i="53"/>
  <c r="V46" i="53"/>
  <c r="O46" i="53"/>
  <c r="X46" i="53" s="1"/>
  <c r="AB46" i="53" s="1"/>
  <c r="N46" i="53"/>
  <c r="I46" i="53"/>
  <c r="H46" i="53"/>
  <c r="G46" i="53"/>
  <c r="F46" i="53"/>
  <c r="AC46" i="53" s="1"/>
  <c r="AC45" i="53"/>
  <c r="N45" i="53"/>
  <c r="I45" i="53"/>
  <c r="H45" i="53"/>
  <c r="G45" i="53"/>
  <c r="F45" i="53"/>
  <c r="V45" i="53" s="1"/>
  <c r="V44" i="53"/>
  <c r="O44" i="53"/>
  <c r="N44" i="53"/>
  <c r="I44" i="53"/>
  <c r="H44" i="53"/>
  <c r="G44" i="53"/>
  <c r="F44" i="53"/>
  <c r="AC44" i="53" s="1"/>
  <c r="W43" i="53"/>
  <c r="N43" i="53"/>
  <c r="H43" i="53"/>
  <c r="G43" i="53"/>
  <c r="F43" i="53"/>
  <c r="V42" i="53"/>
  <c r="N42" i="53"/>
  <c r="H42" i="53"/>
  <c r="G42" i="53"/>
  <c r="F42" i="53"/>
  <c r="V41" i="53"/>
  <c r="N41" i="53"/>
  <c r="I41" i="53"/>
  <c r="H41" i="53"/>
  <c r="G41" i="53"/>
  <c r="F41" i="53"/>
  <c r="N40" i="53"/>
  <c r="H40" i="53"/>
  <c r="G40" i="53"/>
  <c r="F40" i="53"/>
  <c r="V39" i="53"/>
  <c r="N39" i="53"/>
  <c r="H39" i="53"/>
  <c r="G39" i="53"/>
  <c r="F39" i="53"/>
  <c r="N38" i="53"/>
  <c r="I38" i="53"/>
  <c r="H38" i="53"/>
  <c r="G38" i="53"/>
  <c r="F38" i="53"/>
  <c r="N37" i="53"/>
  <c r="H37" i="53"/>
  <c r="G37" i="53"/>
  <c r="F37" i="53"/>
  <c r="N36" i="53"/>
  <c r="I36" i="53"/>
  <c r="H36" i="53"/>
  <c r="G36" i="53"/>
  <c r="F36" i="53"/>
  <c r="V36" i="53" s="1"/>
  <c r="V35" i="53"/>
  <c r="N35" i="53"/>
  <c r="I35" i="53"/>
  <c r="H35" i="53"/>
  <c r="G35" i="53"/>
  <c r="F35" i="53"/>
  <c r="N34" i="53"/>
  <c r="H34" i="53"/>
  <c r="G34" i="53"/>
  <c r="F34" i="53"/>
  <c r="N33" i="53"/>
  <c r="I33" i="53"/>
  <c r="H33" i="53"/>
  <c r="G33" i="53"/>
  <c r="F33" i="53"/>
  <c r="N32" i="53"/>
  <c r="I32" i="53"/>
  <c r="H32" i="53"/>
  <c r="G32" i="53"/>
  <c r="F32" i="53"/>
  <c r="N31" i="53"/>
  <c r="H31" i="53"/>
  <c r="G31" i="53"/>
  <c r="F31" i="53"/>
  <c r="V31" i="53" s="1"/>
  <c r="N30" i="53"/>
  <c r="H30" i="53"/>
  <c r="G30" i="53"/>
  <c r="F30" i="53"/>
  <c r="V30" i="53" s="1"/>
  <c r="V29" i="53"/>
  <c r="N29" i="53"/>
  <c r="I29" i="53"/>
  <c r="H29" i="53"/>
  <c r="G29" i="53"/>
  <c r="F29" i="53"/>
  <c r="V28" i="53"/>
  <c r="N28" i="53"/>
  <c r="H28" i="53"/>
  <c r="G28" i="53"/>
  <c r="F28" i="53"/>
  <c r="N27" i="53"/>
  <c r="H27" i="53"/>
  <c r="G27" i="53"/>
  <c r="F27" i="53"/>
  <c r="N26" i="53"/>
  <c r="H26" i="53"/>
  <c r="G26" i="53"/>
  <c r="F26" i="53"/>
  <c r="V25" i="53"/>
  <c r="N25" i="53"/>
  <c r="I25" i="53"/>
  <c r="H25" i="53"/>
  <c r="G25" i="53"/>
  <c r="F25" i="53"/>
  <c r="N24" i="53"/>
  <c r="H24" i="53"/>
  <c r="G24" i="53"/>
  <c r="F24" i="53"/>
  <c r="V23" i="53"/>
  <c r="N23" i="53"/>
  <c r="I23" i="53"/>
  <c r="H23" i="53"/>
  <c r="G23" i="53"/>
  <c r="F23" i="53"/>
  <c r="N22" i="53"/>
  <c r="H22" i="53"/>
  <c r="G22" i="53"/>
  <c r="F22" i="53"/>
  <c r="N21" i="53"/>
  <c r="H21" i="53"/>
  <c r="G21" i="53"/>
  <c r="F21" i="53"/>
  <c r="V20" i="53"/>
  <c r="N20" i="53"/>
  <c r="H20" i="53"/>
  <c r="G20" i="53"/>
  <c r="F20" i="53"/>
  <c r="V19" i="53"/>
  <c r="N19" i="53"/>
  <c r="I19" i="53"/>
  <c r="H19" i="53"/>
  <c r="G19" i="53"/>
  <c r="F19" i="53"/>
  <c r="V18" i="53"/>
  <c r="N18" i="53"/>
  <c r="H18" i="53"/>
  <c r="G18" i="53"/>
  <c r="F18" i="53"/>
  <c r="V17" i="53"/>
  <c r="N17" i="53"/>
  <c r="I17" i="53"/>
  <c r="H17" i="53"/>
  <c r="G17" i="53"/>
  <c r="F17" i="53"/>
  <c r="V16" i="53"/>
  <c r="N16" i="53"/>
  <c r="I16" i="53"/>
  <c r="H16" i="53"/>
  <c r="G16" i="53"/>
  <c r="F16" i="53"/>
  <c r="N15" i="53"/>
  <c r="H15" i="53"/>
  <c r="G15" i="53"/>
  <c r="F15" i="53"/>
  <c r="N14" i="53"/>
  <c r="H14" i="53"/>
  <c r="G14" i="53"/>
  <c r="F14" i="53"/>
  <c r="N13" i="53"/>
  <c r="H13" i="53"/>
  <c r="G13" i="53"/>
  <c r="F13" i="53"/>
  <c r="V12" i="53"/>
  <c r="N12" i="53"/>
  <c r="H12" i="53"/>
  <c r="G12" i="53"/>
  <c r="F12" i="53"/>
  <c r="V11" i="53"/>
  <c r="N11" i="53"/>
  <c r="H11" i="53"/>
  <c r="G11" i="53"/>
  <c r="F11" i="53"/>
  <c r="AC10" i="53"/>
  <c r="V10" i="53"/>
  <c r="N10" i="53"/>
  <c r="H10" i="53"/>
  <c r="G10" i="53"/>
  <c r="F10" i="53"/>
  <c r="V9" i="53"/>
  <c r="N9" i="53"/>
  <c r="I9" i="53"/>
  <c r="H9" i="53"/>
  <c r="G9" i="53"/>
  <c r="F9" i="53"/>
  <c r="AC8" i="53"/>
  <c r="V8" i="53"/>
  <c r="N8" i="53"/>
  <c r="H8" i="53"/>
  <c r="G8" i="53"/>
  <c r="F8" i="53"/>
  <c r="V7" i="53"/>
  <c r="N7" i="53"/>
  <c r="I7" i="53"/>
  <c r="H7" i="53"/>
  <c r="G7" i="53"/>
  <c r="F7" i="53"/>
  <c r="Z6" i="53"/>
  <c r="N6" i="53"/>
  <c r="J6" i="53"/>
  <c r="H6" i="53"/>
  <c r="G6" i="53"/>
  <c r="F6" i="53"/>
  <c r="O46" i="52"/>
  <c r="X46" i="52" s="1"/>
  <c r="AB46" i="52" s="1"/>
  <c r="N46" i="52"/>
  <c r="H46" i="52"/>
  <c r="I46" i="52" s="1"/>
  <c r="G46" i="52"/>
  <c r="F46" i="52"/>
  <c r="AC46" i="52" s="1"/>
  <c r="AC45" i="52"/>
  <c r="W45" i="52"/>
  <c r="O45" i="52"/>
  <c r="X45" i="52" s="1"/>
  <c r="AB45" i="52" s="1"/>
  <c r="N45" i="52"/>
  <c r="I45" i="52"/>
  <c r="H45" i="52"/>
  <c r="G45" i="52"/>
  <c r="F45" i="52"/>
  <c r="V45" i="52" s="1"/>
  <c r="N44" i="52"/>
  <c r="H44" i="52"/>
  <c r="I44" i="52" s="1"/>
  <c r="G44" i="52"/>
  <c r="F44" i="52"/>
  <c r="AC43" i="52"/>
  <c r="W43" i="52"/>
  <c r="O43" i="52"/>
  <c r="N43" i="52"/>
  <c r="I43" i="52"/>
  <c r="H43" i="52"/>
  <c r="G43" i="52"/>
  <c r="F43" i="52"/>
  <c r="V43" i="52" s="1"/>
  <c r="N42" i="52"/>
  <c r="H42" i="52"/>
  <c r="G42" i="52"/>
  <c r="F42" i="52"/>
  <c r="AC41" i="52"/>
  <c r="W41" i="52"/>
  <c r="O41" i="52"/>
  <c r="N41" i="52"/>
  <c r="I41" i="52"/>
  <c r="H41" i="52"/>
  <c r="G41" i="52"/>
  <c r="F41" i="52"/>
  <c r="V41" i="52" s="1"/>
  <c r="N40" i="52"/>
  <c r="H40" i="52"/>
  <c r="G40" i="52"/>
  <c r="F40" i="52"/>
  <c r="AC39" i="52"/>
  <c r="W39" i="52"/>
  <c r="O39" i="52"/>
  <c r="X39" i="52" s="1"/>
  <c r="AB39" i="52" s="1"/>
  <c r="N39" i="52"/>
  <c r="I39" i="52"/>
  <c r="H39" i="52"/>
  <c r="G39" i="52"/>
  <c r="F39" i="52"/>
  <c r="V39" i="52" s="1"/>
  <c r="W38" i="52"/>
  <c r="V38" i="52"/>
  <c r="O38" i="52"/>
  <c r="N38" i="52"/>
  <c r="H38" i="52"/>
  <c r="I38" i="52" s="1"/>
  <c r="G38" i="52"/>
  <c r="F38" i="52"/>
  <c r="AC38" i="52" s="1"/>
  <c r="AC37" i="52"/>
  <c r="W37" i="52"/>
  <c r="O37" i="52"/>
  <c r="X37" i="52" s="1"/>
  <c r="AB37" i="52" s="1"/>
  <c r="N37" i="52"/>
  <c r="I37" i="52"/>
  <c r="H37" i="52"/>
  <c r="G37" i="52"/>
  <c r="F37" i="52"/>
  <c r="V37" i="52" s="1"/>
  <c r="W36" i="52"/>
  <c r="N36" i="52"/>
  <c r="H36" i="52"/>
  <c r="I36" i="52" s="1"/>
  <c r="G36" i="52"/>
  <c r="F36" i="52"/>
  <c r="AC36" i="52" s="1"/>
  <c r="AC35" i="52"/>
  <c r="W35" i="52"/>
  <c r="O35" i="52"/>
  <c r="X35" i="52" s="1"/>
  <c r="AB35" i="52" s="1"/>
  <c r="N35" i="52"/>
  <c r="I35" i="52"/>
  <c r="H35" i="52"/>
  <c r="G35" i="52"/>
  <c r="F35" i="52"/>
  <c r="V35" i="52" s="1"/>
  <c r="X34" i="52"/>
  <c r="AB34" i="52" s="1"/>
  <c r="W34" i="52"/>
  <c r="V34" i="52"/>
  <c r="O34" i="52"/>
  <c r="N34" i="52"/>
  <c r="H34" i="52"/>
  <c r="G34" i="52"/>
  <c r="F34" i="52"/>
  <c r="AC34" i="52" s="1"/>
  <c r="AC33" i="52"/>
  <c r="W33" i="52"/>
  <c r="O33" i="52"/>
  <c r="X33" i="52" s="1"/>
  <c r="AB33" i="52" s="1"/>
  <c r="N33" i="52"/>
  <c r="I33" i="52"/>
  <c r="H33" i="52"/>
  <c r="G33" i="52"/>
  <c r="F33" i="52"/>
  <c r="V33" i="52" s="1"/>
  <c r="W32" i="52"/>
  <c r="O32" i="52"/>
  <c r="N32" i="52"/>
  <c r="H32" i="52"/>
  <c r="G32" i="52"/>
  <c r="F32" i="52"/>
  <c r="AC31" i="52"/>
  <c r="W31" i="52"/>
  <c r="O31" i="52"/>
  <c r="N31" i="52"/>
  <c r="I31" i="52"/>
  <c r="H31" i="52"/>
  <c r="G31" i="52"/>
  <c r="F31" i="52"/>
  <c r="V31" i="52" s="1"/>
  <c r="N30" i="52"/>
  <c r="H30" i="52"/>
  <c r="G30" i="52"/>
  <c r="F30" i="52"/>
  <c r="AC29" i="52"/>
  <c r="W29" i="52"/>
  <c r="O29" i="52"/>
  <c r="N29" i="52"/>
  <c r="I29" i="52"/>
  <c r="H29" i="52"/>
  <c r="G29" i="52"/>
  <c r="F29" i="52"/>
  <c r="V29" i="52" s="1"/>
  <c r="N28" i="52"/>
  <c r="H28" i="52"/>
  <c r="G28" i="52"/>
  <c r="F28" i="52"/>
  <c r="AC27" i="52"/>
  <c r="W27" i="52"/>
  <c r="O27" i="52"/>
  <c r="X27" i="52" s="1"/>
  <c r="AB27" i="52" s="1"/>
  <c r="N27" i="52"/>
  <c r="I27" i="52"/>
  <c r="H27" i="52"/>
  <c r="G27" i="52"/>
  <c r="F27" i="52"/>
  <c r="V27" i="52" s="1"/>
  <c r="N26" i="52"/>
  <c r="H26" i="52"/>
  <c r="G26" i="52"/>
  <c r="F26" i="52"/>
  <c r="W25" i="52"/>
  <c r="O25" i="52"/>
  <c r="N25" i="52"/>
  <c r="H25" i="52"/>
  <c r="G25" i="52"/>
  <c r="F25" i="52"/>
  <c r="V25" i="52" s="1"/>
  <c r="X24" i="52"/>
  <c r="AB24" i="52" s="1"/>
  <c r="W24" i="52"/>
  <c r="O24" i="52"/>
  <c r="N24" i="52"/>
  <c r="H24" i="52"/>
  <c r="G24" i="52"/>
  <c r="F24" i="52"/>
  <c r="AC24" i="52" s="1"/>
  <c r="W23" i="52"/>
  <c r="O23" i="52"/>
  <c r="N23" i="52"/>
  <c r="H23" i="52"/>
  <c r="G23" i="52"/>
  <c r="F23" i="52"/>
  <c r="W22" i="52"/>
  <c r="N22" i="52"/>
  <c r="H22" i="52"/>
  <c r="G22" i="52"/>
  <c r="F22" i="52"/>
  <c r="AC22" i="52" s="1"/>
  <c r="X21" i="52"/>
  <c r="AB21" i="52" s="1"/>
  <c r="W21" i="52"/>
  <c r="V21" i="52"/>
  <c r="N21" i="52"/>
  <c r="H21" i="52"/>
  <c r="G21" i="52"/>
  <c r="F21" i="52"/>
  <c r="O21" i="52" s="1"/>
  <c r="X20" i="52"/>
  <c r="AB20" i="52" s="1"/>
  <c r="W20" i="52"/>
  <c r="O20" i="52"/>
  <c r="N20" i="52"/>
  <c r="H20" i="52"/>
  <c r="G20" i="52"/>
  <c r="F20" i="52"/>
  <c r="AC20" i="52" s="1"/>
  <c r="AC19" i="52"/>
  <c r="X19" i="52"/>
  <c r="AB19" i="52" s="1"/>
  <c r="O19" i="52"/>
  <c r="N19" i="52"/>
  <c r="H19" i="52"/>
  <c r="G19" i="52"/>
  <c r="F19" i="52"/>
  <c r="W19" i="52" s="1"/>
  <c r="X18" i="52"/>
  <c r="AB18" i="52" s="1"/>
  <c r="W18" i="52"/>
  <c r="V18" i="52"/>
  <c r="O18" i="52"/>
  <c r="N18" i="52"/>
  <c r="H18" i="52"/>
  <c r="I18" i="52" s="1"/>
  <c r="G18" i="52"/>
  <c r="F18" i="52"/>
  <c r="AC18" i="52" s="1"/>
  <c r="N17" i="52"/>
  <c r="H17" i="52"/>
  <c r="G17" i="52"/>
  <c r="F17" i="52"/>
  <c r="W17" i="52" s="1"/>
  <c r="N16" i="52"/>
  <c r="H16" i="52"/>
  <c r="G16" i="52"/>
  <c r="F16" i="52"/>
  <c r="N15" i="52"/>
  <c r="H15" i="52"/>
  <c r="G15" i="52"/>
  <c r="F15" i="52"/>
  <c r="N14" i="52"/>
  <c r="H14" i="52"/>
  <c r="G14" i="52"/>
  <c r="F14" i="52"/>
  <c r="X13" i="52"/>
  <c r="AB13" i="52" s="1"/>
  <c r="W13" i="52"/>
  <c r="V13" i="52"/>
  <c r="O13" i="52"/>
  <c r="N13" i="52"/>
  <c r="H13" i="52"/>
  <c r="G13" i="52"/>
  <c r="F13" i="52"/>
  <c r="AC13" i="52" s="1"/>
  <c r="AC12" i="52"/>
  <c r="V12" i="52"/>
  <c r="O12" i="52"/>
  <c r="X12" i="52" s="1"/>
  <c r="AB12" i="52" s="1"/>
  <c r="N12" i="52"/>
  <c r="H12" i="52"/>
  <c r="G12" i="52"/>
  <c r="F12" i="52"/>
  <c r="W12" i="52" s="1"/>
  <c r="AC11" i="52"/>
  <c r="V11" i="52"/>
  <c r="N11" i="52"/>
  <c r="H11" i="52"/>
  <c r="G11" i="52"/>
  <c r="F11" i="52"/>
  <c r="O11" i="52" s="1"/>
  <c r="N10" i="52"/>
  <c r="H10" i="52"/>
  <c r="G10" i="52"/>
  <c r="F10" i="52"/>
  <c r="AC9" i="52"/>
  <c r="O9" i="52"/>
  <c r="X9" i="52" s="1"/>
  <c r="AB9" i="52" s="1"/>
  <c r="N9" i="52"/>
  <c r="H9" i="52"/>
  <c r="I9" i="52" s="1"/>
  <c r="G9" i="52"/>
  <c r="F9" i="52"/>
  <c r="W9" i="52" s="1"/>
  <c r="AB8" i="52"/>
  <c r="N8" i="52"/>
  <c r="H8" i="52"/>
  <c r="G8" i="52"/>
  <c r="F8" i="52"/>
  <c r="O8" i="52" s="1"/>
  <c r="X8" i="52" s="1"/>
  <c r="W7" i="52"/>
  <c r="N7" i="52"/>
  <c r="H7" i="52"/>
  <c r="G7" i="52"/>
  <c r="F7" i="52"/>
  <c r="AC6" i="52"/>
  <c r="Z6" i="52"/>
  <c r="W6" i="52"/>
  <c r="O6" i="52"/>
  <c r="X6" i="52" s="1"/>
  <c r="AB6" i="52" s="1"/>
  <c r="N6" i="52"/>
  <c r="J6" i="52" s="1"/>
  <c r="I6" i="52"/>
  <c r="H6" i="52"/>
  <c r="G6" i="52"/>
  <c r="F6" i="52"/>
  <c r="V6" i="52" s="1"/>
  <c r="N46" i="51"/>
  <c r="H46" i="51"/>
  <c r="G46" i="51"/>
  <c r="F46" i="51"/>
  <c r="O46" i="51" s="1"/>
  <c r="X46" i="51" s="1"/>
  <c r="AB46" i="51" s="1"/>
  <c r="V45" i="51"/>
  <c r="N45" i="51"/>
  <c r="I45" i="51"/>
  <c r="H45" i="51"/>
  <c r="G45" i="51"/>
  <c r="F45" i="51"/>
  <c r="W45" i="51" s="1"/>
  <c r="V44" i="51"/>
  <c r="O44" i="51"/>
  <c r="N44" i="51"/>
  <c r="H44" i="51"/>
  <c r="I44" i="51" s="1"/>
  <c r="G44" i="51"/>
  <c r="F44" i="51"/>
  <c r="AC44" i="51" s="1"/>
  <c r="N43" i="51"/>
  <c r="H43" i="51"/>
  <c r="G43" i="51"/>
  <c r="F43" i="51"/>
  <c r="O43" i="51" s="1"/>
  <c r="X43" i="51" s="1"/>
  <c r="AB43" i="51" s="1"/>
  <c r="W42" i="51"/>
  <c r="N42" i="51"/>
  <c r="H42" i="51"/>
  <c r="G42" i="51"/>
  <c r="F42" i="51"/>
  <c r="AC41" i="51"/>
  <c r="V41" i="51"/>
  <c r="N41" i="51"/>
  <c r="H41" i="51"/>
  <c r="G41" i="51"/>
  <c r="F41" i="51"/>
  <c r="W41" i="51" s="1"/>
  <c r="AC40" i="51"/>
  <c r="AB40" i="51"/>
  <c r="V40" i="51"/>
  <c r="N40" i="51"/>
  <c r="I40" i="51"/>
  <c r="H40" i="51"/>
  <c r="G40" i="51"/>
  <c r="F40" i="51"/>
  <c r="O40" i="51" s="1"/>
  <c r="X40" i="51" s="1"/>
  <c r="N39" i="51"/>
  <c r="H39" i="51"/>
  <c r="G39" i="51"/>
  <c r="F39" i="51"/>
  <c r="W39" i="51" s="1"/>
  <c r="N38" i="51"/>
  <c r="H38" i="51"/>
  <c r="G38" i="51"/>
  <c r="F38" i="51"/>
  <c r="W37" i="51"/>
  <c r="V37" i="51"/>
  <c r="N37" i="51"/>
  <c r="H37" i="51"/>
  <c r="G37" i="51"/>
  <c r="F37" i="51"/>
  <c r="AC36" i="51"/>
  <c r="AB36" i="51"/>
  <c r="X36" i="51"/>
  <c r="V36" i="51"/>
  <c r="O36" i="51"/>
  <c r="N36" i="51"/>
  <c r="I36" i="51"/>
  <c r="H36" i="51"/>
  <c r="G36" i="51"/>
  <c r="F36" i="51"/>
  <c r="W36" i="51" s="1"/>
  <c r="N35" i="51"/>
  <c r="H35" i="51"/>
  <c r="I35" i="51" s="1"/>
  <c r="G35" i="51"/>
  <c r="F35" i="51"/>
  <c r="O35" i="51" s="1"/>
  <c r="X35" i="51" s="1"/>
  <c r="AB35" i="51" s="1"/>
  <c r="N34" i="51"/>
  <c r="H34" i="51"/>
  <c r="G34" i="51"/>
  <c r="F34" i="51"/>
  <c r="W34" i="51" s="1"/>
  <c r="V33" i="51"/>
  <c r="O33" i="51"/>
  <c r="N33" i="51"/>
  <c r="H33" i="51"/>
  <c r="I33" i="51" s="1"/>
  <c r="G33" i="51"/>
  <c r="F33" i="51"/>
  <c r="AC33" i="51" s="1"/>
  <c r="W32" i="51"/>
  <c r="V32" i="51"/>
  <c r="N32" i="51"/>
  <c r="H32" i="51"/>
  <c r="G32" i="51"/>
  <c r="F32" i="51"/>
  <c r="AC31" i="51"/>
  <c r="AB31" i="51"/>
  <c r="O31" i="51"/>
  <c r="X31" i="51" s="1"/>
  <c r="N31" i="51"/>
  <c r="I31" i="51"/>
  <c r="H31" i="51"/>
  <c r="G31" i="51"/>
  <c r="F31" i="51"/>
  <c r="W31" i="51" s="1"/>
  <c r="N30" i="51"/>
  <c r="H30" i="51"/>
  <c r="G30" i="51"/>
  <c r="F30" i="51"/>
  <c r="AC29" i="51"/>
  <c r="AB29" i="51"/>
  <c r="O29" i="51"/>
  <c r="X29" i="51" s="1"/>
  <c r="N29" i="51"/>
  <c r="I29" i="51"/>
  <c r="H29" i="51"/>
  <c r="G29" i="51"/>
  <c r="F29" i="51"/>
  <c r="W29" i="51" s="1"/>
  <c r="V28" i="51"/>
  <c r="N28" i="51"/>
  <c r="H28" i="51"/>
  <c r="G28" i="51"/>
  <c r="F28" i="51"/>
  <c r="AC28" i="51" s="1"/>
  <c r="AC27" i="51"/>
  <c r="O27" i="51"/>
  <c r="X27" i="51" s="1"/>
  <c r="AB27" i="51" s="1"/>
  <c r="N27" i="51"/>
  <c r="I27" i="51"/>
  <c r="H27" i="51"/>
  <c r="G27" i="51"/>
  <c r="F27" i="51"/>
  <c r="W27" i="51" s="1"/>
  <c r="V26" i="51"/>
  <c r="N26" i="51"/>
  <c r="H26" i="51"/>
  <c r="G26" i="51"/>
  <c r="F26" i="51"/>
  <c r="AC25" i="51"/>
  <c r="O25" i="51"/>
  <c r="X25" i="51" s="1"/>
  <c r="AB25" i="51" s="1"/>
  <c r="N25" i="51"/>
  <c r="I25" i="51"/>
  <c r="H25" i="51"/>
  <c r="G25" i="51"/>
  <c r="F25" i="51"/>
  <c r="W25" i="51" s="1"/>
  <c r="AC24" i="51"/>
  <c r="V24" i="51"/>
  <c r="N24" i="51"/>
  <c r="H24" i="51"/>
  <c r="G24" i="51"/>
  <c r="F24" i="51"/>
  <c r="AC23" i="51"/>
  <c r="O23" i="51"/>
  <c r="N23" i="51"/>
  <c r="I23" i="51"/>
  <c r="H23" i="51"/>
  <c r="G23" i="51"/>
  <c r="F23" i="51"/>
  <c r="W23" i="51" s="1"/>
  <c r="N22" i="51"/>
  <c r="H22" i="51"/>
  <c r="G22" i="51"/>
  <c r="F22" i="51"/>
  <c r="O22" i="51" s="1"/>
  <c r="X22" i="51" s="1"/>
  <c r="AB22" i="51" s="1"/>
  <c r="AC21" i="51"/>
  <c r="O21" i="51"/>
  <c r="N21" i="51"/>
  <c r="I21" i="51"/>
  <c r="H21" i="51"/>
  <c r="G21" i="51"/>
  <c r="F21" i="51"/>
  <c r="W21" i="51" s="1"/>
  <c r="AC20" i="51"/>
  <c r="W20" i="51"/>
  <c r="N20" i="51"/>
  <c r="I20" i="51"/>
  <c r="H20" i="51"/>
  <c r="G20" i="51"/>
  <c r="F20" i="51"/>
  <c r="O20" i="51" s="1"/>
  <c r="X20" i="51" s="1"/>
  <c r="AB20" i="51" s="1"/>
  <c r="AC19" i="51"/>
  <c r="O19" i="51"/>
  <c r="N19" i="51"/>
  <c r="I19" i="51"/>
  <c r="H19" i="51"/>
  <c r="G19" i="51"/>
  <c r="F19" i="51"/>
  <c r="W19" i="51" s="1"/>
  <c r="N18" i="51"/>
  <c r="H18" i="51"/>
  <c r="G18" i="51"/>
  <c r="F18" i="51"/>
  <c r="O18" i="51" s="1"/>
  <c r="X18" i="51" s="1"/>
  <c r="AB18" i="51" s="1"/>
  <c r="AC17" i="51"/>
  <c r="O17" i="51"/>
  <c r="N17" i="51"/>
  <c r="I17" i="51"/>
  <c r="H17" i="51"/>
  <c r="G17" i="51"/>
  <c r="F17" i="51"/>
  <c r="W17" i="51" s="1"/>
  <c r="AC16" i="51"/>
  <c r="W16" i="51"/>
  <c r="V16" i="51"/>
  <c r="N16" i="51"/>
  <c r="H16" i="51"/>
  <c r="G16" i="51"/>
  <c r="F16" i="51"/>
  <c r="O16" i="51" s="1"/>
  <c r="X16" i="51" s="1"/>
  <c r="AB16" i="51" s="1"/>
  <c r="AC15" i="51"/>
  <c r="O15" i="51"/>
  <c r="N15" i="51"/>
  <c r="I15" i="51"/>
  <c r="H15" i="51"/>
  <c r="G15" i="51"/>
  <c r="F15" i="51"/>
  <c r="W15" i="51" s="1"/>
  <c r="AC14" i="51"/>
  <c r="W14" i="51"/>
  <c r="V14" i="51"/>
  <c r="N14" i="51"/>
  <c r="I14" i="51"/>
  <c r="H14" i="51"/>
  <c r="G14" i="51"/>
  <c r="F14" i="51"/>
  <c r="O14" i="51" s="1"/>
  <c r="X14" i="51" s="1"/>
  <c r="AB14" i="51" s="1"/>
  <c r="AC13" i="51"/>
  <c r="O13" i="51"/>
  <c r="N13" i="51"/>
  <c r="I13" i="51"/>
  <c r="H13" i="51"/>
  <c r="G13" i="51"/>
  <c r="F13" i="51"/>
  <c r="W13" i="51" s="1"/>
  <c r="N12" i="51"/>
  <c r="I12" i="51"/>
  <c r="H12" i="51"/>
  <c r="G12" i="51"/>
  <c r="F12" i="51"/>
  <c r="O12" i="51" s="1"/>
  <c r="X12" i="51" s="1"/>
  <c r="AB12" i="51" s="1"/>
  <c r="AC11" i="51"/>
  <c r="O11" i="51"/>
  <c r="N11" i="51"/>
  <c r="I11" i="51"/>
  <c r="H11" i="51"/>
  <c r="G11" i="51"/>
  <c r="F11" i="51"/>
  <c r="W11" i="51" s="1"/>
  <c r="N10" i="51"/>
  <c r="H10" i="51"/>
  <c r="G10" i="51"/>
  <c r="F10" i="51"/>
  <c r="O10" i="51" s="1"/>
  <c r="X10" i="51" s="1"/>
  <c r="AB10" i="51" s="1"/>
  <c r="N9" i="51"/>
  <c r="H9" i="51"/>
  <c r="G9" i="51"/>
  <c r="F9" i="51"/>
  <c r="W9" i="51" s="1"/>
  <c r="N8" i="51"/>
  <c r="H8" i="51"/>
  <c r="G8" i="51"/>
  <c r="F8" i="51"/>
  <c r="O8" i="51" s="1"/>
  <c r="X8" i="51" s="1"/>
  <c r="AB8" i="51" s="1"/>
  <c r="N7" i="51"/>
  <c r="H7" i="51"/>
  <c r="G7" i="51"/>
  <c r="F7" i="51"/>
  <c r="W7" i="51" s="1"/>
  <c r="Z6" i="51"/>
  <c r="N6" i="51"/>
  <c r="H6" i="51"/>
  <c r="G6" i="51"/>
  <c r="F6" i="51"/>
  <c r="W6" i="51" s="1"/>
  <c r="AC46" i="50"/>
  <c r="W46" i="50"/>
  <c r="N46" i="50"/>
  <c r="H46" i="50"/>
  <c r="G46" i="50"/>
  <c r="F46" i="50"/>
  <c r="V46" i="50" s="1"/>
  <c r="W45" i="50"/>
  <c r="N45" i="50"/>
  <c r="H45" i="50"/>
  <c r="G45" i="50"/>
  <c r="F45" i="50"/>
  <c r="AC45" i="50" s="1"/>
  <c r="AC44" i="50"/>
  <c r="W44" i="50"/>
  <c r="N44" i="50"/>
  <c r="H44" i="50"/>
  <c r="G44" i="50"/>
  <c r="F44" i="50"/>
  <c r="V44" i="50" s="1"/>
  <c r="W43" i="50"/>
  <c r="V43" i="50"/>
  <c r="N43" i="50"/>
  <c r="H43" i="50"/>
  <c r="G43" i="50"/>
  <c r="F43" i="50"/>
  <c r="AC43" i="50" s="1"/>
  <c r="AC42" i="50"/>
  <c r="W42" i="50"/>
  <c r="V42" i="50"/>
  <c r="O42" i="50"/>
  <c r="X42" i="50" s="1"/>
  <c r="AB42" i="50" s="1"/>
  <c r="N42" i="50"/>
  <c r="H42" i="50"/>
  <c r="G42" i="50"/>
  <c r="F42" i="50"/>
  <c r="W41" i="50"/>
  <c r="V41" i="50"/>
  <c r="N41" i="50"/>
  <c r="H41" i="50"/>
  <c r="G41" i="50"/>
  <c r="F41" i="50"/>
  <c r="AC41" i="50" s="1"/>
  <c r="W40" i="50"/>
  <c r="N40" i="50"/>
  <c r="H40" i="50"/>
  <c r="G40" i="50"/>
  <c r="F40" i="50"/>
  <c r="V40" i="50" s="1"/>
  <c r="W39" i="50"/>
  <c r="N39" i="50"/>
  <c r="H39" i="50"/>
  <c r="G39" i="50"/>
  <c r="F39" i="50"/>
  <c r="AC39" i="50" s="1"/>
  <c r="V38" i="50"/>
  <c r="N38" i="50"/>
  <c r="H38" i="50"/>
  <c r="G38" i="50"/>
  <c r="F38" i="50"/>
  <c r="W38" i="50" s="1"/>
  <c r="N37" i="50"/>
  <c r="H37" i="50"/>
  <c r="G37" i="50"/>
  <c r="F37" i="50"/>
  <c r="AC37" i="50" s="1"/>
  <c r="AC36" i="50"/>
  <c r="W36" i="50"/>
  <c r="N36" i="50"/>
  <c r="I36" i="50"/>
  <c r="H36" i="50"/>
  <c r="G36" i="50"/>
  <c r="F36" i="50"/>
  <c r="V36" i="50" s="1"/>
  <c r="O35" i="50"/>
  <c r="N35" i="50"/>
  <c r="H35" i="50"/>
  <c r="G35" i="50"/>
  <c r="F35" i="50"/>
  <c r="AC35" i="50" s="1"/>
  <c r="AC34" i="50"/>
  <c r="W34" i="50"/>
  <c r="V34" i="50"/>
  <c r="O34" i="50"/>
  <c r="N34" i="50"/>
  <c r="I34" i="50"/>
  <c r="H34" i="50"/>
  <c r="G34" i="50"/>
  <c r="F34" i="50"/>
  <c r="W33" i="50"/>
  <c r="V33" i="50"/>
  <c r="O33" i="50"/>
  <c r="N33" i="50"/>
  <c r="H33" i="50"/>
  <c r="G33" i="50"/>
  <c r="F33" i="50"/>
  <c r="AC33" i="50" s="1"/>
  <c r="AC32" i="50"/>
  <c r="W32" i="50"/>
  <c r="V32" i="50"/>
  <c r="O32" i="50"/>
  <c r="X32" i="50" s="1"/>
  <c r="AB32" i="50" s="1"/>
  <c r="N32" i="50"/>
  <c r="H32" i="50"/>
  <c r="G32" i="50"/>
  <c r="F32" i="50"/>
  <c r="X31" i="50"/>
  <c r="AB31" i="50" s="1"/>
  <c r="V31" i="50"/>
  <c r="O31" i="50"/>
  <c r="N31" i="50"/>
  <c r="H31" i="50"/>
  <c r="G31" i="50"/>
  <c r="F31" i="50"/>
  <c r="AC31" i="50" s="1"/>
  <c r="W30" i="50"/>
  <c r="N30" i="50"/>
  <c r="I30" i="50"/>
  <c r="H30" i="50"/>
  <c r="G30" i="50"/>
  <c r="F30" i="50"/>
  <c r="V30" i="50" s="1"/>
  <c r="N29" i="50"/>
  <c r="H29" i="50"/>
  <c r="G29" i="50"/>
  <c r="F29" i="50"/>
  <c r="AC29" i="50" s="1"/>
  <c r="W28" i="50"/>
  <c r="N28" i="50"/>
  <c r="I28" i="50"/>
  <c r="H28" i="50"/>
  <c r="G28" i="50"/>
  <c r="F28" i="50"/>
  <c r="V28" i="50" s="1"/>
  <c r="O27" i="50"/>
  <c r="N27" i="50"/>
  <c r="H27" i="50"/>
  <c r="G27" i="50"/>
  <c r="F27" i="50"/>
  <c r="AC27" i="50" s="1"/>
  <c r="AC26" i="50"/>
  <c r="W26" i="50"/>
  <c r="V26" i="50"/>
  <c r="O26" i="50"/>
  <c r="N26" i="50"/>
  <c r="I26" i="50"/>
  <c r="H26" i="50"/>
  <c r="G26" i="50"/>
  <c r="F26" i="50"/>
  <c r="W25" i="50"/>
  <c r="V25" i="50"/>
  <c r="O25" i="50"/>
  <c r="N25" i="50"/>
  <c r="H25" i="50"/>
  <c r="G25" i="50"/>
  <c r="F25" i="50"/>
  <c r="AC25" i="50" s="1"/>
  <c r="W24" i="50"/>
  <c r="V24" i="50"/>
  <c r="O24" i="50"/>
  <c r="X24" i="50" s="1"/>
  <c r="AB24" i="50" s="1"/>
  <c r="N24" i="50"/>
  <c r="H24" i="50"/>
  <c r="G24" i="50"/>
  <c r="F24" i="50"/>
  <c r="AC24" i="50" s="1"/>
  <c r="V23" i="50"/>
  <c r="N23" i="50"/>
  <c r="H23" i="50"/>
  <c r="G23" i="50"/>
  <c r="F23" i="50"/>
  <c r="AC23" i="50" s="1"/>
  <c r="W22" i="50"/>
  <c r="N22" i="50"/>
  <c r="I22" i="50"/>
  <c r="H22" i="50"/>
  <c r="G22" i="50"/>
  <c r="F22" i="50"/>
  <c r="V22" i="50" s="1"/>
  <c r="N21" i="50"/>
  <c r="H21" i="50"/>
  <c r="G21" i="50"/>
  <c r="F21" i="50"/>
  <c r="AC21" i="50" s="1"/>
  <c r="W20" i="50"/>
  <c r="N20" i="50"/>
  <c r="I20" i="50"/>
  <c r="H20" i="50"/>
  <c r="G20" i="50"/>
  <c r="F20" i="50"/>
  <c r="V20" i="50" s="1"/>
  <c r="O19" i="50"/>
  <c r="N19" i="50"/>
  <c r="H19" i="50"/>
  <c r="G19" i="50"/>
  <c r="F19" i="50"/>
  <c r="AC19" i="50" s="1"/>
  <c r="AC18" i="50"/>
  <c r="W18" i="50"/>
  <c r="V18" i="50"/>
  <c r="O18" i="50"/>
  <c r="N18" i="50"/>
  <c r="I18" i="50"/>
  <c r="H18" i="50"/>
  <c r="G18" i="50"/>
  <c r="F18" i="50"/>
  <c r="W17" i="50"/>
  <c r="V17" i="50"/>
  <c r="O17" i="50"/>
  <c r="N17" i="50"/>
  <c r="H17" i="50"/>
  <c r="G17" i="50"/>
  <c r="F17" i="50"/>
  <c r="AC17" i="50" s="1"/>
  <c r="W16" i="50"/>
  <c r="V16" i="50"/>
  <c r="O16" i="50"/>
  <c r="X16" i="50" s="1"/>
  <c r="AB16" i="50" s="1"/>
  <c r="N16" i="50"/>
  <c r="H16" i="50"/>
  <c r="G16" i="50"/>
  <c r="F16" i="50"/>
  <c r="AC16" i="50" s="1"/>
  <c r="V15" i="50"/>
  <c r="N15" i="50"/>
  <c r="H15" i="50"/>
  <c r="G15" i="50"/>
  <c r="F15" i="50"/>
  <c r="AC15" i="50" s="1"/>
  <c r="W14" i="50"/>
  <c r="N14" i="50"/>
  <c r="I14" i="50"/>
  <c r="H14" i="50"/>
  <c r="G14" i="50"/>
  <c r="F14" i="50"/>
  <c r="V14" i="50" s="1"/>
  <c r="V13" i="50"/>
  <c r="N13" i="50"/>
  <c r="I13" i="50"/>
  <c r="H13" i="50"/>
  <c r="G13" i="50"/>
  <c r="F13" i="50"/>
  <c r="AC13" i="50" s="1"/>
  <c r="AC12" i="50"/>
  <c r="N12" i="50"/>
  <c r="I12" i="50"/>
  <c r="H12" i="50"/>
  <c r="G12" i="50"/>
  <c r="F12" i="50"/>
  <c r="W12" i="50" s="1"/>
  <c r="W11" i="50"/>
  <c r="V11" i="50"/>
  <c r="O11" i="50"/>
  <c r="N11" i="50"/>
  <c r="H11" i="50"/>
  <c r="G11" i="50"/>
  <c r="F11" i="50"/>
  <c r="AC11" i="50" s="1"/>
  <c r="W10" i="50"/>
  <c r="O10" i="50"/>
  <c r="X10" i="50" s="1"/>
  <c r="AB10" i="50" s="1"/>
  <c r="N10" i="50"/>
  <c r="H10" i="50"/>
  <c r="G10" i="50"/>
  <c r="F10" i="50"/>
  <c r="AC10" i="50" s="1"/>
  <c r="W9" i="50"/>
  <c r="N9" i="50"/>
  <c r="I9" i="50"/>
  <c r="H9" i="50"/>
  <c r="G9" i="50"/>
  <c r="F9" i="50"/>
  <c r="AC9" i="50" s="1"/>
  <c r="AC8" i="50"/>
  <c r="O8" i="50"/>
  <c r="X8" i="50" s="1"/>
  <c r="AB8" i="50" s="1"/>
  <c r="N8" i="50"/>
  <c r="H8" i="50"/>
  <c r="G8" i="50"/>
  <c r="F8" i="50"/>
  <c r="W8" i="50" s="1"/>
  <c r="W7" i="50"/>
  <c r="O7" i="50"/>
  <c r="X7" i="50" s="1"/>
  <c r="AB7" i="50" s="1"/>
  <c r="N7" i="50"/>
  <c r="H7" i="50"/>
  <c r="I7" i="50" s="1"/>
  <c r="G7" i="50"/>
  <c r="F7" i="50"/>
  <c r="AC7" i="50" s="1"/>
  <c r="Z6" i="50"/>
  <c r="J6" i="50" s="1"/>
  <c r="V6" i="50"/>
  <c r="N6" i="50"/>
  <c r="H6" i="50"/>
  <c r="G6" i="50"/>
  <c r="F6" i="50"/>
  <c r="O6" i="50" s="1"/>
  <c r="AC46" i="49"/>
  <c r="W46" i="49"/>
  <c r="O46" i="49"/>
  <c r="N46" i="49"/>
  <c r="H46" i="49"/>
  <c r="G46" i="49"/>
  <c r="F46" i="49"/>
  <c r="V46" i="49" s="1"/>
  <c r="N45" i="49"/>
  <c r="H45" i="49"/>
  <c r="G45" i="49"/>
  <c r="F45" i="49"/>
  <c r="AC44" i="49"/>
  <c r="W44" i="49"/>
  <c r="O44" i="49"/>
  <c r="N44" i="49"/>
  <c r="H44" i="49"/>
  <c r="G44" i="49"/>
  <c r="F44" i="49"/>
  <c r="V44" i="49" s="1"/>
  <c r="N43" i="49"/>
  <c r="H43" i="49"/>
  <c r="G43" i="49"/>
  <c r="F43" i="49"/>
  <c r="AC42" i="49"/>
  <c r="W42" i="49"/>
  <c r="O42" i="49"/>
  <c r="N42" i="49"/>
  <c r="H42" i="49"/>
  <c r="G42" i="49"/>
  <c r="F42" i="49"/>
  <c r="V42" i="49" s="1"/>
  <c r="N41" i="49"/>
  <c r="H41" i="49"/>
  <c r="G41" i="49"/>
  <c r="F41" i="49"/>
  <c r="AC40" i="49"/>
  <c r="W40" i="49"/>
  <c r="O40" i="49"/>
  <c r="N40" i="49"/>
  <c r="H40" i="49"/>
  <c r="G40" i="49"/>
  <c r="F40" i="49"/>
  <c r="V40" i="49" s="1"/>
  <c r="N39" i="49"/>
  <c r="H39" i="49"/>
  <c r="G39" i="49"/>
  <c r="F39" i="49"/>
  <c r="AC38" i="49"/>
  <c r="W38" i="49"/>
  <c r="O38" i="49"/>
  <c r="N38" i="49"/>
  <c r="H38" i="49"/>
  <c r="G38" i="49"/>
  <c r="F38" i="49"/>
  <c r="V38" i="49" s="1"/>
  <c r="N37" i="49"/>
  <c r="H37" i="49"/>
  <c r="G37" i="49"/>
  <c r="F37" i="49"/>
  <c r="AC36" i="49"/>
  <c r="W36" i="49"/>
  <c r="O36" i="49"/>
  <c r="N36" i="49"/>
  <c r="H36" i="49"/>
  <c r="G36" i="49"/>
  <c r="F36" i="49"/>
  <c r="V36" i="49" s="1"/>
  <c r="N35" i="49"/>
  <c r="H35" i="49"/>
  <c r="G35" i="49"/>
  <c r="F35" i="49"/>
  <c r="AC34" i="49"/>
  <c r="W34" i="49"/>
  <c r="O34" i="49"/>
  <c r="N34" i="49"/>
  <c r="H34" i="49"/>
  <c r="G34" i="49"/>
  <c r="F34" i="49"/>
  <c r="V34" i="49" s="1"/>
  <c r="N33" i="49"/>
  <c r="H33" i="49"/>
  <c r="G33" i="49"/>
  <c r="F33" i="49"/>
  <c r="AC32" i="49"/>
  <c r="W32" i="49"/>
  <c r="O32" i="49"/>
  <c r="N32" i="49"/>
  <c r="H32" i="49"/>
  <c r="G32" i="49"/>
  <c r="F32" i="49"/>
  <c r="V32" i="49" s="1"/>
  <c r="N31" i="49"/>
  <c r="H31" i="49"/>
  <c r="G31" i="49"/>
  <c r="F31" i="49"/>
  <c r="AC30" i="49"/>
  <c r="W30" i="49"/>
  <c r="O30" i="49"/>
  <c r="N30" i="49"/>
  <c r="H30" i="49"/>
  <c r="G30" i="49"/>
  <c r="F30" i="49"/>
  <c r="V30" i="49" s="1"/>
  <c r="N29" i="49"/>
  <c r="H29" i="49"/>
  <c r="G29" i="49"/>
  <c r="F29" i="49"/>
  <c r="AC28" i="49"/>
  <c r="W28" i="49"/>
  <c r="O28" i="49"/>
  <c r="N28" i="49"/>
  <c r="H28" i="49"/>
  <c r="G28" i="49"/>
  <c r="F28" i="49"/>
  <c r="V28" i="49" s="1"/>
  <c r="N27" i="49"/>
  <c r="H27" i="49"/>
  <c r="G27" i="49"/>
  <c r="F27" i="49"/>
  <c r="AC26" i="49"/>
  <c r="W26" i="49"/>
  <c r="O26" i="49"/>
  <c r="N26" i="49"/>
  <c r="H26" i="49"/>
  <c r="G26" i="49"/>
  <c r="F26" i="49"/>
  <c r="V26" i="49" s="1"/>
  <c r="N25" i="49"/>
  <c r="H25" i="49"/>
  <c r="G25" i="49"/>
  <c r="F25" i="49"/>
  <c r="AC24" i="49"/>
  <c r="W24" i="49"/>
  <c r="O24" i="49"/>
  <c r="N24" i="49"/>
  <c r="H24" i="49"/>
  <c r="G24" i="49"/>
  <c r="F24" i="49"/>
  <c r="V24" i="49" s="1"/>
  <c r="N23" i="49"/>
  <c r="H23" i="49"/>
  <c r="G23" i="49"/>
  <c r="F23" i="49"/>
  <c r="AC22" i="49"/>
  <c r="W22" i="49"/>
  <c r="O22" i="49"/>
  <c r="N22" i="49"/>
  <c r="H22" i="49"/>
  <c r="G22" i="49"/>
  <c r="F22" i="49"/>
  <c r="V22" i="49" s="1"/>
  <c r="N21" i="49"/>
  <c r="H21" i="49"/>
  <c r="G21" i="49"/>
  <c r="F21" i="49"/>
  <c r="AC20" i="49"/>
  <c r="N20" i="49"/>
  <c r="H20" i="49"/>
  <c r="G20" i="49"/>
  <c r="F20" i="49"/>
  <c r="AC19" i="49"/>
  <c r="N19" i="49"/>
  <c r="H19" i="49"/>
  <c r="G19" i="49"/>
  <c r="F19" i="49"/>
  <c r="N18" i="49"/>
  <c r="H18" i="49"/>
  <c r="G18" i="49"/>
  <c r="F18" i="49"/>
  <c r="N17" i="49"/>
  <c r="H17" i="49"/>
  <c r="G17" i="49"/>
  <c r="F17" i="49"/>
  <c r="W16" i="49"/>
  <c r="N16" i="49"/>
  <c r="H16" i="49"/>
  <c r="G16" i="49"/>
  <c r="F16" i="49"/>
  <c r="AC16" i="49" s="1"/>
  <c r="W15" i="49"/>
  <c r="N15" i="49"/>
  <c r="H15" i="49"/>
  <c r="G15" i="49"/>
  <c r="F15" i="49"/>
  <c r="AC15" i="49" s="1"/>
  <c r="N14" i="49"/>
  <c r="H14" i="49"/>
  <c r="G14" i="49"/>
  <c r="F14" i="49"/>
  <c r="AC14" i="49" s="1"/>
  <c r="O13" i="49"/>
  <c r="X13" i="49" s="1"/>
  <c r="AB13" i="49" s="1"/>
  <c r="N13" i="49"/>
  <c r="H13" i="49"/>
  <c r="G13" i="49"/>
  <c r="F13" i="49"/>
  <c r="AC13" i="49" s="1"/>
  <c r="W12" i="49"/>
  <c r="V12" i="49"/>
  <c r="O12" i="49"/>
  <c r="N12" i="49"/>
  <c r="H12" i="49"/>
  <c r="G12" i="49"/>
  <c r="F12" i="49"/>
  <c r="AC12" i="49" s="1"/>
  <c r="W11" i="49"/>
  <c r="V11" i="49"/>
  <c r="O11" i="49"/>
  <c r="N11" i="49"/>
  <c r="H11" i="49"/>
  <c r="G11" i="49"/>
  <c r="F11" i="49"/>
  <c r="AC11" i="49" s="1"/>
  <c r="O10" i="49"/>
  <c r="N10" i="49"/>
  <c r="H10" i="49"/>
  <c r="G10" i="49"/>
  <c r="F10" i="49"/>
  <c r="AC10" i="49" s="1"/>
  <c r="AC9" i="49"/>
  <c r="O9" i="49"/>
  <c r="N9" i="49"/>
  <c r="H9" i="49"/>
  <c r="G9" i="49"/>
  <c r="F9" i="49"/>
  <c r="W9" i="49" s="1"/>
  <c r="O8" i="49"/>
  <c r="N8" i="49"/>
  <c r="H8" i="49"/>
  <c r="G8" i="49"/>
  <c r="F8" i="49"/>
  <c r="AC8" i="49" s="1"/>
  <c r="O7" i="49"/>
  <c r="X7" i="49" s="1"/>
  <c r="AB7" i="49" s="1"/>
  <c r="N7" i="49"/>
  <c r="H7" i="49"/>
  <c r="G7" i="49"/>
  <c r="F7" i="49"/>
  <c r="AC7" i="49" s="1"/>
  <c r="Z6" i="49"/>
  <c r="V6" i="49"/>
  <c r="O6" i="49"/>
  <c r="N6" i="49"/>
  <c r="H6" i="49"/>
  <c r="G6" i="49"/>
  <c r="F6" i="49"/>
  <c r="AC6" i="49" s="1"/>
  <c r="W46" i="48"/>
  <c r="V46" i="48"/>
  <c r="O46" i="48"/>
  <c r="X46" i="48" s="1"/>
  <c r="AB46" i="48" s="1"/>
  <c r="N46" i="48"/>
  <c r="I46" i="48"/>
  <c r="H46" i="48"/>
  <c r="G46" i="48"/>
  <c r="F46" i="48"/>
  <c r="AC46" i="48" s="1"/>
  <c r="X45" i="48"/>
  <c r="AB45" i="48" s="1"/>
  <c r="W45" i="48"/>
  <c r="V45" i="48"/>
  <c r="O45" i="48"/>
  <c r="N45" i="48"/>
  <c r="I45" i="48"/>
  <c r="H45" i="48"/>
  <c r="G45" i="48"/>
  <c r="F45" i="48"/>
  <c r="AC45" i="48" s="1"/>
  <c r="X44" i="48"/>
  <c r="AB44" i="48" s="1"/>
  <c r="W44" i="48"/>
  <c r="V44" i="48"/>
  <c r="O44" i="48"/>
  <c r="N44" i="48"/>
  <c r="I44" i="48"/>
  <c r="H44" i="48"/>
  <c r="G44" i="48"/>
  <c r="F44" i="48"/>
  <c r="AC44" i="48" s="1"/>
  <c r="X43" i="48"/>
  <c r="AB43" i="48" s="1"/>
  <c r="W43" i="48"/>
  <c r="V43" i="48"/>
  <c r="N43" i="48"/>
  <c r="I43" i="48"/>
  <c r="H43" i="48"/>
  <c r="G43" i="48"/>
  <c r="F43" i="48"/>
  <c r="O43" i="48" s="1"/>
  <c r="X42" i="48"/>
  <c r="AB42" i="48" s="1"/>
  <c r="W42" i="48"/>
  <c r="V42" i="48"/>
  <c r="N42" i="48"/>
  <c r="I42" i="48"/>
  <c r="H42" i="48"/>
  <c r="G42" i="48"/>
  <c r="F42" i="48"/>
  <c r="O42" i="48" s="1"/>
  <c r="X41" i="48"/>
  <c r="AB41" i="48" s="1"/>
  <c r="W41" i="48"/>
  <c r="V41" i="48"/>
  <c r="O41" i="48"/>
  <c r="N41" i="48"/>
  <c r="I41" i="48"/>
  <c r="H41" i="48"/>
  <c r="G41" i="48"/>
  <c r="F41" i="48"/>
  <c r="AC41" i="48" s="1"/>
  <c r="AC40" i="48"/>
  <c r="X40" i="48"/>
  <c r="AB40" i="48" s="1"/>
  <c r="W40" i="48"/>
  <c r="V40" i="48"/>
  <c r="O40" i="48"/>
  <c r="N40" i="48"/>
  <c r="I40" i="48"/>
  <c r="H40" i="48"/>
  <c r="G40" i="48"/>
  <c r="F40" i="48"/>
  <c r="AC39" i="48"/>
  <c r="X39" i="48"/>
  <c r="AB39" i="48" s="1"/>
  <c r="W39" i="48"/>
  <c r="O39" i="48"/>
  <c r="N39" i="48"/>
  <c r="H39" i="48"/>
  <c r="G39" i="48"/>
  <c r="F39" i="48"/>
  <c r="W38" i="48"/>
  <c r="N38" i="48"/>
  <c r="H38" i="48"/>
  <c r="G38" i="48"/>
  <c r="F38" i="48"/>
  <c r="AC37" i="48"/>
  <c r="N37" i="48"/>
  <c r="H37" i="48"/>
  <c r="G37" i="48"/>
  <c r="F37" i="48"/>
  <c r="AC36" i="48"/>
  <c r="N36" i="48"/>
  <c r="H36" i="48"/>
  <c r="G36" i="48"/>
  <c r="F36" i="48"/>
  <c r="AC35" i="48"/>
  <c r="N35" i="48"/>
  <c r="H35" i="48"/>
  <c r="G35" i="48"/>
  <c r="F35" i="48"/>
  <c r="AC34" i="48"/>
  <c r="N34" i="48"/>
  <c r="H34" i="48"/>
  <c r="G34" i="48"/>
  <c r="F34" i="48"/>
  <c r="AC33" i="48"/>
  <c r="N33" i="48"/>
  <c r="I33" i="48"/>
  <c r="H33" i="48"/>
  <c r="G33" i="48"/>
  <c r="F33" i="48"/>
  <c r="AC32" i="48"/>
  <c r="W32" i="48"/>
  <c r="V32" i="48"/>
  <c r="O32" i="48"/>
  <c r="N32" i="48"/>
  <c r="I32" i="48"/>
  <c r="H32" i="48"/>
  <c r="G32" i="48"/>
  <c r="F32" i="48"/>
  <c r="O31" i="48"/>
  <c r="N31" i="48"/>
  <c r="H31" i="48"/>
  <c r="G31" i="48"/>
  <c r="F31" i="48"/>
  <c r="N30" i="48"/>
  <c r="H30" i="48"/>
  <c r="G30" i="48"/>
  <c r="F30" i="48"/>
  <c r="AC29" i="48"/>
  <c r="V29" i="48"/>
  <c r="O29" i="48"/>
  <c r="N29" i="48"/>
  <c r="H29" i="48"/>
  <c r="G29" i="48"/>
  <c r="F29" i="48"/>
  <c r="W29" i="48" s="1"/>
  <c r="W28" i="48"/>
  <c r="N28" i="48"/>
  <c r="H28" i="48"/>
  <c r="G28" i="48"/>
  <c r="F28" i="48"/>
  <c r="AC27" i="48"/>
  <c r="N27" i="48"/>
  <c r="H27" i="48"/>
  <c r="G27" i="48"/>
  <c r="F27" i="48"/>
  <c r="W27" i="48" s="1"/>
  <c r="AC26" i="48"/>
  <c r="N26" i="48"/>
  <c r="H26" i="48"/>
  <c r="G26" i="48"/>
  <c r="F26" i="48"/>
  <c r="W26" i="48" s="1"/>
  <c r="X25" i="48"/>
  <c r="AB25" i="48" s="1"/>
  <c r="O25" i="48"/>
  <c r="N25" i="48"/>
  <c r="H25" i="48"/>
  <c r="G25" i="48"/>
  <c r="F25" i="48"/>
  <c r="AC24" i="48"/>
  <c r="W24" i="48"/>
  <c r="V24" i="48"/>
  <c r="O24" i="48"/>
  <c r="N24" i="48"/>
  <c r="H24" i="48"/>
  <c r="G24" i="48"/>
  <c r="F24" i="48"/>
  <c r="AC23" i="48"/>
  <c r="W23" i="48"/>
  <c r="V23" i="48"/>
  <c r="N23" i="48"/>
  <c r="H23" i="48"/>
  <c r="G23" i="48"/>
  <c r="F23" i="48"/>
  <c r="O23" i="48" s="1"/>
  <c r="AC22" i="48"/>
  <c r="W22" i="48"/>
  <c r="V22" i="48"/>
  <c r="N22" i="48"/>
  <c r="H22" i="48"/>
  <c r="G22" i="48"/>
  <c r="F22" i="48"/>
  <c r="O22" i="48" s="1"/>
  <c r="AC21" i="48"/>
  <c r="W21" i="48"/>
  <c r="V21" i="48"/>
  <c r="N21" i="48"/>
  <c r="H21" i="48"/>
  <c r="G21" i="48"/>
  <c r="F21" i="48"/>
  <c r="O21" i="48" s="1"/>
  <c r="W20" i="48"/>
  <c r="V20" i="48"/>
  <c r="N20" i="48"/>
  <c r="H20" i="48"/>
  <c r="G20" i="48"/>
  <c r="F20" i="48"/>
  <c r="O20" i="48" s="1"/>
  <c r="AC19" i="48"/>
  <c r="W19" i="48"/>
  <c r="V19" i="48"/>
  <c r="O19" i="48"/>
  <c r="N19" i="48"/>
  <c r="H19" i="48"/>
  <c r="G19" i="48"/>
  <c r="F19" i="48"/>
  <c r="AC18" i="48"/>
  <c r="V18" i="48"/>
  <c r="N18" i="48"/>
  <c r="H18" i="48"/>
  <c r="G18" i="48"/>
  <c r="F18" i="48"/>
  <c r="I18" i="48" s="1"/>
  <c r="W17" i="48"/>
  <c r="V17" i="48"/>
  <c r="O17" i="48"/>
  <c r="N17" i="48"/>
  <c r="H17" i="48"/>
  <c r="G17" i="48"/>
  <c r="F17" i="48"/>
  <c r="AC17" i="48" s="1"/>
  <c r="X16" i="48"/>
  <c r="AB16" i="48" s="1"/>
  <c r="W16" i="48"/>
  <c r="O16" i="48"/>
  <c r="N16" i="48"/>
  <c r="H16" i="48"/>
  <c r="G16" i="48"/>
  <c r="F16" i="48"/>
  <c r="V16" i="48" s="1"/>
  <c r="N15" i="48"/>
  <c r="H15" i="48"/>
  <c r="G15" i="48"/>
  <c r="F15" i="48"/>
  <c r="N14" i="48"/>
  <c r="H14" i="48"/>
  <c r="G14" i="48"/>
  <c r="F14" i="48"/>
  <c r="AC13" i="48"/>
  <c r="W13" i="48"/>
  <c r="O13" i="48"/>
  <c r="X13" i="48" s="1"/>
  <c r="AB13" i="48" s="1"/>
  <c r="N13" i="48"/>
  <c r="H13" i="48"/>
  <c r="G13" i="48"/>
  <c r="F13" i="48"/>
  <c r="V13" i="48" s="1"/>
  <c r="V12" i="48"/>
  <c r="N12" i="48"/>
  <c r="H12" i="48"/>
  <c r="G12" i="48"/>
  <c r="F12" i="48"/>
  <c r="AC11" i="48"/>
  <c r="W11" i="48"/>
  <c r="V11" i="48"/>
  <c r="O11" i="48"/>
  <c r="N11" i="48"/>
  <c r="H11" i="48"/>
  <c r="G11" i="48"/>
  <c r="F11" i="48"/>
  <c r="N10" i="48"/>
  <c r="I10" i="48"/>
  <c r="H10" i="48"/>
  <c r="G10" i="48"/>
  <c r="F10" i="48"/>
  <c r="V9" i="48"/>
  <c r="N9" i="48"/>
  <c r="H9" i="48"/>
  <c r="G9" i="48"/>
  <c r="F9" i="48"/>
  <c r="O9" i="48" s="1"/>
  <c r="W8" i="48"/>
  <c r="N8" i="48"/>
  <c r="I8" i="48"/>
  <c r="H8" i="48"/>
  <c r="G8" i="48"/>
  <c r="F8" i="48"/>
  <c r="AC7" i="48"/>
  <c r="V7" i="48"/>
  <c r="O7" i="48"/>
  <c r="X7" i="48" s="1"/>
  <c r="AB7" i="48" s="1"/>
  <c r="N7" i="48"/>
  <c r="H7" i="48"/>
  <c r="I7" i="48" s="1"/>
  <c r="G7" i="48"/>
  <c r="F7" i="48"/>
  <c r="W7" i="48" s="1"/>
  <c r="Z6" i="48"/>
  <c r="W6" i="48"/>
  <c r="V6" i="48"/>
  <c r="O6" i="48"/>
  <c r="N6" i="48"/>
  <c r="H6" i="48"/>
  <c r="G6" i="48"/>
  <c r="F6" i="48"/>
  <c r="AC6" i="48" s="1"/>
  <c r="AC46" i="47"/>
  <c r="V46" i="47"/>
  <c r="O46" i="47"/>
  <c r="N46" i="47"/>
  <c r="H46" i="47"/>
  <c r="G46" i="47"/>
  <c r="F46" i="47"/>
  <c r="W46" i="47" s="1"/>
  <c r="AC45" i="47"/>
  <c r="O45" i="47"/>
  <c r="N45" i="47"/>
  <c r="H45" i="47"/>
  <c r="G45" i="47"/>
  <c r="F45" i="47"/>
  <c r="W45" i="47" s="1"/>
  <c r="W44" i="47"/>
  <c r="V44" i="47"/>
  <c r="O44" i="47"/>
  <c r="N44" i="47"/>
  <c r="H44" i="47"/>
  <c r="G44" i="47"/>
  <c r="F44" i="47"/>
  <c r="AC44" i="47" s="1"/>
  <c r="N43" i="47"/>
  <c r="I43" i="47"/>
  <c r="H43" i="47"/>
  <c r="G43" i="47"/>
  <c r="F43" i="47"/>
  <c r="O42" i="47"/>
  <c r="N42" i="47"/>
  <c r="H42" i="47"/>
  <c r="G42" i="47"/>
  <c r="F42" i="47"/>
  <c r="N41" i="47"/>
  <c r="H41" i="47"/>
  <c r="G41" i="47"/>
  <c r="F41" i="47"/>
  <c r="W40" i="47"/>
  <c r="N40" i="47"/>
  <c r="I40" i="47"/>
  <c r="H40" i="47"/>
  <c r="G40" i="47"/>
  <c r="F40" i="47"/>
  <c r="AC39" i="47"/>
  <c r="W39" i="47"/>
  <c r="O39" i="47"/>
  <c r="N39" i="47"/>
  <c r="I39" i="47"/>
  <c r="H39" i="47"/>
  <c r="G39" i="47"/>
  <c r="F39" i="47"/>
  <c r="V39" i="47" s="1"/>
  <c r="AC38" i="47"/>
  <c r="AB38" i="47"/>
  <c r="V38" i="47"/>
  <c r="N38" i="47"/>
  <c r="H38" i="47"/>
  <c r="G38" i="47"/>
  <c r="F38" i="47"/>
  <c r="O38" i="47" s="1"/>
  <c r="X38" i="47" s="1"/>
  <c r="AC37" i="47"/>
  <c r="W37" i="47"/>
  <c r="O37" i="47"/>
  <c r="N37" i="47"/>
  <c r="I37" i="47"/>
  <c r="H37" i="47"/>
  <c r="G37" i="47"/>
  <c r="F37" i="47"/>
  <c r="V37" i="47" s="1"/>
  <c r="W36" i="47"/>
  <c r="N36" i="47"/>
  <c r="H36" i="47"/>
  <c r="G36" i="47"/>
  <c r="F36" i="47"/>
  <c r="O36" i="47" s="1"/>
  <c r="X36" i="47" s="1"/>
  <c r="AB36" i="47" s="1"/>
  <c r="AC35" i="47"/>
  <c r="W35" i="47"/>
  <c r="O35" i="47"/>
  <c r="N35" i="47"/>
  <c r="I35" i="47"/>
  <c r="H35" i="47"/>
  <c r="G35" i="47"/>
  <c r="F35" i="47"/>
  <c r="V35" i="47" s="1"/>
  <c r="AC34" i="47"/>
  <c r="W34" i="47"/>
  <c r="N34" i="47"/>
  <c r="H34" i="47"/>
  <c r="G34" i="47"/>
  <c r="F34" i="47"/>
  <c r="O34" i="47" s="1"/>
  <c r="X34" i="47" s="1"/>
  <c r="AB34" i="47" s="1"/>
  <c r="AC33" i="47"/>
  <c r="O33" i="47"/>
  <c r="N33" i="47"/>
  <c r="I33" i="47"/>
  <c r="H33" i="47"/>
  <c r="G33" i="47"/>
  <c r="F33" i="47"/>
  <c r="W33" i="47" s="1"/>
  <c r="AC32" i="47"/>
  <c r="W32" i="47"/>
  <c r="N32" i="47"/>
  <c r="H32" i="47"/>
  <c r="G32" i="47"/>
  <c r="F32" i="47"/>
  <c r="O32" i="47" s="1"/>
  <c r="X32" i="47" s="1"/>
  <c r="AB32" i="47" s="1"/>
  <c r="AC31" i="47"/>
  <c r="O31" i="47"/>
  <c r="N31" i="47"/>
  <c r="I31" i="47"/>
  <c r="H31" i="47"/>
  <c r="G31" i="47"/>
  <c r="F31" i="47"/>
  <c r="W31" i="47" s="1"/>
  <c r="AC30" i="47"/>
  <c r="W30" i="47"/>
  <c r="N30" i="47"/>
  <c r="H30" i="47"/>
  <c r="G30" i="47"/>
  <c r="F30" i="47"/>
  <c r="O30" i="47" s="1"/>
  <c r="X30" i="47" s="1"/>
  <c r="AB30" i="47" s="1"/>
  <c r="AC29" i="47"/>
  <c r="O29" i="47"/>
  <c r="N29" i="47"/>
  <c r="I29" i="47"/>
  <c r="H29" i="47"/>
  <c r="G29" i="47"/>
  <c r="F29" i="47"/>
  <c r="W29" i="47" s="1"/>
  <c r="AC28" i="47"/>
  <c r="W28" i="47"/>
  <c r="N28" i="47"/>
  <c r="H28" i="47"/>
  <c r="G28" i="47"/>
  <c r="F28" i="47"/>
  <c r="O28" i="47" s="1"/>
  <c r="X28" i="47" s="1"/>
  <c r="AB28" i="47" s="1"/>
  <c r="AC27" i="47"/>
  <c r="O27" i="47"/>
  <c r="N27" i="47"/>
  <c r="I27" i="47"/>
  <c r="H27" i="47"/>
  <c r="G27" i="47"/>
  <c r="F27" i="47"/>
  <c r="W27" i="47" s="1"/>
  <c r="AB26" i="47"/>
  <c r="W26" i="47"/>
  <c r="V26" i="47"/>
  <c r="N26" i="47"/>
  <c r="I26" i="47"/>
  <c r="H26" i="47"/>
  <c r="G26" i="47"/>
  <c r="F26" i="47"/>
  <c r="O26" i="47" s="1"/>
  <c r="X26" i="47" s="1"/>
  <c r="AC25" i="47"/>
  <c r="O25" i="47"/>
  <c r="N25" i="47"/>
  <c r="I25" i="47"/>
  <c r="H25" i="47"/>
  <c r="G25" i="47"/>
  <c r="F25" i="47"/>
  <c r="W25" i="47" s="1"/>
  <c r="N24" i="47"/>
  <c r="H24" i="47"/>
  <c r="G24" i="47"/>
  <c r="F24" i="47"/>
  <c r="AC23" i="47"/>
  <c r="O23" i="47"/>
  <c r="N23" i="47"/>
  <c r="I23" i="47"/>
  <c r="H23" i="47"/>
  <c r="G23" i="47"/>
  <c r="F23" i="47"/>
  <c r="W23" i="47" s="1"/>
  <c r="AC22" i="47"/>
  <c r="N22" i="47"/>
  <c r="H22" i="47"/>
  <c r="G22" i="47"/>
  <c r="F22" i="47"/>
  <c r="AC21" i="47"/>
  <c r="O21" i="47"/>
  <c r="N21" i="47"/>
  <c r="I21" i="47"/>
  <c r="H21" i="47"/>
  <c r="G21" i="47"/>
  <c r="F21" i="47"/>
  <c r="W21" i="47" s="1"/>
  <c r="W20" i="47"/>
  <c r="V20" i="47"/>
  <c r="N20" i="47"/>
  <c r="H20" i="47"/>
  <c r="G20" i="47"/>
  <c r="F20" i="47"/>
  <c r="O20" i="47" s="1"/>
  <c r="X20" i="47" s="1"/>
  <c r="AB20" i="47" s="1"/>
  <c r="AC19" i="47"/>
  <c r="V19" i="47"/>
  <c r="O19" i="47"/>
  <c r="N19" i="47"/>
  <c r="H19" i="47"/>
  <c r="G19" i="47"/>
  <c r="F19" i="47"/>
  <c r="W19" i="47" s="1"/>
  <c r="W18" i="47"/>
  <c r="N18" i="47"/>
  <c r="H18" i="47"/>
  <c r="G18" i="47"/>
  <c r="F18" i="47"/>
  <c r="O18" i="47" s="1"/>
  <c r="X18" i="47" s="1"/>
  <c r="AB18" i="47" s="1"/>
  <c r="AC17" i="47"/>
  <c r="W17" i="47"/>
  <c r="V17" i="47"/>
  <c r="O17" i="47"/>
  <c r="N17" i="47"/>
  <c r="H17" i="47"/>
  <c r="G17" i="47"/>
  <c r="F17" i="47"/>
  <c r="AC16" i="47"/>
  <c r="W16" i="47"/>
  <c r="O16" i="47"/>
  <c r="X16" i="47" s="1"/>
  <c r="AB16" i="47" s="1"/>
  <c r="N16" i="47"/>
  <c r="I16" i="47"/>
  <c r="H16" i="47"/>
  <c r="G16" i="47"/>
  <c r="F16" i="47"/>
  <c r="V16" i="47" s="1"/>
  <c r="AC15" i="47"/>
  <c r="O15" i="47"/>
  <c r="N15" i="47"/>
  <c r="H15" i="47"/>
  <c r="I15" i="47" s="1"/>
  <c r="G15" i="47"/>
  <c r="F15" i="47"/>
  <c r="W15" i="47" s="1"/>
  <c r="W14" i="47"/>
  <c r="N14" i="47"/>
  <c r="H14" i="47"/>
  <c r="G14" i="47"/>
  <c r="F14" i="47"/>
  <c r="AC13" i="47"/>
  <c r="W13" i="47"/>
  <c r="O13" i="47"/>
  <c r="N13" i="47"/>
  <c r="H13" i="47"/>
  <c r="G13" i="47"/>
  <c r="F13" i="47"/>
  <c r="V13" i="47" s="1"/>
  <c r="AC12" i="47"/>
  <c r="X12" i="47"/>
  <c r="AB12" i="47" s="1"/>
  <c r="O12" i="47"/>
  <c r="N12" i="47"/>
  <c r="H12" i="47"/>
  <c r="G12" i="47"/>
  <c r="F12" i="47"/>
  <c r="W12" i="47" s="1"/>
  <c r="N11" i="47"/>
  <c r="I11" i="47"/>
  <c r="H11" i="47"/>
  <c r="G11" i="47"/>
  <c r="F11" i="47"/>
  <c r="AC10" i="47"/>
  <c r="O10" i="47"/>
  <c r="N10" i="47"/>
  <c r="I10" i="47"/>
  <c r="H10" i="47"/>
  <c r="G10" i="47"/>
  <c r="F10" i="47"/>
  <c r="W10" i="47" s="1"/>
  <c r="AC9" i="47"/>
  <c r="X9" i="47"/>
  <c r="AB9" i="47" s="1"/>
  <c r="W9" i="47"/>
  <c r="O9" i="47"/>
  <c r="N9" i="47"/>
  <c r="H9" i="47"/>
  <c r="G9" i="47"/>
  <c r="F9" i="47"/>
  <c r="V9" i="47" s="1"/>
  <c r="AC8" i="47"/>
  <c r="O8" i="47"/>
  <c r="N8" i="47"/>
  <c r="I8" i="47"/>
  <c r="H8" i="47"/>
  <c r="G8" i="47"/>
  <c r="F8" i="47"/>
  <c r="W8" i="47" s="1"/>
  <c r="AC7" i="47"/>
  <c r="X7" i="47"/>
  <c r="AB7" i="47" s="1"/>
  <c r="W7" i="47"/>
  <c r="O7" i="47"/>
  <c r="N7" i="47"/>
  <c r="H7" i="47"/>
  <c r="G7" i="47"/>
  <c r="F7" i="47"/>
  <c r="V7" i="47" s="1"/>
  <c r="AC6" i="47"/>
  <c r="Z6" i="47"/>
  <c r="O6" i="47"/>
  <c r="N6" i="47"/>
  <c r="J6" i="47"/>
  <c r="I6" i="47"/>
  <c r="H6" i="47"/>
  <c r="G6" i="47"/>
  <c r="F6" i="47"/>
  <c r="W6" i="47" s="1"/>
  <c r="N46" i="46"/>
  <c r="H46" i="46"/>
  <c r="G46" i="46"/>
  <c r="F46" i="46"/>
  <c r="N45" i="46"/>
  <c r="H45" i="46"/>
  <c r="G45" i="46"/>
  <c r="F45" i="46"/>
  <c r="AC45" i="46" s="1"/>
  <c r="N44" i="46"/>
  <c r="I44" i="46"/>
  <c r="H44" i="46"/>
  <c r="G44" i="46"/>
  <c r="F44" i="46"/>
  <c r="N43" i="46"/>
  <c r="H43" i="46"/>
  <c r="G43" i="46"/>
  <c r="F43" i="46"/>
  <c r="AC42" i="46"/>
  <c r="V42" i="46"/>
  <c r="N42" i="46"/>
  <c r="H42" i="46"/>
  <c r="G42" i="46"/>
  <c r="F42" i="46"/>
  <c r="N41" i="46"/>
  <c r="H41" i="46"/>
  <c r="G41" i="46"/>
  <c r="F41" i="46"/>
  <c r="AC40" i="46"/>
  <c r="V40" i="46"/>
  <c r="N40" i="46"/>
  <c r="H40" i="46"/>
  <c r="G40" i="46"/>
  <c r="F40" i="46"/>
  <c r="V39" i="46"/>
  <c r="N39" i="46"/>
  <c r="H39" i="46"/>
  <c r="I39" i="46" s="1"/>
  <c r="G39" i="46"/>
  <c r="F39" i="46"/>
  <c r="AC39" i="46" s="1"/>
  <c r="AC38" i="46"/>
  <c r="N38" i="46"/>
  <c r="I38" i="46"/>
  <c r="H38" i="46"/>
  <c r="G38" i="46"/>
  <c r="F38" i="46"/>
  <c r="V38" i="46" s="1"/>
  <c r="N37" i="46"/>
  <c r="H37" i="46"/>
  <c r="G37" i="46"/>
  <c r="F37" i="46"/>
  <c r="AC37" i="46" s="1"/>
  <c r="V36" i="46"/>
  <c r="O36" i="46"/>
  <c r="N36" i="46"/>
  <c r="H36" i="46"/>
  <c r="G36" i="46"/>
  <c r="F36" i="46"/>
  <c r="W36" i="46" s="1"/>
  <c r="N35" i="46"/>
  <c r="H35" i="46"/>
  <c r="G35" i="46"/>
  <c r="F35" i="46"/>
  <c r="V34" i="46"/>
  <c r="O34" i="46"/>
  <c r="N34" i="46"/>
  <c r="H34" i="46"/>
  <c r="G34" i="46"/>
  <c r="F34" i="46"/>
  <c r="W34" i="46" s="1"/>
  <c r="N33" i="46"/>
  <c r="H33" i="46"/>
  <c r="G33" i="46"/>
  <c r="F33" i="46"/>
  <c r="V32" i="46"/>
  <c r="O32" i="46"/>
  <c r="N32" i="46"/>
  <c r="H32" i="46"/>
  <c r="G32" i="46"/>
  <c r="F32" i="46"/>
  <c r="W32" i="46" s="1"/>
  <c r="N31" i="46"/>
  <c r="H31" i="46"/>
  <c r="G31" i="46"/>
  <c r="F31" i="46"/>
  <c r="V30" i="46"/>
  <c r="O30" i="46"/>
  <c r="N30" i="46"/>
  <c r="H30" i="46"/>
  <c r="G30" i="46"/>
  <c r="F30" i="46"/>
  <c r="W30" i="46" s="1"/>
  <c r="N29" i="46"/>
  <c r="H29" i="46"/>
  <c r="G29" i="46"/>
  <c r="F29" i="46"/>
  <c r="V28" i="46"/>
  <c r="N28" i="46"/>
  <c r="I28" i="46"/>
  <c r="H28" i="46"/>
  <c r="G28" i="46"/>
  <c r="F28" i="46"/>
  <c r="N27" i="46"/>
  <c r="H27" i="46"/>
  <c r="G27" i="46"/>
  <c r="F27" i="46"/>
  <c r="O26" i="46"/>
  <c r="N26" i="46"/>
  <c r="I26" i="46"/>
  <c r="H26" i="46"/>
  <c r="G26" i="46"/>
  <c r="F26" i="46"/>
  <c r="W26" i="46" s="1"/>
  <c r="AC25" i="46"/>
  <c r="W25" i="46"/>
  <c r="N25" i="46"/>
  <c r="H25" i="46"/>
  <c r="G25" i="46"/>
  <c r="F25" i="46"/>
  <c r="O25" i="46" s="1"/>
  <c r="X25" i="46" s="1"/>
  <c r="AB25" i="46" s="1"/>
  <c r="AC24" i="46"/>
  <c r="V24" i="46"/>
  <c r="N24" i="46"/>
  <c r="I24" i="46"/>
  <c r="H24" i="46"/>
  <c r="G24" i="46"/>
  <c r="F24" i="46"/>
  <c r="W24" i="46" s="1"/>
  <c r="N23" i="46"/>
  <c r="H23" i="46"/>
  <c r="G23" i="46"/>
  <c r="F23" i="46"/>
  <c r="V23" i="46" s="1"/>
  <c r="N22" i="46"/>
  <c r="H22" i="46"/>
  <c r="G22" i="46"/>
  <c r="F22" i="46"/>
  <c r="W22" i="46" s="1"/>
  <c r="N21" i="46"/>
  <c r="H21" i="46"/>
  <c r="I21" i="46" s="1"/>
  <c r="G21" i="46"/>
  <c r="F21" i="46"/>
  <c r="O21" i="46" s="1"/>
  <c r="X21" i="46" s="1"/>
  <c r="AB21" i="46" s="1"/>
  <c r="AC20" i="46"/>
  <c r="O20" i="46"/>
  <c r="N20" i="46"/>
  <c r="I20" i="46"/>
  <c r="H20" i="46"/>
  <c r="G20" i="46"/>
  <c r="F20" i="46"/>
  <c r="W20" i="46" s="1"/>
  <c r="AC19" i="46"/>
  <c r="N19" i="46"/>
  <c r="H19" i="46"/>
  <c r="I19" i="46" s="1"/>
  <c r="G19" i="46"/>
  <c r="F19" i="46"/>
  <c r="O19" i="46" s="1"/>
  <c r="X19" i="46" s="1"/>
  <c r="AB19" i="46" s="1"/>
  <c r="V18" i="46"/>
  <c r="O18" i="46"/>
  <c r="N18" i="46"/>
  <c r="H18" i="46"/>
  <c r="G18" i="46"/>
  <c r="F18" i="46"/>
  <c r="AC17" i="46"/>
  <c r="W17" i="46"/>
  <c r="V17" i="46"/>
  <c r="N17" i="46"/>
  <c r="H17" i="46"/>
  <c r="I17" i="46" s="1"/>
  <c r="G17" i="46"/>
  <c r="F17" i="46"/>
  <c r="O17" i="46" s="1"/>
  <c r="X17" i="46" s="1"/>
  <c r="AB17" i="46" s="1"/>
  <c r="AC16" i="46"/>
  <c r="N16" i="46"/>
  <c r="I16" i="46"/>
  <c r="H16" i="46"/>
  <c r="G16" i="46"/>
  <c r="F16" i="46"/>
  <c r="W16" i="46" s="1"/>
  <c r="AC15" i="46"/>
  <c r="W15" i="46"/>
  <c r="V15" i="46"/>
  <c r="N15" i="46"/>
  <c r="H15" i="46"/>
  <c r="I15" i="46" s="1"/>
  <c r="G15" i="46"/>
  <c r="F15" i="46"/>
  <c r="O15" i="46" s="1"/>
  <c r="X15" i="46" s="1"/>
  <c r="AB15" i="46" s="1"/>
  <c r="O14" i="46"/>
  <c r="X14" i="46" s="1"/>
  <c r="AB14" i="46" s="1"/>
  <c r="N14" i="46"/>
  <c r="H14" i="46"/>
  <c r="G14" i="46"/>
  <c r="F14" i="46"/>
  <c r="W14" i="46" s="1"/>
  <c r="AC13" i="46"/>
  <c r="W13" i="46"/>
  <c r="V13" i="46"/>
  <c r="N13" i="46"/>
  <c r="H13" i="46"/>
  <c r="I13" i="46" s="1"/>
  <c r="G13" i="46"/>
  <c r="F13" i="46"/>
  <c r="O13" i="46" s="1"/>
  <c r="X13" i="46" s="1"/>
  <c r="AB13" i="46" s="1"/>
  <c r="N12" i="46"/>
  <c r="H12" i="46"/>
  <c r="G12" i="46"/>
  <c r="F12" i="46"/>
  <c r="AC11" i="46"/>
  <c r="W11" i="46"/>
  <c r="N11" i="46"/>
  <c r="H11" i="46"/>
  <c r="I11" i="46" s="1"/>
  <c r="G11" i="46"/>
  <c r="F11" i="46"/>
  <c r="V11" i="46" s="1"/>
  <c r="AC10" i="46"/>
  <c r="N10" i="46"/>
  <c r="H10" i="46"/>
  <c r="G10" i="46"/>
  <c r="F10" i="46"/>
  <c r="AC9" i="46"/>
  <c r="V9" i="46"/>
  <c r="O9" i="46"/>
  <c r="X9" i="46" s="1"/>
  <c r="AB9" i="46" s="1"/>
  <c r="N9" i="46"/>
  <c r="H9" i="46"/>
  <c r="I9" i="46" s="1"/>
  <c r="G9" i="46"/>
  <c r="F9" i="46"/>
  <c r="W9" i="46" s="1"/>
  <c r="N8" i="46"/>
  <c r="H8" i="46"/>
  <c r="G8" i="46"/>
  <c r="F8" i="46"/>
  <c r="AC7" i="46"/>
  <c r="W7" i="46"/>
  <c r="N7" i="46"/>
  <c r="H7" i="46"/>
  <c r="I7" i="46" s="1"/>
  <c r="G7" i="46"/>
  <c r="F7" i="46"/>
  <c r="V7" i="46" s="1"/>
  <c r="AC6" i="46"/>
  <c r="Z6" i="46"/>
  <c r="N6" i="46"/>
  <c r="J6" i="46" s="1"/>
  <c r="H6" i="46"/>
  <c r="G6" i="46"/>
  <c r="F6" i="46"/>
  <c r="W46" i="45"/>
  <c r="V46" i="45"/>
  <c r="N46" i="45"/>
  <c r="I46" i="45"/>
  <c r="H46" i="45"/>
  <c r="G46" i="45"/>
  <c r="F46" i="45"/>
  <c r="AC46" i="45" s="1"/>
  <c r="AC45" i="45"/>
  <c r="W45" i="45"/>
  <c r="V45" i="45"/>
  <c r="O45" i="45"/>
  <c r="N45" i="45"/>
  <c r="H45" i="45"/>
  <c r="G45" i="45"/>
  <c r="F45" i="45"/>
  <c r="AB44" i="45"/>
  <c r="W44" i="45"/>
  <c r="V44" i="45"/>
  <c r="O44" i="45"/>
  <c r="X44" i="45" s="1"/>
  <c r="N44" i="45"/>
  <c r="H44" i="45"/>
  <c r="G44" i="45"/>
  <c r="F44" i="45"/>
  <c r="AC44" i="45" s="1"/>
  <c r="AC43" i="45"/>
  <c r="AB43" i="45"/>
  <c r="W43" i="45"/>
  <c r="V43" i="45"/>
  <c r="O43" i="45"/>
  <c r="X43" i="45" s="1"/>
  <c r="N43" i="45"/>
  <c r="I43" i="45"/>
  <c r="H43" i="45"/>
  <c r="G43" i="45"/>
  <c r="F43" i="45"/>
  <c r="X42" i="45"/>
  <c r="AB42" i="45" s="1"/>
  <c r="W42" i="45"/>
  <c r="O42" i="45"/>
  <c r="N42" i="45"/>
  <c r="H42" i="45"/>
  <c r="G42" i="45"/>
  <c r="F42" i="45"/>
  <c r="AC41" i="45"/>
  <c r="W41" i="45"/>
  <c r="V41" i="45"/>
  <c r="O41" i="45"/>
  <c r="N41" i="45"/>
  <c r="I41" i="45"/>
  <c r="H41" i="45"/>
  <c r="G41" i="45"/>
  <c r="F41" i="45"/>
  <c r="O40" i="45"/>
  <c r="N40" i="45"/>
  <c r="I40" i="45"/>
  <c r="H40" i="45"/>
  <c r="G40" i="45"/>
  <c r="F40" i="45"/>
  <c r="AC40" i="45" s="1"/>
  <c r="W39" i="45"/>
  <c r="N39" i="45"/>
  <c r="I39" i="45"/>
  <c r="H39" i="45"/>
  <c r="G39" i="45"/>
  <c r="F39" i="45"/>
  <c r="O39" i="45" s="1"/>
  <c r="N38" i="45"/>
  <c r="H38" i="45"/>
  <c r="G38" i="45"/>
  <c r="F38" i="45"/>
  <c r="N37" i="45"/>
  <c r="H37" i="45"/>
  <c r="G37" i="45"/>
  <c r="F37" i="45"/>
  <c r="O37" i="45" s="1"/>
  <c r="X37" i="45" s="1"/>
  <c r="AB37" i="45" s="1"/>
  <c r="X36" i="45"/>
  <c r="AB36" i="45" s="1"/>
  <c r="W36" i="45"/>
  <c r="O36" i="45"/>
  <c r="N36" i="45"/>
  <c r="H36" i="45"/>
  <c r="I36" i="45" s="1"/>
  <c r="G36" i="45"/>
  <c r="F36" i="45"/>
  <c r="AC36" i="45" s="1"/>
  <c r="W35" i="45"/>
  <c r="N35" i="45"/>
  <c r="H35" i="45"/>
  <c r="G35" i="45"/>
  <c r="F35" i="45"/>
  <c r="V35" i="45" s="1"/>
  <c r="AC34" i="45"/>
  <c r="X34" i="45"/>
  <c r="AB34" i="45" s="1"/>
  <c r="W34" i="45"/>
  <c r="O34" i="45"/>
  <c r="N34" i="45"/>
  <c r="H34" i="45"/>
  <c r="I34" i="45" s="1"/>
  <c r="G34" i="45"/>
  <c r="F34" i="45"/>
  <c r="V34" i="45" s="1"/>
  <c r="N33" i="45"/>
  <c r="I33" i="45"/>
  <c r="H33" i="45"/>
  <c r="G33" i="45"/>
  <c r="F33" i="45"/>
  <c r="W33" i="45" s="1"/>
  <c r="AC32" i="45"/>
  <c r="W32" i="45"/>
  <c r="O32" i="45"/>
  <c r="N32" i="45"/>
  <c r="H32" i="45"/>
  <c r="I32" i="45" s="1"/>
  <c r="G32" i="45"/>
  <c r="F32" i="45"/>
  <c r="V32" i="45" s="1"/>
  <c r="N31" i="45"/>
  <c r="H31" i="45"/>
  <c r="G31" i="45"/>
  <c r="F31" i="45"/>
  <c r="AC31" i="45" s="1"/>
  <c r="AC30" i="45"/>
  <c r="W30" i="45"/>
  <c r="O30" i="45"/>
  <c r="N30" i="45"/>
  <c r="H30" i="45"/>
  <c r="I30" i="45" s="1"/>
  <c r="G30" i="45"/>
  <c r="F30" i="45"/>
  <c r="V30" i="45" s="1"/>
  <c r="N29" i="45"/>
  <c r="H29" i="45"/>
  <c r="G29" i="45"/>
  <c r="F29" i="45"/>
  <c r="AC29" i="45" s="1"/>
  <c r="AC28" i="45"/>
  <c r="W28" i="45"/>
  <c r="O28" i="45"/>
  <c r="N28" i="45"/>
  <c r="H28" i="45"/>
  <c r="I28" i="45" s="1"/>
  <c r="G28" i="45"/>
  <c r="F28" i="45"/>
  <c r="V28" i="45" s="1"/>
  <c r="W27" i="45"/>
  <c r="N27" i="45"/>
  <c r="H27" i="45"/>
  <c r="I27" i="45" s="1"/>
  <c r="G27" i="45"/>
  <c r="F27" i="45"/>
  <c r="AC27" i="45" s="1"/>
  <c r="AC26" i="45"/>
  <c r="X26" i="45"/>
  <c r="AB26" i="45" s="1"/>
  <c r="W26" i="45"/>
  <c r="O26" i="45"/>
  <c r="N26" i="45"/>
  <c r="H26" i="45"/>
  <c r="I26" i="45" s="1"/>
  <c r="G26" i="45"/>
  <c r="F26" i="45"/>
  <c r="V26" i="45" s="1"/>
  <c r="X25" i="45"/>
  <c r="AB25" i="45" s="1"/>
  <c r="O25" i="45"/>
  <c r="N25" i="45"/>
  <c r="I25" i="45"/>
  <c r="H25" i="45"/>
  <c r="G25" i="45"/>
  <c r="F25" i="45"/>
  <c r="AC25" i="45" s="1"/>
  <c r="AC24" i="45"/>
  <c r="W24" i="45"/>
  <c r="O24" i="45"/>
  <c r="N24" i="45"/>
  <c r="H24" i="45"/>
  <c r="I24" i="45" s="1"/>
  <c r="G24" i="45"/>
  <c r="F24" i="45"/>
  <c r="V24" i="45" s="1"/>
  <c r="N23" i="45"/>
  <c r="H23" i="45"/>
  <c r="G23" i="45"/>
  <c r="F23" i="45"/>
  <c r="I23" i="45" s="1"/>
  <c r="AC22" i="45"/>
  <c r="W22" i="45"/>
  <c r="O22" i="45"/>
  <c r="X22" i="45" s="1"/>
  <c r="AB22" i="45" s="1"/>
  <c r="N22" i="45"/>
  <c r="H22" i="45"/>
  <c r="I22" i="45" s="1"/>
  <c r="G22" i="45"/>
  <c r="F22" i="45"/>
  <c r="V22" i="45" s="1"/>
  <c r="N21" i="45"/>
  <c r="H21" i="45"/>
  <c r="G21" i="45"/>
  <c r="F21" i="45"/>
  <c r="O21" i="45" s="1"/>
  <c r="W20" i="45"/>
  <c r="V20" i="45"/>
  <c r="O20" i="45"/>
  <c r="X20" i="45" s="1"/>
  <c r="AB20" i="45" s="1"/>
  <c r="N20" i="45"/>
  <c r="H20" i="45"/>
  <c r="G20" i="45"/>
  <c r="F20" i="45"/>
  <c r="AC20" i="45" s="1"/>
  <c r="N19" i="45"/>
  <c r="H19" i="45"/>
  <c r="I19" i="45" s="1"/>
  <c r="G19" i="45"/>
  <c r="F19" i="45"/>
  <c r="W19" i="45" s="1"/>
  <c r="AC18" i="45"/>
  <c r="W18" i="45"/>
  <c r="V18" i="45"/>
  <c r="O18" i="45"/>
  <c r="N18" i="45"/>
  <c r="H18" i="45"/>
  <c r="G18" i="45"/>
  <c r="F18" i="45"/>
  <c r="V17" i="45"/>
  <c r="N17" i="45"/>
  <c r="H17" i="45"/>
  <c r="I17" i="45" s="1"/>
  <c r="G17" i="45"/>
  <c r="F17" i="45"/>
  <c r="O17" i="45" s="1"/>
  <c r="N16" i="45"/>
  <c r="H16" i="45"/>
  <c r="G16" i="45"/>
  <c r="F16" i="45"/>
  <c r="W16" i="45" s="1"/>
  <c r="N15" i="45"/>
  <c r="H15" i="45"/>
  <c r="G15" i="45"/>
  <c r="F15" i="45"/>
  <c r="AC15" i="45" s="1"/>
  <c r="V14" i="45"/>
  <c r="N14" i="45"/>
  <c r="H14" i="45"/>
  <c r="G14" i="45"/>
  <c r="F14" i="45"/>
  <c r="O14" i="45" s="1"/>
  <c r="W13" i="45"/>
  <c r="N13" i="45"/>
  <c r="H13" i="45"/>
  <c r="G13" i="45"/>
  <c r="F13" i="45"/>
  <c r="V13" i="45" s="1"/>
  <c r="AC12" i="45"/>
  <c r="N12" i="45"/>
  <c r="H12" i="45"/>
  <c r="G12" i="45"/>
  <c r="F12" i="45"/>
  <c r="I12" i="45" s="1"/>
  <c r="N11" i="45"/>
  <c r="H11" i="45"/>
  <c r="G11" i="45"/>
  <c r="F11" i="45"/>
  <c r="O11" i="45" s="1"/>
  <c r="AC10" i="45"/>
  <c r="X10" i="45"/>
  <c r="AB10" i="45" s="1"/>
  <c r="O10" i="45"/>
  <c r="N10" i="45"/>
  <c r="H10" i="45"/>
  <c r="G10" i="45"/>
  <c r="F10" i="45"/>
  <c r="W10" i="45" s="1"/>
  <c r="V9" i="45"/>
  <c r="O9" i="45"/>
  <c r="X9" i="45" s="1"/>
  <c r="AB9" i="45" s="1"/>
  <c r="N9" i="45"/>
  <c r="I9" i="45"/>
  <c r="H9" i="45"/>
  <c r="G9" i="45"/>
  <c r="F9" i="45"/>
  <c r="AC9" i="45" s="1"/>
  <c r="V8" i="45"/>
  <c r="N8" i="45"/>
  <c r="H8" i="45"/>
  <c r="G8" i="45"/>
  <c r="F8" i="45"/>
  <c r="O8" i="45" s="1"/>
  <c r="AC7" i="45"/>
  <c r="N7" i="45"/>
  <c r="H7" i="45"/>
  <c r="G7" i="45"/>
  <c r="F7" i="45"/>
  <c r="I7" i="45" s="1"/>
  <c r="Z6" i="45"/>
  <c r="V6" i="45"/>
  <c r="N6" i="45"/>
  <c r="I6" i="45"/>
  <c r="H6" i="45"/>
  <c r="G6" i="45"/>
  <c r="J6" i="45" s="1"/>
  <c r="F6" i="45"/>
  <c r="O6" i="45" s="1"/>
  <c r="N46" i="44"/>
  <c r="H46" i="44"/>
  <c r="G46" i="44"/>
  <c r="F46" i="44"/>
  <c r="AC46" i="44" s="1"/>
  <c r="N45" i="44"/>
  <c r="H45" i="44"/>
  <c r="G45" i="44"/>
  <c r="F45" i="44"/>
  <c r="O45" i="44" s="1"/>
  <c r="N44" i="44"/>
  <c r="H44" i="44"/>
  <c r="G44" i="44"/>
  <c r="F44" i="44"/>
  <c r="AC44" i="44" s="1"/>
  <c r="N43" i="44"/>
  <c r="H43" i="44"/>
  <c r="G43" i="44"/>
  <c r="F43" i="44"/>
  <c r="O43" i="44" s="1"/>
  <c r="N42" i="44"/>
  <c r="H42" i="44"/>
  <c r="G42" i="44"/>
  <c r="F42" i="44"/>
  <c r="AC42" i="44" s="1"/>
  <c r="O41" i="44"/>
  <c r="N41" i="44"/>
  <c r="H41" i="44"/>
  <c r="G41" i="44"/>
  <c r="F41" i="44"/>
  <c r="AC41" i="44" s="1"/>
  <c r="W40" i="44"/>
  <c r="N40" i="44"/>
  <c r="H40" i="44"/>
  <c r="G40" i="44"/>
  <c r="F40" i="44"/>
  <c r="AC40" i="44" s="1"/>
  <c r="O39" i="44"/>
  <c r="N39" i="44"/>
  <c r="H39" i="44"/>
  <c r="G39" i="44"/>
  <c r="F39" i="44"/>
  <c r="AC39" i="44" s="1"/>
  <c r="N38" i="44"/>
  <c r="H38" i="44"/>
  <c r="G38" i="44"/>
  <c r="F38" i="44"/>
  <c r="AC38" i="44" s="1"/>
  <c r="O37" i="44"/>
  <c r="N37" i="44"/>
  <c r="H37" i="44"/>
  <c r="G37" i="44"/>
  <c r="F37" i="44"/>
  <c r="AC37" i="44" s="1"/>
  <c r="N36" i="44"/>
  <c r="H36" i="44"/>
  <c r="G36" i="44"/>
  <c r="F36" i="44"/>
  <c r="AC36" i="44" s="1"/>
  <c r="O35" i="44"/>
  <c r="N35" i="44"/>
  <c r="H35" i="44"/>
  <c r="G35" i="44"/>
  <c r="F35" i="44"/>
  <c r="AC35" i="44" s="1"/>
  <c r="N34" i="44"/>
  <c r="H34" i="44"/>
  <c r="G34" i="44"/>
  <c r="F34" i="44"/>
  <c r="AC34" i="44" s="1"/>
  <c r="O33" i="44"/>
  <c r="N33" i="44"/>
  <c r="H33" i="44"/>
  <c r="G33" i="44"/>
  <c r="F33" i="44"/>
  <c r="AC33" i="44" s="1"/>
  <c r="N32" i="44"/>
  <c r="H32" i="44"/>
  <c r="G32" i="44"/>
  <c r="F32" i="44"/>
  <c r="AC32" i="44" s="1"/>
  <c r="O31" i="44"/>
  <c r="N31" i="44"/>
  <c r="H31" i="44"/>
  <c r="G31" i="44"/>
  <c r="F31" i="44"/>
  <c r="AC31" i="44" s="1"/>
  <c r="N30" i="44"/>
  <c r="H30" i="44"/>
  <c r="G30" i="44"/>
  <c r="F30" i="44"/>
  <c r="AC30" i="44" s="1"/>
  <c r="O29" i="44"/>
  <c r="N29" i="44"/>
  <c r="H29" i="44"/>
  <c r="G29" i="44"/>
  <c r="F29" i="44"/>
  <c r="AC29" i="44" s="1"/>
  <c r="N28" i="44"/>
  <c r="H28" i="44"/>
  <c r="G28" i="44"/>
  <c r="F28" i="44"/>
  <c r="AC28" i="44" s="1"/>
  <c r="O27" i="44"/>
  <c r="N27" i="44"/>
  <c r="H27" i="44"/>
  <c r="G27" i="44"/>
  <c r="F27" i="44"/>
  <c r="AC27" i="44" s="1"/>
  <c r="N26" i="44"/>
  <c r="H26" i="44"/>
  <c r="G26" i="44"/>
  <c r="F26" i="44"/>
  <c r="AC26" i="44" s="1"/>
  <c r="O25" i="44"/>
  <c r="X25" i="44" s="1"/>
  <c r="AB25" i="44" s="1"/>
  <c r="N25" i="44"/>
  <c r="H25" i="44"/>
  <c r="G25" i="44"/>
  <c r="F25" i="44"/>
  <c r="AC25" i="44" s="1"/>
  <c r="N24" i="44"/>
  <c r="H24" i="44"/>
  <c r="G24" i="44"/>
  <c r="F24" i="44"/>
  <c r="AC24" i="44" s="1"/>
  <c r="O23" i="44"/>
  <c r="X23" i="44" s="1"/>
  <c r="AB23" i="44" s="1"/>
  <c r="N23" i="44"/>
  <c r="H23" i="44"/>
  <c r="G23" i="44"/>
  <c r="F23" i="44"/>
  <c r="AC23" i="44" s="1"/>
  <c r="N22" i="44"/>
  <c r="H22" i="44"/>
  <c r="G22" i="44"/>
  <c r="F22" i="44"/>
  <c r="AC22" i="44" s="1"/>
  <c r="O21" i="44"/>
  <c r="X21" i="44" s="1"/>
  <c r="AB21" i="44" s="1"/>
  <c r="N21" i="44"/>
  <c r="H21" i="44"/>
  <c r="G21" i="44"/>
  <c r="F21" i="44"/>
  <c r="AC21" i="44" s="1"/>
  <c r="N20" i="44"/>
  <c r="H20" i="44"/>
  <c r="G20" i="44"/>
  <c r="F20" i="44"/>
  <c r="AC20" i="44" s="1"/>
  <c r="O19" i="44"/>
  <c r="X19" i="44" s="1"/>
  <c r="AB19" i="44" s="1"/>
  <c r="N19" i="44"/>
  <c r="H19" i="44"/>
  <c r="G19" i="44"/>
  <c r="F19" i="44"/>
  <c r="AC19" i="44" s="1"/>
  <c r="N18" i="44"/>
  <c r="H18" i="44"/>
  <c r="G18" i="44"/>
  <c r="F18" i="44"/>
  <c r="AC18" i="44" s="1"/>
  <c r="O17" i="44"/>
  <c r="N17" i="44"/>
  <c r="H17" i="44"/>
  <c r="G17" i="44"/>
  <c r="F17" i="44"/>
  <c r="AC17" i="44" s="1"/>
  <c r="N16" i="44"/>
  <c r="H16" i="44"/>
  <c r="G16" i="44"/>
  <c r="F16" i="44"/>
  <c r="AC16" i="44" s="1"/>
  <c r="O15" i="44"/>
  <c r="N15" i="44"/>
  <c r="H15" i="44"/>
  <c r="G15" i="44"/>
  <c r="F15" i="44"/>
  <c r="AC15" i="44" s="1"/>
  <c r="N14" i="44"/>
  <c r="H14" i="44"/>
  <c r="G14" i="44"/>
  <c r="F14" i="44"/>
  <c r="AC14" i="44" s="1"/>
  <c r="O13" i="44"/>
  <c r="X13" i="44" s="1"/>
  <c r="AB13" i="44" s="1"/>
  <c r="N13" i="44"/>
  <c r="H13" i="44"/>
  <c r="G13" i="44"/>
  <c r="F13" i="44"/>
  <c r="AC13" i="44" s="1"/>
  <c r="N12" i="44"/>
  <c r="H12" i="44"/>
  <c r="G12" i="44"/>
  <c r="F12" i="44"/>
  <c r="AC12" i="44" s="1"/>
  <c r="O11" i="44"/>
  <c r="X11" i="44" s="1"/>
  <c r="AB11" i="44" s="1"/>
  <c r="N11" i="44"/>
  <c r="H11" i="44"/>
  <c r="G11" i="44"/>
  <c r="F11" i="44"/>
  <c r="AC11" i="44" s="1"/>
  <c r="N10" i="44"/>
  <c r="H10" i="44"/>
  <c r="G10" i="44"/>
  <c r="F10" i="44"/>
  <c r="AC10" i="44" s="1"/>
  <c r="O9" i="44"/>
  <c r="X9" i="44" s="1"/>
  <c r="AB9" i="44" s="1"/>
  <c r="N9" i="44"/>
  <c r="H9" i="44"/>
  <c r="G9" i="44"/>
  <c r="F9" i="44"/>
  <c r="AC9" i="44" s="1"/>
  <c r="N8" i="44"/>
  <c r="H8" i="44"/>
  <c r="G8" i="44"/>
  <c r="F8" i="44"/>
  <c r="AC8" i="44" s="1"/>
  <c r="O7" i="44"/>
  <c r="N7" i="44"/>
  <c r="H7" i="44"/>
  <c r="G7" i="44"/>
  <c r="F7" i="44"/>
  <c r="AC7" i="44" s="1"/>
  <c r="Z6" i="44"/>
  <c r="N6" i="44"/>
  <c r="J6" i="44" s="1"/>
  <c r="H6" i="44"/>
  <c r="G6" i="44"/>
  <c r="F6" i="44"/>
  <c r="AC6" i="44" s="1"/>
  <c r="AC46" i="43"/>
  <c r="V46" i="43"/>
  <c r="O46" i="43"/>
  <c r="N46" i="43"/>
  <c r="H46" i="43"/>
  <c r="G46" i="43"/>
  <c r="F46" i="43"/>
  <c r="W46" i="43" s="1"/>
  <c r="AC45" i="43"/>
  <c r="X45" i="43"/>
  <c r="AB45" i="43" s="1"/>
  <c r="V45" i="43"/>
  <c r="N45" i="43"/>
  <c r="H45" i="43"/>
  <c r="G45" i="43"/>
  <c r="F45" i="43"/>
  <c r="O45" i="43" s="1"/>
  <c r="AC44" i="43"/>
  <c r="N44" i="43"/>
  <c r="H44" i="43"/>
  <c r="G44" i="43"/>
  <c r="F44" i="43"/>
  <c r="AC43" i="43"/>
  <c r="X43" i="43"/>
  <c r="AB43" i="43" s="1"/>
  <c r="V43" i="43"/>
  <c r="N43" i="43"/>
  <c r="H43" i="43"/>
  <c r="G43" i="43"/>
  <c r="F43" i="43"/>
  <c r="O43" i="43" s="1"/>
  <c r="AC42" i="43"/>
  <c r="O42" i="43"/>
  <c r="N42" i="43"/>
  <c r="H42" i="43"/>
  <c r="G42" i="43"/>
  <c r="F42" i="43"/>
  <c r="AC41" i="43"/>
  <c r="X41" i="43"/>
  <c r="AB41" i="43" s="1"/>
  <c r="V41" i="43"/>
  <c r="N41" i="43"/>
  <c r="H41" i="43"/>
  <c r="G41" i="43"/>
  <c r="F41" i="43"/>
  <c r="O41" i="43" s="1"/>
  <c r="AC40" i="43"/>
  <c r="O40" i="43"/>
  <c r="N40" i="43"/>
  <c r="H40" i="43"/>
  <c r="G40" i="43"/>
  <c r="F40" i="43"/>
  <c r="AC39" i="43"/>
  <c r="N39" i="43"/>
  <c r="H39" i="43"/>
  <c r="G39" i="43"/>
  <c r="F39" i="43"/>
  <c r="V39" i="43" s="1"/>
  <c r="N38" i="43"/>
  <c r="H38" i="43"/>
  <c r="G38" i="43"/>
  <c r="F38" i="43"/>
  <c r="AC37" i="43"/>
  <c r="N37" i="43"/>
  <c r="H37" i="43"/>
  <c r="G37" i="43"/>
  <c r="F37" i="43"/>
  <c r="O36" i="43"/>
  <c r="N36" i="43"/>
  <c r="H36" i="43"/>
  <c r="G36" i="43"/>
  <c r="F36" i="43"/>
  <c r="AC36" i="43" s="1"/>
  <c r="N35" i="43"/>
  <c r="H35" i="43"/>
  <c r="G35" i="43"/>
  <c r="F35" i="43"/>
  <c r="AC35" i="43" s="1"/>
  <c r="O34" i="43"/>
  <c r="N34" i="43"/>
  <c r="H34" i="43"/>
  <c r="G34" i="43"/>
  <c r="F34" i="43"/>
  <c r="X33" i="43"/>
  <c r="AB33" i="43" s="1"/>
  <c r="W33" i="43"/>
  <c r="V33" i="43"/>
  <c r="O33" i="43"/>
  <c r="N33" i="43"/>
  <c r="H33" i="43"/>
  <c r="G33" i="43"/>
  <c r="F33" i="43"/>
  <c r="AC33" i="43" s="1"/>
  <c r="W32" i="43"/>
  <c r="O32" i="43"/>
  <c r="N32" i="43"/>
  <c r="H32" i="43"/>
  <c r="G32" i="43"/>
  <c r="F32" i="43"/>
  <c r="AC31" i="43"/>
  <c r="W31" i="43"/>
  <c r="O31" i="43"/>
  <c r="N31" i="43"/>
  <c r="H31" i="43"/>
  <c r="G31" i="43"/>
  <c r="F31" i="43"/>
  <c r="V31" i="43" s="1"/>
  <c r="AC30" i="43"/>
  <c r="W30" i="43"/>
  <c r="V30" i="43"/>
  <c r="O30" i="43"/>
  <c r="N30" i="43"/>
  <c r="I30" i="43"/>
  <c r="H30" i="43"/>
  <c r="G30" i="43"/>
  <c r="F30" i="43"/>
  <c r="V29" i="43"/>
  <c r="O29" i="43"/>
  <c r="N29" i="43"/>
  <c r="H29" i="43"/>
  <c r="G29" i="43"/>
  <c r="F29" i="43"/>
  <c r="AC29" i="43" s="1"/>
  <c r="N28" i="43"/>
  <c r="H28" i="43"/>
  <c r="G28" i="43"/>
  <c r="F28" i="43"/>
  <c r="V27" i="43"/>
  <c r="N27" i="43"/>
  <c r="H27" i="43"/>
  <c r="G27" i="43"/>
  <c r="F27" i="43"/>
  <c r="W26" i="43"/>
  <c r="V26" i="43"/>
  <c r="N26" i="43"/>
  <c r="H26" i="43"/>
  <c r="G26" i="43"/>
  <c r="F26" i="43"/>
  <c r="N25" i="43"/>
  <c r="H25" i="43"/>
  <c r="G25" i="43"/>
  <c r="F25" i="43"/>
  <c r="V25" i="43" s="1"/>
  <c r="N24" i="43"/>
  <c r="H24" i="43"/>
  <c r="G24" i="43"/>
  <c r="F24" i="43"/>
  <c r="N23" i="43"/>
  <c r="I23" i="43"/>
  <c r="H23" i="43"/>
  <c r="G23" i="43"/>
  <c r="F23" i="43"/>
  <c r="W22" i="43"/>
  <c r="V22" i="43"/>
  <c r="N22" i="43"/>
  <c r="H22" i="43"/>
  <c r="G22" i="43"/>
  <c r="F22" i="43"/>
  <c r="AC22" i="43" s="1"/>
  <c r="AC21" i="43"/>
  <c r="O21" i="43"/>
  <c r="N21" i="43"/>
  <c r="H21" i="43"/>
  <c r="G21" i="43"/>
  <c r="F21" i="43"/>
  <c r="V21" i="43" s="1"/>
  <c r="N20" i="43"/>
  <c r="I20" i="43"/>
  <c r="H20" i="43"/>
  <c r="G20" i="43"/>
  <c r="F20" i="43"/>
  <c r="O20" i="43" s="1"/>
  <c r="N19" i="43"/>
  <c r="H19" i="43"/>
  <c r="G19" i="43"/>
  <c r="F19" i="43"/>
  <c r="AC18" i="43"/>
  <c r="W18" i="43"/>
  <c r="N18" i="43"/>
  <c r="H18" i="43"/>
  <c r="G18" i="43"/>
  <c r="F18" i="43"/>
  <c r="W17" i="43"/>
  <c r="O17" i="43"/>
  <c r="N17" i="43"/>
  <c r="I17" i="43"/>
  <c r="H17" i="43"/>
  <c r="G17" i="43"/>
  <c r="F17" i="43"/>
  <c r="V17" i="43" s="1"/>
  <c r="N16" i="43"/>
  <c r="H16" i="43"/>
  <c r="G16" i="43"/>
  <c r="F16" i="43"/>
  <c r="N15" i="43"/>
  <c r="I15" i="43"/>
  <c r="H15" i="43"/>
  <c r="G15" i="43"/>
  <c r="F15" i="43"/>
  <c r="N14" i="43"/>
  <c r="H14" i="43"/>
  <c r="G14" i="43"/>
  <c r="F14" i="43"/>
  <c r="AC13" i="43"/>
  <c r="W13" i="43"/>
  <c r="O13" i="43"/>
  <c r="N13" i="43"/>
  <c r="H13" i="43"/>
  <c r="G13" i="43"/>
  <c r="F13" i="43"/>
  <c r="V13" i="43" s="1"/>
  <c r="O12" i="43"/>
  <c r="N12" i="43"/>
  <c r="I12" i="43"/>
  <c r="H12" i="43"/>
  <c r="G12" i="43"/>
  <c r="F12" i="43"/>
  <c r="N11" i="43"/>
  <c r="H11" i="43"/>
  <c r="G11" i="43"/>
  <c r="F11" i="43"/>
  <c r="AC10" i="43"/>
  <c r="W10" i="43"/>
  <c r="V10" i="43"/>
  <c r="N10" i="43"/>
  <c r="H10" i="43"/>
  <c r="G10" i="43"/>
  <c r="F10" i="43"/>
  <c r="W9" i="43"/>
  <c r="N9" i="43"/>
  <c r="H9" i="43"/>
  <c r="G9" i="43"/>
  <c r="F9" i="43"/>
  <c r="N8" i="43"/>
  <c r="I8" i="43"/>
  <c r="H8" i="43"/>
  <c r="G8" i="43"/>
  <c r="F8" i="43"/>
  <c r="N7" i="43"/>
  <c r="I7" i="43"/>
  <c r="H7" i="43"/>
  <c r="G7" i="43"/>
  <c r="F7" i="43"/>
  <c r="Z6" i="43"/>
  <c r="N6" i="43"/>
  <c r="H6" i="43"/>
  <c r="G6" i="43"/>
  <c r="F6" i="43"/>
  <c r="AC6" i="43" s="1"/>
  <c r="X46" i="42"/>
  <c r="AB46" i="42" s="1"/>
  <c r="V46" i="42"/>
  <c r="O46" i="42"/>
  <c r="N46" i="42"/>
  <c r="H46" i="42"/>
  <c r="G46" i="42"/>
  <c r="F46" i="42"/>
  <c r="AC46" i="42" s="1"/>
  <c r="AC45" i="42"/>
  <c r="V45" i="42"/>
  <c r="O45" i="42"/>
  <c r="X45" i="42" s="1"/>
  <c r="AB45" i="42" s="1"/>
  <c r="N45" i="42"/>
  <c r="H45" i="42"/>
  <c r="G45" i="42"/>
  <c r="F45" i="42"/>
  <c r="W45" i="42" s="1"/>
  <c r="N44" i="42"/>
  <c r="H44" i="42"/>
  <c r="G44" i="42"/>
  <c r="F44" i="42"/>
  <c r="AC43" i="42"/>
  <c r="X43" i="42"/>
  <c r="AB43" i="42" s="1"/>
  <c r="V43" i="42"/>
  <c r="N43" i="42"/>
  <c r="H43" i="42"/>
  <c r="G43" i="42"/>
  <c r="F43" i="42"/>
  <c r="O43" i="42" s="1"/>
  <c r="V42" i="42"/>
  <c r="N42" i="42"/>
  <c r="H42" i="42"/>
  <c r="G42" i="42"/>
  <c r="F42" i="42"/>
  <c r="AC41" i="42"/>
  <c r="X41" i="42"/>
  <c r="AB41" i="42" s="1"/>
  <c r="W41" i="42"/>
  <c r="V41" i="42"/>
  <c r="O41" i="42"/>
  <c r="N41" i="42"/>
  <c r="H41" i="42"/>
  <c r="G41" i="42"/>
  <c r="F41" i="42"/>
  <c r="W40" i="42"/>
  <c r="V40" i="42"/>
  <c r="O40" i="42"/>
  <c r="N40" i="42"/>
  <c r="H40" i="42"/>
  <c r="G40" i="42"/>
  <c r="F40" i="42"/>
  <c r="AC40" i="42" s="1"/>
  <c r="N39" i="42"/>
  <c r="H39" i="42"/>
  <c r="G39" i="42"/>
  <c r="F39" i="42"/>
  <c r="AC39" i="42" s="1"/>
  <c r="N38" i="42"/>
  <c r="I38" i="42"/>
  <c r="H38" i="42"/>
  <c r="G38" i="42"/>
  <c r="F38" i="42"/>
  <c r="AC38" i="42" s="1"/>
  <c r="AC37" i="42"/>
  <c r="V37" i="42"/>
  <c r="O37" i="42"/>
  <c r="X37" i="42" s="1"/>
  <c r="AB37" i="42" s="1"/>
  <c r="N37" i="42"/>
  <c r="H37" i="42"/>
  <c r="G37" i="42"/>
  <c r="F37" i="42"/>
  <c r="W37" i="42" s="1"/>
  <c r="X36" i="42"/>
  <c r="AB36" i="42" s="1"/>
  <c r="O36" i="42"/>
  <c r="N36" i="42"/>
  <c r="H36" i="42"/>
  <c r="G36" i="42"/>
  <c r="F36" i="42"/>
  <c r="W36" i="42" s="1"/>
  <c r="N35" i="42"/>
  <c r="H35" i="42"/>
  <c r="G35" i="42"/>
  <c r="F35" i="42"/>
  <c r="V35" i="42" s="1"/>
  <c r="X34" i="42"/>
  <c r="AB34" i="42" s="1"/>
  <c r="W34" i="42"/>
  <c r="V34" i="42"/>
  <c r="O34" i="42"/>
  <c r="N34" i="42"/>
  <c r="H34" i="42"/>
  <c r="G34" i="42"/>
  <c r="F34" i="42"/>
  <c r="AC34" i="42" s="1"/>
  <c r="W33" i="42"/>
  <c r="O33" i="42"/>
  <c r="N33" i="42"/>
  <c r="H33" i="42"/>
  <c r="G33" i="42"/>
  <c r="F33" i="42"/>
  <c r="V33" i="42" s="1"/>
  <c r="O32" i="42"/>
  <c r="X32" i="42" s="1"/>
  <c r="AB32" i="42" s="1"/>
  <c r="N32" i="42"/>
  <c r="H32" i="42"/>
  <c r="G32" i="42"/>
  <c r="F32" i="42"/>
  <c r="AC31" i="42"/>
  <c r="X31" i="42"/>
  <c r="AB31" i="42" s="1"/>
  <c r="W31" i="42"/>
  <c r="V31" i="42"/>
  <c r="O31" i="42"/>
  <c r="N31" i="42"/>
  <c r="I31" i="42"/>
  <c r="H31" i="42"/>
  <c r="G31" i="42"/>
  <c r="F31" i="42"/>
  <c r="N30" i="42"/>
  <c r="H30" i="42"/>
  <c r="G30" i="42"/>
  <c r="F30" i="42"/>
  <c r="V30" i="42" s="1"/>
  <c r="AC29" i="42"/>
  <c r="W29" i="42"/>
  <c r="N29" i="42"/>
  <c r="H29" i="42"/>
  <c r="G29" i="42"/>
  <c r="F29" i="42"/>
  <c r="V29" i="42" s="1"/>
  <c r="AC28" i="42"/>
  <c r="W28" i="42"/>
  <c r="N28" i="42"/>
  <c r="I28" i="42"/>
  <c r="H28" i="42"/>
  <c r="G28" i="42"/>
  <c r="F28" i="42"/>
  <c r="O28" i="42" s="1"/>
  <c r="N27" i="42"/>
  <c r="H27" i="42"/>
  <c r="G27" i="42"/>
  <c r="F27" i="42"/>
  <c r="I27" i="42" s="1"/>
  <c r="N26" i="42"/>
  <c r="H26" i="42"/>
  <c r="G26" i="42"/>
  <c r="F26" i="42"/>
  <c r="W25" i="42"/>
  <c r="O25" i="42"/>
  <c r="N25" i="42"/>
  <c r="I25" i="42"/>
  <c r="H25" i="42"/>
  <c r="G25" i="42"/>
  <c r="F25" i="42"/>
  <c r="AC25" i="42" s="1"/>
  <c r="AC24" i="42"/>
  <c r="W24" i="42"/>
  <c r="V24" i="42"/>
  <c r="O24" i="42"/>
  <c r="N24" i="42"/>
  <c r="I24" i="42"/>
  <c r="H24" i="42"/>
  <c r="G24" i="42"/>
  <c r="F24" i="42"/>
  <c r="O23" i="42"/>
  <c r="N23" i="42"/>
  <c r="H23" i="42"/>
  <c r="G23" i="42"/>
  <c r="F23" i="42"/>
  <c r="W22" i="42"/>
  <c r="V22" i="42"/>
  <c r="O22" i="42"/>
  <c r="N22" i="42"/>
  <c r="H22" i="42"/>
  <c r="I22" i="42" s="1"/>
  <c r="G22" i="42"/>
  <c r="F22" i="42"/>
  <c r="AC22" i="42" s="1"/>
  <c r="AC21" i="42"/>
  <c r="W21" i="42"/>
  <c r="V21" i="42"/>
  <c r="N21" i="42"/>
  <c r="I21" i="42"/>
  <c r="H21" i="42"/>
  <c r="G21" i="42"/>
  <c r="F21" i="42"/>
  <c r="O21" i="42" s="1"/>
  <c r="X21" i="42" s="1"/>
  <c r="AB21" i="42" s="1"/>
  <c r="N20" i="42"/>
  <c r="H20" i="42"/>
  <c r="G20" i="42"/>
  <c r="F20" i="42"/>
  <c r="V20" i="42" s="1"/>
  <c r="AB19" i="42"/>
  <c r="W19" i="42"/>
  <c r="V19" i="42"/>
  <c r="O19" i="42"/>
  <c r="X19" i="42" s="1"/>
  <c r="N19" i="42"/>
  <c r="H19" i="42"/>
  <c r="G19" i="42"/>
  <c r="F19" i="42"/>
  <c r="AC19" i="42" s="1"/>
  <c r="AC18" i="42"/>
  <c r="N18" i="42"/>
  <c r="H18" i="42"/>
  <c r="G18" i="42"/>
  <c r="F18" i="42"/>
  <c r="O18" i="42" s="1"/>
  <c r="X18" i="42" s="1"/>
  <c r="AB18" i="42" s="1"/>
  <c r="V17" i="42"/>
  <c r="N17" i="42"/>
  <c r="H17" i="42"/>
  <c r="G17" i="42"/>
  <c r="F17" i="42"/>
  <c r="W16" i="42"/>
  <c r="N16" i="42"/>
  <c r="H16" i="42"/>
  <c r="G16" i="42"/>
  <c r="F16" i="42"/>
  <c r="AC16" i="42" s="1"/>
  <c r="AC15" i="42"/>
  <c r="N15" i="42"/>
  <c r="H15" i="42"/>
  <c r="I15" i="42" s="1"/>
  <c r="G15" i="42"/>
  <c r="F15" i="42"/>
  <c r="O15" i="42" s="1"/>
  <c r="X15" i="42" s="1"/>
  <c r="AB15" i="42" s="1"/>
  <c r="N14" i="42"/>
  <c r="H14" i="42"/>
  <c r="G14" i="42"/>
  <c r="F14" i="42"/>
  <c r="O13" i="42"/>
  <c r="N13" i="42"/>
  <c r="I13" i="42"/>
  <c r="H13" i="42"/>
  <c r="G13" i="42"/>
  <c r="F13" i="42"/>
  <c r="AC13" i="42" s="1"/>
  <c r="N12" i="42"/>
  <c r="H12" i="42"/>
  <c r="G12" i="42"/>
  <c r="F12" i="42"/>
  <c r="O12" i="42" s="1"/>
  <c r="X12" i="42" s="1"/>
  <c r="AB12" i="42" s="1"/>
  <c r="O11" i="42"/>
  <c r="N11" i="42"/>
  <c r="I11" i="42"/>
  <c r="H11" i="42"/>
  <c r="G11" i="42"/>
  <c r="F11" i="42"/>
  <c r="AC11" i="42" s="1"/>
  <c r="AC10" i="42"/>
  <c r="W10" i="42"/>
  <c r="N10" i="42"/>
  <c r="H10" i="42"/>
  <c r="G10" i="42"/>
  <c r="F10" i="42"/>
  <c r="O10" i="42" s="1"/>
  <c r="O9" i="42"/>
  <c r="N9" i="42"/>
  <c r="I9" i="42"/>
  <c r="H9" i="42"/>
  <c r="G9" i="42"/>
  <c r="F9" i="42"/>
  <c r="AC9" i="42" s="1"/>
  <c r="N8" i="42"/>
  <c r="H8" i="42"/>
  <c r="G8" i="42"/>
  <c r="F8" i="42"/>
  <c r="O8" i="42" s="1"/>
  <c r="X8" i="42" s="1"/>
  <c r="AB8" i="42" s="1"/>
  <c r="O7" i="42"/>
  <c r="N7" i="42"/>
  <c r="I7" i="42"/>
  <c r="H7" i="42"/>
  <c r="G7" i="42"/>
  <c r="F7" i="42"/>
  <c r="AC7" i="42" s="1"/>
  <c r="AC6" i="42"/>
  <c r="Z6" i="42"/>
  <c r="X6" i="42"/>
  <c r="AB6" i="42" s="1"/>
  <c r="W6" i="42"/>
  <c r="N6" i="42"/>
  <c r="H6" i="42"/>
  <c r="G6" i="42"/>
  <c r="F6" i="42"/>
  <c r="O6" i="42" s="1"/>
  <c r="W46" i="41"/>
  <c r="N46" i="41"/>
  <c r="I46" i="41"/>
  <c r="H46" i="41"/>
  <c r="G46" i="41"/>
  <c r="F46" i="41"/>
  <c r="AC46" i="41" s="1"/>
  <c r="N45" i="41"/>
  <c r="H45" i="41"/>
  <c r="G45" i="41"/>
  <c r="F45" i="41"/>
  <c r="V45" i="41" s="1"/>
  <c r="W44" i="41"/>
  <c r="N44" i="41"/>
  <c r="H44" i="41"/>
  <c r="G44" i="41"/>
  <c r="F44" i="41"/>
  <c r="AC44" i="41" s="1"/>
  <c r="X43" i="41"/>
  <c r="AB43" i="41" s="1"/>
  <c r="V43" i="41"/>
  <c r="O43" i="41"/>
  <c r="N43" i="41"/>
  <c r="H43" i="41"/>
  <c r="I43" i="41" s="1"/>
  <c r="G43" i="41"/>
  <c r="F43" i="41"/>
  <c r="W42" i="41"/>
  <c r="N42" i="41"/>
  <c r="H42" i="41"/>
  <c r="G42" i="41"/>
  <c r="F42" i="41"/>
  <c r="AC42" i="41" s="1"/>
  <c r="V41" i="41"/>
  <c r="O41" i="41"/>
  <c r="X41" i="41" s="1"/>
  <c r="AB41" i="41" s="1"/>
  <c r="N41" i="41"/>
  <c r="H41" i="41"/>
  <c r="G41" i="41"/>
  <c r="F41" i="41"/>
  <c r="W40" i="41"/>
  <c r="N40" i="41"/>
  <c r="I40" i="41"/>
  <c r="H40" i="41"/>
  <c r="G40" i="41"/>
  <c r="F40" i="41"/>
  <c r="AC40" i="41" s="1"/>
  <c r="N39" i="41"/>
  <c r="H39" i="41"/>
  <c r="G39" i="41"/>
  <c r="F39" i="41"/>
  <c r="V39" i="41" s="1"/>
  <c r="W38" i="41"/>
  <c r="N38" i="41"/>
  <c r="H38" i="41"/>
  <c r="G38" i="41"/>
  <c r="F38" i="41"/>
  <c r="AC38" i="41" s="1"/>
  <c r="N37" i="41"/>
  <c r="H37" i="41"/>
  <c r="G37" i="41"/>
  <c r="F37" i="41"/>
  <c r="V37" i="41" s="1"/>
  <c r="W36" i="41"/>
  <c r="N36" i="41"/>
  <c r="H36" i="41"/>
  <c r="G36" i="41"/>
  <c r="F36" i="41"/>
  <c r="AC36" i="41" s="1"/>
  <c r="V35" i="41"/>
  <c r="N35" i="41"/>
  <c r="H35" i="41"/>
  <c r="G35" i="41"/>
  <c r="F35" i="41"/>
  <c r="W34" i="41"/>
  <c r="N34" i="41"/>
  <c r="H34" i="41"/>
  <c r="G34" i="41"/>
  <c r="F34" i="41"/>
  <c r="AC34" i="41" s="1"/>
  <c r="V33" i="41"/>
  <c r="O33" i="41"/>
  <c r="N33" i="41"/>
  <c r="H33" i="41"/>
  <c r="G33" i="41"/>
  <c r="F33" i="41"/>
  <c r="W32" i="41"/>
  <c r="N32" i="41"/>
  <c r="I32" i="41"/>
  <c r="H32" i="41"/>
  <c r="G32" i="41"/>
  <c r="F32" i="41"/>
  <c r="AC32" i="41" s="1"/>
  <c r="N31" i="41"/>
  <c r="H31" i="41"/>
  <c r="G31" i="41"/>
  <c r="F31" i="41"/>
  <c r="V31" i="41" s="1"/>
  <c r="W30" i="41"/>
  <c r="N30" i="41"/>
  <c r="I30" i="41"/>
  <c r="H30" i="41"/>
  <c r="G30" i="41"/>
  <c r="F30" i="41"/>
  <c r="AC30" i="41" s="1"/>
  <c r="X29" i="41"/>
  <c r="AB29" i="41" s="1"/>
  <c r="V29" i="41"/>
  <c r="O29" i="41"/>
  <c r="N29" i="41"/>
  <c r="H29" i="41"/>
  <c r="G29" i="41"/>
  <c r="F29" i="41"/>
  <c r="W28" i="41"/>
  <c r="N28" i="41"/>
  <c r="H28" i="41"/>
  <c r="G28" i="41"/>
  <c r="F28" i="41"/>
  <c r="AC28" i="41" s="1"/>
  <c r="V27" i="41"/>
  <c r="O27" i="41"/>
  <c r="N27" i="41"/>
  <c r="H27" i="41"/>
  <c r="G27" i="41"/>
  <c r="F27" i="41"/>
  <c r="W26" i="41"/>
  <c r="N26" i="41"/>
  <c r="H26" i="41"/>
  <c r="G26" i="41"/>
  <c r="F26" i="41"/>
  <c r="AC26" i="41" s="1"/>
  <c r="X25" i="41"/>
  <c r="AB25" i="41" s="1"/>
  <c r="V25" i="41"/>
  <c r="O25" i="41"/>
  <c r="N25" i="41"/>
  <c r="H25" i="41"/>
  <c r="G25" i="41"/>
  <c r="F25" i="41"/>
  <c r="W24" i="41"/>
  <c r="N24" i="41"/>
  <c r="I24" i="41"/>
  <c r="H24" i="41"/>
  <c r="G24" i="41"/>
  <c r="F24" i="41"/>
  <c r="AC24" i="41" s="1"/>
  <c r="N23" i="41"/>
  <c r="H23" i="41"/>
  <c r="I23" i="41" s="1"/>
  <c r="G23" i="41"/>
  <c r="F23" i="41"/>
  <c r="V23" i="41" s="1"/>
  <c r="W22" i="41"/>
  <c r="V22" i="41"/>
  <c r="N22" i="41"/>
  <c r="H22" i="41"/>
  <c r="G22" i="41"/>
  <c r="F22" i="41"/>
  <c r="O21" i="41"/>
  <c r="X21" i="41" s="1"/>
  <c r="AB21" i="41" s="1"/>
  <c r="N21" i="41"/>
  <c r="I21" i="41"/>
  <c r="H21" i="41"/>
  <c r="G21" i="41"/>
  <c r="F21" i="41"/>
  <c r="V21" i="41" s="1"/>
  <c r="W20" i="41"/>
  <c r="N20" i="41"/>
  <c r="H20" i="41"/>
  <c r="I20" i="41" s="1"/>
  <c r="G20" i="41"/>
  <c r="F20" i="41"/>
  <c r="N19" i="41"/>
  <c r="H19" i="41"/>
  <c r="G19" i="41"/>
  <c r="F19" i="41"/>
  <c r="V18" i="41"/>
  <c r="N18" i="41"/>
  <c r="H18" i="41"/>
  <c r="G18" i="41"/>
  <c r="F18" i="41"/>
  <c r="AC18" i="41" s="1"/>
  <c r="N17" i="41"/>
  <c r="H17" i="41"/>
  <c r="G17" i="41"/>
  <c r="F17" i="41"/>
  <c r="AC17" i="41" s="1"/>
  <c r="N16" i="41"/>
  <c r="I16" i="41"/>
  <c r="H16" i="41"/>
  <c r="G16" i="41"/>
  <c r="F16" i="41"/>
  <c r="AC16" i="41" s="1"/>
  <c r="W15" i="41"/>
  <c r="V15" i="41"/>
  <c r="O15" i="41"/>
  <c r="N15" i="41"/>
  <c r="H15" i="41"/>
  <c r="G15" i="41"/>
  <c r="F15" i="41"/>
  <c r="AC15" i="41" s="1"/>
  <c r="X14" i="41"/>
  <c r="AB14" i="41" s="1"/>
  <c r="W14" i="41"/>
  <c r="V14" i="41"/>
  <c r="O14" i="41"/>
  <c r="N14" i="41"/>
  <c r="H14" i="41"/>
  <c r="I14" i="41" s="1"/>
  <c r="G14" i="41"/>
  <c r="F14" i="41"/>
  <c r="AC14" i="41" s="1"/>
  <c r="W13" i="41"/>
  <c r="V13" i="41"/>
  <c r="N13" i="41"/>
  <c r="H13" i="41"/>
  <c r="G13" i="41"/>
  <c r="F13" i="41"/>
  <c r="AC13" i="41" s="1"/>
  <c r="W12" i="41"/>
  <c r="V12" i="41"/>
  <c r="O12" i="41"/>
  <c r="N12" i="41"/>
  <c r="H12" i="41"/>
  <c r="G12" i="41"/>
  <c r="F12" i="41"/>
  <c r="AC12" i="41" s="1"/>
  <c r="O11" i="41"/>
  <c r="X11" i="41" s="1"/>
  <c r="AB11" i="41" s="1"/>
  <c r="N11" i="41"/>
  <c r="H11" i="41"/>
  <c r="G11" i="41"/>
  <c r="F11" i="41"/>
  <c r="AC11" i="41" s="1"/>
  <c r="V10" i="41"/>
  <c r="O10" i="41"/>
  <c r="X10" i="41" s="1"/>
  <c r="AB10" i="41" s="1"/>
  <c r="N10" i="41"/>
  <c r="H10" i="41"/>
  <c r="G10" i="41"/>
  <c r="F10" i="41"/>
  <c r="AC10" i="41" s="1"/>
  <c r="X9" i="41"/>
  <c r="AB9" i="41" s="1"/>
  <c r="W9" i="41"/>
  <c r="O9" i="41"/>
  <c r="N9" i="41"/>
  <c r="H9" i="41"/>
  <c r="G9" i="41"/>
  <c r="F9" i="41"/>
  <c r="AC9" i="41" s="1"/>
  <c r="N8" i="41"/>
  <c r="H8" i="41"/>
  <c r="I8" i="41" s="1"/>
  <c r="G8" i="41"/>
  <c r="F8" i="41"/>
  <c r="AC8" i="41" s="1"/>
  <c r="W7" i="41"/>
  <c r="O7" i="41"/>
  <c r="X7" i="41" s="1"/>
  <c r="AB7" i="41" s="1"/>
  <c r="N7" i="41"/>
  <c r="H7" i="41"/>
  <c r="G7" i="41"/>
  <c r="F7" i="41"/>
  <c r="AC7" i="41" s="1"/>
  <c r="Z6" i="41"/>
  <c r="W6" i="41"/>
  <c r="V6" i="41"/>
  <c r="O6" i="41"/>
  <c r="X6" i="41" s="1"/>
  <c r="AB6" i="41" s="1"/>
  <c r="N6" i="41"/>
  <c r="J6" i="41" s="1"/>
  <c r="H6" i="41"/>
  <c r="G6" i="41"/>
  <c r="F6" i="41"/>
  <c r="AC6" i="41" s="1"/>
  <c r="F45" i="39"/>
  <c r="G45" i="39"/>
  <c r="H45" i="39"/>
  <c r="N45" i="39"/>
  <c r="F46" i="39"/>
  <c r="V46" i="39" s="1"/>
  <c r="G46" i="39"/>
  <c r="H46" i="39"/>
  <c r="N46" i="39"/>
  <c r="O46" i="39"/>
  <c r="X6" i="50" l="1"/>
  <c r="AB6" i="50" s="1"/>
  <c r="X15" i="51"/>
  <c r="AB15" i="51" s="1"/>
  <c r="W6" i="50"/>
  <c r="I19" i="50"/>
  <c r="AC20" i="50"/>
  <c r="I27" i="50"/>
  <c r="AC28" i="50"/>
  <c r="I35" i="50"/>
  <c r="AC6" i="51"/>
  <c r="AC7" i="51"/>
  <c r="AC18" i="51"/>
  <c r="I22" i="51"/>
  <c r="W15" i="52"/>
  <c r="V15" i="52"/>
  <c r="O30" i="51"/>
  <c r="I30" i="51"/>
  <c r="W30" i="51"/>
  <c r="AC26" i="52"/>
  <c r="W26" i="52"/>
  <c r="V26" i="52"/>
  <c r="O26" i="52"/>
  <c r="V10" i="50"/>
  <c r="W15" i="50"/>
  <c r="W23" i="50"/>
  <c r="W31" i="50"/>
  <c r="AC38" i="50"/>
  <c r="I46" i="50"/>
  <c r="I9" i="51"/>
  <c r="I10" i="51"/>
  <c r="X13" i="51"/>
  <c r="AB13" i="51" s="1"/>
  <c r="O26" i="51"/>
  <c r="I26" i="51"/>
  <c r="W26" i="51"/>
  <c r="AC38" i="51"/>
  <c r="V38" i="51"/>
  <c r="AC40" i="50"/>
  <c r="X23" i="51"/>
  <c r="AB23" i="51" s="1"/>
  <c r="I6" i="50"/>
  <c r="V7" i="50"/>
  <c r="O12" i="50"/>
  <c r="AC14" i="50"/>
  <c r="I21" i="50"/>
  <c r="AC22" i="50"/>
  <c r="I29" i="50"/>
  <c r="AC30" i="50"/>
  <c r="I37" i="50"/>
  <c r="I38" i="50"/>
  <c r="I44" i="50"/>
  <c r="I45" i="50"/>
  <c r="I6" i="51"/>
  <c r="I7" i="51"/>
  <c r="I8" i="51"/>
  <c r="I38" i="51"/>
  <c r="O15" i="52"/>
  <c r="O27" i="53"/>
  <c r="AC27" i="53"/>
  <c r="W27" i="53"/>
  <c r="V27" i="53"/>
  <c r="I27" i="53"/>
  <c r="AC6" i="50"/>
  <c r="I40" i="50"/>
  <c r="X11" i="51"/>
  <c r="AB11" i="51" s="1"/>
  <c r="O20" i="50"/>
  <c r="O28" i="50"/>
  <c r="O36" i="50"/>
  <c r="I39" i="50"/>
  <c r="I42" i="50"/>
  <c r="I43" i="50"/>
  <c r="J6" i="51"/>
  <c r="V12" i="51"/>
  <c r="I18" i="51"/>
  <c r="X21" i="51"/>
  <c r="AB21" i="51" s="1"/>
  <c r="O38" i="51"/>
  <c r="V42" i="51"/>
  <c r="O42" i="51"/>
  <c r="AC42" i="51"/>
  <c r="W10" i="52"/>
  <c r="V10" i="52"/>
  <c r="AC10" i="52"/>
  <c r="AC15" i="52"/>
  <c r="O13" i="50"/>
  <c r="X17" i="50"/>
  <c r="AB17" i="50" s="1"/>
  <c r="O21" i="50"/>
  <c r="X25" i="50"/>
  <c r="AB25" i="50" s="1"/>
  <c r="O29" i="50"/>
  <c r="X33" i="50"/>
  <c r="AB33" i="50" s="1"/>
  <c r="O37" i="50"/>
  <c r="I41" i="50"/>
  <c r="O45" i="50"/>
  <c r="O46" i="50"/>
  <c r="O6" i="51"/>
  <c r="O9" i="51"/>
  <c r="W12" i="51"/>
  <c r="V22" i="51"/>
  <c r="O32" i="51"/>
  <c r="AC32" i="51"/>
  <c r="I32" i="51"/>
  <c r="X33" i="51"/>
  <c r="AB33" i="51" s="1"/>
  <c r="K6" i="52"/>
  <c r="O9" i="50"/>
  <c r="I10" i="50"/>
  <c r="X11" i="50"/>
  <c r="AB11" i="50" s="1"/>
  <c r="I15" i="50"/>
  <c r="X18" i="50"/>
  <c r="AB18" i="50" s="1"/>
  <c r="I23" i="50"/>
  <c r="X26" i="50"/>
  <c r="AB26" i="50" s="1"/>
  <c r="I31" i="50"/>
  <c r="X34" i="50"/>
  <c r="AB34" i="50" s="1"/>
  <c r="W22" i="51"/>
  <c r="W38" i="51"/>
  <c r="V8" i="50"/>
  <c r="V12" i="50"/>
  <c r="I16" i="50"/>
  <c r="V19" i="50"/>
  <c r="I24" i="50"/>
  <c r="V27" i="50"/>
  <c r="I32" i="50"/>
  <c r="V35" i="50"/>
  <c r="O38" i="50"/>
  <c r="O39" i="50"/>
  <c r="O43" i="50"/>
  <c r="O44" i="50"/>
  <c r="O7" i="51"/>
  <c r="V10" i="51"/>
  <c r="AC12" i="51"/>
  <c r="I16" i="51"/>
  <c r="X19" i="51"/>
  <c r="AB19" i="51" s="1"/>
  <c r="O24" i="51"/>
  <c r="I24" i="51"/>
  <c r="W24" i="51"/>
  <c r="V30" i="51"/>
  <c r="I8" i="53"/>
  <c r="O14" i="50"/>
  <c r="W19" i="50"/>
  <c r="O22" i="50"/>
  <c r="W27" i="50"/>
  <c r="O30" i="50"/>
  <c r="W35" i="50"/>
  <c r="O40" i="50"/>
  <c r="O41" i="50"/>
  <c r="V9" i="51"/>
  <c r="W10" i="51"/>
  <c r="V20" i="51"/>
  <c r="AC22" i="51"/>
  <c r="AC30" i="51"/>
  <c r="O37" i="51"/>
  <c r="AC37" i="51"/>
  <c r="I37" i="51"/>
  <c r="O10" i="52"/>
  <c r="AC14" i="52"/>
  <c r="W14" i="52"/>
  <c r="V14" i="52"/>
  <c r="O14" i="52"/>
  <c r="I28" i="53"/>
  <c r="O15" i="50"/>
  <c r="X19" i="50"/>
  <c r="AB19" i="50" s="1"/>
  <c r="O23" i="50"/>
  <c r="X27" i="50"/>
  <c r="AB27" i="50" s="1"/>
  <c r="X35" i="50"/>
  <c r="AB35" i="50" s="1"/>
  <c r="V8" i="51"/>
  <c r="O28" i="51"/>
  <c r="I28" i="51"/>
  <c r="W28" i="51"/>
  <c r="K6" i="50"/>
  <c r="I11" i="50"/>
  <c r="I17" i="50"/>
  <c r="I25" i="50"/>
  <c r="I33" i="50"/>
  <c r="V45" i="50"/>
  <c r="V6" i="51"/>
  <c r="V7" i="51"/>
  <c r="W8" i="51"/>
  <c r="AC10" i="51"/>
  <c r="X17" i="51"/>
  <c r="AB17" i="51" s="1"/>
  <c r="AC26" i="51"/>
  <c r="I34" i="51"/>
  <c r="I39" i="51"/>
  <c r="X44" i="51"/>
  <c r="AB44" i="51" s="1"/>
  <c r="V7" i="52"/>
  <c r="O7" i="52"/>
  <c r="AC7" i="52"/>
  <c r="V21" i="50"/>
  <c r="V29" i="50"/>
  <c r="V37" i="50"/>
  <c r="V18" i="51"/>
  <c r="X11" i="52"/>
  <c r="AB11" i="52" s="1"/>
  <c r="I8" i="50"/>
  <c r="V9" i="50"/>
  <c r="W13" i="50"/>
  <c r="W21" i="50"/>
  <c r="W29" i="50"/>
  <c r="W37" i="50"/>
  <c r="V39" i="50"/>
  <c r="AC8" i="51"/>
  <c r="AC9" i="51"/>
  <c r="W18" i="51"/>
  <c r="I7" i="52"/>
  <c r="X23" i="52"/>
  <c r="AB23" i="52" s="1"/>
  <c r="W40" i="53"/>
  <c r="O40" i="53"/>
  <c r="AC40" i="53"/>
  <c r="V40" i="53"/>
  <c r="I40" i="53"/>
  <c r="AC16" i="52"/>
  <c r="O16" i="52"/>
  <c r="AC17" i="52"/>
  <c r="AC28" i="52"/>
  <c r="W28" i="52"/>
  <c r="V28" i="52"/>
  <c r="X29" i="52"/>
  <c r="AB29" i="52" s="1"/>
  <c r="X32" i="52"/>
  <c r="AB32" i="52" s="1"/>
  <c r="I42" i="51"/>
  <c r="V43" i="51"/>
  <c r="V46" i="51"/>
  <c r="V8" i="52"/>
  <c r="I10" i="52"/>
  <c r="X20" i="55"/>
  <c r="AB20" i="55" s="1"/>
  <c r="AC34" i="51"/>
  <c r="V35" i="51"/>
  <c r="O41" i="51"/>
  <c r="W43" i="51"/>
  <c r="AC45" i="51"/>
  <c r="W46" i="51"/>
  <c r="W8" i="52"/>
  <c r="I14" i="52"/>
  <c r="I15" i="52"/>
  <c r="I20" i="52"/>
  <c r="I23" i="52"/>
  <c r="AC23" i="52"/>
  <c r="I28" i="52"/>
  <c r="X41" i="52"/>
  <c r="AB41" i="52" s="1"/>
  <c r="W14" i="53"/>
  <c r="O14" i="53"/>
  <c r="AC14" i="53"/>
  <c r="V14" i="53"/>
  <c r="W18" i="53"/>
  <c r="O18" i="53"/>
  <c r="AC18" i="53"/>
  <c r="I18" i="53"/>
  <c r="W22" i="53"/>
  <c r="O22" i="53"/>
  <c r="AC22" i="53"/>
  <c r="V22" i="53"/>
  <c r="W35" i="51"/>
  <c r="AC39" i="51"/>
  <c r="I16" i="52"/>
  <c r="I17" i="52"/>
  <c r="I34" i="52"/>
  <c r="X38" i="52"/>
  <c r="AB38" i="52" s="1"/>
  <c r="AC40" i="52"/>
  <c r="V40" i="52"/>
  <c r="W6" i="53"/>
  <c r="O6" i="53"/>
  <c r="AC6" i="53"/>
  <c r="I12" i="53"/>
  <c r="W34" i="53"/>
  <c r="O34" i="53"/>
  <c r="AC34" i="53"/>
  <c r="X12" i="56"/>
  <c r="AB12" i="56" s="1"/>
  <c r="W40" i="51"/>
  <c r="W11" i="52"/>
  <c r="I19" i="52"/>
  <c r="X43" i="52"/>
  <c r="AB43" i="52" s="1"/>
  <c r="O34" i="51"/>
  <c r="I46" i="51"/>
  <c r="O28" i="52"/>
  <c r="AC30" i="52"/>
  <c r="W30" i="52"/>
  <c r="V30" i="52"/>
  <c r="O30" i="52"/>
  <c r="X31" i="52"/>
  <c r="AB31" i="52" s="1"/>
  <c r="K6" i="53"/>
  <c r="I14" i="53"/>
  <c r="I20" i="53"/>
  <c r="I22" i="53"/>
  <c r="W24" i="53"/>
  <c r="O24" i="53"/>
  <c r="AC24" i="53"/>
  <c r="I34" i="53"/>
  <c r="I7" i="54"/>
  <c r="X11" i="54"/>
  <c r="AB11" i="54" s="1"/>
  <c r="W33" i="51"/>
  <c r="O39" i="51"/>
  <c r="I43" i="51"/>
  <c r="O45" i="51"/>
  <c r="AC46" i="51"/>
  <c r="I8" i="52"/>
  <c r="I11" i="52"/>
  <c r="O17" i="52"/>
  <c r="AC21" i="52"/>
  <c r="X25" i="52"/>
  <c r="AB25" i="52" s="1"/>
  <c r="AC42" i="52"/>
  <c r="W42" i="52"/>
  <c r="V42" i="52"/>
  <c r="O42" i="52"/>
  <c r="I6" i="53"/>
  <c r="I9" i="54"/>
  <c r="V11" i="51"/>
  <c r="V13" i="51"/>
  <c r="V15" i="51"/>
  <c r="V17" i="51"/>
  <c r="V19" i="51"/>
  <c r="V21" i="51"/>
  <c r="V23" i="51"/>
  <c r="V25" i="51"/>
  <c r="V27" i="51"/>
  <c r="V29" i="51"/>
  <c r="V31" i="51"/>
  <c r="AC43" i="51"/>
  <c r="W44" i="51"/>
  <c r="AC8" i="52"/>
  <c r="V9" i="52"/>
  <c r="O40" i="52"/>
  <c r="V34" i="53"/>
  <c r="AC35" i="51"/>
  <c r="I22" i="52"/>
  <c r="I26" i="52"/>
  <c r="AC44" i="52"/>
  <c r="W44" i="52"/>
  <c r="V44" i="52"/>
  <c r="O44" i="52"/>
  <c r="V6" i="53"/>
  <c r="O13" i="53"/>
  <c r="AC13" i="53"/>
  <c r="W13" i="53"/>
  <c r="V13" i="53"/>
  <c r="O15" i="53"/>
  <c r="AC15" i="53"/>
  <c r="W15" i="53"/>
  <c r="V15" i="53"/>
  <c r="I15" i="53"/>
  <c r="O37" i="53"/>
  <c r="AC37" i="53"/>
  <c r="W37" i="53"/>
  <c r="I37" i="53"/>
  <c r="V37" i="53"/>
  <c r="V16" i="52"/>
  <c r="V23" i="52"/>
  <c r="AC32" i="52"/>
  <c r="V32" i="52"/>
  <c r="W40" i="52"/>
  <c r="I6" i="54"/>
  <c r="K6" i="54"/>
  <c r="O19" i="54"/>
  <c r="AC19" i="54"/>
  <c r="W19" i="54"/>
  <c r="V19" i="54"/>
  <c r="W16" i="52"/>
  <c r="V17" i="52"/>
  <c r="O21" i="53"/>
  <c r="AC21" i="53"/>
  <c r="W21" i="53"/>
  <c r="V21" i="53"/>
  <c r="I21" i="53"/>
  <c r="AC10" i="54"/>
  <c r="V10" i="54"/>
  <c r="W10" i="54"/>
  <c r="O10" i="54"/>
  <c r="AC22" i="54"/>
  <c r="O22" i="54"/>
  <c r="W22" i="54"/>
  <c r="V22" i="54"/>
  <c r="I22" i="54"/>
  <c r="V34" i="51"/>
  <c r="V39" i="51"/>
  <c r="I41" i="51"/>
  <c r="I12" i="52"/>
  <c r="I21" i="52"/>
  <c r="O7" i="53"/>
  <c r="AC7" i="53"/>
  <c r="W7" i="53"/>
  <c r="I13" i="53"/>
  <c r="V24" i="53"/>
  <c r="I25" i="52"/>
  <c r="O31" i="53"/>
  <c r="AC31" i="53"/>
  <c r="W31" i="53"/>
  <c r="I31" i="53"/>
  <c r="V22" i="52"/>
  <c r="I30" i="52"/>
  <c r="I42" i="52"/>
  <c r="W20" i="53"/>
  <c r="O20" i="53"/>
  <c r="AC20" i="53"/>
  <c r="O33" i="53"/>
  <c r="AC33" i="53"/>
  <c r="W33" i="53"/>
  <c r="I27" i="54"/>
  <c r="I29" i="54"/>
  <c r="AC33" i="54"/>
  <c r="V33" i="54"/>
  <c r="X42" i="54"/>
  <c r="AB42" i="54" s="1"/>
  <c r="I32" i="52"/>
  <c r="I40" i="52"/>
  <c r="W26" i="53"/>
  <c r="O26" i="53"/>
  <c r="AC26" i="53"/>
  <c r="O39" i="53"/>
  <c r="AC39" i="53"/>
  <c r="W39" i="53"/>
  <c r="AC16" i="54"/>
  <c r="V16" i="54"/>
  <c r="O16" i="54"/>
  <c r="I31" i="54"/>
  <c r="W32" i="53"/>
  <c r="O32" i="53"/>
  <c r="AC32" i="53"/>
  <c r="I39" i="54"/>
  <c r="O19" i="53"/>
  <c r="AC19" i="53"/>
  <c r="W19" i="53"/>
  <c r="W38" i="53"/>
  <c r="O38" i="53"/>
  <c r="AC38" i="53"/>
  <c r="I13" i="54"/>
  <c r="I16" i="54"/>
  <c r="V24" i="52"/>
  <c r="W12" i="53"/>
  <c r="O12" i="53"/>
  <c r="AC12" i="53"/>
  <c r="O25" i="53"/>
  <c r="AC25" i="53"/>
  <c r="W25" i="53"/>
  <c r="I26" i="53"/>
  <c r="I39" i="53"/>
  <c r="X33" i="54"/>
  <c r="AB33" i="54" s="1"/>
  <c r="X44" i="54"/>
  <c r="AB44" i="54" s="1"/>
  <c r="I6" i="55"/>
  <c r="V6" i="55"/>
  <c r="AC6" i="55"/>
  <c r="W6" i="55"/>
  <c r="O6" i="55"/>
  <c r="X13" i="56"/>
  <c r="AB13" i="56" s="1"/>
  <c r="V26" i="54"/>
  <c r="O26" i="54"/>
  <c r="AC26" i="54"/>
  <c r="I21" i="54"/>
  <c r="V36" i="54"/>
  <c r="O36" i="54"/>
  <c r="O36" i="52"/>
  <c r="V46" i="52"/>
  <c r="W10" i="53"/>
  <c r="O10" i="53"/>
  <c r="O11" i="53"/>
  <c r="AC11" i="53"/>
  <c r="W11" i="53"/>
  <c r="W30" i="53"/>
  <c r="O30" i="53"/>
  <c r="AC30" i="53"/>
  <c r="O43" i="53"/>
  <c r="AC43" i="53"/>
  <c r="V43" i="53"/>
  <c r="AC7" i="54"/>
  <c r="X13" i="54"/>
  <c r="AB13" i="54" s="1"/>
  <c r="W16" i="54"/>
  <c r="I26" i="54"/>
  <c r="W28" i="54"/>
  <c r="V28" i="54"/>
  <c r="AC28" i="54"/>
  <c r="O28" i="54"/>
  <c r="W30" i="54"/>
  <c r="AC30" i="54"/>
  <c r="V30" i="54"/>
  <c r="O30" i="54"/>
  <c r="X31" i="54"/>
  <c r="AB31" i="54" s="1"/>
  <c r="W46" i="52"/>
  <c r="O17" i="53"/>
  <c r="AC17" i="53"/>
  <c r="W17" i="53"/>
  <c r="W36" i="53"/>
  <c r="O36" i="53"/>
  <c r="AC36" i="53"/>
  <c r="O45" i="53"/>
  <c r="W32" i="54"/>
  <c r="V32" i="54"/>
  <c r="O32" i="54"/>
  <c r="I34" i="54"/>
  <c r="I45" i="54"/>
  <c r="O13" i="55"/>
  <c r="I13" i="55"/>
  <c r="W13" i="55"/>
  <c r="AC13" i="55"/>
  <c r="V13" i="55"/>
  <c r="X40" i="55"/>
  <c r="AB40" i="55" s="1"/>
  <c r="V19" i="52"/>
  <c r="W8" i="53"/>
  <c r="O8" i="53"/>
  <c r="O9" i="53"/>
  <c r="AC9" i="53"/>
  <c r="W9" i="53"/>
  <c r="O23" i="53"/>
  <c r="AC23" i="53"/>
  <c r="W23" i="53"/>
  <c r="I24" i="53"/>
  <c r="W42" i="53"/>
  <c r="O42" i="53"/>
  <c r="AC42" i="53"/>
  <c r="AC20" i="54"/>
  <c r="O20" i="54"/>
  <c r="I30" i="54"/>
  <c r="W9" i="55"/>
  <c r="I9" i="55"/>
  <c r="V9" i="55"/>
  <c r="O9" i="55"/>
  <c r="I14" i="56"/>
  <c r="I13" i="52"/>
  <c r="O22" i="52"/>
  <c r="I24" i="52"/>
  <c r="AC25" i="52"/>
  <c r="I10" i="53"/>
  <c r="I11" i="53"/>
  <c r="W16" i="53"/>
  <c r="O16" i="53"/>
  <c r="AC16" i="53"/>
  <c r="V26" i="53"/>
  <c r="O29" i="53"/>
  <c r="AC29" i="53"/>
  <c r="W29" i="53"/>
  <c r="I30" i="53"/>
  <c r="V33" i="53"/>
  <c r="I43" i="53"/>
  <c r="W45" i="53"/>
  <c r="W26" i="54"/>
  <c r="W36" i="54"/>
  <c r="X45" i="54"/>
  <c r="AB45" i="54" s="1"/>
  <c r="V32" i="53"/>
  <c r="O35" i="53"/>
  <c r="AC35" i="53"/>
  <c r="W35" i="53"/>
  <c r="X44" i="53"/>
  <c r="AB44" i="53" s="1"/>
  <c r="AC14" i="54"/>
  <c r="V14" i="54"/>
  <c r="O14" i="54"/>
  <c r="AC36" i="54"/>
  <c r="V20" i="52"/>
  <c r="V36" i="52"/>
  <c r="W28" i="53"/>
  <c r="O28" i="53"/>
  <c r="AC28" i="53"/>
  <c r="V38" i="53"/>
  <c r="O41" i="53"/>
  <c r="AC41" i="53"/>
  <c r="W41" i="53"/>
  <c r="I42" i="53"/>
  <c r="X12" i="54"/>
  <c r="AB12" i="54" s="1"/>
  <c r="I20" i="54"/>
  <c r="X25" i="54"/>
  <c r="AB25" i="54" s="1"/>
  <c r="V9" i="54"/>
  <c r="W21" i="54"/>
  <c r="AC25" i="54"/>
  <c r="V46" i="54"/>
  <c r="X27" i="55"/>
  <c r="AB27" i="55" s="1"/>
  <c r="I15" i="54"/>
  <c r="X18" i="55"/>
  <c r="AB18" i="55" s="1"/>
  <c r="AC28" i="55"/>
  <c r="V28" i="55"/>
  <c r="O28" i="55"/>
  <c r="X33" i="55"/>
  <c r="AB33" i="55" s="1"/>
  <c r="AC16" i="56"/>
  <c r="W16" i="56"/>
  <c r="V28" i="56"/>
  <c r="AC28" i="56"/>
  <c r="O28" i="56"/>
  <c r="W28" i="56"/>
  <c r="I17" i="54"/>
  <c r="I8" i="54"/>
  <c r="I18" i="54"/>
  <c r="I19" i="54"/>
  <c r="I24" i="54"/>
  <c r="I32" i="54"/>
  <c r="AC35" i="54"/>
  <c r="O35" i="54"/>
  <c r="AC43" i="54"/>
  <c r="O43" i="54"/>
  <c r="L6" i="55"/>
  <c r="X15" i="55"/>
  <c r="AB15" i="55" s="1"/>
  <c r="V23" i="55"/>
  <c r="O23" i="55"/>
  <c r="AC23" i="55"/>
  <c r="M6" i="55"/>
  <c r="X16" i="56"/>
  <c r="AB16" i="56" s="1"/>
  <c r="I22" i="56"/>
  <c r="V13" i="54"/>
  <c r="O38" i="54"/>
  <c r="AC38" i="54"/>
  <c r="W28" i="55"/>
  <c r="X30" i="55"/>
  <c r="AB30" i="55" s="1"/>
  <c r="V16" i="56"/>
  <c r="W44" i="53"/>
  <c r="O8" i="54"/>
  <c r="I10" i="54"/>
  <c r="O18" i="54"/>
  <c r="O24" i="54"/>
  <c r="X29" i="54"/>
  <c r="AB29" i="54" s="1"/>
  <c r="AC31" i="54"/>
  <c r="V31" i="54"/>
  <c r="V34" i="54"/>
  <c r="O34" i="54"/>
  <c r="I8" i="55"/>
  <c r="W8" i="55"/>
  <c r="O8" i="55"/>
  <c r="I23" i="55"/>
  <c r="X22" i="56"/>
  <c r="AB22" i="56" s="1"/>
  <c r="I11" i="54"/>
  <c r="X40" i="54"/>
  <c r="AB40" i="54" s="1"/>
  <c r="I42" i="54"/>
  <c r="X11" i="55"/>
  <c r="AB11" i="55" s="1"/>
  <c r="AC44" i="55"/>
  <c r="W44" i="55"/>
  <c r="O44" i="55"/>
  <c r="I17" i="56"/>
  <c r="V24" i="54"/>
  <c r="W35" i="54"/>
  <c r="I17" i="57"/>
  <c r="X46" i="54"/>
  <c r="AB46" i="54" s="1"/>
  <c r="AC24" i="55"/>
  <c r="V24" i="55"/>
  <c r="O24" i="55"/>
  <c r="W24" i="55"/>
  <c r="AC22" i="55"/>
  <c r="W22" i="55"/>
  <c r="O22" i="55"/>
  <c r="I22" i="55"/>
  <c r="X46" i="55"/>
  <c r="AB46" i="55" s="1"/>
  <c r="O14" i="57"/>
  <c r="W14" i="57"/>
  <c r="V14" i="57"/>
  <c r="I14" i="57"/>
  <c r="I28" i="57"/>
  <c r="I33" i="54"/>
  <c r="I36" i="54"/>
  <c r="W45" i="54"/>
  <c r="O7" i="55"/>
  <c r="AC12" i="55"/>
  <c r="I12" i="55"/>
  <c r="AC14" i="57"/>
  <c r="I35" i="54"/>
  <c r="I38" i="54"/>
  <c r="AC40" i="54"/>
  <c r="I16" i="55"/>
  <c r="AC20" i="55"/>
  <c r="I20" i="55"/>
  <c r="V20" i="55"/>
  <c r="I27" i="56"/>
  <c r="X30" i="56"/>
  <c r="AB30" i="56" s="1"/>
  <c r="I37" i="54"/>
  <c r="I40" i="54"/>
  <c r="I14" i="55"/>
  <c r="X32" i="55"/>
  <c r="AB32" i="55" s="1"/>
  <c r="X35" i="55"/>
  <c r="AB35" i="55" s="1"/>
  <c r="K6" i="56"/>
  <c r="X17" i="56"/>
  <c r="AB17" i="56" s="1"/>
  <c r="I41" i="54"/>
  <c r="I44" i="54"/>
  <c r="V19" i="55"/>
  <c r="O19" i="55"/>
  <c r="J6" i="56"/>
  <c r="I23" i="54"/>
  <c r="I25" i="54"/>
  <c r="I28" i="54"/>
  <c r="O37" i="54"/>
  <c r="I43" i="54"/>
  <c r="I46" i="54"/>
  <c r="AC40" i="55"/>
  <c r="W40" i="55"/>
  <c r="I8" i="56"/>
  <c r="O41" i="54"/>
  <c r="X34" i="55"/>
  <c r="AB34" i="55" s="1"/>
  <c r="AC36" i="55"/>
  <c r="W36" i="55"/>
  <c r="V36" i="55"/>
  <c r="I13" i="56"/>
  <c r="O18" i="56"/>
  <c r="AC18" i="56"/>
  <c r="AC18" i="55"/>
  <c r="W18" i="55"/>
  <c r="AC30" i="55"/>
  <c r="W30" i="55"/>
  <c r="V30" i="55"/>
  <c r="AC46" i="55"/>
  <c r="W46" i="55"/>
  <c r="V46" i="55"/>
  <c r="I31" i="56"/>
  <c r="X37" i="57"/>
  <c r="AB37" i="57" s="1"/>
  <c r="W16" i="55"/>
  <c r="W6" i="56"/>
  <c r="O6" i="56"/>
  <c r="X7" i="56"/>
  <c r="AB7" i="56" s="1"/>
  <c r="I16" i="56"/>
  <c r="X31" i="56"/>
  <c r="AB31" i="56" s="1"/>
  <c r="I46" i="57"/>
  <c r="V17" i="55"/>
  <c r="V21" i="55"/>
  <c r="I24" i="55"/>
  <c r="V26" i="55"/>
  <c r="AC42" i="55"/>
  <c r="W42" i="55"/>
  <c r="AC11" i="56"/>
  <c r="X26" i="57"/>
  <c r="AB26" i="57" s="1"/>
  <c r="O40" i="57"/>
  <c r="W40" i="57"/>
  <c r="AC40" i="57"/>
  <c r="V40" i="57"/>
  <c r="W26" i="55"/>
  <c r="V34" i="55"/>
  <c r="I25" i="56"/>
  <c r="V35" i="56"/>
  <c r="V33" i="56"/>
  <c r="O33" i="56"/>
  <c r="X37" i="56"/>
  <c r="AB37" i="56" s="1"/>
  <c r="W46" i="56"/>
  <c r="V46" i="56"/>
  <c r="I46" i="56"/>
  <c r="AC46" i="56"/>
  <c r="X6" i="58"/>
  <c r="AB6" i="58" s="1"/>
  <c r="O16" i="55"/>
  <c r="V27" i="55"/>
  <c r="O24" i="56"/>
  <c r="AC24" i="56"/>
  <c r="AC38" i="55"/>
  <c r="W38" i="55"/>
  <c r="V6" i="56"/>
  <c r="V10" i="56"/>
  <c r="O10" i="56"/>
  <c r="I37" i="56"/>
  <c r="AC26" i="58"/>
  <c r="V26" i="58"/>
  <c r="O26" i="58"/>
  <c r="W26" i="58"/>
  <c r="I26" i="55"/>
  <c r="X40" i="56"/>
  <c r="AB40" i="56" s="1"/>
  <c r="X44" i="56"/>
  <c r="AB44" i="56" s="1"/>
  <c r="O46" i="56"/>
  <c r="W8" i="56"/>
  <c r="O8" i="56"/>
  <c r="X9" i="56"/>
  <c r="AB9" i="56" s="1"/>
  <c r="I10" i="56"/>
  <c r="W23" i="56"/>
  <c r="O23" i="56"/>
  <c r="AC23" i="56"/>
  <c r="I28" i="56"/>
  <c r="I32" i="56"/>
  <c r="X11" i="57"/>
  <c r="AB11" i="57" s="1"/>
  <c r="O35" i="56"/>
  <c r="AC35" i="56"/>
  <c r="O34" i="57"/>
  <c r="AC34" i="57"/>
  <c r="W34" i="57"/>
  <c r="V34" i="57"/>
  <c r="X41" i="57"/>
  <c r="AB41" i="57" s="1"/>
  <c r="O26" i="56"/>
  <c r="V29" i="56"/>
  <c r="V7" i="56"/>
  <c r="V9" i="56"/>
  <c r="W21" i="56"/>
  <c r="I24" i="56"/>
  <c r="X28" i="57"/>
  <c r="AB28" i="57" s="1"/>
  <c r="I30" i="57"/>
  <c r="X18" i="58"/>
  <c r="AB18" i="58" s="1"/>
  <c r="I20" i="58"/>
  <c r="W7" i="56"/>
  <c r="W9" i="56"/>
  <c r="X32" i="56"/>
  <c r="AB32" i="56" s="1"/>
  <c r="O42" i="56"/>
  <c r="AC42" i="56"/>
  <c r="O43" i="56"/>
  <c r="I34" i="57"/>
  <c r="X7" i="58"/>
  <c r="AB7" i="58" s="1"/>
  <c r="AC46" i="58"/>
  <c r="W46" i="58"/>
  <c r="V46" i="58"/>
  <c r="O46" i="58"/>
  <c r="I28" i="55"/>
  <c r="I30" i="55"/>
  <c r="I32" i="55"/>
  <c r="I34" i="55"/>
  <c r="I36" i="55"/>
  <c r="I38" i="55"/>
  <c r="I40" i="55"/>
  <c r="I42" i="55"/>
  <c r="I44" i="55"/>
  <c r="I11" i="56"/>
  <c r="AC29" i="56"/>
  <c r="I35" i="56"/>
  <c r="I18" i="57"/>
  <c r="X11" i="58"/>
  <c r="AB11" i="58" s="1"/>
  <c r="X39" i="58"/>
  <c r="AB39" i="58" s="1"/>
  <c r="O20" i="57"/>
  <c r="W20" i="57"/>
  <c r="AC20" i="57"/>
  <c r="V20" i="57"/>
  <c r="AC31" i="57"/>
  <c r="V31" i="57"/>
  <c r="O31" i="57"/>
  <c r="I31" i="57"/>
  <c r="X34" i="56"/>
  <c r="AB34" i="56" s="1"/>
  <c r="I38" i="56"/>
  <c r="X39" i="56"/>
  <c r="AB39" i="56" s="1"/>
  <c r="I10" i="57"/>
  <c r="I15" i="57"/>
  <c r="I22" i="57"/>
  <c r="K6" i="58"/>
  <c r="AC7" i="56"/>
  <c r="AC9" i="56"/>
  <c r="I26" i="56"/>
  <c r="O38" i="56"/>
  <c r="W41" i="56"/>
  <c r="V41" i="56"/>
  <c r="O41" i="56"/>
  <c r="AC41" i="56"/>
  <c r="I45" i="56"/>
  <c r="I20" i="57"/>
  <c r="I41" i="57"/>
  <c r="W17" i="58"/>
  <c r="V17" i="58"/>
  <c r="O17" i="58"/>
  <c r="AC17" i="58"/>
  <c r="I17" i="58"/>
  <c r="I41" i="56"/>
  <c r="V42" i="56"/>
  <c r="W31" i="57"/>
  <c r="X35" i="57"/>
  <c r="AB35" i="57" s="1"/>
  <c r="X23" i="58"/>
  <c r="AB23" i="58" s="1"/>
  <c r="AC43" i="56"/>
  <c r="W43" i="56"/>
  <c r="AC21" i="57"/>
  <c r="W21" i="57"/>
  <c r="V21" i="57"/>
  <c r="O21" i="57"/>
  <c r="X18" i="59"/>
  <c r="AB18" i="59" s="1"/>
  <c r="O15" i="58"/>
  <c r="AC15" i="58"/>
  <c r="I15" i="58"/>
  <c r="V15" i="58"/>
  <c r="I38" i="58"/>
  <c r="X40" i="58"/>
  <c r="AB40" i="58" s="1"/>
  <c r="O45" i="56"/>
  <c r="K6" i="57"/>
  <c r="AC6" i="57"/>
  <c r="V10" i="57"/>
  <c r="I27" i="57"/>
  <c r="AC44" i="58"/>
  <c r="W44" i="58"/>
  <c r="V44" i="58"/>
  <c r="O44" i="58"/>
  <c r="I44" i="58"/>
  <c r="I6" i="57"/>
  <c r="W10" i="57"/>
  <c r="W15" i="58"/>
  <c r="X22" i="58"/>
  <c r="AB22" i="58" s="1"/>
  <c r="W23" i="57"/>
  <c r="I26" i="57"/>
  <c r="I10" i="58"/>
  <c r="I34" i="58"/>
  <c r="X42" i="58"/>
  <c r="AB42" i="58" s="1"/>
  <c r="V45" i="56"/>
  <c r="I36" i="57"/>
  <c r="O19" i="59"/>
  <c r="AC19" i="59"/>
  <c r="V40" i="56"/>
  <c r="O27" i="57"/>
  <c r="I42" i="57"/>
  <c r="AC23" i="58"/>
  <c r="I23" i="58"/>
  <c r="W23" i="58"/>
  <c r="V23" i="58"/>
  <c r="I39" i="58"/>
  <c r="I8" i="57"/>
  <c r="AC10" i="57"/>
  <c r="O12" i="57"/>
  <c r="W12" i="57"/>
  <c r="AC12" i="57"/>
  <c r="I25" i="57"/>
  <c r="AC35" i="57"/>
  <c r="W35" i="57"/>
  <c r="X8" i="58"/>
  <c r="AB8" i="58" s="1"/>
  <c r="X10" i="58"/>
  <c r="AB10" i="58" s="1"/>
  <c r="V37" i="58"/>
  <c r="O37" i="58"/>
  <c r="AC37" i="58"/>
  <c r="I37" i="58"/>
  <c r="O16" i="57"/>
  <c r="W16" i="57"/>
  <c r="AC16" i="57"/>
  <c r="O30" i="57"/>
  <c r="V30" i="57"/>
  <c r="I35" i="57"/>
  <c r="O44" i="57"/>
  <c r="W44" i="57"/>
  <c r="V44" i="57"/>
  <c r="X12" i="58"/>
  <c r="AB12" i="58" s="1"/>
  <c r="X16" i="58"/>
  <c r="AB16" i="58" s="1"/>
  <c r="X17" i="59"/>
  <c r="AB17" i="59" s="1"/>
  <c r="V19" i="59"/>
  <c r="I12" i="57"/>
  <c r="O18" i="57"/>
  <c r="W18" i="57"/>
  <c r="AC18" i="57"/>
  <c r="I24" i="57"/>
  <c r="X8" i="59"/>
  <c r="AB8" i="59" s="1"/>
  <c r="W19" i="59"/>
  <c r="AC9" i="57"/>
  <c r="AC11" i="57"/>
  <c r="I26" i="58"/>
  <c r="O39" i="59"/>
  <c r="W39" i="59"/>
  <c r="V39" i="59"/>
  <c r="AC39" i="59"/>
  <c r="I41" i="59"/>
  <c r="V14" i="58"/>
  <c r="O14" i="58"/>
  <c r="W25" i="58"/>
  <c r="V25" i="58"/>
  <c r="O25" i="58"/>
  <c r="I40" i="58"/>
  <c r="X12" i="59"/>
  <c r="AB12" i="59" s="1"/>
  <c r="X33" i="59"/>
  <c r="AB33" i="59" s="1"/>
  <c r="X26" i="59"/>
  <c r="AB26" i="59" s="1"/>
  <c r="AC36" i="57"/>
  <c r="W38" i="57"/>
  <c r="X39" i="57"/>
  <c r="AB39" i="57" s="1"/>
  <c r="AC42" i="57"/>
  <c r="O46" i="57"/>
  <c r="W46" i="57"/>
  <c r="I6" i="58"/>
  <c r="I18" i="58"/>
  <c r="X19" i="58"/>
  <c r="AB19" i="58" s="1"/>
  <c r="W27" i="58"/>
  <c r="V27" i="58"/>
  <c r="O27" i="58"/>
  <c r="X14" i="59"/>
  <c r="AB14" i="59" s="1"/>
  <c r="I16" i="59"/>
  <c r="O11" i="59"/>
  <c r="AC11" i="59"/>
  <c r="W11" i="59"/>
  <c r="V11" i="59"/>
  <c r="W23" i="59"/>
  <c r="V23" i="59"/>
  <c r="AC23" i="59"/>
  <c r="I34" i="59"/>
  <c r="X16" i="59"/>
  <c r="AB16" i="59" s="1"/>
  <c r="V9" i="57"/>
  <c r="V11" i="57"/>
  <c r="V13" i="57"/>
  <c r="V15" i="57"/>
  <c r="V17" i="57"/>
  <c r="V19" i="57"/>
  <c r="I13" i="58"/>
  <c r="O21" i="58"/>
  <c r="AC21" i="58"/>
  <c r="I21" i="58"/>
  <c r="K6" i="59"/>
  <c r="I11" i="59"/>
  <c r="I37" i="57"/>
  <c r="I43" i="57"/>
  <c r="I44" i="57"/>
  <c r="W33" i="58"/>
  <c r="V33" i="58"/>
  <c r="O33" i="58"/>
  <c r="AC36" i="58"/>
  <c r="W36" i="58"/>
  <c r="V36" i="58"/>
  <c r="O36" i="58"/>
  <c r="X13" i="59"/>
  <c r="AB13" i="59" s="1"/>
  <c r="O23" i="59"/>
  <c r="I32" i="57"/>
  <c r="I38" i="57"/>
  <c r="I40" i="57"/>
  <c r="X24" i="58"/>
  <c r="AB24" i="58" s="1"/>
  <c r="AC25" i="58"/>
  <c r="X31" i="58"/>
  <c r="AB31" i="58" s="1"/>
  <c r="X27" i="59"/>
  <c r="AB27" i="59" s="1"/>
  <c r="X35" i="59"/>
  <c r="AB35" i="59" s="1"/>
  <c r="AC39" i="57"/>
  <c r="AC41" i="57"/>
  <c r="V13" i="58"/>
  <c r="W18" i="58"/>
  <c r="V10" i="59"/>
  <c r="O10" i="59"/>
  <c r="W14" i="59"/>
  <c r="V14" i="59"/>
  <c r="O29" i="59"/>
  <c r="AC29" i="59"/>
  <c r="I39" i="59"/>
  <c r="W13" i="58"/>
  <c r="I15" i="59"/>
  <c r="V7" i="58"/>
  <c r="V9" i="58"/>
  <c r="V11" i="58"/>
  <c r="I28" i="58"/>
  <c r="I43" i="58"/>
  <c r="I10" i="59"/>
  <c r="I20" i="59"/>
  <c r="I29" i="59"/>
  <c r="W33" i="59"/>
  <c r="V33" i="59"/>
  <c r="I22" i="58"/>
  <c r="X6" i="59"/>
  <c r="AB6" i="59" s="1"/>
  <c r="W9" i="59"/>
  <c r="V9" i="59"/>
  <c r="I33" i="59"/>
  <c r="W35" i="59"/>
  <c r="I46" i="59"/>
  <c r="I7" i="58"/>
  <c r="I9" i="58"/>
  <c r="I11" i="58"/>
  <c r="W34" i="58"/>
  <c r="I42" i="58"/>
  <c r="AC7" i="59"/>
  <c r="I24" i="59"/>
  <c r="I28" i="59"/>
  <c r="AC31" i="58"/>
  <c r="V35" i="58"/>
  <c r="AC39" i="58"/>
  <c r="W39" i="58"/>
  <c r="I9" i="59"/>
  <c r="V29" i="59"/>
  <c r="AC35" i="59"/>
  <c r="AC13" i="58"/>
  <c r="I31" i="58"/>
  <c r="AC32" i="58"/>
  <c r="O32" i="58"/>
  <c r="W10" i="59"/>
  <c r="W29" i="59"/>
  <c r="V39" i="57"/>
  <c r="V41" i="57"/>
  <c r="V43" i="57"/>
  <c r="V45" i="57"/>
  <c r="I24" i="58"/>
  <c r="AC12" i="59"/>
  <c r="I12" i="59"/>
  <c r="V24" i="59"/>
  <c r="I36" i="59"/>
  <c r="X46" i="59"/>
  <c r="AB46" i="59" s="1"/>
  <c r="I32" i="58"/>
  <c r="J6" i="59"/>
  <c r="O9" i="59"/>
  <c r="AC16" i="59"/>
  <c r="W16" i="59"/>
  <c r="I23" i="59"/>
  <c r="W24" i="59"/>
  <c r="I27" i="59"/>
  <c r="X28" i="59"/>
  <c r="AB28" i="59" s="1"/>
  <c r="I45" i="59"/>
  <c r="V28" i="58"/>
  <c r="V30" i="58"/>
  <c r="I19" i="59"/>
  <c r="AC41" i="59"/>
  <c r="W21" i="59"/>
  <c r="W31" i="59"/>
  <c r="I35" i="59"/>
  <c r="AC43" i="59"/>
  <c r="O38" i="58"/>
  <c r="V41" i="58"/>
  <c r="X45" i="58"/>
  <c r="AB45" i="58" s="1"/>
  <c r="I7" i="59"/>
  <c r="V13" i="59"/>
  <c r="V18" i="59"/>
  <c r="V27" i="59"/>
  <c r="AC37" i="59"/>
  <c r="V45" i="59"/>
  <c r="W13" i="59"/>
  <c r="I21" i="59"/>
  <c r="W27" i="59"/>
  <c r="I31" i="59"/>
  <c r="I43" i="59"/>
  <c r="W45" i="59"/>
  <c r="I26" i="59"/>
  <c r="AC26" i="59"/>
  <c r="I8" i="59"/>
  <c r="I45" i="58"/>
  <c r="I22" i="59"/>
  <c r="I32" i="59"/>
  <c r="I38" i="59"/>
  <c r="AC45" i="59"/>
  <c r="V46" i="59"/>
  <c r="X17" i="45"/>
  <c r="AB17" i="45" s="1"/>
  <c r="X39" i="45"/>
  <c r="AB39" i="45" s="1"/>
  <c r="K6" i="46"/>
  <c r="X8" i="45"/>
  <c r="AB8" i="45" s="1"/>
  <c r="X14" i="45"/>
  <c r="AB14" i="45" s="1"/>
  <c r="X11" i="45"/>
  <c r="AB11" i="45" s="1"/>
  <c r="X6" i="45"/>
  <c r="AB6" i="45" s="1"/>
  <c r="X21" i="45"/>
  <c r="AB21" i="45" s="1"/>
  <c r="X15" i="47"/>
  <c r="AB15" i="47" s="1"/>
  <c r="I35" i="49"/>
  <c r="I44" i="49"/>
  <c r="O15" i="45"/>
  <c r="I16" i="45"/>
  <c r="AC19" i="45"/>
  <c r="O23" i="45"/>
  <c r="AC33" i="45"/>
  <c r="W8" i="46"/>
  <c r="V8" i="46"/>
  <c r="O8" i="46"/>
  <c r="AC8" i="46"/>
  <c r="X26" i="46"/>
  <c r="AB26" i="46" s="1"/>
  <c r="I30" i="46"/>
  <c r="O41" i="46"/>
  <c r="W41" i="46"/>
  <c r="V41" i="46"/>
  <c r="O43" i="46"/>
  <c r="W43" i="46"/>
  <c r="AC43" i="46"/>
  <c r="V43" i="46"/>
  <c r="AC21" i="49"/>
  <c r="W21" i="49"/>
  <c r="V21" i="49"/>
  <c r="O21" i="49"/>
  <c r="I41" i="49"/>
  <c r="I10" i="45"/>
  <c r="AC38" i="45"/>
  <c r="W38" i="45"/>
  <c r="V38" i="45"/>
  <c r="I29" i="45"/>
  <c r="AC35" i="45"/>
  <c r="I45" i="45"/>
  <c r="I22" i="46"/>
  <c r="I11" i="48"/>
  <c r="W6" i="45"/>
  <c r="I8" i="45"/>
  <c r="V11" i="45"/>
  <c r="O12" i="45"/>
  <c r="I13" i="45"/>
  <c r="AC13" i="45"/>
  <c r="W14" i="45"/>
  <c r="AC16" i="45"/>
  <c r="W17" i="45"/>
  <c r="V21" i="45"/>
  <c r="I31" i="45"/>
  <c r="I38" i="45"/>
  <c r="X20" i="46"/>
  <c r="AB20" i="46" s="1"/>
  <c r="I32" i="46"/>
  <c r="I43" i="46"/>
  <c r="W8" i="45"/>
  <c r="O7" i="45"/>
  <c r="W11" i="45"/>
  <c r="I20" i="45"/>
  <c r="W21" i="45"/>
  <c r="I8" i="46"/>
  <c r="O27" i="46"/>
  <c r="AC27" i="46"/>
  <c r="W27" i="46"/>
  <c r="O19" i="45"/>
  <c r="O27" i="45"/>
  <c r="I35" i="45"/>
  <c r="I37" i="45"/>
  <c r="AC42" i="45"/>
  <c r="V42" i="45"/>
  <c r="I44" i="45"/>
  <c r="O22" i="46"/>
  <c r="I34" i="46"/>
  <c r="I29" i="48"/>
  <c r="V22" i="46"/>
  <c r="X9" i="48"/>
  <c r="AB9" i="48" s="1"/>
  <c r="V23" i="45"/>
  <c r="W9" i="45"/>
  <c r="I11" i="45"/>
  <c r="O13" i="45"/>
  <c r="I14" i="45"/>
  <c r="O16" i="45"/>
  <c r="AC17" i="45"/>
  <c r="W23" i="45"/>
  <c r="O31" i="45"/>
  <c r="O10" i="46"/>
  <c r="I10" i="46"/>
  <c r="W10" i="46"/>
  <c r="V10" i="46"/>
  <c r="O29" i="46"/>
  <c r="AC29" i="46"/>
  <c r="W29" i="46"/>
  <c r="V29" i="46"/>
  <c r="I36" i="46"/>
  <c r="W44" i="46"/>
  <c r="O44" i="46"/>
  <c r="AC44" i="46"/>
  <c r="V44" i="46"/>
  <c r="O29" i="45"/>
  <c r="X45" i="45"/>
  <c r="AB45" i="45" s="1"/>
  <c r="K6" i="45"/>
  <c r="V12" i="45"/>
  <c r="V15" i="45"/>
  <c r="X18" i="45"/>
  <c r="AB18" i="45" s="1"/>
  <c r="AC21" i="45"/>
  <c r="V25" i="45"/>
  <c r="O33" i="45"/>
  <c r="I42" i="45"/>
  <c r="W18" i="46"/>
  <c r="AC18" i="46"/>
  <c r="I18" i="46"/>
  <c r="AC8" i="45"/>
  <c r="O38" i="45"/>
  <c r="AC6" i="45"/>
  <c r="V7" i="45"/>
  <c r="AC11" i="45"/>
  <c r="W12" i="45"/>
  <c r="AC14" i="45"/>
  <c r="W15" i="45"/>
  <c r="I21" i="45"/>
  <c r="X24" i="45"/>
  <c r="AB24" i="45" s="1"/>
  <c r="W25" i="45"/>
  <c r="V27" i="45"/>
  <c r="O35" i="45"/>
  <c r="AC22" i="46"/>
  <c r="O31" i="46"/>
  <c r="AC31" i="46"/>
  <c r="W31" i="46"/>
  <c r="V31" i="46"/>
  <c r="AC41" i="46"/>
  <c r="X17" i="48"/>
  <c r="AB17" i="48" s="1"/>
  <c r="I7" i="47"/>
  <c r="W12" i="46"/>
  <c r="V12" i="46"/>
  <c r="O12" i="46"/>
  <c r="AC12" i="46"/>
  <c r="O23" i="46"/>
  <c r="W23" i="46"/>
  <c r="AC23" i="46"/>
  <c r="I18" i="45"/>
  <c r="AC23" i="45"/>
  <c r="X28" i="45"/>
  <c r="AB28" i="45" s="1"/>
  <c r="W29" i="45"/>
  <c r="V31" i="45"/>
  <c r="O6" i="46"/>
  <c r="I6" i="46"/>
  <c r="W6" i="46"/>
  <c r="V6" i="46"/>
  <c r="O33" i="46"/>
  <c r="AC33" i="46"/>
  <c r="W33" i="46"/>
  <c r="V33" i="46"/>
  <c r="V29" i="45"/>
  <c r="V10" i="45"/>
  <c r="V16" i="45"/>
  <c r="V19" i="45"/>
  <c r="X30" i="45"/>
  <c r="AB30" i="45" s="1"/>
  <c r="W31" i="45"/>
  <c r="V33" i="45"/>
  <c r="V27" i="46"/>
  <c r="O11" i="47"/>
  <c r="AC11" i="47"/>
  <c r="W11" i="47"/>
  <c r="V11" i="47"/>
  <c r="W7" i="45"/>
  <c r="I15" i="45"/>
  <c r="X32" i="45"/>
  <c r="AB32" i="45" s="1"/>
  <c r="V39" i="45"/>
  <c r="AC39" i="45"/>
  <c r="I12" i="46"/>
  <c r="X18" i="46"/>
  <c r="AB18" i="46" s="1"/>
  <c r="W28" i="46"/>
  <c r="AC28" i="46"/>
  <c r="O28" i="46"/>
  <c r="O35" i="46"/>
  <c r="AC35" i="46"/>
  <c r="W35" i="46"/>
  <c r="V35" i="46"/>
  <c r="X41" i="45"/>
  <c r="AB41" i="45" s="1"/>
  <c r="X40" i="45"/>
  <c r="AB40" i="45" s="1"/>
  <c r="O37" i="46"/>
  <c r="W37" i="46"/>
  <c r="V37" i="46"/>
  <c r="O45" i="46"/>
  <c r="W45" i="46"/>
  <c r="V45" i="46"/>
  <c r="I17" i="47"/>
  <c r="V37" i="45"/>
  <c r="V40" i="45"/>
  <c r="O7" i="46"/>
  <c r="O11" i="46"/>
  <c r="V14" i="46"/>
  <c r="V19" i="46"/>
  <c r="W42" i="46"/>
  <c r="O42" i="46"/>
  <c r="W46" i="46"/>
  <c r="O46" i="46"/>
  <c r="AC46" i="46"/>
  <c r="X42" i="47"/>
  <c r="AB42" i="47" s="1"/>
  <c r="W37" i="45"/>
  <c r="W40" i="45"/>
  <c r="W19" i="46"/>
  <c r="I23" i="46"/>
  <c r="V25" i="46"/>
  <c r="V26" i="46"/>
  <c r="I20" i="47"/>
  <c r="O16" i="46"/>
  <c r="V20" i="46"/>
  <c r="I28" i="47"/>
  <c r="I42" i="46"/>
  <c r="I46" i="46"/>
  <c r="X6" i="47"/>
  <c r="AB6" i="47" s="1"/>
  <c r="I13" i="47"/>
  <c r="O22" i="47"/>
  <c r="V22" i="47"/>
  <c r="AC30" i="48"/>
  <c r="I30" i="48"/>
  <c r="W30" i="48"/>
  <c r="V30" i="48"/>
  <c r="O30" i="48"/>
  <c r="I9" i="47"/>
  <c r="AC41" i="47"/>
  <c r="I41" i="47"/>
  <c r="W41" i="47"/>
  <c r="V41" i="47"/>
  <c r="O41" i="47"/>
  <c r="W14" i="48"/>
  <c r="O14" i="48"/>
  <c r="AC14" i="48"/>
  <c r="V14" i="48"/>
  <c r="I14" i="46"/>
  <c r="AC14" i="46"/>
  <c r="V16" i="46"/>
  <c r="V21" i="46"/>
  <c r="X30" i="46"/>
  <c r="AB30" i="46" s="1"/>
  <c r="X32" i="46"/>
  <c r="AB32" i="46" s="1"/>
  <c r="X34" i="46"/>
  <c r="AB34" i="46" s="1"/>
  <c r="X36" i="46"/>
  <c r="AB36" i="46" s="1"/>
  <c r="I41" i="46"/>
  <c r="I45" i="46"/>
  <c r="X10" i="47"/>
  <c r="AB10" i="47" s="1"/>
  <c r="I22" i="47"/>
  <c r="O24" i="47"/>
  <c r="W24" i="47"/>
  <c r="V24" i="47"/>
  <c r="I24" i="47"/>
  <c r="AC37" i="45"/>
  <c r="O46" i="45"/>
  <c r="W21" i="46"/>
  <c r="I25" i="46"/>
  <c r="AC26" i="46"/>
  <c r="W40" i="46"/>
  <c r="O40" i="46"/>
  <c r="V46" i="46"/>
  <c r="X39" i="47"/>
  <c r="AB39" i="47" s="1"/>
  <c r="I14" i="48"/>
  <c r="X21" i="48"/>
  <c r="AB21" i="48" s="1"/>
  <c r="I45" i="47"/>
  <c r="W38" i="46"/>
  <c r="O38" i="46"/>
  <c r="O39" i="46"/>
  <c r="W39" i="46"/>
  <c r="W22" i="47"/>
  <c r="I6" i="48"/>
  <c r="V8" i="48"/>
  <c r="O8" i="48"/>
  <c r="AC8" i="48"/>
  <c r="V36" i="45"/>
  <c r="AC21" i="46"/>
  <c r="O24" i="46"/>
  <c r="I27" i="46"/>
  <c r="AC30" i="46"/>
  <c r="AC32" i="46"/>
  <c r="AC34" i="46"/>
  <c r="AC36" i="46"/>
  <c r="I40" i="46"/>
  <c r="X6" i="48"/>
  <c r="AB6" i="48" s="1"/>
  <c r="X31" i="48"/>
  <c r="AB31" i="48" s="1"/>
  <c r="I29" i="46"/>
  <c r="I31" i="46"/>
  <c r="I33" i="46"/>
  <c r="I35" i="46"/>
  <c r="I37" i="46"/>
  <c r="X8" i="47"/>
  <c r="AB8" i="47" s="1"/>
  <c r="V14" i="47"/>
  <c r="O14" i="47"/>
  <c r="AC14" i="47"/>
  <c r="I14" i="47"/>
  <c r="AC24" i="47"/>
  <c r="I42" i="47"/>
  <c r="X19" i="47"/>
  <c r="AB19" i="47" s="1"/>
  <c r="AC26" i="47"/>
  <c r="X46" i="47"/>
  <c r="AB46" i="47" s="1"/>
  <c r="X19" i="48"/>
  <c r="AB19" i="48" s="1"/>
  <c r="AC28" i="48"/>
  <c r="V28" i="48"/>
  <c r="O28" i="48"/>
  <c r="I28" i="48"/>
  <c r="V15" i="47"/>
  <c r="V18" i="47"/>
  <c r="AC36" i="47"/>
  <c r="O40" i="47"/>
  <c r="AC40" i="47"/>
  <c r="V40" i="47"/>
  <c r="O10" i="48"/>
  <c r="AC10" i="48"/>
  <c r="V10" i="48"/>
  <c r="W18" i="49"/>
  <c r="V18" i="49"/>
  <c r="O18" i="49"/>
  <c r="AC18" i="49"/>
  <c r="V12" i="47"/>
  <c r="X21" i="47"/>
  <c r="AB21" i="47" s="1"/>
  <c r="I44" i="47"/>
  <c r="I13" i="48"/>
  <c r="I15" i="49"/>
  <c r="V6" i="47"/>
  <c r="V8" i="47"/>
  <c r="V10" i="47"/>
  <c r="X23" i="47"/>
  <c r="AB23" i="47" s="1"/>
  <c r="I30" i="47"/>
  <c r="I32" i="47"/>
  <c r="I34" i="47"/>
  <c r="I38" i="47"/>
  <c r="O43" i="47"/>
  <c r="AC43" i="47"/>
  <c r="W43" i="47"/>
  <c r="V43" i="47"/>
  <c r="X11" i="48"/>
  <c r="AB11" i="48" s="1"/>
  <c r="X20" i="48"/>
  <c r="AB20" i="48" s="1"/>
  <c r="X23" i="48"/>
  <c r="AB23" i="48" s="1"/>
  <c r="X24" i="48"/>
  <c r="AB24" i="48" s="1"/>
  <c r="I12" i="47"/>
  <c r="I18" i="47"/>
  <c r="AC18" i="47"/>
  <c r="I36" i="47"/>
  <c r="X44" i="47"/>
  <c r="AB44" i="47" s="1"/>
  <c r="W15" i="48"/>
  <c r="V15" i="48"/>
  <c r="O15" i="48"/>
  <c r="AC15" i="48"/>
  <c r="X25" i="47"/>
  <c r="AB25" i="47" s="1"/>
  <c r="I12" i="48"/>
  <c r="AC12" i="48"/>
  <c r="W12" i="48"/>
  <c r="O12" i="48"/>
  <c r="O18" i="48"/>
  <c r="V25" i="48"/>
  <c r="AC25" i="48"/>
  <c r="X6" i="49"/>
  <c r="AB6" i="49" s="1"/>
  <c r="I31" i="49"/>
  <c r="I40" i="49"/>
  <c r="AC43" i="49"/>
  <c r="W43" i="49"/>
  <c r="V43" i="49"/>
  <c r="O43" i="49"/>
  <c r="X13" i="47"/>
  <c r="AB13" i="47" s="1"/>
  <c r="X27" i="47"/>
  <c r="AB27" i="47" s="1"/>
  <c r="X37" i="47"/>
  <c r="AB37" i="47" s="1"/>
  <c r="W42" i="47"/>
  <c r="V42" i="47"/>
  <c r="AC42" i="47"/>
  <c r="W18" i="48"/>
  <c r="X22" i="48"/>
  <c r="AB22" i="48" s="1"/>
  <c r="I37" i="49"/>
  <c r="I46" i="49"/>
  <c r="K6" i="47"/>
  <c r="I19" i="47"/>
  <c r="AC20" i="47"/>
  <c r="X29" i="47"/>
  <c r="AB29" i="47" s="1"/>
  <c r="X31" i="47"/>
  <c r="AB31" i="47" s="1"/>
  <c r="X33" i="47"/>
  <c r="AB33" i="47" s="1"/>
  <c r="X35" i="47"/>
  <c r="AB35" i="47" s="1"/>
  <c r="J6" i="48"/>
  <c r="I9" i="48"/>
  <c r="W10" i="48"/>
  <c r="X17" i="47"/>
  <c r="AB17" i="47" s="1"/>
  <c r="V28" i="47"/>
  <c r="V30" i="47"/>
  <c r="V32" i="47"/>
  <c r="V34" i="47"/>
  <c r="V36" i="47"/>
  <c r="W38" i="47"/>
  <c r="I46" i="47"/>
  <c r="W25" i="48"/>
  <c r="I29" i="49"/>
  <c r="I38" i="49"/>
  <c r="AC41" i="49"/>
  <c r="W41" i="49"/>
  <c r="V41" i="49"/>
  <c r="O41" i="49"/>
  <c r="W9" i="48"/>
  <c r="I13" i="49"/>
  <c r="I24" i="49"/>
  <c r="AC27" i="49"/>
  <c r="W27" i="49"/>
  <c r="V27" i="49"/>
  <c r="O27" i="49"/>
  <c r="I15" i="48"/>
  <c r="AC16" i="48"/>
  <c r="X9" i="49"/>
  <c r="AB9" i="49" s="1"/>
  <c r="X11" i="49"/>
  <c r="AB11" i="49" s="1"/>
  <c r="I18" i="49"/>
  <c r="I21" i="49"/>
  <c r="I30" i="49"/>
  <c r="AC33" i="49"/>
  <c r="W33" i="49"/>
  <c r="V33" i="49"/>
  <c r="O33" i="49"/>
  <c r="I27" i="48"/>
  <c r="W36" i="48"/>
  <c r="V36" i="48"/>
  <c r="O36" i="48"/>
  <c r="I36" i="48"/>
  <c r="I27" i="49"/>
  <c r="I36" i="49"/>
  <c r="AC39" i="49"/>
  <c r="W39" i="49"/>
  <c r="V39" i="49"/>
  <c r="O39" i="49"/>
  <c r="AC20" i="48"/>
  <c r="W34" i="48"/>
  <c r="V34" i="48"/>
  <c r="O34" i="48"/>
  <c r="V38" i="48"/>
  <c r="O38" i="48"/>
  <c r="I33" i="49"/>
  <c r="I42" i="49"/>
  <c r="AC45" i="49"/>
  <c r="W45" i="49"/>
  <c r="V45" i="49"/>
  <c r="O45" i="49"/>
  <c r="AC9" i="48"/>
  <c r="I16" i="48"/>
  <c r="I17" i="48"/>
  <c r="I25" i="48"/>
  <c r="I26" i="48"/>
  <c r="I39" i="49"/>
  <c r="I19" i="48"/>
  <c r="AC31" i="48"/>
  <c r="W31" i="48"/>
  <c r="V31" i="48"/>
  <c r="I34" i="48"/>
  <c r="I16" i="49"/>
  <c r="W19" i="49"/>
  <c r="V19" i="49"/>
  <c r="O19" i="49"/>
  <c r="I22" i="49"/>
  <c r="AC25" i="49"/>
  <c r="W25" i="49"/>
  <c r="V25" i="49"/>
  <c r="O25" i="49"/>
  <c r="I45" i="49"/>
  <c r="I20" i="48"/>
  <c r="I21" i="48"/>
  <c r="I23" i="48"/>
  <c r="I24" i="48"/>
  <c r="O27" i="48"/>
  <c r="X32" i="48"/>
  <c r="AB32" i="48" s="1"/>
  <c r="I6" i="49"/>
  <c r="K6" i="49"/>
  <c r="I28" i="49"/>
  <c r="AC31" i="49"/>
  <c r="W31" i="49"/>
  <c r="V31" i="49"/>
  <c r="O31" i="49"/>
  <c r="I22" i="48"/>
  <c r="O26" i="48"/>
  <c r="X29" i="48"/>
  <c r="AB29" i="48" s="1"/>
  <c r="I31" i="48"/>
  <c r="I14" i="49"/>
  <c r="I19" i="49"/>
  <c r="I25" i="49"/>
  <c r="I34" i="49"/>
  <c r="AC37" i="49"/>
  <c r="W37" i="49"/>
  <c r="V37" i="49"/>
  <c r="O37" i="49"/>
  <c r="V21" i="47"/>
  <c r="V23" i="47"/>
  <c r="V25" i="47"/>
  <c r="V27" i="47"/>
  <c r="V29" i="47"/>
  <c r="V31" i="47"/>
  <c r="V33" i="47"/>
  <c r="V45" i="47"/>
  <c r="V27" i="48"/>
  <c r="W33" i="48"/>
  <c r="V33" i="48"/>
  <c r="O33" i="48"/>
  <c r="W35" i="48"/>
  <c r="V35" i="48"/>
  <c r="O35" i="48"/>
  <c r="W37" i="48"/>
  <c r="V37" i="48"/>
  <c r="O37" i="48"/>
  <c r="I37" i="48"/>
  <c r="X8" i="49"/>
  <c r="AB8" i="49" s="1"/>
  <c r="X10" i="49"/>
  <c r="AB10" i="49" s="1"/>
  <c r="AC17" i="49"/>
  <c r="W17" i="49"/>
  <c r="V17" i="49"/>
  <c r="O17" i="49"/>
  <c r="V20" i="49"/>
  <c r="W20" i="49"/>
  <c r="O20" i="49"/>
  <c r="AC23" i="49"/>
  <c r="W23" i="49"/>
  <c r="V23" i="49"/>
  <c r="O23" i="49"/>
  <c r="I43" i="49"/>
  <c r="V26" i="48"/>
  <c r="AC38" i="48"/>
  <c r="I26" i="49"/>
  <c r="AC29" i="49"/>
  <c r="W29" i="49"/>
  <c r="V29" i="49"/>
  <c r="O29" i="49"/>
  <c r="X45" i="47"/>
  <c r="AB45" i="47" s="1"/>
  <c r="I35" i="48"/>
  <c r="V39" i="48"/>
  <c r="I39" i="48"/>
  <c r="I17" i="49"/>
  <c r="I20" i="49"/>
  <c r="I23" i="49"/>
  <c r="I32" i="49"/>
  <c r="AC35" i="49"/>
  <c r="W35" i="49"/>
  <c r="V35" i="49"/>
  <c r="O35" i="49"/>
  <c r="AC42" i="48"/>
  <c r="W6" i="49"/>
  <c r="O14" i="49"/>
  <c r="O15" i="49"/>
  <c r="AC43" i="48"/>
  <c r="V7" i="49"/>
  <c r="V8" i="49"/>
  <c r="O16" i="49"/>
  <c r="I38" i="48"/>
  <c r="W7" i="49"/>
  <c r="W8" i="49"/>
  <c r="V9" i="49"/>
  <c r="V10" i="49"/>
  <c r="W10" i="49"/>
  <c r="V13" i="49"/>
  <c r="V14" i="49"/>
  <c r="X12" i="49"/>
  <c r="AB12" i="49" s="1"/>
  <c r="W13" i="49"/>
  <c r="W14" i="49"/>
  <c r="V15" i="49"/>
  <c r="V16" i="49"/>
  <c r="I7" i="49"/>
  <c r="I8" i="49"/>
  <c r="X22" i="49"/>
  <c r="AB22" i="49" s="1"/>
  <c r="X24" i="49"/>
  <c r="AB24" i="49" s="1"/>
  <c r="X26" i="49"/>
  <c r="AB26" i="49" s="1"/>
  <c r="X28" i="49"/>
  <c r="AB28" i="49" s="1"/>
  <c r="X30" i="49"/>
  <c r="AB30" i="49" s="1"/>
  <c r="X32" i="49"/>
  <c r="AB32" i="49" s="1"/>
  <c r="X34" i="49"/>
  <c r="AB34" i="49" s="1"/>
  <c r="X36" i="49"/>
  <c r="AB36" i="49" s="1"/>
  <c r="X38" i="49"/>
  <c r="AB38" i="49" s="1"/>
  <c r="X40" i="49"/>
  <c r="AB40" i="49" s="1"/>
  <c r="X42" i="49"/>
  <c r="AB42" i="49" s="1"/>
  <c r="X44" i="49"/>
  <c r="AB44" i="49" s="1"/>
  <c r="X46" i="49"/>
  <c r="AB46" i="49" s="1"/>
  <c r="I9" i="49"/>
  <c r="I10" i="49"/>
  <c r="J6" i="49"/>
  <c r="I11" i="49"/>
  <c r="I12" i="49"/>
  <c r="X43" i="44"/>
  <c r="AB43" i="44" s="1"/>
  <c r="X45" i="44"/>
  <c r="AB45" i="44" s="1"/>
  <c r="K6" i="44"/>
  <c r="V20" i="44"/>
  <c r="V26" i="44"/>
  <c r="V25" i="44"/>
  <c r="O16" i="44"/>
  <c r="W19" i="44"/>
  <c r="O22" i="44"/>
  <c r="O26" i="44"/>
  <c r="W33" i="44"/>
  <c r="W45" i="44"/>
  <c r="O46" i="44"/>
  <c r="V8" i="44"/>
  <c r="V11" i="44"/>
  <c r="V13" i="44"/>
  <c r="V19" i="44"/>
  <c r="V43" i="44"/>
  <c r="O14" i="44"/>
  <c r="W39" i="44"/>
  <c r="O44" i="44"/>
  <c r="X7" i="44"/>
  <c r="AB7" i="44" s="1"/>
  <c r="X15" i="44"/>
  <c r="AB15" i="44" s="1"/>
  <c r="X17" i="44"/>
  <c r="AB17" i="44" s="1"/>
  <c r="X27" i="44"/>
  <c r="AB27" i="44" s="1"/>
  <c r="X29" i="44"/>
  <c r="AB29" i="44" s="1"/>
  <c r="X31" i="44"/>
  <c r="AB31" i="44" s="1"/>
  <c r="X33" i="44"/>
  <c r="AB33" i="44" s="1"/>
  <c r="X35" i="44"/>
  <c r="AB35" i="44" s="1"/>
  <c r="X37" i="44"/>
  <c r="AB37" i="44" s="1"/>
  <c r="X39" i="44"/>
  <c r="AB39" i="44" s="1"/>
  <c r="X41" i="44"/>
  <c r="AB41" i="44" s="1"/>
  <c r="V29" i="44"/>
  <c r="V31" i="44"/>
  <c r="V33" i="44"/>
  <c r="V37" i="44"/>
  <c r="V41" i="44"/>
  <c r="V45" i="44"/>
  <c r="W7" i="44"/>
  <c r="W9" i="44"/>
  <c r="W11" i="44"/>
  <c r="W13" i="44"/>
  <c r="W15" i="44"/>
  <c r="O18" i="44"/>
  <c r="W21" i="44"/>
  <c r="O24" i="44"/>
  <c r="W43" i="44"/>
  <c r="I7" i="44"/>
  <c r="I9" i="44"/>
  <c r="I11" i="44"/>
  <c r="I13" i="44"/>
  <c r="I15" i="44"/>
  <c r="I17" i="44"/>
  <c r="I19" i="44"/>
  <c r="I21" i="44"/>
  <c r="I23" i="44"/>
  <c r="I25" i="44"/>
  <c r="I27" i="44"/>
  <c r="I29" i="44"/>
  <c r="I31" i="44"/>
  <c r="I33" i="44"/>
  <c r="I35" i="44"/>
  <c r="I37" i="44"/>
  <c r="I39" i="44"/>
  <c r="I41" i="44"/>
  <c r="I43" i="44"/>
  <c r="I45" i="44"/>
  <c r="V12" i="44"/>
  <c r="V15" i="44"/>
  <c r="V23" i="44"/>
  <c r="O6" i="44"/>
  <c r="O10" i="44"/>
  <c r="W29" i="44"/>
  <c r="W31" i="44"/>
  <c r="W35" i="44"/>
  <c r="O36" i="44"/>
  <c r="W37" i="44"/>
  <c r="O38" i="44"/>
  <c r="O40" i="44"/>
  <c r="O42" i="44"/>
  <c r="V6" i="44"/>
  <c r="V18" i="44"/>
  <c r="V27" i="44"/>
  <c r="O12" i="44"/>
  <c r="W27" i="44"/>
  <c r="O32" i="44"/>
  <c r="V24" i="44"/>
  <c r="V7" i="44"/>
  <c r="V9" i="44"/>
  <c r="V17" i="44"/>
  <c r="V21" i="44"/>
  <c r="V35" i="44"/>
  <c r="V39" i="44"/>
  <c r="O8" i="44"/>
  <c r="W17" i="44"/>
  <c r="O20" i="44"/>
  <c r="W23" i="44"/>
  <c r="W25" i="44"/>
  <c r="O28" i="44"/>
  <c r="O30" i="44"/>
  <c r="W41" i="44"/>
  <c r="O34" i="44"/>
  <c r="AC43" i="44"/>
  <c r="AC45" i="44"/>
  <c r="V16" i="44"/>
  <c r="V28" i="44"/>
  <c r="V30" i="44"/>
  <c r="V32" i="44"/>
  <c r="V34" i="44"/>
  <c r="V36" i="44"/>
  <c r="V38" i="44"/>
  <c r="V40" i="44"/>
  <c r="V42" i="44"/>
  <c r="V44" i="44"/>
  <c r="V46" i="44"/>
  <c r="W12" i="44"/>
  <c r="W26" i="44"/>
  <c r="W28" i="44"/>
  <c r="W38" i="44"/>
  <c r="W42" i="44"/>
  <c r="W44" i="44"/>
  <c r="W46" i="44"/>
  <c r="V14" i="44"/>
  <c r="V22" i="44"/>
  <c r="W6" i="44"/>
  <c r="W8" i="44"/>
  <c r="W16" i="44"/>
  <c r="W30" i="44"/>
  <c r="W32" i="44"/>
  <c r="V10" i="44"/>
  <c r="W10" i="44"/>
  <c r="W14" i="44"/>
  <c r="W18" i="44"/>
  <c r="W20" i="44"/>
  <c r="W22" i="44"/>
  <c r="W34" i="44"/>
  <c r="W36" i="44"/>
  <c r="I6" i="44"/>
  <c r="I8" i="44"/>
  <c r="I10" i="44"/>
  <c r="I12" i="44"/>
  <c r="I14" i="44"/>
  <c r="I16" i="44"/>
  <c r="I18" i="44"/>
  <c r="I20" i="44"/>
  <c r="I22" i="44"/>
  <c r="I24" i="44"/>
  <c r="I26" i="44"/>
  <c r="I28" i="44"/>
  <c r="I30" i="44"/>
  <c r="I32" i="44"/>
  <c r="I34" i="44"/>
  <c r="I36" i="44"/>
  <c r="I38" i="44"/>
  <c r="I40" i="44"/>
  <c r="I42" i="44"/>
  <c r="I44" i="44"/>
  <c r="I46" i="44"/>
  <c r="W24" i="44"/>
  <c r="O14" i="43"/>
  <c r="I14" i="43"/>
  <c r="AC14" i="43"/>
  <c r="V14" i="43"/>
  <c r="W12" i="42"/>
  <c r="I14" i="42"/>
  <c r="X24" i="42"/>
  <c r="AB24" i="42" s="1"/>
  <c r="AC32" i="42"/>
  <c r="W32" i="42"/>
  <c r="V32" i="42"/>
  <c r="X33" i="42"/>
  <c r="AB33" i="42" s="1"/>
  <c r="O19" i="43"/>
  <c r="AC19" i="43"/>
  <c r="W19" i="43"/>
  <c r="V19" i="43"/>
  <c r="I19" i="43"/>
  <c r="X21" i="43"/>
  <c r="AB21" i="43" s="1"/>
  <c r="AC24" i="43"/>
  <c r="W24" i="43"/>
  <c r="V24" i="43"/>
  <c r="O24" i="43"/>
  <c r="I24" i="43"/>
  <c r="V12" i="42"/>
  <c r="I20" i="42"/>
  <c r="W23" i="42"/>
  <c r="V23" i="42"/>
  <c r="AC23" i="42"/>
  <c r="X40" i="42"/>
  <c r="AB40" i="42" s="1"/>
  <c r="O20" i="42"/>
  <c r="W26" i="42"/>
  <c r="V26" i="42"/>
  <c r="O26" i="42"/>
  <c r="O27" i="42"/>
  <c r="I35" i="42"/>
  <c r="I37" i="42"/>
  <c r="AC12" i="42"/>
  <c r="I23" i="42"/>
  <c r="V8" i="42"/>
  <c r="X11" i="42"/>
  <c r="AB11" i="42" s="1"/>
  <c r="V27" i="42"/>
  <c r="I29" i="42"/>
  <c r="X12" i="43"/>
  <c r="AB12" i="43" s="1"/>
  <c r="W14" i="43"/>
  <c r="W8" i="42"/>
  <c r="I10" i="42"/>
  <c r="I16" i="42"/>
  <c r="I26" i="42"/>
  <c r="W27" i="42"/>
  <c r="I39" i="42"/>
  <c r="O14" i="42"/>
  <c r="AC14" i="42"/>
  <c r="X20" i="43"/>
  <c r="AB20" i="43" s="1"/>
  <c r="AC27" i="42"/>
  <c r="K6" i="42"/>
  <c r="I6" i="42"/>
  <c r="V14" i="42"/>
  <c r="W28" i="43"/>
  <c r="V28" i="43"/>
  <c r="AC28" i="43"/>
  <c r="O28" i="43"/>
  <c r="I28" i="43"/>
  <c r="X7" i="42"/>
  <c r="AB7" i="42" s="1"/>
  <c r="AC8" i="42"/>
  <c r="W14" i="42"/>
  <c r="J6" i="42"/>
  <c r="X23" i="42"/>
  <c r="AB23" i="42" s="1"/>
  <c r="X28" i="42"/>
  <c r="AB28" i="42" s="1"/>
  <c r="I34" i="42"/>
  <c r="J6" i="43"/>
  <c r="I25" i="43"/>
  <c r="I8" i="42"/>
  <c r="I13" i="43"/>
  <c r="V10" i="42"/>
  <c r="X13" i="42"/>
  <c r="AB13" i="42" s="1"/>
  <c r="X22" i="42"/>
  <c r="AB22" i="42" s="1"/>
  <c r="I36" i="42"/>
  <c r="AC16" i="43"/>
  <c r="W16" i="43"/>
  <c r="V16" i="43"/>
  <c r="I16" i="43"/>
  <c r="O16" i="43"/>
  <c r="I12" i="42"/>
  <c r="V9" i="43"/>
  <c r="AC9" i="43"/>
  <c r="O9" i="43"/>
  <c r="I9" i="43"/>
  <c r="X13" i="43"/>
  <c r="AB13" i="43" s="1"/>
  <c r="V6" i="42"/>
  <c r="X10" i="42"/>
  <c r="AB10" i="42" s="1"/>
  <c r="W17" i="42"/>
  <c r="O17" i="42"/>
  <c r="AC17" i="42"/>
  <c r="AC26" i="42"/>
  <c r="W30" i="42"/>
  <c r="O30" i="42"/>
  <c r="AC30" i="42"/>
  <c r="X9" i="42"/>
  <c r="AB9" i="42" s="1"/>
  <c r="I17" i="42"/>
  <c r="W20" i="42"/>
  <c r="AC20" i="42"/>
  <c r="X25" i="42"/>
  <c r="AB25" i="42" s="1"/>
  <c r="X29" i="43"/>
  <c r="AB29" i="43" s="1"/>
  <c r="O16" i="42"/>
  <c r="AC44" i="42"/>
  <c r="O44" i="42"/>
  <c r="W44" i="42"/>
  <c r="V44" i="42"/>
  <c r="O25" i="43"/>
  <c r="V15" i="42"/>
  <c r="V18" i="42"/>
  <c r="I30" i="42"/>
  <c r="V6" i="43"/>
  <c r="AC17" i="43"/>
  <c r="W21" i="43"/>
  <c r="V38" i="43"/>
  <c r="O38" i="43"/>
  <c r="I38" i="43"/>
  <c r="X42" i="43"/>
  <c r="AB42" i="43" s="1"/>
  <c r="W44" i="43"/>
  <c r="V44" i="43"/>
  <c r="I44" i="43"/>
  <c r="W15" i="42"/>
  <c r="W18" i="42"/>
  <c r="O29" i="42"/>
  <c r="O35" i="42"/>
  <c r="O38" i="42"/>
  <c r="O39" i="42"/>
  <c r="W6" i="43"/>
  <c r="AC8" i="43"/>
  <c r="W8" i="43"/>
  <c r="V8" i="43"/>
  <c r="O18" i="43"/>
  <c r="I18" i="43"/>
  <c r="O23" i="43"/>
  <c r="AC23" i="43"/>
  <c r="W23" i="43"/>
  <c r="V23" i="43"/>
  <c r="O27" i="43"/>
  <c r="W27" i="43"/>
  <c r="X32" i="43"/>
  <c r="AB32" i="43" s="1"/>
  <c r="V25" i="42"/>
  <c r="V28" i="42"/>
  <c r="I44" i="42"/>
  <c r="W25" i="43"/>
  <c r="AC34" i="43"/>
  <c r="I34" i="43"/>
  <c r="W34" i="43"/>
  <c r="V34" i="43"/>
  <c r="I31" i="43"/>
  <c r="O35" i="43"/>
  <c r="AC12" i="43"/>
  <c r="W12" i="43"/>
  <c r="V12" i="43"/>
  <c r="O22" i="43"/>
  <c r="I22" i="43"/>
  <c r="W40" i="43"/>
  <c r="V40" i="43"/>
  <c r="I40" i="43"/>
  <c r="V9" i="42"/>
  <c r="V13" i="42"/>
  <c r="W7" i="42"/>
  <c r="W9" i="42"/>
  <c r="I18" i="42"/>
  <c r="V38" i="42"/>
  <c r="V39" i="42"/>
  <c r="O7" i="43"/>
  <c r="AC7" i="43"/>
  <c r="W7" i="43"/>
  <c r="V7" i="43"/>
  <c r="AC25" i="43"/>
  <c r="X31" i="43"/>
  <c r="AB31" i="43" s="1"/>
  <c r="O44" i="43"/>
  <c r="V7" i="42"/>
  <c r="V11" i="42"/>
  <c r="W11" i="42"/>
  <c r="W13" i="42"/>
  <c r="V16" i="42"/>
  <c r="I32" i="42"/>
  <c r="W35" i="42"/>
  <c r="W38" i="42"/>
  <c r="W39" i="42"/>
  <c r="AC42" i="42"/>
  <c r="W42" i="42"/>
  <c r="O26" i="43"/>
  <c r="AC26" i="43"/>
  <c r="I26" i="43"/>
  <c r="V35" i="43"/>
  <c r="W37" i="43"/>
  <c r="V37" i="43"/>
  <c r="O37" i="43"/>
  <c r="W38" i="43"/>
  <c r="W35" i="43"/>
  <c r="O11" i="43"/>
  <c r="AC11" i="43"/>
  <c r="W11" i="43"/>
  <c r="V11" i="43"/>
  <c r="X34" i="43"/>
  <c r="AB34" i="43" s="1"/>
  <c r="I37" i="43"/>
  <c r="O6" i="43"/>
  <c r="I6" i="43"/>
  <c r="I19" i="42"/>
  <c r="I33" i="42"/>
  <c r="AC33" i="42"/>
  <c r="I42" i="42"/>
  <c r="O8" i="43"/>
  <c r="V18" i="43"/>
  <c r="I33" i="43"/>
  <c r="AC38" i="43"/>
  <c r="X17" i="43"/>
  <c r="AB17" i="43" s="1"/>
  <c r="I21" i="43"/>
  <c r="W39" i="43"/>
  <c r="O39" i="43"/>
  <c r="X46" i="43"/>
  <c r="AB46" i="43" s="1"/>
  <c r="AC35" i="42"/>
  <c r="AC20" i="43"/>
  <c r="W20" i="43"/>
  <c r="V20" i="43"/>
  <c r="I29" i="43"/>
  <c r="X40" i="43"/>
  <c r="AB40" i="43" s="1"/>
  <c r="AC36" i="42"/>
  <c r="V36" i="42"/>
  <c r="I40" i="42"/>
  <c r="O42" i="42"/>
  <c r="W43" i="42"/>
  <c r="I46" i="42"/>
  <c r="O10" i="43"/>
  <c r="I10" i="43"/>
  <c r="I11" i="43"/>
  <c r="O15" i="43"/>
  <c r="AC15" i="43"/>
  <c r="W15" i="43"/>
  <c r="V15" i="43"/>
  <c r="AC27" i="43"/>
  <c r="V32" i="43"/>
  <c r="AC32" i="43"/>
  <c r="I32" i="43"/>
  <c r="W42" i="43"/>
  <c r="V42" i="43"/>
  <c r="I42" i="43"/>
  <c r="X36" i="43"/>
  <c r="AB36" i="43" s="1"/>
  <c r="I39" i="43"/>
  <c r="I43" i="42"/>
  <c r="X30" i="43"/>
  <c r="AB30" i="43" s="1"/>
  <c r="I41" i="43"/>
  <c r="I43" i="43"/>
  <c r="I45" i="43"/>
  <c r="I46" i="43"/>
  <c r="I27" i="43"/>
  <c r="W29" i="43"/>
  <c r="V36" i="43"/>
  <c r="W36" i="43"/>
  <c r="I45" i="42"/>
  <c r="W46" i="42"/>
  <c r="I35" i="43"/>
  <c r="I41" i="42"/>
  <c r="I36" i="43"/>
  <c r="W41" i="43"/>
  <c r="W43" i="43"/>
  <c r="W45" i="43"/>
  <c r="I18" i="41"/>
  <c r="AC19" i="41"/>
  <c r="W19" i="41"/>
  <c r="O8" i="41"/>
  <c r="I25" i="41"/>
  <c r="V11" i="41"/>
  <c r="X15" i="41"/>
  <c r="AB15" i="41" s="1"/>
  <c r="W11" i="41"/>
  <c r="O13" i="41"/>
  <c r="V16" i="41"/>
  <c r="AC20" i="41"/>
  <c r="O20" i="41"/>
  <c r="AC27" i="41"/>
  <c r="W27" i="41"/>
  <c r="X33" i="41"/>
  <c r="AB33" i="41" s="1"/>
  <c r="AC35" i="41"/>
  <c r="W35" i="41"/>
  <c r="I36" i="41"/>
  <c r="O37" i="41"/>
  <c r="O31" i="41"/>
  <c r="I9" i="41"/>
  <c r="O17" i="41"/>
  <c r="X27" i="41"/>
  <c r="AB27" i="41" s="1"/>
  <c r="I37" i="41"/>
  <c r="O23" i="41"/>
  <c r="V7" i="41"/>
  <c r="I10" i="41"/>
  <c r="W16" i="41"/>
  <c r="I19" i="41"/>
  <c r="I26" i="41"/>
  <c r="AC41" i="41"/>
  <c r="W41" i="41"/>
  <c r="I42" i="41"/>
  <c r="O18" i="41"/>
  <c r="I15" i="41"/>
  <c r="I35" i="41"/>
  <c r="V8" i="41"/>
  <c r="V17" i="41"/>
  <c r="AC29" i="41"/>
  <c r="W29" i="41"/>
  <c r="I41" i="41"/>
  <c r="I7" i="41"/>
  <c r="I6" i="41"/>
  <c r="AC21" i="41"/>
  <c r="W21" i="41"/>
  <c r="I27" i="41"/>
  <c r="X12" i="41"/>
  <c r="AB12" i="41" s="1"/>
  <c r="K6" i="41"/>
  <c r="W8" i="41"/>
  <c r="I11" i="41"/>
  <c r="W17" i="41"/>
  <c r="O19" i="41"/>
  <c r="AC22" i="41"/>
  <c r="O22" i="41"/>
  <c r="I28" i="41"/>
  <c r="AC33" i="41"/>
  <c r="W33" i="41"/>
  <c r="I34" i="41"/>
  <c r="O35" i="41"/>
  <c r="AC39" i="41"/>
  <c r="W39" i="41"/>
  <c r="I29" i="41"/>
  <c r="AC45" i="41"/>
  <c r="W45" i="41"/>
  <c r="AC31" i="41"/>
  <c r="W31" i="41"/>
  <c r="V9" i="41"/>
  <c r="I12" i="41"/>
  <c r="W18" i="41"/>
  <c r="I22" i="41"/>
  <c r="AC23" i="41"/>
  <c r="W23" i="41"/>
  <c r="I33" i="41"/>
  <c r="I39" i="41"/>
  <c r="I45" i="41"/>
  <c r="O16" i="41"/>
  <c r="V19" i="41"/>
  <c r="I17" i="41"/>
  <c r="I31" i="41"/>
  <c r="AC37" i="41"/>
  <c r="W37" i="41"/>
  <c r="I38" i="41"/>
  <c r="O39" i="41"/>
  <c r="W10" i="41"/>
  <c r="I13" i="41"/>
  <c r="V20" i="41"/>
  <c r="AC25" i="41"/>
  <c r="W25" i="41"/>
  <c r="AC43" i="41"/>
  <c r="W43" i="41"/>
  <c r="I44" i="41"/>
  <c r="O45" i="41"/>
  <c r="O24" i="41"/>
  <c r="O26" i="41"/>
  <c r="O28" i="41"/>
  <c r="O30" i="41"/>
  <c r="O32" i="41"/>
  <c r="O34" i="41"/>
  <c r="O36" i="41"/>
  <c r="O38" i="41"/>
  <c r="O40" i="41"/>
  <c r="O42" i="41"/>
  <c r="O44" i="41"/>
  <c r="O46" i="41"/>
  <c r="V24" i="41"/>
  <c r="V26" i="41"/>
  <c r="V28" i="41"/>
  <c r="V30" i="41"/>
  <c r="V32" i="41"/>
  <c r="V34" i="41"/>
  <c r="V36" i="41"/>
  <c r="V38" i="41"/>
  <c r="V40" i="41"/>
  <c r="V42" i="41"/>
  <c r="V44" i="41"/>
  <c r="V46" i="41"/>
  <c r="AC46" i="39"/>
  <c r="V45" i="39"/>
  <c r="X46" i="39"/>
  <c r="AB46" i="39" s="1"/>
  <c r="AC45" i="39"/>
  <c r="W45" i="39"/>
  <c r="W46" i="39"/>
  <c r="O45" i="39"/>
  <c r="X37" i="58" l="1"/>
  <c r="AB37" i="58" s="1"/>
  <c r="X42" i="56"/>
  <c r="AB42" i="56" s="1"/>
  <c r="X46" i="57"/>
  <c r="AB46" i="57" s="1"/>
  <c r="X19" i="59"/>
  <c r="AB19" i="59" s="1"/>
  <c r="X15" i="58"/>
  <c r="AB15" i="58" s="1"/>
  <c r="P6" i="58"/>
  <c r="L6" i="58"/>
  <c r="M6" i="58"/>
  <c r="AA6" i="58"/>
  <c r="Z7" i="58" s="1"/>
  <c r="Y6" i="58"/>
  <c r="X40" i="57"/>
  <c r="AB40" i="57" s="1"/>
  <c r="X43" i="54"/>
  <c r="AB43" i="54" s="1"/>
  <c r="X19" i="53"/>
  <c r="AB19" i="53" s="1"/>
  <c r="X31" i="57"/>
  <c r="AB31" i="57" s="1"/>
  <c r="X30" i="57"/>
  <c r="AB30" i="57" s="1"/>
  <c r="X10" i="56"/>
  <c r="AB10" i="56" s="1"/>
  <c r="X21" i="50"/>
  <c r="AB21" i="50" s="1"/>
  <c r="X39" i="59"/>
  <c r="AB39" i="59" s="1"/>
  <c r="X34" i="54"/>
  <c r="AB34" i="54" s="1"/>
  <c r="X38" i="58"/>
  <c r="AB38" i="58" s="1"/>
  <c r="X29" i="59"/>
  <c r="AB29" i="59" s="1"/>
  <c r="X17" i="53"/>
  <c r="AB17" i="53" s="1"/>
  <c r="X11" i="59"/>
  <c r="AB11" i="59" s="1"/>
  <c r="X44" i="55"/>
  <c r="AB44" i="55" s="1"/>
  <c r="X27" i="58"/>
  <c r="AB27" i="58" s="1"/>
  <c r="X16" i="54"/>
  <c r="AB16" i="54" s="1"/>
  <c r="P6" i="59"/>
  <c r="M6" i="59"/>
  <c r="Y6" i="59"/>
  <c r="AA6" i="59" s="1"/>
  <c r="Z7" i="59" s="1"/>
  <c r="L6" i="59"/>
  <c r="X10" i="59"/>
  <c r="AB10" i="59" s="1"/>
  <c r="X41" i="53"/>
  <c r="AB41" i="53" s="1"/>
  <c r="X7" i="55"/>
  <c r="AB7" i="55" s="1"/>
  <c r="X36" i="58"/>
  <c r="AB36" i="58" s="1"/>
  <c r="X27" i="57"/>
  <c r="AB27" i="57" s="1"/>
  <c r="X41" i="56"/>
  <c r="AB41" i="56" s="1"/>
  <c r="X12" i="57"/>
  <c r="AB12" i="57" s="1"/>
  <c r="X25" i="58"/>
  <c r="AB25" i="58" s="1"/>
  <c r="X21" i="57"/>
  <c r="AB21" i="57" s="1"/>
  <c r="X32" i="54"/>
  <c r="AB32" i="54" s="1"/>
  <c r="X32" i="58"/>
  <c r="AB32" i="58" s="1"/>
  <c r="X38" i="56"/>
  <c r="AB38" i="56" s="1"/>
  <c r="X26" i="58"/>
  <c r="AB26" i="58" s="1"/>
  <c r="X9" i="59"/>
  <c r="AB9" i="59" s="1"/>
  <c r="X21" i="58"/>
  <c r="AB21" i="58" s="1"/>
  <c r="X44" i="57"/>
  <c r="AB44" i="57" s="1"/>
  <c r="X43" i="56"/>
  <c r="AB43" i="56" s="1"/>
  <c r="X20" i="57"/>
  <c r="AB20" i="57" s="1"/>
  <c r="P6" i="56"/>
  <c r="M6" i="56"/>
  <c r="L6" i="56"/>
  <c r="X14" i="54"/>
  <c r="AB14" i="54" s="1"/>
  <c r="X34" i="57"/>
  <c r="AB34" i="57" s="1"/>
  <c r="X22" i="55"/>
  <c r="AB22" i="55" s="1"/>
  <c r="X11" i="53"/>
  <c r="AB11" i="53" s="1"/>
  <c r="X26" i="54"/>
  <c r="AB26" i="54" s="1"/>
  <c r="X14" i="53"/>
  <c r="AB14" i="53" s="1"/>
  <c r="AA6" i="50"/>
  <c r="Z7" i="50" s="1"/>
  <c r="P6" i="50"/>
  <c r="M6" i="50"/>
  <c r="L6" i="50"/>
  <c r="Y6" i="50"/>
  <c r="P6" i="52"/>
  <c r="Y6" i="52"/>
  <c r="AA6" i="52" s="1"/>
  <c r="Z7" i="52" s="1"/>
  <c r="M6" i="52"/>
  <c r="L6" i="52"/>
  <c r="X32" i="51"/>
  <c r="AB32" i="51" s="1"/>
  <c r="X23" i="53"/>
  <c r="AB23" i="53" s="1"/>
  <c r="X10" i="53"/>
  <c r="AB10" i="53" s="1"/>
  <c r="X9" i="50"/>
  <c r="AB9" i="50" s="1"/>
  <c r="X36" i="50"/>
  <c r="AB36" i="50" s="1"/>
  <c r="X17" i="58"/>
  <c r="AB17" i="58" s="1"/>
  <c r="X16" i="55"/>
  <c r="AB16" i="55" s="1"/>
  <c r="X38" i="54"/>
  <c r="AB38" i="54" s="1"/>
  <c r="X17" i="52"/>
  <c r="AB17" i="52" s="1"/>
  <c r="X7" i="51"/>
  <c r="AB7" i="51" s="1"/>
  <c r="X13" i="50"/>
  <c r="AB13" i="50" s="1"/>
  <c r="X28" i="50"/>
  <c r="AB28" i="50" s="1"/>
  <c r="X44" i="58"/>
  <c r="AB44" i="58" s="1"/>
  <c r="X46" i="58"/>
  <c r="AB46" i="58" s="1"/>
  <c r="X35" i="56"/>
  <c r="AB35" i="56" s="1"/>
  <c r="X23" i="55"/>
  <c r="AB23" i="55" s="1"/>
  <c r="X35" i="54"/>
  <c r="AB35" i="54" s="1"/>
  <c r="X30" i="54"/>
  <c r="AB30" i="54" s="1"/>
  <c r="X15" i="53"/>
  <c r="AB15" i="53" s="1"/>
  <c r="P6" i="53"/>
  <c r="Y6" i="53"/>
  <c r="AA6" i="53" s="1"/>
  <c r="Z7" i="53" s="1"/>
  <c r="M6" i="53"/>
  <c r="L6" i="53"/>
  <c r="X44" i="50"/>
  <c r="AB44" i="50" s="1"/>
  <c r="X20" i="50"/>
  <c r="AB20" i="50" s="1"/>
  <c r="X33" i="58"/>
  <c r="AB33" i="58" s="1"/>
  <c r="P6" i="57"/>
  <c r="M6" i="57"/>
  <c r="L6" i="57"/>
  <c r="Y6" i="57"/>
  <c r="AA6" i="57" s="1"/>
  <c r="Z7" i="57" s="1"/>
  <c r="X24" i="55"/>
  <c r="AB24" i="55" s="1"/>
  <c r="X24" i="54"/>
  <c r="AB24" i="54" s="1"/>
  <c r="X28" i="55"/>
  <c r="AB28" i="55" s="1"/>
  <c r="X45" i="53"/>
  <c r="AB45" i="53" s="1"/>
  <c r="X36" i="52"/>
  <c r="AB36" i="52" s="1"/>
  <c r="X43" i="50"/>
  <c r="AB43" i="50" s="1"/>
  <c r="X9" i="51"/>
  <c r="AB9" i="51" s="1"/>
  <c r="X26" i="56"/>
  <c r="AB26" i="56" s="1"/>
  <c r="X18" i="54"/>
  <c r="AB18" i="54" s="1"/>
  <c r="X28" i="53"/>
  <c r="AB28" i="53" s="1"/>
  <c r="X22" i="52"/>
  <c r="AB22" i="52" s="1"/>
  <c r="X20" i="54"/>
  <c r="AB20" i="54" s="1"/>
  <c r="X13" i="55"/>
  <c r="AB13" i="55" s="1"/>
  <c r="X33" i="53"/>
  <c r="AB33" i="53" s="1"/>
  <c r="X31" i="53"/>
  <c r="AB31" i="53" s="1"/>
  <c r="X7" i="53"/>
  <c r="AB7" i="53" s="1"/>
  <c r="X22" i="54"/>
  <c r="AB22" i="54" s="1"/>
  <c r="X16" i="52"/>
  <c r="AB16" i="52" s="1"/>
  <c r="X14" i="52"/>
  <c r="AB14" i="52" s="1"/>
  <c r="X39" i="50"/>
  <c r="AB39" i="50" s="1"/>
  <c r="X6" i="51"/>
  <c r="AB6" i="51" s="1"/>
  <c r="X30" i="51"/>
  <c r="AB30" i="51" s="1"/>
  <c r="X18" i="57"/>
  <c r="AB18" i="57" s="1"/>
  <c r="X16" i="57"/>
  <c r="AB16" i="57" s="1"/>
  <c r="X45" i="56"/>
  <c r="AB45" i="56" s="1"/>
  <c r="X8" i="56"/>
  <c r="AB8" i="56" s="1"/>
  <c r="X41" i="54"/>
  <c r="AB41" i="54" s="1"/>
  <c r="X43" i="53"/>
  <c r="AB43" i="53" s="1"/>
  <c r="X39" i="53"/>
  <c r="AB39" i="53" s="1"/>
  <c r="X34" i="53"/>
  <c r="AB34" i="53" s="1"/>
  <c r="X41" i="50"/>
  <c r="AB41" i="50" s="1"/>
  <c r="X38" i="50"/>
  <c r="AB38" i="50" s="1"/>
  <c r="X46" i="50"/>
  <c r="AB46" i="50" s="1"/>
  <c r="X26" i="51"/>
  <c r="AB26" i="51" s="1"/>
  <c r="X36" i="53"/>
  <c r="AB36" i="53" s="1"/>
  <c r="X28" i="54"/>
  <c r="AB28" i="54" s="1"/>
  <c r="X6" i="55"/>
  <c r="AB6" i="55" s="1"/>
  <c r="X32" i="53"/>
  <c r="AB32" i="53" s="1"/>
  <c r="X13" i="53"/>
  <c r="AB13" i="53" s="1"/>
  <c r="X40" i="50"/>
  <c r="AB40" i="50" s="1"/>
  <c r="X45" i="50"/>
  <c r="AB45" i="50" s="1"/>
  <c r="X27" i="53"/>
  <c r="AB27" i="53" s="1"/>
  <c r="X18" i="56"/>
  <c r="AB18" i="56" s="1"/>
  <c r="X19" i="55"/>
  <c r="AB19" i="55" s="1"/>
  <c r="X35" i="53"/>
  <c r="AB35" i="53" s="1"/>
  <c r="X29" i="53"/>
  <c r="AB29" i="53" s="1"/>
  <c r="X42" i="53"/>
  <c r="AB42" i="53" s="1"/>
  <c r="X9" i="53"/>
  <c r="AB9" i="53" s="1"/>
  <c r="X25" i="53"/>
  <c r="AB25" i="53" s="1"/>
  <c r="X38" i="53"/>
  <c r="AB38" i="53" s="1"/>
  <c r="X20" i="53"/>
  <c r="AB20" i="53" s="1"/>
  <c r="X10" i="54"/>
  <c r="AB10" i="54" s="1"/>
  <c r="X40" i="52"/>
  <c r="AB40" i="52" s="1"/>
  <c r="X42" i="52"/>
  <c r="AB42" i="52" s="1"/>
  <c r="X45" i="51"/>
  <c r="AB45" i="51" s="1"/>
  <c r="X22" i="53"/>
  <c r="AB22" i="53" s="1"/>
  <c r="X41" i="51"/>
  <c r="AB41" i="51" s="1"/>
  <c r="X8" i="54"/>
  <c r="AB8" i="54" s="1"/>
  <c r="X8" i="53"/>
  <c r="AB8" i="53" s="1"/>
  <c r="X30" i="53"/>
  <c r="AB30" i="53" s="1"/>
  <c r="X36" i="54"/>
  <c r="AB36" i="54" s="1"/>
  <c r="X26" i="53"/>
  <c r="AB26" i="53" s="1"/>
  <c r="X44" i="52"/>
  <c r="AB44" i="52" s="1"/>
  <c r="X24" i="53"/>
  <c r="AB24" i="53" s="1"/>
  <c r="X30" i="52"/>
  <c r="AB30" i="52" s="1"/>
  <c r="X30" i="50"/>
  <c r="AB30" i="50" s="1"/>
  <c r="X37" i="50"/>
  <c r="AB37" i="50" s="1"/>
  <c r="K6" i="51"/>
  <c r="X34" i="51"/>
  <c r="AB34" i="51" s="1"/>
  <c r="X23" i="50"/>
  <c r="AB23" i="50" s="1"/>
  <c r="X10" i="52"/>
  <c r="AB10" i="52" s="1"/>
  <c r="X14" i="57"/>
  <c r="AB14" i="57" s="1"/>
  <c r="X8" i="55"/>
  <c r="AB8" i="55" s="1"/>
  <c r="P6" i="55"/>
  <c r="X28" i="56"/>
  <c r="AB28" i="56" s="1"/>
  <c r="X12" i="53"/>
  <c r="AB12" i="53" s="1"/>
  <c r="X19" i="54"/>
  <c r="AB19" i="54" s="1"/>
  <c r="X37" i="53"/>
  <c r="AB37" i="53" s="1"/>
  <c r="X39" i="51"/>
  <c r="AB39" i="51" s="1"/>
  <c r="X40" i="53"/>
  <c r="AB40" i="53" s="1"/>
  <c r="X22" i="50"/>
  <c r="AB22" i="50" s="1"/>
  <c r="X42" i="51"/>
  <c r="AB42" i="51" s="1"/>
  <c r="X15" i="52"/>
  <c r="AB15" i="52" s="1"/>
  <c r="X24" i="56"/>
  <c r="AB24" i="56" s="1"/>
  <c r="X33" i="56"/>
  <c r="AB33" i="56" s="1"/>
  <c r="X16" i="53"/>
  <c r="AB16" i="53" s="1"/>
  <c r="X9" i="55"/>
  <c r="AB9" i="55" s="1"/>
  <c r="X18" i="53"/>
  <c r="AB18" i="53" s="1"/>
  <c r="X24" i="51"/>
  <c r="AB24" i="51" s="1"/>
  <c r="X29" i="50"/>
  <c r="AB29" i="50" s="1"/>
  <c r="X26" i="52"/>
  <c r="AB26" i="52" s="1"/>
  <c r="X23" i="59"/>
  <c r="AB23" i="59" s="1"/>
  <c r="AB4" i="59" s="1"/>
  <c r="X14" i="58"/>
  <c r="AB14" i="58" s="1"/>
  <c r="AB4" i="58" s="1"/>
  <c r="X23" i="56"/>
  <c r="AB23" i="56" s="1"/>
  <c r="X46" i="56"/>
  <c r="AB46" i="56" s="1"/>
  <c r="X37" i="54"/>
  <c r="AB37" i="54" s="1"/>
  <c r="X21" i="53"/>
  <c r="AB21" i="53" s="1"/>
  <c r="Y6" i="54"/>
  <c r="AA6" i="54" s="1"/>
  <c r="Z7" i="54" s="1"/>
  <c r="M6" i="54"/>
  <c r="L6" i="54"/>
  <c r="P6" i="54"/>
  <c r="X28" i="52"/>
  <c r="AB28" i="52" s="1"/>
  <c r="X7" i="52"/>
  <c r="AB7" i="52" s="1"/>
  <c r="AB4" i="52" s="1"/>
  <c r="X28" i="51"/>
  <c r="AB28" i="51" s="1"/>
  <c r="X15" i="50"/>
  <c r="AB15" i="50" s="1"/>
  <c r="X14" i="50"/>
  <c r="AB14" i="50" s="1"/>
  <c r="X38" i="51"/>
  <c r="AB38" i="51" s="1"/>
  <c r="X12" i="50"/>
  <c r="AB12" i="50" s="1"/>
  <c r="AB4" i="50" s="1"/>
  <c r="X6" i="56"/>
  <c r="AB6" i="56" s="1"/>
  <c r="X6" i="53"/>
  <c r="AB6" i="53" s="1"/>
  <c r="X37" i="51"/>
  <c r="AB37" i="51" s="1"/>
  <c r="X30" i="48"/>
  <c r="AB30" i="48" s="1"/>
  <c r="X46" i="45"/>
  <c r="AB46" i="45" s="1"/>
  <c r="X41" i="47"/>
  <c r="AB41" i="47" s="1"/>
  <c r="X11" i="46"/>
  <c r="AB11" i="46" s="1"/>
  <c r="X37" i="46"/>
  <c r="AB37" i="46" s="1"/>
  <c r="X6" i="46"/>
  <c r="AB6" i="46" s="1"/>
  <c r="X29" i="49"/>
  <c r="AB29" i="49" s="1"/>
  <c r="X17" i="49"/>
  <c r="AB17" i="49" s="1"/>
  <c r="X33" i="48"/>
  <c r="AB33" i="48" s="1"/>
  <c r="X16" i="46"/>
  <c r="AB16" i="46" s="1"/>
  <c r="X7" i="46"/>
  <c r="AB7" i="46" s="1"/>
  <c r="X12" i="46"/>
  <c r="AB12" i="46" s="1"/>
  <c r="X44" i="46"/>
  <c r="AB44" i="46" s="1"/>
  <c r="X27" i="45"/>
  <c r="AB27" i="45" s="1"/>
  <c r="X21" i="49"/>
  <c r="AB21" i="49" s="1"/>
  <c r="X43" i="47"/>
  <c r="AB43" i="47" s="1"/>
  <c r="X14" i="47"/>
  <c r="AB14" i="47" s="1"/>
  <c r="X19" i="45"/>
  <c r="AB19" i="45" s="1"/>
  <c r="P6" i="46"/>
  <c r="L6" i="46"/>
  <c r="M6" i="46"/>
  <c r="X27" i="49"/>
  <c r="AB27" i="49" s="1"/>
  <c r="X10" i="48"/>
  <c r="AB10" i="48" s="1"/>
  <c r="K6" i="48"/>
  <c r="X39" i="46"/>
  <c r="AB39" i="46" s="1"/>
  <c r="X35" i="46"/>
  <c r="AB35" i="46" s="1"/>
  <c r="X31" i="46"/>
  <c r="AB31" i="46" s="1"/>
  <c r="P6" i="45"/>
  <c r="M6" i="45"/>
  <c r="L6" i="45"/>
  <c r="Y6" i="45"/>
  <c r="AA6" i="45" s="1"/>
  <c r="Z7" i="45" s="1"/>
  <c r="X31" i="45"/>
  <c r="AB31" i="45" s="1"/>
  <c r="X22" i="46"/>
  <c r="AB22" i="46" s="1"/>
  <c r="X15" i="45"/>
  <c r="AB15" i="45" s="1"/>
  <c r="X27" i="48"/>
  <c r="AB27" i="48" s="1"/>
  <c r="X25" i="49"/>
  <c r="AB25" i="49" s="1"/>
  <c r="X36" i="48"/>
  <c r="AB36" i="48" s="1"/>
  <c r="X38" i="46"/>
  <c r="AB38" i="46" s="1"/>
  <c r="X24" i="47"/>
  <c r="AB24" i="47" s="1"/>
  <c r="X28" i="46"/>
  <c r="AB28" i="46" s="1"/>
  <c r="X20" i="49"/>
  <c r="AB20" i="49" s="1"/>
  <c r="X45" i="49"/>
  <c r="AB45" i="49" s="1"/>
  <c r="X37" i="49"/>
  <c r="AB37" i="49" s="1"/>
  <c r="X31" i="49"/>
  <c r="AB31" i="49" s="1"/>
  <c r="X24" i="46"/>
  <c r="AB24" i="46" s="1"/>
  <c r="X22" i="47"/>
  <c r="AB22" i="47" s="1"/>
  <c r="X14" i="48"/>
  <c r="AB14" i="48" s="1"/>
  <c r="X15" i="49"/>
  <c r="AB15" i="49" s="1"/>
  <c r="X43" i="49"/>
  <c r="AB43" i="49" s="1"/>
  <c r="X40" i="47"/>
  <c r="AB40" i="47" s="1"/>
  <c r="X40" i="46"/>
  <c r="AB40" i="46" s="1"/>
  <c r="X8" i="46"/>
  <c r="AB8" i="46" s="1"/>
  <c r="AA6" i="47"/>
  <c r="Z7" i="47" s="1"/>
  <c r="Y6" i="47"/>
  <c r="M6" i="47"/>
  <c r="L6" i="47"/>
  <c r="P6" i="47"/>
  <c r="X18" i="48"/>
  <c r="AB18" i="48" s="1"/>
  <c r="X29" i="45"/>
  <c r="AB29" i="45" s="1"/>
  <c r="X39" i="49"/>
  <c r="AB39" i="49" s="1"/>
  <c r="X12" i="48"/>
  <c r="AB12" i="48" s="1"/>
  <c r="AB4" i="48" s="1"/>
  <c r="X15" i="48"/>
  <c r="AB15" i="48" s="1"/>
  <c r="X46" i="46"/>
  <c r="AB46" i="46" s="1"/>
  <c r="X33" i="45"/>
  <c r="AB33" i="45" s="1"/>
  <c r="X43" i="46"/>
  <c r="AB43" i="46" s="1"/>
  <c r="X33" i="49"/>
  <c r="AB33" i="49" s="1"/>
  <c r="X29" i="46"/>
  <c r="AB29" i="46" s="1"/>
  <c r="X16" i="45"/>
  <c r="AB16" i="45" s="1"/>
  <c r="X23" i="49"/>
  <c r="AB23" i="49" s="1"/>
  <c r="X41" i="49"/>
  <c r="AB41" i="49" s="1"/>
  <c r="X37" i="48"/>
  <c r="AB37" i="48" s="1"/>
  <c r="X8" i="48"/>
  <c r="AB8" i="48" s="1"/>
  <c r="X42" i="46"/>
  <c r="AB42" i="46" s="1"/>
  <c r="X35" i="45"/>
  <c r="AB35" i="45" s="1"/>
  <c r="X38" i="45"/>
  <c r="AB38" i="45" s="1"/>
  <c r="X35" i="48"/>
  <c r="AB35" i="48" s="1"/>
  <c r="X35" i="49"/>
  <c r="AB35" i="49" s="1"/>
  <c r="X26" i="48"/>
  <c r="AB26" i="48" s="1"/>
  <c r="X33" i="46"/>
  <c r="AB33" i="46" s="1"/>
  <c r="X41" i="46"/>
  <c r="AB41" i="46" s="1"/>
  <c r="X14" i="49"/>
  <c r="AB14" i="49" s="1"/>
  <c r="AB4" i="49" s="1"/>
  <c r="X19" i="49"/>
  <c r="AB19" i="49" s="1"/>
  <c r="X38" i="48"/>
  <c r="AB38" i="48" s="1"/>
  <c r="X18" i="49"/>
  <c r="AB18" i="49" s="1"/>
  <c r="X28" i="48"/>
  <c r="AB28" i="48" s="1"/>
  <c r="X45" i="46"/>
  <c r="AB45" i="46" s="1"/>
  <c r="X11" i="47"/>
  <c r="AB11" i="47" s="1"/>
  <c r="AB4" i="47" s="1"/>
  <c r="X13" i="45"/>
  <c r="AB13" i="45" s="1"/>
  <c r="X27" i="46"/>
  <c r="AB27" i="46" s="1"/>
  <c r="X16" i="49"/>
  <c r="AB16" i="49" s="1"/>
  <c r="Y6" i="49"/>
  <c r="AA6" i="49" s="1"/>
  <c r="Z7" i="49" s="1"/>
  <c r="M6" i="49"/>
  <c r="L6" i="49"/>
  <c r="P6" i="49"/>
  <c r="X34" i="48"/>
  <c r="AB34" i="48" s="1"/>
  <c r="X23" i="46"/>
  <c r="AB23" i="46" s="1"/>
  <c r="X10" i="46"/>
  <c r="AB10" i="46" s="1"/>
  <c r="X7" i="45"/>
  <c r="AB7" i="45" s="1"/>
  <c r="AB4" i="45" s="1"/>
  <c r="X12" i="45"/>
  <c r="AB12" i="45" s="1"/>
  <c r="X23" i="45"/>
  <c r="AB23" i="45" s="1"/>
  <c r="X12" i="44"/>
  <c r="AB12" i="44" s="1"/>
  <c r="X10" i="44"/>
  <c r="AB10" i="44" s="1"/>
  <c r="X6" i="44"/>
  <c r="AB6" i="44" s="1"/>
  <c r="AB4" i="44" s="1"/>
  <c r="X30" i="44"/>
  <c r="AB30" i="44" s="1"/>
  <c r="X14" i="44"/>
  <c r="AB14" i="44" s="1"/>
  <c r="X22" i="44"/>
  <c r="AB22" i="44" s="1"/>
  <c r="X44" i="44"/>
  <c r="AB44" i="44" s="1"/>
  <c r="X36" i="44"/>
  <c r="AB36" i="44" s="1"/>
  <c r="X32" i="44"/>
  <c r="AB32" i="44" s="1"/>
  <c r="X28" i="44"/>
  <c r="AB28" i="44" s="1"/>
  <c r="X20" i="44"/>
  <c r="AB20" i="44" s="1"/>
  <c r="X42" i="44"/>
  <c r="AB42" i="44" s="1"/>
  <c r="X40" i="44"/>
  <c r="AB40" i="44" s="1"/>
  <c r="X8" i="44"/>
  <c r="AB8" i="44" s="1"/>
  <c r="X38" i="44"/>
  <c r="AB38" i="44" s="1"/>
  <c r="X24" i="44"/>
  <c r="AB24" i="44" s="1"/>
  <c r="X26" i="44"/>
  <c r="AB26" i="44" s="1"/>
  <c r="X46" i="44"/>
  <c r="AB46" i="44" s="1"/>
  <c r="X34" i="44"/>
  <c r="AB34" i="44" s="1"/>
  <c r="X18" i="44"/>
  <c r="AB18" i="44" s="1"/>
  <c r="X16" i="44"/>
  <c r="AB16" i="44" s="1"/>
  <c r="M6" i="44"/>
  <c r="L6" i="44"/>
  <c r="P6" i="44"/>
  <c r="X6" i="43"/>
  <c r="AB6" i="43" s="1"/>
  <c r="X11" i="43"/>
  <c r="AB11" i="43" s="1"/>
  <c r="X37" i="43"/>
  <c r="AB37" i="43" s="1"/>
  <c r="X22" i="43"/>
  <c r="AB22" i="43" s="1"/>
  <c r="K6" i="43"/>
  <c r="X28" i="43"/>
  <c r="AB28" i="43" s="1"/>
  <c r="X27" i="42"/>
  <c r="AB27" i="42" s="1"/>
  <c r="X29" i="42"/>
  <c r="AB29" i="42" s="1"/>
  <c r="X16" i="42"/>
  <c r="AB16" i="42" s="1"/>
  <c r="X23" i="43"/>
  <c r="AB23" i="43" s="1"/>
  <c r="X10" i="43"/>
  <c r="AB10" i="43" s="1"/>
  <c r="X7" i="43"/>
  <c r="AB7" i="43" s="1"/>
  <c r="X18" i="43"/>
  <c r="AB18" i="43" s="1"/>
  <c r="X30" i="42"/>
  <c r="AB30" i="42" s="1"/>
  <c r="X17" i="42"/>
  <c r="AB17" i="42" s="1"/>
  <c r="X14" i="42"/>
  <c r="AB14" i="42" s="1"/>
  <c r="X26" i="42"/>
  <c r="AB26" i="42" s="1"/>
  <c r="X19" i="43"/>
  <c r="AB19" i="43" s="1"/>
  <c r="X42" i="42"/>
  <c r="AB42" i="42" s="1"/>
  <c r="X35" i="43"/>
  <c r="AB35" i="43" s="1"/>
  <c r="X16" i="43"/>
  <c r="AB16" i="43" s="1"/>
  <c r="X14" i="43"/>
  <c r="AB14" i="43" s="1"/>
  <c r="P6" i="42"/>
  <c r="L6" i="42"/>
  <c r="AA6" i="42"/>
  <c r="Z7" i="42" s="1"/>
  <c r="Y6" i="42"/>
  <c r="M6" i="42"/>
  <c r="X15" i="43"/>
  <c r="AB15" i="43" s="1"/>
  <c r="X25" i="43"/>
  <c r="AB25" i="43" s="1"/>
  <c r="X39" i="42"/>
  <c r="AB39" i="42" s="1"/>
  <c r="X44" i="43"/>
  <c r="AB44" i="43" s="1"/>
  <c r="X35" i="42"/>
  <c r="AB35" i="42" s="1"/>
  <c r="X20" i="42"/>
  <c r="AB20" i="42" s="1"/>
  <c r="X8" i="43"/>
  <c r="AB8" i="43" s="1"/>
  <c r="X38" i="42"/>
  <c r="AB38" i="42" s="1"/>
  <c r="AB4" i="42" s="1"/>
  <c r="X38" i="43"/>
  <c r="AB38" i="43" s="1"/>
  <c r="X44" i="42"/>
  <c r="AB44" i="42" s="1"/>
  <c r="X24" i="43"/>
  <c r="AB24" i="43" s="1"/>
  <c r="X26" i="43"/>
  <c r="AB26" i="43" s="1"/>
  <c r="X39" i="43"/>
  <c r="AB39" i="43" s="1"/>
  <c r="X27" i="43"/>
  <c r="AB27" i="43" s="1"/>
  <c r="X9" i="43"/>
  <c r="AB9" i="43" s="1"/>
  <c r="M6" i="41"/>
  <c r="L6" i="41"/>
  <c r="P6" i="41"/>
  <c r="Y6" i="41"/>
  <c r="AA6" i="41" s="1"/>
  <c r="Z7" i="41" s="1"/>
  <c r="X26" i="41"/>
  <c r="AB26" i="41" s="1"/>
  <c r="X16" i="41"/>
  <c r="AB16" i="41" s="1"/>
  <c r="X24" i="41"/>
  <c r="AB24" i="41" s="1"/>
  <c r="X39" i="41"/>
  <c r="AB39" i="41" s="1"/>
  <c r="X38" i="41"/>
  <c r="AB38" i="41" s="1"/>
  <c r="X22" i="41"/>
  <c r="AB22" i="41" s="1"/>
  <c r="X36" i="41"/>
  <c r="AB36" i="41" s="1"/>
  <c r="X20" i="41"/>
  <c r="AB20" i="41" s="1"/>
  <c r="X17" i="41"/>
  <c r="AB17" i="41" s="1"/>
  <c r="X44" i="41"/>
  <c r="AB44" i="41" s="1"/>
  <c r="X19" i="41"/>
  <c r="AB19" i="41" s="1"/>
  <c r="X31" i="41"/>
  <c r="AB31" i="41" s="1"/>
  <c r="X40" i="41"/>
  <c r="AB40" i="41" s="1"/>
  <c r="X45" i="41"/>
  <c r="AB45" i="41" s="1"/>
  <c r="X46" i="41"/>
  <c r="AB46" i="41" s="1"/>
  <c r="X8" i="41"/>
  <c r="AB8" i="41" s="1"/>
  <c r="X42" i="41"/>
  <c r="AB42" i="41" s="1"/>
  <c r="X13" i="41"/>
  <c r="AB13" i="41" s="1"/>
  <c r="X37" i="41"/>
  <c r="AB37" i="41" s="1"/>
  <c r="X35" i="41"/>
  <c r="AB35" i="41" s="1"/>
  <c r="X34" i="41"/>
  <c r="AB34" i="41" s="1"/>
  <c r="X32" i="41"/>
  <c r="AB32" i="41" s="1"/>
  <c r="X18" i="41"/>
  <c r="AB18" i="41" s="1"/>
  <c r="X30" i="41"/>
  <c r="AB30" i="41" s="1"/>
  <c r="X28" i="41"/>
  <c r="AB28" i="41" s="1"/>
  <c r="X23" i="41"/>
  <c r="AB23" i="41" s="1"/>
  <c r="X45" i="39"/>
  <c r="AB45" i="39" s="1"/>
  <c r="G6" i="39"/>
  <c r="G7" i="39"/>
  <c r="G8" i="39"/>
  <c r="G9" i="39"/>
  <c r="G10" i="39"/>
  <c r="G11" i="39"/>
  <c r="G12" i="39"/>
  <c r="G13" i="39"/>
  <c r="G14" i="39"/>
  <c r="G15" i="39"/>
  <c r="F6" i="39"/>
  <c r="F7" i="39"/>
  <c r="F8" i="39"/>
  <c r="AC8" i="39" s="1"/>
  <c r="O8" i="39" s="1"/>
  <c r="F9" i="39"/>
  <c r="F10" i="39"/>
  <c r="F11" i="39"/>
  <c r="F12" i="39"/>
  <c r="F13" i="39"/>
  <c r="W13" i="39" s="1"/>
  <c r="F14" i="39"/>
  <c r="AC14" i="39" s="1"/>
  <c r="O14" i="39" s="1"/>
  <c r="F15" i="39"/>
  <c r="O44" i="39"/>
  <c r="N44" i="39"/>
  <c r="H44" i="39"/>
  <c r="G44" i="39"/>
  <c r="F44" i="39"/>
  <c r="AC44" i="39" s="1"/>
  <c r="N43" i="39"/>
  <c r="H43" i="39"/>
  <c r="G43" i="39"/>
  <c r="F43" i="39"/>
  <c r="N42" i="39"/>
  <c r="H42" i="39"/>
  <c r="G42" i="39"/>
  <c r="F42" i="39"/>
  <c r="AC42" i="39" s="1"/>
  <c r="N41" i="39"/>
  <c r="H41" i="39"/>
  <c r="G41" i="39"/>
  <c r="F41" i="39"/>
  <c r="N40" i="39"/>
  <c r="H40" i="39"/>
  <c r="G40" i="39"/>
  <c r="F40" i="39"/>
  <c r="AC40" i="39" s="1"/>
  <c r="N39" i="39"/>
  <c r="H39" i="39"/>
  <c r="G39" i="39"/>
  <c r="F39" i="39"/>
  <c r="W39" i="39" s="1"/>
  <c r="N38" i="39"/>
  <c r="H38" i="39"/>
  <c r="G38" i="39"/>
  <c r="F38" i="39"/>
  <c r="AC38" i="39" s="1"/>
  <c r="N37" i="39"/>
  <c r="H37" i="39"/>
  <c r="G37" i="39"/>
  <c r="F37" i="39"/>
  <c r="N36" i="39"/>
  <c r="H36" i="39"/>
  <c r="G36" i="39"/>
  <c r="F36" i="39"/>
  <c r="AC36" i="39" s="1"/>
  <c r="N35" i="39"/>
  <c r="H35" i="39"/>
  <c r="G35" i="39"/>
  <c r="F35" i="39"/>
  <c r="V35" i="39" s="1"/>
  <c r="N34" i="39"/>
  <c r="H34" i="39"/>
  <c r="G34" i="39"/>
  <c r="F34" i="39"/>
  <c r="AC34" i="39" s="1"/>
  <c r="N33" i="39"/>
  <c r="H33" i="39"/>
  <c r="G33" i="39"/>
  <c r="F33" i="39"/>
  <c r="W33" i="39" s="1"/>
  <c r="N32" i="39"/>
  <c r="H32" i="39"/>
  <c r="G32" i="39"/>
  <c r="F32" i="39"/>
  <c r="AC32" i="39" s="1"/>
  <c r="N31" i="39"/>
  <c r="H31" i="39"/>
  <c r="G31" i="39"/>
  <c r="F31" i="39"/>
  <c r="W31" i="39" s="1"/>
  <c r="N30" i="39"/>
  <c r="H30" i="39"/>
  <c r="G30" i="39"/>
  <c r="F30" i="39"/>
  <c r="AC30" i="39" s="1"/>
  <c r="N29" i="39"/>
  <c r="H29" i="39"/>
  <c r="G29" i="39"/>
  <c r="F29" i="39"/>
  <c r="W29" i="39" s="1"/>
  <c r="N28" i="39"/>
  <c r="H28" i="39"/>
  <c r="G28" i="39"/>
  <c r="F28" i="39"/>
  <c r="AC28" i="39" s="1"/>
  <c r="N27" i="39"/>
  <c r="H27" i="39"/>
  <c r="G27" i="39"/>
  <c r="F27" i="39"/>
  <c r="W27" i="39" s="1"/>
  <c r="N26" i="39"/>
  <c r="H26" i="39"/>
  <c r="G26" i="39"/>
  <c r="F26" i="39"/>
  <c r="AC26" i="39" s="1"/>
  <c r="N25" i="39"/>
  <c r="H25" i="39"/>
  <c r="G25" i="39"/>
  <c r="F25" i="39"/>
  <c r="N24" i="39"/>
  <c r="H24" i="39"/>
  <c r="G24" i="39"/>
  <c r="F24" i="39"/>
  <c r="AC24" i="39" s="1"/>
  <c r="N23" i="39"/>
  <c r="H23" i="39"/>
  <c r="G23" i="39"/>
  <c r="F23" i="39"/>
  <c r="N22" i="39"/>
  <c r="H22" i="39"/>
  <c r="G22" i="39"/>
  <c r="F22" i="39"/>
  <c r="AC22" i="39" s="1"/>
  <c r="N21" i="39"/>
  <c r="H21" i="39"/>
  <c r="G21" i="39"/>
  <c r="F21" i="39"/>
  <c r="W21" i="39" s="1"/>
  <c r="N20" i="39"/>
  <c r="H20" i="39"/>
  <c r="G20" i="39"/>
  <c r="F20" i="39"/>
  <c r="AC20" i="39" s="1"/>
  <c r="N19" i="39"/>
  <c r="H19" i="39"/>
  <c r="G19" i="39"/>
  <c r="F19" i="39"/>
  <c r="W19" i="39" s="1"/>
  <c r="N18" i="39"/>
  <c r="H18" i="39"/>
  <c r="G18" i="39"/>
  <c r="F18" i="39"/>
  <c r="AC18" i="39" s="1"/>
  <c r="N17" i="39"/>
  <c r="H17" i="39"/>
  <c r="G17" i="39"/>
  <c r="F17" i="39"/>
  <c r="N16" i="39"/>
  <c r="H16" i="39"/>
  <c r="G16" i="39"/>
  <c r="F16" i="39"/>
  <c r="AC16" i="39" s="1"/>
  <c r="N15" i="39"/>
  <c r="H15" i="39"/>
  <c r="N14" i="39"/>
  <c r="H14" i="39"/>
  <c r="N13" i="39"/>
  <c r="H13" i="39"/>
  <c r="N12" i="39"/>
  <c r="H12" i="39"/>
  <c r="N11" i="39"/>
  <c r="H11" i="39"/>
  <c r="N10" i="39"/>
  <c r="H10" i="39"/>
  <c r="N9" i="39"/>
  <c r="H9" i="39"/>
  <c r="N8" i="39"/>
  <c r="H8" i="39"/>
  <c r="N7" i="39"/>
  <c r="H7" i="39"/>
  <c r="Z6" i="39"/>
  <c r="N6" i="39"/>
  <c r="H6" i="39"/>
  <c r="Q6" i="53" l="1"/>
  <c r="R6" i="53" s="1"/>
  <c r="Q6" i="50"/>
  <c r="R6" i="50" s="1"/>
  <c r="U6" i="50" s="1"/>
  <c r="S6" i="50"/>
  <c r="T6" i="50" s="1"/>
  <c r="Y6" i="56"/>
  <c r="AA6" i="56" s="1"/>
  <c r="Z7" i="56" s="1"/>
  <c r="J7" i="56" s="1"/>
  <c r="Y6" i="55"/>
  <c r="AA6" i="55" s="1"/>
  <c r="Z7" i="55" s="1"/>
  <c r="J7" i="50"/>
  <c r="S6" i="58"/>
  <c r="T6" i="58" s="1"/>
  <c r="Q6" i="58"/>
  <c r="R6" i="58" s="1"/>
  <c r="U6" i="58" s="1"/>
  <c r="Q6" i="56"/>
  <c r="R6" i="56" s="1"/>
  <c r="U6" i="56" s="1"/>
  <c r="AB4" i="53"/>
  <c r="Q6" i="57"/>
  <c r="R6" i="57" s="1"/>
  <c r="U6" i="57" s="1"/>
  <c r="AB4" i="56"/>
  <c r="Q6" i="54"/>
  <c r="R6" i="54" s="1"/>
  <c r="U6" i="54" s="1"/>
  <c r="S6" i="56"/>
  <c r="T6" i="56" s="1"/>
  <c r="P6" i="51"/>
  <c r="L6" i="51"/>
  <c r="Y6" i="51"/>
  <c r="AA6" i="51" s="1"/>
  <c r="Z7" i="51" s="1"/>
  <c r="M6" i="51"/>
  <c r="AB4" i="55"/>
  <c r="AB4" i="57"/>
  <c r="Q6" i="59"/>
  <c r="R6" i="59" s="1"/>
  <c r="U6" i="59" s="1"/>
  <c r="Q6" i="55"/>
  <c r="R6" i="55" s="1"/>
  <c r="U6" i="55" s="1"/>
  <c r="AB4" i="54"/>
  <c r="AB4" i="51"/>
  <c r="S6" i="52"/>
  <c r="T6" i="52" s="1"/>
  <c r="Q6" i="52"/>
  <c r="R6" i="52" s="1"/>
  <c r="U6" i="52" s="1"/>
  <c r="Q6" i="46"/>
  <c r="R6" i="46" s="1"/>
  <c r="U6" i="46" s="1"/>
  <c r="AB4" i="46"/>
  <c r="Q6" i="47"/>
  <c r="R6" i="47" s="1"/>
  <c r="U6" i="47" s="1"/>
  <c r="S6" i="47"/>
  <c r="T6" i="47" s="1"/>
  <c r="J7" i="47"/>
  <c r="L6" i="48"/>
  <c r="Y6" i="48"/>
  <c r="P6" i="48"/>
  <c r="M6" i="48"/>
  <c r="AA6" i="48"/>
  <c r="Z7" i="48" s="1"/>
  <c r="S6" i="49"/>
  <c r="T6" i="49" s="1"/>
  <c r="Q6" i="49"/>
  <c r="R6" i="49" s="1"/>
  <c r="U6" i="49" s="1"/>
  <c r="Q6" i="45"/>
  <c r="R6" i="45" s="1"/>
  <c r="U6" i="45" s="1"/>
  <c r="Y6" i="46"/>
  <c r="AA6" i="46" s="1"/>
  <c r="Z7" i="46" s="1"/>
  <c r="J7" i="46" s="1"/>
  <c r="Y6" i="44"/>
  <c r="AA6" i="44" s="1"/>
  <c r="Z7" i="44" s="1"/>
  <c r="J7" i="44" s="1"/>
  <c r="Q6" i="44"/>
  <c r="R6" i="44" s="1"/>
  <c r="P6" i="43"/>
  <c r="M6" i="43"/>
  <c r="L6" i="43"/>
  <c r="AA6" i="43"/>
  <c r="Z7" i="43" s="1"/>
  <c r="Y6" i="43"/>
  <c r="Q6" i="42"/>
  <c r="R6" i="42" s="1"/>
  <c r="U6" i="42" s="1"/>
  <c r="AB4" i="43"/>
  <c r="J7" i="41"/>
  <c r="AB4" i="41"/>
  <c r="Q6" i="41"/>
  <c r="R6" i="41" s="1"/>
  <c r="U6" i="41" s="1"/>
  <c r="I45" i="39"/>
  <c r="I46" i="39"/>
  <c r="O38" i="39"/>
  <c r="X38" i="39" s="1"/>
  <c r="AB38" i="39" s="1"/>
  <c r="O18" i="39"/>
  <c r="X18" i="39" s="1"/>
  <c r="AB18" i="39" s="1"/>
  <c r="O34" i="39"/>
  <c r="X34" i="39" s="1"/>
  <c r="AB34" i="39" s="1"/>
  <c r="O16" i="39"/>
  <c r="X16" i="39" s="1"/>
  <c r="AB16" i="39" s="1"/>
  <c r="V21" i="39"/>
  <c r="O40" i="39"/>
  <c r="X40" i="39" s="1"/>
  <c r="AB40" i="39" s="1"/>
  <c r="O20" i="39"/>
  <c r="X20" i="39" s="1"/>
  <c r="AB20" i="39" s="1"/>
  <c r="O28" i="39"/>
  <c r="X28" i="39" s="1"/>
  <c r="AB28" i="39" s="1"/>
  <c r="O32" i="39"/>
  <c r="X32" i="39" s="1"/>
  <c r="AB32" i="39" s="1"/>
  <c r="O22" i="39"/>
  <c r="X22" i="39" s="1"/>
  <c r="AB22" i="39" s="1"/>
  <c r="O42" i="39"/>
  <c r="X42" i="39" s="1"/>
  <c r="AB42" i="39" s="1"/>
  <c r="O26" i="39"/>
  <c r="X26" i="39" s="1"/>
  <c r="AB26" i="39" s="1"/>
  <c r="V39" i="39"/>
  <c r="V33" i="39"/>
  <c r="O36" i="39"/>
  <c r="X36" i="39" s="1"/>
  <c r="AB36" i="39" s="1"/>
  <c r="O30" i="39"/>
  <c r="X30" i="39" s="1"/>
  <c r="AB30" i="39" s="1"/>
  <c r="V27" i="39"/>
  <c r="O24" i="39"/>
  <c r="X24" i="39" s="1"/>
  <c r="AB24" i="39" s="1"/>
  <c r="O25" i="39"/>
  <c r="AC25" i="39"/>
  <c r="O37" i="39"/>
  <c r="AC37" i="39"/>
  <c r="I7" i="39"/>
  <c r="O43" i="39"/>
  <c r="AC43" i="39"/>
  <c r="AC11" i="39"/>
  <c r="O11" i="39" s="1"/>
  <c r="V19" i="39"/>
  <c r="O17" i="39"/>
  <c r="AC17" i="39"/>
  <c r="V25" i="39"/>
  <c r="O23" i="39"/>
  <c r="AC23" i="39"/>
  <c r="W25" i="39"/>
  <c r="V31" i="39"/>
  <c r="O19" i="39"/>
  <c r="AC19" i="39"/>
  <c r="O29" i="39"/>
  <c r="AC29" i="39"/>
  <c r="V37" i="39"/>
  <c r="X8" i="39"/>
  <c r="AB8" i="39" s="1"/>
  <c r="O35" i="39"/>
  <c r="AC35" i="39"/>
  <c r="W37" i="39"/>
  <c r="V43" i="39"/>
  <c r="AC9" i="39"/>
  <c r="O9" i="39" s="1"/>
  <c r="W11" i="39"/>
  <c r="X14" i="39"/>
  <c r="AB14" i="39" s="1"/>
  <c r="V17" i="39"/>
  <c r="O41" i="39"/>
  <c r="AC41" i="39"/>
  <c r="W43" i="39"/>
  <c r="W17" i="39"/>
  <c r="V23" i="39"/>
  <c r="O31" i="39"/>
  <c r="AC31" i="39"/>
  <c r="O21" i="39"/>
  <c r="AC21" i="39"/>
  <c r="W23" i="39"/>
  <c r="V29" i="39"/>
  <c r="O27" i="39"/>
  <c r="AC27" i="39"/>
  <c r="O33" i="39"/>
  <c r="AC33" i="39"/>
  <c r="W35" i="39"/>
  <c r="V41" i="39"/>
  <c r="W9" i="39"/>
  <c r="O39" i="39"/>
  <c r="AC39" i="39"/>
  <c r="W41" i="39"/>
  <c r="X44" i="39"/>
  <c r="AB44" i="39" s="1"/>
  <c r="I25" i="39"/>
  <c r="I35" i="39"/>
  <c r="I39" i="39"/>
  <c r="I41" i="39"/>
  <c r="I43" i="39"/>
  <c r="I27" i="39"/>
  <c r="I29" i="39"/>
  <c r="I11" i="39"/>
  <c r="I21" i="39"/>
  <c r="I33" i="39"/>
  <c r="I37" i="39"/>
  <c r="I13" i="39"/>
  <c r="V22" i="39"/>
  <c r="V24" i="39"/>
  <c r="V26" i="39"/>
  <c r="V28" i="39"/>
  <c r="V30" i="39"/>
  <c r="V32" i="39"/>
  <c r="V34" i="39"/>
  <c r="V36" i="39"/>
  <c r="V38" i="39"/>
  <c r="V40" i="39"/>
  <c r="V42" i="39"/>
  <c r="V44" i="39"/>
  <c r="W20" i="39"/>
  <c r="W22" i="39"/>
  <c r="W26" i="39"/>
  <c r="W28" i="39"/>
  <c r="W30" i="39"/>
  <c r="W32" i="39"/>
  <c r="W34" i="39"/>
  <c r="W36" i="39"/>
  <c r="W38" i="39"/>
  <c r="W40" i="39"/>
  <c r="W42" i="39"/>
  <c r="W44" i="39"/>
  <c r="I15" i="39"/>
  <c r="W18" i="39"/>
  <c r="V16" i="39"/>
  <c r="V20" i="39"/>
  <c r="W8" i="39"/>
  <c r="I6" i="39"/>
  <c r="J6" i="39" s="1"/>
  <c r="I8" i="39"/>
  <c r="I10" i="39"/>
  <c r="I12" i="39"/>
  <c r="I14" i="39"/>
  <c r="I16" i="39"/>
  <c r="I18" i="39"/>
  <c r="I20" i="39"/>
  <c r="I22" i="39"/>
  <c r="I24" i="39"/>
  <c r="I26" i="39"/>
  <c r="I28" i="39"/>
  <c r="I30" i="39"/>
  <c r="I32" i="39"/>
  <c r="I34" i="39"/>
  <c r="I36" i="39"/>
  <c r="I38" i="39"/>
  <c r="I40" i="39"/>
  <c r="I42" i="39"/>
  <c r="I44" i="39"/>
  <c r="I9" i="39"/>
  <c r="I17" i="39"/>
  <c r="W14" i="39"/>
  <c r="W16" i="39"/>
  <c r="W24" i="39"/>
  <c r="V18" i="39"/>
  <c r="I19" i="39"/>
  <c r="I23" i="39"/>
  <c r="I31" i="39"/>
  <c r="K7" i="50" l="1"/>
  <c r="S6" i="54"/>
  <c r="T6" i="54" s="1"/>
  <c r="J7" i="55"/>
  <c r="K7" i="56"/>
  <c r="U6" i="53"/>
  <c r="S6" i="53"/>
  <c r="T6" i="53" s="1"/>
  <c r="Q6" i="51"/>
  <c r="R6" i="51" s="1"/>
  <c r="U6" i="51" s="1"/>
  <c r="S6" i="51"/>
  <c r="T6" i="51" s="1"/>
  <c r="S6" i="57"/>
  <c r="T6" i="57" s="1"/>
  <c r="J7" i="58"/>
  <c r="J7" i="52"/>
  <c r="J7" i="54"/>
  <c r="J7" i="53"/>
  <c r="J7" i="57"/>
  <c r="S6" i="59"/>
  <c r="T6" i="59" s="1"/>
  <c r="S6" i="55"/>
  <c r="T6" i="55" s="1"/>
  <c r="J7" i="59"/>
  <c r="S6" i="48"/>
  <c r="T6" i="48" s="1"/>
  <c r="Q6" i="48"/>
  <c r="R6" i="48" s="1"/>
  <c r="U6" i="48" s="1"/>
  <c r="K7" i="47"/>
  <c r="S6" i="45"/>
  <c r="T6" i="45" s="1"/>
  <c r="J7" i="49"/>
  <c r="K7" i="46"/>
  <c r="S6" i="46"/>
  <c r="T6" i="46" s="1"/>
  <c r="J7" i="45"/>
  <c r="K7" i="44"/>
  <c r="U6" i="44"/>
  <c r="S6" i="44"/>
  <c r="T6" i="44" s="1"/>
  <c r="J7" i="42"/>
  <c r="S6" i="42"/>
  <c r="T6" i="42" s="1"/>
  <c r="Q6" i="43"/>
  <c r="R6" i="43" s="1"/>
  <c r="U6" i="43" s="1"/>
  <c r="S6" i="41"/>
  <c r="T6" i="41" s="1"/>
  <c r="K7" i="41"/>
  <c r="K6" i="39"/>
  <c r="AC6" i="39" s="1"/>
  <c r="O6" i="39" s="1"/>
  <c r="X6" i="39" s="1"/>
  <c r="AB6" i="39" s="1"/>
  <c r="X35" i="39"/>
  <c r="AB35" i="39" s="1"/>
  <c r="X33" i="39"/>
  <c r="AB33" i="39" s="1"/>
  <c r="X17" i="39"/>
  <c r="AB17" i="39" s="1"/>
  <c r="X11" i="39"/>
  <c r="AB11" i="39" s="1"/>
  <c r="X9" i="39"/>
  <c r="AB9" i="39" s="1"/>
  <c r="X21" i="39"/>
  <c r="AB21" i="39" s="1"/>
  <c r="X23" i="39"/>
  <c r="AB23" i="39" s="1"/>
  <c r="X29" i="39"/>
  <c r="AB29" i="39" s="1"/>
  <c r="X27" i="39"/>
  <c r="AB27" i="39" s="1"/>
  <c r="X43" i="39"/>
  <c r="AB43" i="39" s="1"/>
  <c r="X37" i="39"/>
  <c r="AB37" i="39" s="1"/>
  <c r="X25" i="39"/>
  <c r="AB25" i="39" s="1"/>
  <c r="X31" i="39"/>
  <c r="AB31" i="39" s="1"/>
  <c r="X39" i="39"/>
  <c r="AB39" i="39" s="1"/>
  <c r="X41" i="39"/>
  <c r="AB41" i="39" s="1"/>
  <c r="X19" i="39"/>
  <c r="AB19" i="39" s="1"/>
  <c r="K7" i="55" l="1"/>
  <c r="M7" i="56"/>
  <c r="L7" i="56"/>
  <c r="AA7" i="56"/>
  <c r="Z8" i="56" s="1"/>
  <c r="P7" i="56"/>
  <c r="Y7" i="56"/>
  <c r="K7" i="57"/>
  <c r="K7" i="53"/>
  <c r="M7" i="50"/>
  <c r="L7" i="50"/>
  <c r="AA7" i="50"/>
  <c r="Z8" i="50" s="1"/>
  <c r="Y7" i="50"/>
  <c r="P7" i="50"/>
  <c r="K7" i="54"/>
  <c r="K7" i="52"/>
  <c r="K7" i="59"/>
  <c r="K7" i="58"/>
  <c r="J7" i="51"/>
  <c r="L7" i="46"/>
  <c r="Y7" i="46"/>
  <c r="AA7" i="46" s="1"/>
  <c r="Z8" i="46" s="1"/>
  <c r="P7" i="46"/>
  <c r="M7" i="46"/>
  <c r="K7" i="45"/>
  <c r="K7" i="49"/>
  <c r="P7" i="47"/>
  <c r="L7" i="47"/>
  <c r="AA7" i="47"/>
  <c r="Z8" i="47" s="1"/>
  <c r="Y7" i="47"/>
  <c r="M7" i="47"/>
  <c r="J7" i="48"/>
  <c r="P7" i="44"/>
  <c r="M7" i="44"/>
  <c r="L7" i="44"/>
  <c r="Y7" i="44"/>
  <c r="AA7" i="44" s="1"/>
  <c r="Z8" i="44" s="1"/>
  <c r="S6" i="43"/>
  <c r="T6" i="43" s="1"/>
  <c r="J7" i="43"/>
  <c r="K7" i="42"/>
  <c r="M7" i="41"/>
  <c r="P7" i="41"/>
  <c r="Y7" i="41"/>
  <c r="AA7" i="41" s="1"/>
  <c r="Z8" i="41" s="1"/>
  <c r="L7" i="41"/>
  <c r="M6" i="39"/>
  <c r="L6" i="39"/>
  <c r="P6" i="39"/>
  <c r="Q7" i="56" l="1"/>
  <c r="R7" i="56" s="1"/>
  <c r="U7" i="56" s="1"/>
  <c r="J8" i="56"/>
  <c r="P7" i="55"/>
  <c r="Y7" i="55"/>
  <c r="AA7" i="55" s="1"/>
  <c r="Z8" i="55" s="1"/>
  <c r="L7" i="55"/>
  <c r="M7" i="55"/>
  <c r="L7" i="54"/>
  <c r="Y7" i="54"/>
  <c r="M7" i="54"/>
  <c r="AA7" i="54"/>
  <c r="Z8" i="54" s="1"/>
  <c r="P7" i="54"/>
  <c r="Y7" i="57"/>
  <c r="P7" i="57"/>
  <c r="M7" i="57"/>
  <c r="L7" i="57"/>
  <c r="AA7" i="57"/>
  <c r="Z8" i="57" s="1"/>
  <c r="Y7" i="52"/>
  <c r="M7" i="52"/>
  <c r="L7" i="52"/>
  <c r="AA7" i="52"/>
  <c r="Z8" i="52" s="1"/>
  <c r="P7" i="52"/>
  <c r="M7" i="53"/>
  <c r="L7" i="53"/>
  <c r="Y7" i="53"/>
  <c r="AA7" i="53" s="1"/>
  <c r="Z8" i="53" s="1"/>
  <c r="P7" i="53"/>
  <c r="K7" i="51"/>
  <c r="S7" i="50"/>
  <c r="T7" i="50" s="1"/>
  <c r="Q7" i="50"/>
  <c r="R7" i="50" s="1"/>
  <c r="U7" i="50" s="1"/>
  <c r="M7" i="58"/>
  <c r="Y7" i="58"/>
  <c r="AA7" i="58" s="1"/>
  <c r="Z8" i="58" s="1"/>
  <c r="P7" i="58"/>
  <c r="L7" i="58"/>
  <c r="L7" i="59"/>
  <c r="Y7" i="59"/>
  <c r="M7" i="59"/>
  <c r="AA7" i="59"/>
  <c r="Z8" i="59" s="1"/>
  <c r="P7" i="59"/>
  <c r="K7" i="48"/>
  <c r="J8" i="47"/>
  <c r="S7" i="47"/>
  <c r="T7" i="47" s="1"/>
  <c r="Q7" i="47"/>
  <c r="R7" i="47" s="1"/>
  <c r="U7" i="47" s="1"/>
  <c r="Q7" i="46"/>
  <c r="R7" i="46" s="1"/>
  <c r="U7" i="46" s="1"/>
  <c r="M7" i="45"/>
  <c r="Y7" i="45"/>
  <c r="AA7" i="45" s="1"/>
  <c r="Z8" i="45" s="1"/>
  <c r="L7" i="45"/>
  <c r="P7" i="45"/>
  <c r="AA7" i="49"/>
  <c r="Z8" i="49" s="1"/>
  <c r="Y7" i="49"/>
  <c r="M7" i="49"/>
  <c r="L7" i="49"/>
  <c r="P7" i="49"/>
  <c r="Q7" i="44"/>
  <c r="R7" i="44" s="1"/>
  <c r="U7" i="44" s="1"/>
  <c r="M7" i="42"/>
  <c r="Y7" i="42"/>
  <c r="AA7" i="42" s="1"/>
  <c r="Z8" i="42" s="1"/>
  <c r="P7" i="42"/>
  <c r="L7" i="42"/>
  <c r="K7" i="43"/>
  <c r="J8" i="41"/>
  <c r="Q7" i="41"/>
  <c r="R7" i="41" s="1"/>
  <c r="U7" i="41" s="1"/>
  <c r="Q6" i="39"/>
  <c r="R6" i="39" s="1"/>
  <c r="U6" i="39" s="1"/>
  <c r="J8" i="52" l="1"/>
  <c r="Q7" i="55"/>
  <c r="R7" i="55" s="1"/>
  <c r="U7" i="55" s="1"/>
  <c r="S7" i="52"/>
  <c r="T7" i="52" s="1"/>
  <c r="Q7" i="52"/>
  <c r="R7" i="52" s="1"/>
  <c r="U7" i="52" s="1"/>
  <c r="P7" i="51"/>
  <c r="Y7" i="51"/>
  <c r="AA7" i="51" s="1"/>
  <c r="Z8" i="51" s="1"/>
  <c r="M7" i="51"/>
  <c r="L7" i="51"/>
  <c r="Q7" i="57"/>
  <c r="R7" i="57" s="1"/>
  <c r="U7" i="57" s="1"/>
  <c r="K8" i="56"/>
  <c r="S7" i="59"/>
  <c r="T7" i="59" s="1"/>
  <c r="Q7" i="59"/>
  <c r="R7" i="59" s="1"/>
  <c r="U7" i="59" s="1"/>
  <c r="J8" i="59"/>
  <c r="J8" i="50"/>
  <c r="S7" i="54"/>
  <c r="T7" i="54" s="1"/>
  <c r="Q7" i="54"/>
  <c r="R7" i="54" s="1"/>
  <c r="U7" i="54" s="1"/>
  <c r="Q7" i="53"/>
  <c r="R7" i="53" s="1"/>
  <c r="U7" i="53" s="1"/>
  <c r="J8" i="54"/>
  <c r="Q7" i="58"/>
  <c r="R7" i="58" s="1"/>
  <c r="U7" i="58" s="1"/>
  <c r="S7" i="56"/>
  <c r="T7" i="56" s="1"/>
  <c r="K8" i="47"/>
  <c r="Y7" i="48"/>
  <c r="AA7" i="48" s="1"/>
  <c r="Z8" i="48" s="1"/>
  <c r="P7" i="48"/>
  <c r="M7" i="48"/>
  <c r="L7" i="48"/>
  <c r="J8" i="49"/>
  <c r="S7" i="46"/>
  <c r="T7" i="46" s="1"/>
  <c r="S7" i="49"/>
  <c r="T7" i="49" s="1"/>
  <c r="Q7" i="49"/>
  <c r="R7" i="49" s="1"/>
  <c r="U7" i="49" s="1"/>
  <c r="Q7" i="45"/>
  <c r="R7" i="45" s="1"/>
  <c r="U7" i="45" s="1"/>
  <c r="J8" i="46"/>
  <c r="S7" i="44"/>
  <c r="T7" i="44" s="1"/>
  <c r="J8" i="44"/>
  <c r="P7" i="43"/>
  <c r="L7" i="43"/>
  <c r="M7" i="43"/>
  <c r="Y7" i="43"/>
  <c r="AA7" i="43" s="1"/>
  <c r="Z8" i="43" s="1"/>
  <c r="Q7" i="42"/>
  <c r="R7" i="42" s="1"/>
  <c r="U7" i="42" s="1"/>
  <c r="K8" i="41"/>
  <c r="S7" i="41"/>
  <c r="T7" i="41" s="1"/>
  <c r="V6" i="39"/>
  <c r="Y6" i="39" s="1"/>
  <c r="AA6" i="39" s="1"/>
  <c r="Z7" i="39" s="1"/>
  <c r="J7" i="39" s="1"/>
  <c r="K7" i="39" s="1"/>
  <c r="AC7" i="39" s="1"/>
  <c r="O7" i="39" s="1"/>
  <c r="X7" i="39" s="1"/>
  <c r="AB7" i="39" s="1"/>
  <c r="W6" i="39"/>
  <c r="S6" i="39"/>
  <c r="T6" i="39" s="1"/>
  <c r="S7" i="57" l="1"/>
  <c r="T7" i="57" s="1"/>
  <c r="J8" i="57"/>
  <c r="K8" i="59"/>
  <c r="S7" i="58"/>
  <c r="T7" i="58" s="1"/>
  <c r="P8" i="56"/>
  <c r="AA8" i="56"/>
  <c r="Z9" i="56" s="1"/>
  <c r="Y8" i="56"/>
  <c r="M8" i="56"/>
  <c r="L8" i="56"/>
  <c r="K8" i="54"/>
  <c r="K8" i="50"/>
  <c r="Q7" i="51"/>
  <c r="R7" i="51" s="1"/>
  <c r="U7" i="51" s="1"/>
  <c r="S7" i="55"/>
  <c r="T7" i="55" s="1"/>
  <c r="K8" i="52"/>
  <c r="J8" i="55"/>
  <c r="J8" i="53"/>
  <c r="S7" i="53"/>
  <c r="T7" i="53" s="1"/>
  <c r="J8" i="58"/>
  <c r="K8" i="49"/>
  <c r="L8" i="47"/>
  <c r="Y8" i="47"/>
  <c r="AA8" i="47" s="1"/>
  <c r="Z9" i="47" s="1"/>
  <c r="P8" i="47"/>
  <c r="M8" i="47"/>
  <c r="Q7" i="48"/>
  <c r="R7" i="48" s="1"/>
  <c r="U7" i="48" s="1"/>
  <c r="S7" i="45"/>
  <c r="T7" i="45" s="1"/>
  <c r="K8" i="46"/>
  <c r="J8" i="45"/>
  <c r="K8" i="44"/>
  <c r="S7" i="42"/>
  <c r="T7" i="42" s="1"/>
  <c r="Q7" i="43"/>
  <c r="R7" i="43" s="1"/>
  <c r="U7" i="43" s="1"/>
  <c r="J8" i="42"/>
  <c r="M8" i="41"/>
  <c r="Y8" i="41"/>
  <c r="AA8" i="41" s="1"/>
  <c r="Z9" i="41" s="1"/>
  <c r="P8" i="41"/>
  <c r="L8" i="41"/>
  <c r="P7" i="39"/>
  <c r="M7" i="39"/>
  <c r="L7" i="39"/>
  <c r="Y8" i="59" l="1"/>
  <c r="AA8" i="59" s="1"/>
  <c r="Z9" i="59" s="1"/>
  <c r="P8" i="59"/>
  <c r="L8" i="59"/>
  <c r="M8" i="59"/>
  <c r="AA8" i="50"/>
  <c r="Z9" i="50" s="1"/>
  <c r="Y8" i="50"/>
  <c r="P8" i="50"/>
  <c r="M8" i="50"/>
  <c r="L8" i="50"/>
  <c r="Q8" i="56"/>
  <c r="R8" i="56" s="1"/>
  <c r="U8" i="56" s="1"/>
  <c r="S7" i="51"/>
  <c r="T7" i="51" s="1"/>
  <c r="M8" i="54"/>
  <c r="L8" i="54"/>
  <c r="P8" i="54"/>
  <c r="Y8" i="54"/>
  <c r="AA8" i="54" s="1"/>
  <c r="Z9" i="54" s="1"/>
  <c r="K8" i="55"/>
  <c r="J9" i="56"/>
  <c r="P8" i="52"/>
  <c r="M8" i="52"/>
  <c r="L8" i="52"/>
  <c r="AA8" i="52"/>
  <c r="Z9" i="52" s="1"/>
  <c r="Y8" i="52"/>
  <c r="K8" i="57"/>
  <c r="K8" i="58"/>
  <c r="K8" i="53"/>
  <c r="J8" i="51"/>
  <c r="Q8" i="47"/>
  <c r="R8" i="47" s="1"/>
  <c r="U8" i="47" s="1"/>
  <c r="P8" i="46"/>
  <c r="L8" i="46"/>
  <c r="Y8" i="46"/>
  <c r="AA8" i="46" s="1"/>
  <c r="Z9" i="46" s="1"/>
  <c r="M8" i="46"/>
  <c r="Y8" i="49"/>
  <c r="AA8" i="49" s="1"/>
  <c r="Z9" i="49" s="1"/>
  <c r="L8" i="49"/>
  <c r="P8" i="49"/>
  <c r="M8" i="49"/>
  <c r="S7" i="48"/>
  <c r="T7" i="48" s="1"/>
  <c r="K8" i="45"/>
  <c r="J8" i="48"/>
  <c r="M8" i="44"/>
  <c r="Y8" i="44"/>
  <c r="AA8" i="44"/>
  <c r="Z9" i="44" s="1"/>
  <c r="L8" i="44"/>
  <c r="P8" i="44"/>
  <c r="S7" i="43"/>
  <c r="T7" i="43" s="1"/>
  <c r="K8" i="42"/>
  <c r="J8" i="43"/>
  <c r="Q8" i="41"/>
  <c r="R8" i="41" s="1"/>
  <c r="U8" i="41" s="1"/>
  <c r="Q7" i="39"/>
  <c r="R7" i="39" s="1"/>
  <c r="U7" i="39" s="1"/>
  <c r="P8" i="58" l="1"/>
  <c r="L8" i="58"/>
  <c r="Y8" i="58"/>
  <c r="M8" i="58"/>
  <c r="AA8" i="58"/>
  <c r="Z9" i="58" s="1"/>
  <c r="K9" i="56"/>
  <c r="P8" i="55"/>
  <c r="L8" i="55"/>
  <c r="Y8" i="55"/>
  <c r="AA8" i="55" s="1"/>
  <c r="Z9" i="55" s="1"/>
  <c r="M8" i="55"/>
  <c r="Q8" i="54"/>
  <c r="R8" i="54" s="1"/>
  <c r="U8" i="54" s="1"/>
  <c r="K8" i="51"/>
  <c r="M8" i="57"/>
  <c r="L8" i="57"/>
  <c r="Y8" i="57"/>
  <c r="AA8" i="57" s="1"/>
  <c r="Z9" i="57" s="1"/>
  <c r="P8" i="57"/>
  <c r="S8" i="56"/>
  <c r="T8" i="56" s="1"/>
  <c r="P8" i="53"/>
  <c r="M8" i="53"/>
  <c r="L8" i="53"/>
  <c r="Y8" i="53"/>
  <c r="AA8" i="53" s="1"/>
  <c r="Z9" i="53" s="1"/>
  <c r="Q8" i="50"/>
  <c r="R8" i="50" s="1"/>
  <c r="U8" i="50" s="1"/>
  <c r="Q8" i="59"/>
  <c r="R8" i="59" s="1"/>
  <c r="U8" i="59" s="1"/>
  <c r="J9" i="52"/>
  <c r="S8" i="52"/>
  <c r="T8" i="52" s="1"/>
  <c r="Q8" i="52"/>
  <c r="R8" i="52" s="1"/>
  <c r="U8" i="52" s="1"/>
  <c r="Q8" i="46"/>
  <c r="R8" i="46" s="1"/>
  <c r="U8" i="46" s="1"/>
  <c r="K8" i="48"/>
  <c r="P8" i="45"/>
  <c r="L8" i="45"/>
  <c r="M8" i="45"/>
  <c r="Y8" i="45"/>
  <c r="AA8" i="45" s="1"/>
  <c r="Z9" i="45" s="1"/>
  <c r="S8" i="49"/>
  <c r="T8" i="49" s="1"/>
  <c r="Q8" i="49"/>
  <c r="R8" i="49" s="1"/>
  <c r="U8" i="49" s="1"/>
  <c r="S8" i="47"/>
  <c r="T8" i="47" s="1"/>
  <c r="J9" i="47"/>
  <c r="Q8" i="44"/>
  <c r="R8" i="44" s="1"/>
  <c r="U8" i="44" s="1"/>
  <c r="P8" i="42"/>
  <c r="L8" i="42"/>
  <c r="Y8" i="42"/>
  <c r="AA8" i="42" s="1"/>
  <c r="Z9" i="42" s="1"/>
  <c r="M8" i="42"/>
  <c r="K8" i="43"/>
  <c r="S8" i="41"/>
  <c r="T8" i="41" s="1"/>
  <c r="J9" i="41"/>
  <c r="V7" i="39"/>
  <c r="Y7" i="39" s="1"/>
  <c r="AA7" i="39" s="1"/>
  <c r="Z8" i="39" s="1"/>
  <c r="J8" i="39" s="1"/>
  <c r="W7" i="39"/>
  <c r="S7" i="39"/>
  <c r="T7" i="39" s="1"/>
  <c r="S8" i="55" l="1"/>
  <c r="T8" i="55" s="1"/>
  <c r="Q8" i="55"/>
  <c r="R8" i="55" s="1"/>
  <c r="U8" i="55" s="1"/>
  <c r="K9" i="52"/>
  <c r="S8" i="50"/>
  <c r="T8" i="50" s="1"/>
  <c r="M9" i="56"/>
  <c r="L9" i="56"/>
  <c r="Y9" i="56"/>
  <c r="AA9" i="56" s="1"/>
  <c r="Z10" i="56" s="1"/>
  <c r="P9" i="56"/>
  <c r="Q8" i="53"/>
  <c r="R8" i="53" s="1"/>
  <c r="U8" i="53" s="1"/>
  <c r="J9" i="58"/>
  <c r="S8" i="59"/>
  <c r="T8" i="59" s="1"/>
  <c r="Q8" i="57"/>
  <c r="R8" i="57" s="1"/>
  <c r="U8" i="57" s="1"/>
  <c r="P8" i="51"/>
  <c r="L8" i="51"/>
  <c r="Y8" i="51"/>
  <c r="AA8" i="51" s="1"/>
  <c r="Z9" i="51" s="1"/>
  <c r="M8" i="51"/>
  <c r="S8" i="54"/>
  <c r="T8" i="54" s="1"/>
  <c r="S8" i="58"/>
  <c r="T8" i="58" s="1"/>
  <c r="Q8" i="58"/>
  <c r="R8" i="58" s="1"/>
  <c r="U8" i="58" s="1"/>
  <c r="J9" i="59"/>
  <c r="J9" i="50"/>
  <c r="J9" i="54"/>
  <c r="L8" i="48"/>
  <c r="Y8" i="48"/>
  <c r="AA8" i="48" s="1"/>
  <c r="Z9" i="48" s="1"/>
  <c r="P8" i="48"/>
  <c r="M8" i="48"/>
  <c r="K9" i="47"/>
  <c r="S8" i="46"/>
  <c r="T8" i="46" s="1"/>
  <c r="S8" i="45"/>
  <c r="T8" i="45" s="1"/>
  <c r="Q8" i="45"/>
  <c r="R8" i="45" s="1"/>
  <c r="U8" i="45" s="1"/>
  <c r="J9" i="46"/>
  <c r="J9" i="49"/>
  <c r="S8" i="44"/>
  <c r="T8" i="44" s="1"/>
  <c r="J9" i="44"/>
  <c r="P8" i="43"/>
  <c r="L8" i="43"/>
  <c r="Y8" i="43"/>
  <c r="AA8" i="43" s="1"/>
  <c r="Z9" i="43" s="1"/>
  <c r="M8" i="43"/>
  <c r="Q8" i="42"/>
  <c r="R8" i="42" s="1"/>
  <c r="U8" i="42" s="1"/>
  <c r="K9" i="41"/>
  <c r="K8" i="39"/>
  <c r="M8" i="39" s="1"/>
  <c r="K9" i="58" l="1"/>
  <c r="K9" i="54"/>
  <c r="Q8" i="51"/>
  <c r="R8" i="51" s="1"/>
  <c r="U8" i="51" s="1"/>
  <c r="K9" i="50"/>
  <c r="K9" i="59"/>
  <c r="S8" i="53"/>
  <c r="T8" i="53" s="1"/>
  <c r="Q9" i="56"/>
  <c r="R9" i="56" s="1"/>
  <c r="U9" i="56" s="1"/>
  <c r="J9" i="53"/>
  <c r="S8" i="57"/>
  <c r="T8" i="57" s="1"/>
  <c r="J9" i="55"/>
  <c r="Y9" i="52"/>
  <c r="AA9" i="52"/>
  <c r="Z10" i="52" s="1"/>
  <c r="P9" i="52"/>
  <c r="M9" i="52"/>
  <c r="L9" i="52"/>
  <c r="J9" i="57"/>
  <c r="K9" i="49"/>
  <c r="Q8" i="48"/>
  <c r="R8" i="48" s="1"/>
  <c r="U8" i="48" s="1"/>
  <c r="P9" i="47"/>
  <c r="L9" i="47"/>
  <c r="Y9" i="47"/>
  <c r="AA9" i="47" s="1"/>
  <c r="Z10" i="47" s="1"/>
  <c r="M9" i="47"/>
  <c r="K9" i="46"/>
  <c r="J9" i="45"/>
  <c r="K9" i="44"/>
  <c r="S8" i="42"/>
  <c r="T8" i="42" s="1"/>
  <c r="Q8" i="43"/>
  <c r="R8" i="43" s="1"/>
  <c r="U8" i="43" s="1"/>
  <c r="J9" i="42"/>
  <c r="M9" i="41"/>
  <c r="Y9" i="41"/>
  <c r="AA9" i="41" s="1"/>
  <c r="Z10" i="41" s="1"/>
  <c r="P9" i="41"/>
  <c r="L9" i="41"/>
  <c r="P8" i="39"/>
  <c r="Q8" i="39" s="1"/>
  <c r="R8" i="39" s="1"/>
  <c r="U8" i="39" s="1"/>
  <c r="V8" i="39" s="1"/>
  <c r="Y8" i="39" s="1"/>
  <c r="AA8" i="39" s="1"/>
  <c r="Z9" i="39" s="1"/>
  <c r="J9" i="39" s="1"/>
  <c r="L8" i="39"/>
  <c r="M9" i="50" l="1"/>
  <c r="P9" i="50"/>
  <c r="L9" i="50"/>
  <c r="Y9" i="50"/>
  <c r="AA9" i="50" s="1"/>
  <c r="Z10" i="50" s="1"/>
  <c r="S8" i="51"/>
  <c r="T8" i="51" s="1"/>
  <c r="K9" i="55"/>
  <c r="Q9" i="52"/>
  <c r="R9" i="52" s="1"/>
  <c r="U9" i="52" s="1"/>
  <c r="K9" i="53"/>
  <c r="M9" i="58"/>
  <c r="AA9" i="58"/>
  <c r="Z10" i="58" s="1"/>
  <c r="Y9" i="58"/>
  <c r="P9" i="58"/>
  <c r="L9" i="58"/>
  <c r="L9" i="54"/>
  <c r="Y9" i="54"/>
  <c r="AA9" i="54" s="1"/>
  <c r="Z10" i="54" s="1"/>
  <c r="P9" i="54"/>
  <c r="M9" i="54"/>
  <c r="S9" i="56"/>
  <c r="T9" i="56" s="1"/>
  <c r="J10" i="52"/>
  <c r="J10" i="56"/>
  <c r="K9" i="57"/>
  <c r="L9" i="59"/>
  <c r="Y9" i="59"/>
  <c r="AA9" i="59"/>
  <c r="Z10" i="59" s="1"/>
  <c r="P9" i="59"/>
  <c r="M9" i="59"/>
  <c r="J9" i="51"/>
  <c r="L9" i="46"/>
  <c r="Y9" i="46"/>
  <c r="P9" i="46"/>
  <c r="M9" i="46"/>
  <c r="AA9" i="46"/>
  <c r="Z10" i="46" s="1"/>
  <c r="Y9" i="49"/>
  <c r="AA9" i="49" s="1"/>
  <c r="Z10" i="49" s="1"/>
  <c r="L9" i="49"/>
  <c r="P9" i="49"/>
  <c r="M9" i="49"/>
  <c r="K9" i="45"/>
  <c r="S8" i="48"/>
  <c r="T8" i="48" s="1"/>
  <c r="Q9" i="47"/>
  <c r="R9" i="47" s="1"/>
  <c r="U9" i="47" s="1"/>
  <c r="J9" i="48"/>
  <c r="P9" i="44"/>
  <c r="M9" i="44"/>
  <c r="L9" i="44"/>
  <c r="Y9" i="44"/>
  <c r="AA9" i="44" s="1"/>
  <c r="Z10" i="44" s="1"/>
  <c r="K9" i="42"/>
  <c r="S8" i="43"/>
  <c r="T8" i="43" s="1"/>
  <c r="J9" i="43"/>
  <c r="Q9" i="41"/>
  <c r="R9" i="41" s="1"/>
  <c r="U9" i="41" s="1"/>
  <c r="S8" i="39"/>
  <c r="T8" i="39" s="1"/>
  <c r="K9" i="39"/>
  <c r="M9" i="53" l="1"/>
  <c r="L9" i="53"/>
  <c r="Y9" i="53"/>
  <c r="AA9" i="53" s="1"/>
  <c r="Z10" i="53" s="1"/>
  <c r="P9" i="53"/>
  <c r="Q9" i="54"/>
  <c r="R9" i="54" s="1"/>
  <c r="U9" i="54" s="1"/>
  <c r="Q9" i="59"/>
  <c r="R9" i="59" s="1"/>
  <c r="U9" i="59" s="1"/>
  <c r="S9" i="52"/>
  <c r="T9" i="52" s="1"/>
  <c r="K9" i="51"/>
  <c r="Q9" i="58"/>
  <c r="R9" i="58" s="1"/>
  <c r="U9" i="58" s="1"/>
  <c r="J10" i="59"/>
  <c r="Y9" i="57"/>
  <c r="M9" i="57"/>
  <c r="AA9" i="57"/>
  <c r="Z10" i="57" s="1"/>
  <c r="P9" i="57"/>
  <c r="L9" i="57"/>
  <c r="K10" i="56"/>
  <c r="K10" i="52"/>
  <c r="P9" i="55"/>
  <c r="Y9" i="55"/>
  <c r="AA9" i="55" s="1"/>
  <c r="Z10" i="55" s="1"/>
  <c r="M9" i="55"/>
  <c r="L9" i="55"/>
  <c r="Q9" i="50"/>
  <c r="R9" i="50" s="1"/>
  <c r="U9" i="50" s="1"/>
  <c r="J10" i="58"/>
  <c r="Q9" i="49"/>
  <c r="R9" i="49" s="1"/>
  <c r="U9" i="49" s="1"/>
  <c r="K9" i="48"/>
  <c r="S9" i="46"/>
  <c r="T9" i="46" s="1"/>
  <c r="Q9" i="46"/>
  <c r="R9" i="46" s="1"/>
  <c r="U9" i="46" s="1"/>
  <c r="M9" i="45"/>
  <c r="L9" i="45"/>
  <c r="P9" i="45"/>
  <c r="Y9" i="45"/>
  <c r="AA9" i="45" s="1"/>
  <c r="Z10" i="45" s="1"/>
  <c r="S9" i="47"/>
  <c r="T9" i="47" s="1"/>
  <c r="J10" i="47"/>
  <c r="Q9" i="44"/>
  <c r="R9" i="44" s="1"/>
  <c r="U9" i="44" s="1"/>
  <c r="K9" i="43"/>
  <c r="M9" i="42"/>
  <c r="L9" i="42"/>
  <c r="P9" i="42"/>
  <c r="Y9" i="42"/>
  <c r="AA9" i="42" s="1"/>
  <c r="Z10" i="42" s="1"/>
  <c r="S9" i="41"/>
  <c r="T9" i="41" s="1"/>
  <c r="J10" i="41"/>
  <c r="P9" i="39"/>
  <c r="M9" i="39"/>
  <c r="L9" i="39"/>
  <c r="P10" i="56" l="1"/>
  <c r="Y10" i="56"/>
  <c r="AA10" i="56" s="1"/>
  <c r="Z11" i="56" s="1"/>
  <c r="M10" i="56"/>
  <c r="L10" i="56"/>
  <c r="P10" i="52"/>
  <c r="M10" i="52"/>
  <c r="L10" i="52"/>
  <c r="AA10" i="52"/>
  <c r="Z11" i="52" s="1"/>
  <c r="Y10" i="52"/>
  <c r="K10" i="59"/>
  <c r="K10" i="58"/>
  <c r="S9" i="50"/>
  <c r="T9" i="50" s="1"/>
  <c r="P9" i="51"/>
  <c r="AA9" i="51"/>
  <c r="Z10" i="51" s="1"/>
  <c r="Y9" i="51"/>
  <c r="M9" i="51"/>
  <c r="L9" i="51"/>
  <c r="J10" i="57"/>
  <c r="S9" i="58"/>
  <c r="T9" i="58" s="1"/>
  <c r="S9" i="59"/>
  <c r="T9" i="59" s="1"/>
  <c r="S9" i="54"/>
  <c r="T9" i="54" s="1"/>
  <c r="S9" i="53"/>
  <c r="T9" i="53" s="1"/>
  <c r="Q9" i="53"/>
  <c r="R9" i="53" s="1"/>
  <c r="U9" i="53" s="1"/>
  <c r="Q9" i="57"/>
  <c r="R9" i="57" s="1"/>
  <c r="U9" i="57" s="1"/>
  <c r="Q9" i="55"/>
  <c r="R9" i="55" s="1"/>
  <c r="U9" i="55" s="1"/>
  <c r="J10" i="50"/>
  <c r="J10" i="54"/>
  <c r="Q9" i="45"/>
  <c r="R9" i="45" s="1"/>
  <c r="U9" i="45" s="1"/>
  <c r="Y9" i="48"/>
  <c r="P9" i="48"/>
  <c r="L9" i="48"/>
  <c r="AA9" i="48"/>
  <c r="Z10" i="48" s="1"/>
  <c r="M9" i="48"/>
  <c r="J10" i="46"/>
  <c r="S9" i="49"/>
  <c r="T9" i="49" s="1"/>
  <c r="K10" i="47"/>
  <c r="J10" i="49"/>
  <c r="S9" i="44"/>
  <c r="T9" i="44" s="1"/>
  <c r="J10" i="44"/>
  <c r="P9" i="43"/>
  <c r="L9" i="43"/>
  <c r="M9" i="43"/>
  <c r="Y9" i="43"/>
  <c r="AA9" i="43" s="1"/>
  <c r="Z10" i="43" s="1"/>
  <c r="Q9" i="42"/>
  <c r="R9" i="42" s="1"/>
  <c r="U9" i="42" s="1"/>
  <c r="K10" i="41"/>
  <c r="Q9" i="39"/>
  <c r="R9" i="39" s="1"/>
  <c r="U9" i="39" s="1"/>
  <c r="V9" i="39" s="1"/>
  <c r="Y9" i="39" s="1"/>
  <c r="AA9" i="39" s="1"/>
  <c r="Z10" i="39" s="1"/>
  <c r="J10" i="39" s="1"/>
  <c r="K10" i="39" s="1"/>
  <c r="S9" i="55" l="1"/>
  <c r="T9" i="55" s="1"/>
  <c r="Q9" i="51"/>
  <c r="R9" i="51" s="1"/>
  <c r="U9" i="51" s="1"/>
  <c r="S9" i="57"/>
  <c r="T9" i="57" s="1"/>
  <c r="P10" i="59"/>
  <c r="L10" i="59"/>
  <c r="Y10" i="59"/>
  <c r="AA10" i="59" s="1"/>
  <c r="Z11" i="59" s="1"/>
  <c r="M10" i="59"/>
  <c r="S10" i="52"/>
  <c r="T10" i="52" s="1"/>
  <c r="Q10" i="52"/>
  <c r="R10" i="52" s="1"/>
  <c r="U10" i="52" s="1"/>
  <c r="K10" i="57"/>
  <c r="K10" i="54"/>
  <c r="Q10" i="56"/>
  <c r="R10" i="56" s="1"/>
  <c r="U10" i="56" s="1"/>
  <c r="K10" i="50"/>
  <c r="J10" i="53"/>
  <c r="P10" i="58"/>
  <c r="M10" i="58"/>
  <c r="L10" i="58"/>
  <c r="Y10" i="58"/>
  <c r="AA10" i="58" s="1"/>
  <c r="Z11" i="58" s="1"/>
  <c r="J10" i="55"/>
  <c r="Q9" i="48"/>
  <c r="R9" i="48" s="1"/>
  <c r="U9" i="48" s="1"/>
  <c r="Y10" i="47"/>
  <c r="AA10" i="47" s="1"/>
  <c r="Z11" i="47" s="1"/>
  <c r="P10" i="47"/>
  <c r="L10" i="47"/>
  <c r="M10" i="47"/>
  <c r="K10" i="46"/>
  <c r="S9" i="45"/>
  <c r="T9" i="45" s="1"/>
  <c r="K10" i="49"/>
  <c r="J10" i="45"/>
  <c r="K10" i="44"/>
  <c r="S9" i="42"/>
  <c r="T9" i="42" s="1"/>
  <c r="Q9" i="43"/>
  <c r="R9" i="43" s="1"/>
  <c r="U9" i="43" s="1"/>
  <c r="J10" i="42"/>
  <c r="M10" i="41"/>
  <c r="L10" i="41"/>
  <c r="P10" i="41"/>
  <c r="Y10" i="41"/>
  <c r="AA10" i="41" s="1"/>
  <c r="Z11" i="41" s="1"/>
  <c r="S9" i="39"/>
  <c r="T9" i="39" s="1"/>
  <c r="M10" i="39"/>
  <c r="L10" i="39"/>
  <c r="AC10" i="39"/>
  <c r="O10" i="39" s="1"/>
  <c r="P10" i="50" l="1"/>
  <c r="M10" i="50"/>
  <c r="L10" i="50"/>
  <c r="Y10" i="50"/>
  <c r="AA10" i="50" s="1"/>
  <c r="Z11" i="50" s="1"/>
  <c r="Q10" i="59"/>
  <c r="R10" i="59" s="1"/>
  <c r="U10" i="59" s="1"/>
  <c r="J11" i="52"/>
  <c r="K10" i="55"/>
  <c r="Y10" i="57"/>
  <c r="AA10" i="57" s="1"/>
  <c r="Z11" i="57" s="1"/>
  <c r="L10" i="57"/>
  <c r="P10" i="57"/>
  <c r="M10" i="57"/>
  <c r="M10" i="54"/>
  <c r="L10" i="54"/>
  <c r="AA10" i="54"/>
  <c r="Z11" i="54" s="1"/>
  <c r="Y10" i="54"/>
  <c r="P10" i="54"/>
  <c r="S9" i="51"/>
  <c r="T9" i="51" s="1"/>
  <c r="S10" i="56"/>
  <c r="T10" i="56" s="1"/>
  <c r="S10" i="58"/>
  <c r="T10" i="58" s="1"/>
  <c r="Q10" i="58"/>
  <c r="R10" i="58" s="1"/>
  <c r="U10" i="58" s="1"/>
  <c r="K10" i="53"/>
  <c r="J10" i="51"/>
  <c r="J11" i="56"/>
  <c r="K11" i="56" s="1"/>
  <c r="Y10" i="49"/>
  <c r="AA10" i="49"/>
  <c r="Z11" i="49" s="1"/>
  <c r="P10" i="49"/>
  <c r="L10" i="49"/>
  <c r="M10" i="49"/>
  <c r="P10" i="46"/>
  <c r="L10" i="46"/>
  <c r="Y10" i="46"/>
  <c r="AA10" i="46" s="1"/>
  <c r="Z11" i="46" s="1"/>
  <c r="M10" i="46"/>
  <c r="K10" i="45"/>
  <c r="Q10" i="47"/>
  <c r="R10" i="47" s="1"/>
  <c r="U10" i="47" s="1"/>
  <c r="S9" i="48"/>
  <c r="T9" i="48" s="1"/>
  <c r="J10" i="48"/>
  <c r="M10" i="44"/>
  <c r="L10" i="44"/>
  <c r="Y10" i="44"/>
  <c r="AA10" i="44"/>
  <c r="Z11" i="44" s="1"/>
  <c r="P10" i="44"/>
  <c r="S9" i="43"/>
  <c r="T9" i="43" s="1"/>
  <c r="K10" i="42"/>
  <c r="J10" i="43"/>
  <c r="Q10" i="41"/>
  <c r="R10" i="41" s="1"/>
  <c r="U10" i="41" s="1"/>
  <c r="X10" i="39"/>
  <c r="P10" i="39"/>
  <c r="Q10" i="54" l="1"/>
  <c r="R10" i="54" s="1"/>
  <c r="U10" i="54" s="1"/>
  <c r="L11" i="56"/>
  <c r="M11" i="56"/>
  <c r="Y11" i="56"/>
  <c r="AA11" i="56" s="1"/>
  <c r="Z12" i="56" s="1"/>
  <c r="P11" i="56"/>
  <c r="P10" i="55"/>
  <c r="L10" i="55"/>
  <c r="Y10" i="55"/>
  <c r="M10" i="55"/>
  <c r="AA10" i="55"/>
  <c r="Z11" i="55" s="1"/>
  <c r="K11" i="52"/>
  <c r="K10" i="51"/>
  <c r="S10" i="59"/>
  <c r="T10" i="59" s="1"/>
  <c r="J11" i="54"/>
  <c r="K11" i="54" s="1"/>
  <c r="S10" i="57"/>
  <c r="T10" i="57" s="1"/>
  <c r="Q10" i="57"/>
  <c r="R10" i="57" s="1"/>
  <c r="U10" i="57" s="1"/>
  <c r="Q10" i="50"/>
  <c r="R10" i="50" s="1"/>
  <c r="U10" i="50" s="1"/>
  <c r="P10" i="53"/>
  <c r="L10" i="53"/>
  <c r="Y10" i="53"/>
  <c r="AA10" i="53" s="1"/>
  <c r="Z11" i="53" s="1"/>
  <c r="M10" i="53"/>
  <c r="J11" i="58"/>
  <c r="J11" i="59"/>
  <c r="K11" i="59" s="1"/>
  <c r="K10" i="48"/>
  <c r="S10" i="47"/>
  <c r="T10" i="47" s="1"/>
  <c r="Q10" i="46"/>
  <c r="R10" i="46" s="1"/>
  <c r="U10" i="46" s="1"/>
  <c r="S10" i="49"/>
  <c r="T10" i="49" s="1"/>
  <c r="Q10" i="49"/>
  <c r="R10" i="49" s="1"/>
  <c r="U10" i="49" s="1"/>
  <c r="P10" i="45"/>
  <c r="M10" i="45"/>
  <c r="L10" i="45"/>
  <c r="Y10" i="45"/>
  <c r="AA10" i="45" s="1"/>
  <c r="Z11" i="45" s="1"/>
  <c r="J11" i="49"/>
  <c r="K11" i="49" s="1"/>
  <c r="J11" i="47"/>
  <c r="Q10" i="44"/>
  <c r="R10" i="44" s="1"/>
  <c r="U10" i="44" s="1"/>
  <c r="K10" i="43"/>
  <c r="P10" i="42"/>
  <c r="L10" i="42"/>
  <c r="Y10" i="42"/>
  <c r="AA10" i="42" s="1"/>
  <c r="Z11" i="42" s="1"/>
  <c r="M10" i="42"/>
  <c r="S10" i="41"/>
  <c r="T10" i="41" s="1"/>
  <c r="J11" i="41"/>
  <c r="K11" i="41" s="1"/>
  <c r="Q10" i="39"/>
  <c r="R10" i="39" s="1"/>
  <c r="U10" i="39" s="1"/>
  <c r="AB10" i="39"/>
  <c r="Q10" i="55" l="1"/>
  <c r="R10" i="55" s="1"/>
  <c r="U10" i="55" s="1"/>
  <c r="Q11" i="56"/>
  <c r="R11" i="56" s="1"/>
  <c r="U11" i="56" s="1"/>
  <c r="L11" i="59"/>
  <c r="Y11" i="59"/>
  <c r="P11" i="59"/>
  <c r="M11" i="59"/>
  <c r="AA11" i="59"/>
  <c r="Z12" i="59" s="1"/>
  <c r="K11" i="58"/>
  <c r="S10" i="53"/>
  <c r="T10" i="53" s="1"/>
  <c r="Q10" i="53"/>
  <c r="R10" i="53" s="1"/>
  <c r="U10" i="53" s="1"/>
  <c r="P10" i="51"/>
  <c r="L10" i="51"/>
  <c r="Y10" i="51"/>
  <c r="AA10" i="51" s="1"/>
  <c r="Z11" i="51" s="1"/>
  <c r="M10" i="51"/>
  <c r="Y11" i="52"/>
  <c r="AA11" i="52" s="1"/>
  <c r="Z12" i="52" s="1"/>
  <c r="P11" i="52"/>
  <c r="M11" i="52"/>
  <c r="L11" i="52"/>
  <c r="S10" i="54"/>
  <c r="T10" i="54" s="1"/>
  <c r="J11" i="50"/>
  <c r="K11" i="50" s="1"/>
  <c r="L11" i="54"/>
  <c r="Y11" i="54"/>
  <c r="AA11" i="54" s="1"/>
  <c r="Z12" i="54" s="1"/>
  <c r="P11" i="54"/>
  <c r="M11" i="54"/>
  <c r="S10" i="50"/>
  <c r="T10" i="50" s="1"/>
  <c r="J11" i="57"/>
  <c r="K11" i="57" s="1"/>
  <c r="L10" i="48"/>
  <c r="M10" i="48"/>
  <c r="Y10" i="48"/>
  <c r="AA10" i="48" s="1"/>
  <c r="Z11" i="48" s="1"/>
  <c r="P10" i="48"/>
  <c r="K11" i="47"/>
  <c r="S10" i="46"/>
  <c r="T10" i="46" s="1"/>
  <c r="Y11" i="49"/>
  <c r="AA11" i="49" s="1"/>
  <c r="Z12" i="49" s="1"/>
  <c r="P11" i="49"/>
  <c r="M11" i="49"/>
  <c r="L11" i="49"/>
  <c r="Q10" i="45"/>
  <c r="R10" i="45" s="1"/>
  <c r="U10" i="45" s="1"/>
  <c r="J11" i="46"/>
  <c r="K11" i="46" s="1"/>
  <c r="J11" i="44"/>
  <c r="K11" i="44" s="1"/>
  <c r="S10" i="44"/>
  <c r="T10" i="44" s="1"/>
  <c r="P10" i="43"/>
  <c r="M10" i="43"/>
  <c r="L10" i="43"/>
  <c r="Y10" i="43"/>
  <c r="AA10" i="43" s="1"/>
  <c r="Z11" i="43" s="1"/>
  <c r="Q10" i="42"/>
  <c r="R10" i="42" s="1"/>
  <c r="U10" i="42" s="1"/>
  <c r="M11" i="41"/>
  <c r="P11" i="41"/>
  <c r="L11" i="41"/>
  <c r="Y11" i="41"/>
  <c r="AA11" i="41" s="1"/>
  <c r="Z12" i="41" s="1"/>
  <c r="W10" i="39"/>
  <c r="V10" i="39"/>
  <c r="Y10" i="39" s="1"/>
  <c r="AA10" i="39" s="1"/>
  <c r="Z11" i="39" s="1"/>
  <c r="J11" i="39" s="1"/>
  <c r="K11" i="39" s="1"/>
  <c r="S10" i="39"/>
  <c r="T10" i="39" s="1"/>
  <c r="Y11" i="57" l="1"/>
  <c r="AA11" i="57" s="1"/>
  <c r="Z12" i="57" s="1"/>
  <c r="M11" i="57"/>
  <c r="P11" i="57"/>
  <c r="L11" i="57"/>
  <c r="Q11" i="52"/>
  <c r="R11" i="52" s="1"/>
  <c r="U11" i="52" s="1"/>
  <c r="Q10" i="51"/>
  <c r="R10" i="51" s="1"/>
  <c r="U10" i="51" s="1"/>
  <c r="Q11" i="59"/>
  <c r="R11" i="59" s="1"/>
  <c r="U11" i="59" s="1"/>
  <c r="Q11" i="54"/>
  <c r="R11" i="54" s="1"/>
  <c r="U11" i="54" s="1"/>
  <c r="S11" i="56"/>
  <c r="T11" i="56" s="1"/>
  <c r="S10" i="55"/>
  <c r="T10" i="55" s="1"/>
  <c r="J11" i="55"/>
  <c r="J12" i="56"/>
  <c r="K12" i="56" s="1"/>
  <c r="M11" i="58"/>
  <c r="AA11" i="58"/>
  <c r="Z12" i="58" s="1"/>
  <c r="Y11" i="58"/>
  <c r="P11" i="58"/>
  <c r="L11" i="58"/>
  <c r="M11" i="50"/>
  <c r="AA11" i="50"/>
  <c r="Z12" i="50" s="1"/>
  <c r="L11" i="50"/>
  <c r="Y11" i="50"/>
  <c r="P11" i="50"/>
  <c r="J11" i="53"/>
  <c r="K11" i="53" s="1"/>
  <c r="L11" i="46"/>
  <c r="Y11" i="46"/>
  <c r="AA11" i="46" s="1"/>
  <c r="Z12" i="46" s="1"/>
  <c r="P11" i="46"/>
  <c r="M11" i="46"/>
  <c r="P11" i="47"/>
  <c r="M11" i="47"/>
  <c r="L11" i="47"/>
  <c r="Y11" i="47"/>
  <c r="AA11" i="47" s="1"/>
  <c r="Z12" i="47" s="1"/>
  <c r="Q10" i="48"/>
  <c r="R10" i="48" s="1"/>
  <c r="U10" i="48" s="1"/>
  <c r="S10" i="45"/>
  <c r="T10" i="45" s="1"/>
  <c r="Q11" i="49"/>
  <c r="R11" i="49" s="1"/>
  <c r="U11" i="49" s="1"/>
  <c r="J11" i="45"/>
  <c r="K11" i="45" s="1"/>
  <c r="P11" i="44"/>
  <c r="M11" i="44"/>
  <c r="L11" i="44"/>
  <c r="Y11" i="44"/>
  <c r="AA11" i="44" s="1"/>
  <c r="Z12" i="44" s="1"/>
  <c r="S10" i="42"/>
  <c r="T10" i="42" s="1"/>
  <c r="Q10" i="43"/>
  <c r="R10" i="43" s="1"/>
  <c r="U10" i="43" s="1"/>
  <c r="J11" i="42"/>
  <c r="K11" i="42" s="1"/>
  <c r="Q11" i="41"/>
  <c r="R11" i="41" s="1"/>
  <c r="U11" i="41" s="1"/>
  <c r="P11" i="39"/>
  <c r="M11" i="39"/>
  <c r="L11" i="39"/>
  <c r="K11" i="55" l="1"/>
  <c r="Q11" i="58"/>
  <c r="R11" i="58" s="1"/>
  <c r="U11" i="58" s="1"/>
  <c r="J12" i="58"/>
  <c r="K12" i="58" s="1"/>
  <c r="S10" i="51"/>
  <c r="T10" i="51" s="1"/>
  <c r="AA12" i="56"/>
  <c r="Z13" i="56" s="1"/>
  <c r="Y12" i="56"/>
  <c r="M12" i="56"/>
  <c r="L12" i="56"/>
  <c r="P12" i="56"/>
  <c r="S11" i="52"/>
  <c r="T11" i="52" s="1"/>
  <c r="Q11" i="57"/>
  <c r="R11" i="57" s="1"/>
  <c r="U11" i="57" s="1"/>
  <c r="S11" i="59"/>
  <c r="T11" i="59" s="1"/>
  <c r="J12" i="54"/>
  <c r="K12" i="54" s="1"/>
  <c r="J12" i="59"/>
  <c r="K12" i="59" s="1"/>
  <c r="J12" i="52"/>
  <c r="K12" i="52" s="1"/>
  <c r="M11" i="53"/>
  <c r="L11" i="53"/>
  <c r="P11" i="53"/>
  <c r="Y11" i="53"/>
  <c r="AA11" i="53" s="1"/>
  <c r="Z12" i="53" s="1"/>
  <c r="S11" i="54"/>
  <c r="T11" i="54" s="1"/>
  <c r="Q11" i="50"/>
  <c r="R11" i="50" s="1"/>
  <c r="U11" i="50" s="1"/>
  <c r="J12" i="50"/>
  <c r="K12" i="50" s="1"/>
  <c r="J11" i="51"/>
  <c r="K11" i="51" s="1"/>
  <c r="S10" i="48"/>
  <c r="T10" i="48" s="1"/>
  <c r="Q11" i="46"/>
  <c r="R11" i="46" s="1"/>
  <c r="U11" i="46" s="1"/>
  <c r="Q11" i="47"/>
  <c r="R11" i="47" s="1"/>
  <c r="U11" i="47" s="1"/>
  <c r="J11" i="48"/>
  <c r="K11" i="48" s="1"/>
  <c r="AA11" i="45"/>
  <c r="Z12" i="45" s="1"/>
  <c r="P11" i="45"/>
  <c r="M11" i="45"/>
  <c r="L11" i="45"/>
  <c r="Y11" i="45"/>
  <c r="S11" i="49"/>
  <c r="T11" i="49" s="1"/>
  <c r="J12" i="49"/>
  <c r="K12" i="49" s="1"/>
  <c r="Q11" i="44"/>
  <c r="R11" i="44" s="1"/>
  <c r="U11" i="44" s="1"/>
  <c r="S10" i="43"/>
  <c r="T10" i="43" s="1"/>
  <c r="M11" i="42"/>
  <c r="AA11" i="42"/>
  <c r="Z12" i="42" s="1"/>
  <c r="Y11" i="42"/>
  <c r="P11" i="42"/>
  <c r="L11" i="42"/>
  <c r="J11" i="43"/>
  <c r="K11" i="43" s="1"/>
  <c r="S11" i="41"/>
  <c r="T11" i="41" s="1"/>
  <c r="J12" i="41"/>
  <c r="K12" i="41" s="1"/>
  <c r="Q11" i="39"/>
  <c r="R11" i="39" s="1"/>
  <c r="U11" i="39" s="1"/>
  <c r="V11" i="39" s="1"/>
  <c r="Y11" i="39" s="1"/>
  <c r="AA11" i="39" s="1"/>
  <c r="Z12" i="39" s="1"/>
  <c r="J12" i="39" s="1"/>
  <c r="K12" i="39" s="1"/>
  <c r="P12" i="58" l="1"/>
  <c r="M12" i="58"/>
  <c r="L12" i="58"/>
  <c r="Y12" i="58"/>
  <c r="AA12" i="58" s="1"/>
  <c r="Z13" i="58" s="1"/>
  <c r="S11" i="58"/>
  <c r="T11" i="58" s="1"/>
  <c r="S11" i="53"/>
  <c r="T11" i="53" s="1"/>
  <c r="Q11" i="53"/>
  <c r="R11" i="53" s="1"/>
  <c r="U11" i="53" s="1"/>
  <c r="P11" i="55"/>
  <c r="M11" i="55"/>
  <c r="Y11" i="55"/>
  <c r="AA11" i="55" s="1"/>
  <c r="Z12" i="55" s="1"/>
  <c r="L11" i="55"/>
  <c r="P12" i="52"/>
  <c r="Y12" i="52"/>
  <c r="AA12" i="52" s="1"/>
  <c r="Z13" i="52" s="1"/>
  <c r="M12" i="52"/>
  <c r="L12" i="52"/>
  <c r="S11" i="57"/>
  <c r="T11" i="57" s="1"/>
  <c r="L12" i="59"/>
  <c r="AA12" i="59"/>
  <c r="Z13" i="59" s="1"/>
  <c r="Y12" i="59"/>
  <c r="M12" i="59"/>
  <c r="P12" i="59"/>
  <c r="AA12" i="50"/>
  <c r="Z13" i="50" s="1"/>
  <c r="Y12" i="50"/>
  <c r="P12" i="50"/>
  <c r="M12" i="50"/>
  <c r="L12" i="50"/>
  <c r="S12" i="56"/>
  <c r="T12" i="56" s="1"/>
  <c r="Q12" i="56"/>
  <c r="R12" i="56" s="1"/>
  <c r="U12" i="56" s="1"/>
  <c r="P11" i="51"/>
  <c r="Y11" i="51"/>
  <c r="AA11" i="51" s="1"/>
  <c r="Z12" i="51" s="1"/>
  <c r="M11" i="51"/>
  <c r="L11" i="51"/>
  <c r="S11" i="50"/>
  <c r="T11" i="50" s="1"/>
  <c r="M12" i="54"/>
  <c r="L12" i="54"/>
  <c r="Y12" i="54"/>
  <c r="P12" i="54"/>
  <c r="AA12" i="54"/>
  <c r="Z13" i="54" s="1"/>
  <c r="J12" i="57"/>
  <c r="K12" i="57" s="1"/>
  <c r="Y11" i="48"/>
  <c r="M11" i="48"/>
  <c r="L11" i="48"/>
  <c r="AA11" i="48"/>
  <c r="Z12" i="48" s="1"/>
  <c r="P11" i="48"/>
  <c r="S11" i="47"/>
  <c r="T11" i="47" s="1"/>
  <c r="Y12" i="49"/>
  <c r="AA12" i="49"/>
  <c r="Z13" i="49" s="1"/>
  <c r="P12" i="49"/>
  <c r="M12" i="49"/>
  <c r="L12" i="49"/>
  <c r="Q11" i="45"/>
  <c r="R11" i="45" s="1"/>
  <c r="U11" i="45" s="1"/>
  <c r="J12" i="46"/>
  <c r="K12" i="46" s="1"/>
  <c r="S11" i="46"/>
  <c r="T11" i="46" s="1"/>
  <c r="J12" i="47"/>
  <c r="K12" i="47" s="1"/>
  <c r="J12" i="44"/>
  <c r="K12" i="44" s="1"/>
  <c r="S11" i="44"/>
  <c r="T11" i="44" s="1"/>
  <c r="P11" i="43"/>
  <c r="L11" i="43"/>
  <c r="AA11" i="43"/>
  <c r="Z12" i="43" s="1"/>
  <c r="M11" i="43"/>
  <c r="Y11" i="43"/>
  <c r="Q11" i="42"/>
  <c r="R11" i="42" s="1"/>
  <c r="U11" i="42" s="1"/>
  <c r="M12" i="41"/>
  <c r="L12" i="41"/>
  <c r="Y12" i="41"/>
  <c r="P12" i="41"/>
  <c r="AA12" i="41"/>
  <c r="Z13" i="41" s="1"/>
  <c r="M12" i="39"/>
  <c r="L12" i="39"/>
  <c r="AC12" i="39"/>
  <c r="O12" i="39" s="1"/>
  <c r="S11" i="39"/>
  <c r="T11" i="39" s="1"/>
  <c r="Q12" i="52" l="1"/>
  <c r="R12" i="52" s="1"/>
  <c r="U12" i="52" s="1"/>
  <c r="Y12" i="57"/>
  <c r="AA12" i="57" s="1"/>
  <c r="Z13" i="57" s="1"/>
  <c r="P12" i="57"/>
  <c r="M12" i="57"/>
  <c r="L12" i="57"/>
  <c r="Q12" i="50"/>
  <c r="R12" i="50" s="1"/>
  <c r="U12" i="50" s="1"/>
  <c r="S11" i="55"/>
  <c r="T11" i="55" s="1"/>
  <c r="Q11" i="55"/>
  <c r="R11" i="55" s="1"/>
  <c r="U11" i="55" s="1"/>
  <c r="Q12" i="59"/>
  <c r="R12" i="59" s="1"/>
  <c r="U12" i="59" s="1"/>
  <c r="Q12" i="58"/>
  <c r="R12" i="58" s="1"/>
  <c r="U12" i="58" s="1"/>
  <c r="S11" i="51"/>
  <c r="T11" i="51" s="1"/>
  <c r="Q11" i="51"/>
  <c r="R11" i="51" s="1"/>
  <c r="U11" i="51" s="1"/>
  <c r="J13" i="56"/>
  <c r="K13" i="56" s="1"/>
  <c r="Q12" i="54"/>
  <c r="R12" i="54" s="1"/>
  <c r="U12" i="54" s="1"/>
  <c r="J12" i="53"/>
  <c r="K12" i="53" s="1"/>
  <c r="Q11" i="48"/>
  <c r="R11" i="48" s="1"/>
  <c r="U11" i="48" s="1"/>
  <c r="P12" i="46"/>
  <c r="M12" i="46"/>
  <c r="L12" i="46"/>
  <c r="AA12" i="46"/>
  <c r="Z13" i="46" s="1"/>
  <c r="Y12" i="46"/>
  <c r="Q12" i="49"/>
  <c r="R12" i="49" s="1"/>
  <c r="U12" i="49" s="1"/>
  <c r="J12" i="48"/>
  <c r="K12" i="48" s="1"/>
  <c r="S11" i="45"/>
  <c r="T11" i="45" s="1"/>
  <c r="M12" i="47"/>
  <c r="Y12" i="47"/>
  <c r="AA12" i="47" s="1"/>
  <c r="Z13" i="47" s="1"/>
  <c r="P12" i="47"/>
  <c r="L12" i="47"/>
  <c r="J12" i="45"/>
  <c r="K12" i="45" s="1"/>
  <c r="M12" i="44"/>
  <c r="Y12" i="44"/>
  <c r="AA12" i="44" s="1"/>
  <c r="Z13" i="44" s="1"/>
  <c r="L12" i="44"/>
  <c r="P12" i="44"/>
  <c r="S11" i="42"/>
  <c r="T11" i="42" s="1"/>
  <c r="Q11" i="43"/>
  <c r="R11" i="43" s="1"/>
  <c r="U11" i="43" s="1"/>
  <c r="J12" i="42"/>
  <c r="K12" i="42" s="1"/>
  <c r="Q12" i="41"/>
  <c r="R12" i="41" s="1"/>
  <c r="U12" i="41" s="1"/>
  <c r="X12" i="39"/>
  <c r="P12" i="39"/>
  <c r="J13" i="50" l="1"/>
  <c r="K13" i="50" s="1"/>
  <c r="L13" i="56"/>
  <c r="P13" i="56"/>
  <c r="M13" i="56"/>
  <c r="AA13" i="56"/>
  <c r="Z14" i="56" s="1"/>
  <c r="Y13" i="56"/>
  <c r="S12" i="54"/>
  <c r="T12" i="54" s="1"/>
  <c r="S12" i="58"/>
  <c r="T12" i="58" s="1"/>
  <c r="J13" i="58"/>
  <c r="K13" i="58" s="1"/>
  <c r="P12" i="53"/>
  <c r="M12" i="53"/>
  <c r="L12" i="53"/>
  <c r="Y12" i="53"/>
  <c r="AA12" i="53" s="1"/>
  <c r="Z13" i="53" s="1"/>
  <c r="J12" i="55"/>
  <c r="K12" i="55" s="1"/>
  <c r="S12" i="50"/>
  <c r="T12" i="50" s="1"/>
  <c r="Q12" i="57"/>
  <c r="R12" i="57" s="1"/>
  <c r="U12" i="57" s="1"/>
  <c r="S12" i="52"/>
  <c r="T12" i="52" s="1"/>
  <c r="J13" i="59"/>
  <c r="K13" i="59" s="1"/>
  <c r="S12" i="59"/>
  <c r="T12" i="59" s="1"/>
  <c r="J12" i="51"/>
  <c r="K12" i="51" s="1"/>
  <c r="J13" i="54"/>
  <c r="K13" i="54" s="1"/>
  <c r="J13" i="52"/>
  <c r="K13" i="52" s="1"/>
  <c r="Q12" i="47"/>
  <c r="R12" i="47" s="1"/>
  <c r="U12" i="47" s="1"/>
  <c r="Q12" i="46"/>
  <c r="R12" i="46" s="1"/>
  <c r="U12" i="46" s="1"/>
  <c r="L12" i="48"/>
  <c r="P12" i="48"/>
  <c r="Y12" i="48"/>
  <c r="AA12" i="48" s="1"/>
  <c r="Z13" i="48" s="1"/>
  <c r="M12" i="48"/>
  <c r="Y12" i="45"/>
  <c r="AA12" i="45" s="1"/>
  <c r="Z13" i="45" s="1"/>
  <c r="L12" i="45"/>
  <c r="P12" i="45"/>
  <c r="M12" i="45"/>
  <c r="S11" i="48"/>
  <c r="T11" i="48" s="1"/>
  <c r="S12" i="49"/>
  <c r="T12" i="49" s="1"/>
  <c r="J13" i="49"/>
  <c r="K13" i="49" s="1"/>
  <c r="Q12" i="44"/>
  <c r="R12" i="44" s="1"/>
  <c r="U12" i="44" s="1"/>
  <c r="P12" i="42"/>
  <c r="L12" i="42"/>
  <c r="Y12" i="42"/>
  <c r="AA12" i="42" s="1"/>
  <c r="Z13" i="42" s="1"/>
  <c r="M12" i="42"/>
  <c r="S11" i="43"/>
  <c r="T11" i="43" s="1"/>
  <c r="J12" i="43"/>
  <c r="K12" i="43" s="1"/>
  <c r="J13" i="41"/>
  <c r="K13" i="41" s="1"/>
  <c r="S12" i="41"/>
  <c r="T12" i="41" s="1"/>
  <c r="Q12" i="39"/>
  <c r="R12" i="39" s="1"/>
  <c r="U12" i="39" s="1"/>
  <c r="AB12" i="39"/>
  <c r="P12" i="55" l="1"/>
  <c r="L12" i="55"/>
  <c r="Y12" i="55"/>
  <c r="M12" i="55"/>
  <c r="AA12" i="55"/>
  <c r="Z13" i="55" s="1"/>
  <c r="L13" i="58"/>
  <c r="P13" i="58"/>
  <c r="M13" i="58"/>
  <c r="Y13" i="58"/>
  <c r="AA13" i="58" s="1"/>
  <c r="Z14" i="58" s="1"/>
  <c r="L13" i="59"/>
  <c r="Y13" i="59"/>
  <c r="AA13" i="59"/>
  <c r="Z14" i="59" s="1"/>
  <c r="P13" i="59"/>
  <c r="M13" i="59"/>
  <c r="L13" i="54"/>
  <c r="Y13" i="54"/>
  <c r="AA13" i="54" s="1"/>
  <c r="Z14" i="54" s="1"/>
  <c r="P13" i="54"/>
  <c r="M13" i="54"/>
  <c r="Q13" i="56"/>
  <c r="R13" i="56" s="1"/>
  <c r="U13" i="56" s="1"/>
  <c r="L13" i="52"/>
  <c r="Y13" i="52"/>
  <c r="AA13" i="52" s="1"/>
  <c r="Z14" i="52" s="1"/>
  <c r="M13" i="52"/>
  <c r="P13" i="52"/>
  <c r="P12" i="51"/>
  <c r="L12" i="51"/>
  <c r="AA12" i="51"/>
  <c r="Z13" i="51" s="1"/>
  <c r="Y12" i="51"/>
  <c r="M12" i="51"/>
  <c r="M13" i="50"/>
  <c r="AA13" i="50"/>
  <c r="Z14" i="50" s="1"/>
  <c r="P13" i="50"/>
  <c r="L13" i="50"/>
  <c r="Y13" i="50"/>
  <c r="Q12" i="53"/>
  <c r="R12" i="53" s="1"/>
  <c r="U12" i="53" s="1"/>
  <c r="S12" i="57"/>
  <c r="T12" i="57" s="1"/>
  <c r="J13" i="57"/>
  <c r="K13" i="57" s="1"/>
  <c r="S12" i="46"/>
  <c r="T12" i="46" s="1"/>
  <c r="J13" i="46"/>
  <c r="K13" i="46" s="1"/>
  <c r="Q12" i="45"/>
  <c r="R12" i="45" s="1"/>
  <c r="U12" i="45" s="1"/>
  <c r="Q12" i="48"/>
  <c r="R12" i="48" s="1"/>
  <c r="U12" i="48" s="1"/>
  <c r="S12" i="47"/>
  <c r="T12" i="47" s="1"/>
  <c r="AA13" i="49"/>
  <c r="Z14" i="49" s="1"/>
  <c r="Y13" i="49"/>
  <c r="P13" i="49"/>
  <c r="M13" i="49"/>
  <c r="L13" i="49"/>
  <c r="J13" i="47"/>
  <c r="K13" i="47" s="1"/>
  <c r="J13" i="44"/>
  <c r="K13" i="44" s="1"/>
  <c r="S12" i="44"/>
  <c r="T12" i="44" s="1"/>
  <c r="P12" i="43"/>
  <c r="M12" i="43"/>
  <c r="L12" i="43"/>
  <c r="Y12" i="43"/>
  <c r="AA12" i="43" s="1"/>
  <c r="Z13" i="43" s="1"/>
  <c r="Q12" i="42"/>
  <c r="R12" i="42" s="1"/>
  <c r="U12" i="42" s="1"/>
  <c r="M13" i="41"/>
  <c r="Y13" i="41"/>
  <c r="AA13" i="41" s="1"/>
  <c r="Z14" i="41" s="1"/>
  <c r="P13" i="41"/>
  <c r="L13" i="41"/>
  <c r="W12" i="39"/>
  <c r="V12" i="39"/>
  <c r="Y12" i="39" s="1"/>
  <c r="AA12" i="39" s="1"/>
  <c r="Z13" i="39" s="1"/>
  <c r="J13" i="39" s="1"/>
  <c r="K13" i="39" s="1"/>
  <c r="M13" i="39" s="1"/>
  <c r="S12" i="39"/>
  <c r="T12" i="39" s="1"/>
  <c r="AC13" i="39"/>
  <c r="O13" i="39" s="1"/>
  <c r="Q12" i="51" l="1"/>
  <c r="R12" i="51" s="1"/>
  <c r="U12" i="51" s="1"/>
  <c r="Q13" i="52"/>
  <c r="R13" i="52" s="1"/>
  <c r="U13" i="52" s="1"/>
  <c r="J14" i="56"/>
  <c r="K14" i="56" s="1"/>
  <c r="S13" i="59"/>
  <c r="T13" i="59" s="1"/>
  <c r="Q13" i="59"/>
  <c r="R13" i="59" s="1"/>
  <c r="U13" i="59" s="1"/>
  <c r="S13" i="58"/>
  <c r="T13" i="58" s="1"/>
  <c r="Q13" i="58"/>
  <c r="R13" i="58" s="1"/>
  <c r="U13" i="58" s="1"/>
  <c r="S12" i="53"/>
  <c r="T12" i="53" s="1"/>
  <c r="Q13" i="54"/>
  <c r="R13" i="54" s="1"/>
  <c r="U13" i="54" s="1"/>
  <c r="S13" i="56"/>
  <c r="T13" i="56" s="1"/>
  <c r="Y13" i="57"/>
  <c r="AA13" i="57" s="1"/>
  <c r="Z14" i="57" s="1"/>
  <c r="M13" i="57"/>
  <c r="P13" i="57"/>
  <c r="L13" i="57"/>
  <c r="Q12" i="55"/>
  <c r="R12" i="55" s="1"/>
  <c r="U12" i="55" s="1"/>
  <c r="Q13" i="50"/>
  <c r="R13" i="50" s="1"/>
  <c r="U13" i="50" s="1"/>
  <c r="J13" i="53"/>
  <c r="K13" i="53" s="1"/>
  <c r="Y13" i="47"/>
  <c r="P13" i="47"/>
  <c r="M13" i="47"/>
  <c r="L13" i="47"/>
  <c r="AA13" i="47"/>
  <c r="Z14" i="47" s="1"/>
  <c r="Q13" i="49"/>
  <c r="R13" i="49" s="1"/>
  <c r="U13" i="49" s="1"/>
  <c r="S12" i="48"/>
  <c r="T12" i="48" s="1"/>
  <c r="S12" i="45"/>
  <c r="T12" i="45" s="1"/>
  <c r="J13" i="48"/>
  <c r="K13" i="48" s="1"/>
  <c r="L13" i="46"/>
  <c r="Y13" i="46"/>
  <c r="M13" i="46"/>
  <c r="AA13" i="46"/>
  <c r="Z14" i="46" s="1"/>
  <c r="P13" i="46"/>
  <c r="J13" i="45"/>
  <c r="K13" i="45" s="1"/>
  <c r="P13" i="44"/>
  <c r="M13" i="44"/>
  <c r="L13" i="44"/>
  <c r="Y13" i="44"/>
  <c r="AA13" i="44" s="1"/>
  <c r="Z14" i="44" s="1"/>
  <c r="S12" i="42"/>
  <c r="T12" i="42" s="1"/>
  <c r="Q12" i="43"/>
  <c r="R12" i="43" s="1"/>
  <c r="U12" i="43" s="1"/>
  <c r="J13" i="42"/>
  <c r="K13" i="42" s="1"/>
  <c r="Q13" i="41"/>
  <c r="R13" i="41" s="1"/>
  <c r="U13" i="41" s="1"/>
  <c r="L13" i="39"/>
  <c r="X13" i="39"/>
  <c r="AB13" i="39" s="1"/>
  <c r="P13" i="39"/>
  <c r="Q13" i="39" s="1"/>
  <c r="R13" i="39" s="1"/>
  <c r="U13" i="39" s="1"/>
  <c r="V13" i="39" s="1"/>
  <c r="J13" i="55" l="1"/>
  <c r="K13" i="55" s="1"/>
  <c r="M14" i="56"/>
  <c r="Y14" i="56"/>
  <c r="AA14" i="56" s="1"/>
  <c r="Z15" i="56" s="1"/>
  <c r="L14" i="56"/>
  <c r="P14" i="56"/>
  <c r="S13" i="52"/>
  <c r="T13" i="52" s="1"/>
  <c r="M13" i="53"/>
  <c r="L13" i="53"/>
  <c r="P13" i="53"/>
  <c r="Y13" i="53"/>
  <c r="AA13" i="53" s="1"/>
  <c r="Z14" i="53" s="1"/>
  <c r="S13" i="50"/>
  <c r="T13" i="50" s="1"/>
  <c r="S12" i="55"/>
  <c r="T12" i="55" s="1"/>
  <c r="S12" i="51"/>
  <c r="T12" i="51" s="1"/>
  <c r="J14" i="50"/>
  <c r="K14" i="50" s="1"/>
  <c r="J14" i="59"/>
  <c r="K14" i="59" s="1"/>
  <c r="Q13" i="57"/>
  <c r="R13" i="57" s="1"/>
  <c r="U13" i="57" s="1"/>
  <c r="J13" i="51"/>
  <c r="K13" i="51" s="1"/>
  <c r="J14" i="52"/>
  <c r="K14" i="52" s="1"/>
  <c r="J14" i="58"/>
  <c r="K14" i="58" s="1"/>
  <c r="S13" i="54"/>
  <c r="T13" i="54" s="1"/>
  <c r="J14" i="54"/>
  <c r="K14" i="54" s="1"/>
  <c r="Y13" i="48"/>
  <c r="AA13" i="48" s="1"/>
  <c r="Z14" i="48" s="1"/>
  <c r="P13" i="48"/>
  <c r="M13" i="48"/>
  <c r="L13" i="48"/>
  <c r="J14" i="49"/>
  <c r="K14" i="49" s="1"/>
  <c r="S13" i="49"/>
  <c r="T13" i="49" s="1"/>
  <c r="Q13" i="46"/>
  <c r="R13" i="46" s="1"/>
  <c r="U13" i="46" s="1"/>
  <c r="Q13" i="47"/>
  <c r="R13" i="47" s="1"/>
  <c r="U13" i="47" s="1"/>
  <c r="AA13" i="45"/>
  <c r="Z14" i="45" s="1"/>
  <c r="P13" i="45"/>
  <c r="M13" i="45"/>
  <c r="L13" i="45"/>
  <c r="Y13" i="45"/>
  <c r="Q13" i="44"/>
  <c r="R13" i="44" s="1"/>
  <c r="U13" i="44" s="1"/>
  <c r="M13" i="42"/>
  <c r="Y13" i="42"/>
  <c r="AA13" i="42" s="1"/>
  <c r="Z14" i="42" s="1"/>
  <c r="P13" i="42"/>
  <c r="L13" i="42"/>
  <c r="S12" i="43"/>
  <c r="T12" i="43" s="1"/>
  <c r="J13" i="43"/>
  <c r="K13" i="43" s="1"/>
  <c r="S13" i="41"/>
  <c r="T13" i="41" s="1"/>
  <c r="J14" i="41"/>
  <c r="K14" i="41" s="1"/>
  <c r="Y13" i="39"/>
  <c r="AA13" i="39" s="1"/>
  <c r="Z14" i="39" s="1"/>
  <c r="J14" i="39" s="1"/>
  <c r="K14" i="39" s="1"/>
  <c r="P14" i="39" s="1"/>
  <c r="S13" i="39"/>
  <c r="T13" i="39" s="1"/>
  <c r="Q13" i="53" l="1"/>
  <c r="R13" i="53" s="1"/>
  <c r="U13" i="53" s="1"/>
  <c r="M14" i="54"/>
  <c r="L14" i="54"/>
  <c r="Y14" i="54"/>
  <c r="AA14" i="54" s="1"/>
  <c r="Z15" i="54" s="1"/>
  <c r="P14" i="54"/>
  <c r="Q14" i="56"/>
  <c r="R14" i="56" s="1"/>
  <c r="U14" i="56" s="1"/>
  <c r="L14" i="58"/>
  <c r="Y14" i="58"/>
  <c r="AA14" i="58" s="1"/>
  <c r="Z15" i="58" s="1"/>
  <c r="P14" i="58"/>
  <c r="M14" i="58"/>
  <c r="P13" i="51"/>
  <c r="Y13" i="51"/>
  <c r="AA13" i="51" s="1"/>
  <c r="Z14" i="51" s="1"/>
  <c r="M13" i="51"/>
  <c r="L13" i="51"/>
  <c r="S13" i="57"/>
  <c r="T13" i="57" s="1"/>
  <c r="Y14" i="59"/>
  <c r="P14" i="59"/>
  <c r="M14" i="59"/>
  <c r="L14" i="59"/>
  <c r="AA14" i="59"/>
  <c r="Z15" i="59" s="1"/>
  <c r="Y13" i="55"/>
  <c r="AA13" i="55" s="1"/>
  <c r="Z14" i="55" s="1"/>
  <c r="P13" i="55"/>
  <c r="L13" i="55"/>
  <c r="M13" i="55"/>
  <c r="M14" i="52"/>
  <c r="L14" i="52"/>
  <c r="Y14" i="52"/>
  <c r="AA14" i="52" s="1"/>
  <c r="Z15" i="52" s="1"/>
  <c r="P14" i="52"/>
  <c r="P14" i="50"/>
  <c r="M14" i="50"/>
  <c r="L14" i="50"/>
  <c r="Y14" i="50"/>
  <c r="AA14" i="50" s="1"/>
  <c r="Z15" i="50" s="1"/>
  <c r="J14" i="57"/>
  <c r="K14" i="57" s="1"/>
  <c r="Q13" i="45"/>
  <c r="R13" i="45" s="1"/>
  <c r="U13" i="45" s="1"/>
  <c r="J14" i="47"/>
  <c r="K14" i="47" s="1"/>
  <c r="S13" i="46"/>
  <c r="T13" i="46" s="1"/>
  <c r="S13" i="47"/>
  <c r="T13" i="47" s="1"/>
  <c r="Q13" i="48"/>
  <c r="R13" i="48" s="1"/>
  <c r="U13" i="48" s="1"/>
  <c r="Y14" i="49"/>
  <c r="AA14" i="49" s="1"/>
  <c r="Z15" i="49" s="1"/>
  <c r="P14" i="49"/>
  <c r="M14" i="49"/>
  <c r="L14" i="49"/>
  <c r="J14" i="45"/>
  <c r="K14" i="45" s="1"/>
  <c r="J14" i="46"/>
  <c r="K14" i="46" s="1"/>
  <c r="J14" i="44"/>
  <c r="K14" i="44" s="1"/>
  <c r="S13" i="44"/>
  <c r="T13" i="44" s="1"/>
  <c r="P13" i="43"/>
  <c r="L13" i="43"/>
  <c r="M13" i="43"/>
  <c r="Y13" i="43"/>
  <c r="AA13" i="43" s="1"/>
  <c r="Z14" i="43" s="1"/>
  <c r="Q13" i="42"/>
  <c r="R13" i="42" s="1"/>
  <c r="U13" i="42" s="1"/>
  <c r="M14" i="41"/>
  <c r="Y14" i="41"/>
  <c r="P14" i="41"/>
  <c r="L14" i="41"/>
  <c r="AA14" i="41"/>
  <c r="Z15" i="41" s="1"/>
  <c r="L14" i="39"/>
  <c r="M14" i="39"/>
  <c r="Q14" i="39"/>
  <c r="R14" i="39" s="1"/>
  <c r="U14" i="39" s="1"/>
  <c r="V14" i="39" s="1"/>
  <c r="Y14" i="39" s="1"/>
  <c r="AA14" i="39" s="1"/>
  <c r="Z15" i="39" s="1"/>
  <c r="J15" i="39" s="1"/>
  <c r="K15" i="39" s="1"/>
  <c r="J15" i="50" l="1"/>
  <c r="K15" i="50" s="1"/>
  <c r="Q14" i="58"/>
  <c r="R14" i="58" s="1"/>
  <c r="U14" i="58" s="1"/>
  <c r="S14" i="56"/>
  <c r="T14" i="56" s="1"/>
  <c r="Q14" i="54"/>
  <c r="R14" i="54" s="1"/>
  <c r="U14" i="54" s="1"/>
  <c r="Q14" i="59"/>
  <c r="R14" i="59" s="1"/>
  <c r="U14" i="59" s="1"/>
  <c r="Y14" i="57"/>
  <c r="AA14" i="57" s="1"/>
  <c r="Z15" i="57" s="1"/>
  <c r="L14" i="57"/>
  <c r="P14" i="57"/>
  <c r="M14" i="57"/>
  <c r="S14" i="50"/>
  <c r="T14" i="50" s="1"/>
  <c r="Q14" i="50"/>
  <c r="R14" i="50" s="1"/>
  <c r="U14" i="50" s="1"/>
  <c r="S13" i="53"/>
  <c r="T13" i="53" s="1"/>
  <c r="S14" i="52"/>
  <c r="T14" i="52" s="1"/>
  <c r="Q14" i="52"/>
  <c r="R14" i="52" s="1"/>
  <c r="U14" i="52" s="1"/>
  <c r="J15" i="56"/>
  <c r="K15" i="56" s="1"/>
  <c r="S13" i="55"/>
  <c r="T13" i="55" s="1"/>
  <c r="Q13" i="55"/>
  <c r="R13" i="55" s="1"/>
  <c r="U13" i="55" s="1"/>
  <c r="Q13" i="51"/>
  <c r="R13" i="51" s="1"/>
  <c r="U13" i="51" s="1"/>
  <c r="J14" i="53"/>
  <c r="K14" i="53" s="1"/>
  <c r="P14" i="46"/>
  <c r="M14" i="46"/>
  <c r="L14" i="46"/>
  <c r="Y14" i="46"/>
  <c r="AA14" i="46" s="1"/>
  <c r="Z15" i="46" s="1"/>
  <c r="P14" i="45"/>
  <c r="M14" i="45"/>
  <c r="L14" i="45"/>
  <c r="Y14" i="45"/>
  <c r="AA14" i="45" s="1"/>
  <c r="Z15" i="45" s="1"/>
  <c r="S13" i="48"/>
  <c r="T13" i="48" s="1"/>
  <c r="Q14" i="49"/>
  <c r="R14" i="49" s="1"/>
  <c r="U14" i="49" s="1"/>
  <c r="AA14" i="47"/>
  <c r="Z15" i="47" s="1"/>
  <c r="P14" i="47"/>
  <c r="L14" i="47"/>
  <c r="Y14" i="47"/>
  <c r="M14" i="47"/>
  <c r="S13" i="45"/>
  <c r="T13" i="45" s="1"/>
  <c r="J14" i="48"/>
  <c r="K14" i="48" s="1"/>
  <c r="M14" i="44"/>
  <c r="Y14" i="44"/>
  <c r="AA14" i="44" s="1"/>
  <c r="Z15" i="44" s="1"/>
  <c r="P14" i="44"/>
  <c r="L14" i="44"/>
  <c r="S13" i="42"/>
  <c r="T13" i="42" s="1"/>
  <c r="Q13" i="43"/>
  <c r="R13" i="43" s="1"/>
  <c r="U13" i="43" s="1"/>
  <c r="J14" i="42"/>
  <c r="K14" i="42" s="1"/>
  <c r="Q14" i="41"/>
  <c r="R14" i="41" s="1"/>
  <c r="U14" i="41" s="1"/>
  <c r="M15" i="39"/>
  <c r="L15" i="39"/>
  <c r="AC15" i="39"/>
  <c r="O15" i="39" s="1"/>
  <c r="S14" i="39"/>
  <c r="T14" i="39" s="1"/>
  <c r="S13" i="51" l="1"/>
  <c r="T13" i="51" s="1"/>
  <c r="S14" i="59"/>
  <c r="T14" i="59" s="1"/>
  <c r="P14" i="53"/>
  <c r="M14" i="53"/>
  <c r="Y14" i="53"/>
  <c r="AA14" i="53" s="1"/>
  <c r="Z15" i="53" s="1"/>
  <c r="L14" i="53"/>
  <c r="S14" i="54"/>
  <c r="T14" i="54" s="1"/>
  <c r="L15" i="56"/>
  <c r="P15" i="56"/>
  <c r="Y15" i="56"/>
  <c r="AA15" i="56" s="1"/>
  <c r="Z16" i="56" s="1"/>
  <c r="M15" i="56"/>
  <c r="S14" i="58"/>
  <c r="T14" i="58" s="1"/>
  <c r="J14" i="55"/>
  <c r="K14" i="55" s="1"/>
  <c r="M15" i="50"/>
  <c r="L15" i="50"/>
  <c r="P15" i="50"/>
  <c r="Y15" i="50"/>
  <c r="AA15" i="50" s="1"/>
  <c r="Z16" i="50" s="1"/>
  <c r="J15" i="54"/>
  <c r="K15" i="54" s="1"/>
  <c r="J15" i="59"/>
  <c r="K15" i="59" s="1"/>
  <c r="J15" i="58"/>
  <c r="K15" i="58" s="1"/>
  <c r="J14" i="51"/>
  <c r="K14" i="51" s="1"/>
  <c r="Q14" i="57"/>
  <c r="R14" i="57" s="1"/>
  <c r="U14" i="57" s="1"/>
  <c r="J15" i="52"/>
  <c r="K15" i="52" s="1"/>
  <c r="Q14" i="45"/>
  <c r="R14" i="45" s="1"/>
  <c r="U14" i="45" s="1"/>
  <c r="S14" i="49"/>
  <c r="T14" i="49" s="1"/>
  <c r="Q14" i="47"/>
  <c r="R14" i="47" s="1"/>
  <c r="U14" i="47" s="1"/>
  <c r="Q14" i="46"/>
  <c r="R14" i="46" s="1"/>
  <c r="U14" i="46" s="1"/>
  <c r="L14" i="48"/>
  <c r="Y14" i="48"/>
  <c r="AA14" i="48" s="1"/>
  <c r="Z15" i="48" s="1"/>
  <c r="P14" i="48"/>
  <c r="M14" i="48"/>
  <c r="J15" i="49"/>
  <c r="K15" i="49" s="1"/>
  <c r="Q14" i="44"/>
  <c r="R14" i="44" s="1"/>
  <c r="U14" i="44" s="1"/>
  <c r="P14" i="42"/>
  <c r="L14" i="42"/>
  <c r="Y14" i="42"/>
  <c r="AA14" i="42" s="1"/>
  <c r="Z15" i="42" s="1"/>
  <c r="M14" i="42"/>
  <c r="S13" i="43"/>
  <c r="T13" i="43" s="1"/>
  <c r="J14" i="43"/>
  <c r="K14" i="43" s="1"/>
  <c r="J15" i="41"/>
  <c r="K15" i="41" s="1"/>
  <c r="S14" i="41"/>
  <c r="T14" i="41" s="1"/>
  <c r="X15" i="39"/>
  <c r="P15" i="39"/>
  <c r="Q15" i="39" s="1"/>
  <c r="R15" i="39" s="1"/>
  <c r="U15" i="39" s="1"/>
  <c r="L15" i="52" l="1"/>
  <c r="P15" i="52"/>
  <c r="Y15" i="52"/>
  <c r="M15" i="52"/>
  <c r="AA15" i="52"/>
  <c r="Z16" i="52" s="1"/>
  <c r="Q15" i="56"/>
  <c r="R15" i="56" s="1"/>
  <c r="U15" i="56" s="1"/>
  <c r="S14" i="57"/>
  <c r="T14" i="57" s="1"/>
  <c r="P14" i="51"/>
  <c r="L14" i="51"/>
  <c r="M14" i="51"/>
  <c r="Y14" i="51"/>
  <c r="AA14" i="51" s="1"/>
  <c r="Z15" i="51" s="1"/>
  <c r="L15" i="59"/>
  <c r="Y15" i="59"/>
  <c r="P15" i="59"/>
  <c r="AA15" i="59"/>
  <c r="Z16" i="59" s="1"/>
  <c r="M15" i="59"/>
  <c r="Q14" i="53"/>
  <c r="R14" i="53" s="1"/>
  <c r="U14" i="53" s="1"/>
  <c r="P14" i="55"/>
  <c r="M14" i="55"/>
  <c r="Y14" i="55"/>
  <c r="AA14" i="55" s="1"/>
  <c r="Z15" i="55" s="1"/>
  <c r="L14" i="55"/>
  <c r="L15" i="54"/>
  <c r="AA15" i="54"/>
  <c r="Z16" i="54" s="1"/>
  <c r="Y15" i="54"/>
  <c r="P15" i="54"/>
  <c r="M15" i="54"/>
  <c r="M15" i="58"/>
  <c r="L15" i="58"/>
  <c r="Y15" i="58"/>
  <c r="AA15" i="58" s="1"/>
  <c r="Z16" i="58" s="1"/>
  <c r="P15" i="58"/>
  <c r="Q15" i="50"/>
  <c r="R15" i="50" s="1"/>
  <c r="U15" i="50" s="1"/>
  <c r="J15" i="57"/>
  <c r="K15" i="57" s="1"/>
  <c r="AA15" i="49"/>
  <c r="Z16" i="49" s="1"/>
  <c r="Y15" i="49"/>
  <c r="P15" i="49"/>
  <c r="M15" i="49"/>
  <c r="L15" i="49"/>
  <c r="S14" i="46"/>
  <c r="T14" i="46" s="1"/>
  <c r="S14" i="47"/>
  <c r="T14" i="47" s="1"/>
  <c r="Q14" i="48"/>
  <c r="R14" i="48" s="1"/>
  <c r="U14" i="48" s="1"/>
  <c r="J15" i="47"/>
  <c r="K15" i="47" s="1"/>
  <c r="J15" i="46"/>
  <c r="K15" i="46" s="1"/>
  <c r="S14" i="45"/>
  <c r="T14" i="45" s="1"/>
  <c r="J15" i="45"/>
  <c r="K15" i="45" s="1"/>
  <c r="S14" i="44"/>
  <c r="T14" i="44" s="1"/>
  <c r="J15" i="44"/>
  <c r="K15" i="44" s="1"/>
  <c r="P14" i="43"/>
  <c r="M14" i="43"/>
  <c r="L14" i="43"/>
  <c r="Y14" i="43"/>
  <c r="AA14" i="43" s="1"/>
  <c r="Z15" i="43" s="1"/>
  <c r="Q14" i="42"/>
  <c r="R14" i="42" s="1"/>
  <c r="U14" i="42" s="1"/>
  <c r="M15" i="41"/>
  <c r="P15" i="41"/>
  <c r="L15" i="41"/>
  <c r="Y15" i="41"/>
  <c r="AA15" i="41" s="1"/>
  <c r="Z16" i="41" s="1"/>
  <c r="W15" i="39"/>
  <c r="V15" i="39"/>
  <c r="Y15" i="39" s="1"/>
  <c r="AA15" i="39" s="1"/>
  <c r="Z16" i="39" s="1"/>
  <c r="J16" i="39" s="1"/>
  <c r="K16" i="39" s="1"/>
  <c r="AB15" i="39"/>
  <c r="AB4" i="39" s="1"/>
  <c r="S15" i="39"/>
  <c r="T15" i="39" s="1"/>
  <c r="Q14" i="51" l="1"/>
  <c r="R14" i="51" s="1"/>
  <c r="U14" i="51" s="1"/>
  <c r="S15" i="56"/>
  <c r="T15" i="56" s="1"/>
  <c r="Q15" i="54"/>
  <c r="R15" i="54" s="1"/>
  <c r="U15" i="54" s="1"/>
  <c r="Q15" i="58"/>
  <c r="R15" i="58" s="1"/>
  <c r="U15" i="58" s="1"/>
  <c r="S14" i="53"/>
  <c r="T14" i="53" s="1"/>
  <c r="Q15" i="52"/>
  <c r="R15" i="52" s="1"/>
  <c r="U15" i="52" s="1"/>
  <c r="J16" i="59"/>
  <c r="K16" i="59" s="1"/>
  <c r="Q15" i="59"/>
  <c r="R15" i="59" s="1"/>
  <c r="U15" i="59" s="1"/>
  <c r="J16" i="50"/>
  <c r="K16" i="50" s="1"/>
  <c r="Y15" i="57"/>
  <c r="M15" i="57"/>
  <c r="AA15" i="57"/>
  <c r="Z16" i="57" s="1"/>
  <c r="L15" i="57"/>
  <c r="P15" i="57"/>
  <c r="S15" i="50"/>
  <c r="T15" i="50" s="1"/>
  <c r="J15" i="53"/>
  <c r="K15" i="53" s="1"/>
  <c r="Q14" i="55"/>
  <c r="R14" i="55" s="1"/>
  <c r="U14" i="55" s="1"/>
  <c r="J16" i="56"/>
  <c r="K16" i="56" s="1"/>
  <c r="P15" i="47"/>
  <c r="M15" i="47"/>
  <c r="L15" i="47"/>
  <c r="Y15" i="47"/>
  <c r="AA15" i="47" s="1"/>
  <c r="Z16" i="47" s="1"/>
  <c r="M15" i="45"/>
  <c r="L15" i="45"/>
  <c r="Y15" i="45"/>
  <c r="AA15" i="45" s="1"/>
  <c r="Z16" i="45" s="1"/>
  <c r="P15" i="45"/>
  <c r="S14" i="48"/>
  <c r="T14" i="48" s="1"/>
  <c r="S15" i="49"/>
  <c r="T15" i="49" s="1"/>
  <c r="Q15" i="49"/>
  <c r="R15" i="49" s="1"/>
  <c r="U15" i="49" s="1"/>
  <c r="L15" i="46"/>
  <c r="Y15" i="46"/>
  <c r="AA15" i="46"/>
  <c r="Z16" i="46" s="1"/>
  <c r="P15" i="46"/>
  <c r="M15" i="46"/>
  <c r="J15" i="48"/>
  <c r="K15" i="48" s="1"/>
  <c r="P15" i="44"/>
  <c r="M15" i="44"/>
  <c r="L15" i="44"/>
  <c r="Y15" i="44"/>
  <c r="AA15" i="44" s="1"/>
  <c r="Z16" i="44" s="1"/>
  <c r="S14" i="42"/>
  <c r="T14" i="42" s="1"/>
  <c r="Q14" i="43"/>
  <c r="R14" i="43" s="1"/>
  <c r="U14" i="43" s="1"/>
  <c r="J15" i="42"/>
  <c r="K15" i="42" s="1"/>
  <c r="Q15" i="41"/>
  <c r="R15" i="41" s="1"/>
  <c r="U15" i="41" s="1"/>
  <c r="M16" i="39"/>
  <c r="L16" i="39"/>
  <c r="Y16" i="39"/>
  <c r="AA16" i="39" s="1"/>
  <c r="Z17" i="39" s="1"/>
  <c r="P16" i="39"/>
  <c r="M16" i="59" l="1"/>
  <c r="L16" i="59"/>
  <c r="Y16" i="59"/>
  <c r="AA16" i="59" s="1"/>
  <c r="Z17" i="59" s="1"/>
  <c r="P16" i="59"/>
  <c r="S15" i="58"/>
  <c r="T15" i="58" s="1"/>
  <c r="M15" i="53"/>
  <c r="L15" i="53"/>
  <c r="Y15" i="53"/>
  <c r="AA15" i="53" s="1"/>
  <c r="Z16" i="53" s="1"/>
  <c r="P15" i="53"/>
  <c r="S15" i="57"/>
  <c r="T15" i="57" s="1"/>
  <c r="Q15" i="57"/>
  <c r="R15" i="57" s="1"/>
  <c r="U15" i="57" s="1"/>
  <c r="P16" i="56"/>
  <c r="M16" i="56"/>
  <c r="L16" i="56"/>
  <c r="Y16" i="56"/>
  <c r="AA16" i="56"/>
  <c r="Z17" i="56" s="1"/>
  <c r="S14" i="51"/>
  <c r="T14" i="51" s="1"/>
  <c r="J16" i="52"/>
  <c r="K16" i="52" s="1"/>
  <c r="J16" i="54"/>
  <c r="K16" i="54" s="1"/>
  <c r="J15" i="55"/>
  <c r="K15" i="55" s="1"/>
  <c r="S15" i="54"/>
  <c r="T15" i="54" s="1"/>
  <c r="J15" i="51"/>
  <c r="K15" i="51" s="1"/>
  <c r="S15" i="52"/>
  <c r="T15" i="52" s="1"/>
  <c r="S14" i="55"/>
  <c r="T14" i="55" s="1"/>
  <c r="M16" i="50"/>
  <c r="L16" i="50"/>
  <c r="Y16" i="50"/>
  <c r="AA16" i="50" s="1"/>
  <c r="Z17" i="50" s="1"/>
  <c r="P16" i="50"/>
  <c r="S15" i="59"/>
  <c r="T15" i="59" s="1"/>
  <c r="J16" i="58"/>
  <c r="K16" i="58" s="1"/>
  <c r="Q15" i="45"/>
  <c r="R15" i="45" s="1"/>
  <c r="U15" i="45" s="1"/>
  <c r="J16" i="49"/>
  <c r="K16" i="49" s="1"/>
  <c r="Y15" i="48"/>
  <c r="P15" i="48"/>
  <c r="M15" i="48"/>
  <c r="L15" i="48"/>
  <c r="AA15" i="48"/>
  <c r="Z16" i="48" s="1"/>
  <c r="Q15" i="46"/>
  <c r="R15" i="46" s="1"/>
  <c r="U15" i="46" s="1"/>
  <c r="Q15" i="47"/>
  <c r="R15" i="47" s="1"/>
  <c r="U15" i="47" s="1"/>
  <c r="Q15" i="44"/>
  <c r="R15" i="44" s="1"/>
  <c r="U15" i="44" s="1"/>
  <c r="M15" i="42"/>
  <c r="L15" i="42"/>
  <c r="P15" i="42"/>
  <c r="Y15" i="42"/>
  <c r="AA15" i="42" s="1"/>
  <c r="Z16" i="42" s="1"/>
  <c r="S14" i="43"/>
  <c r="T14" i="43" s="1"/>
  <c r="J15" i="43"/>
  <c r="K15" i="43" s="1"/>
  <c r="S15" i="41"/>
  <c r="T15" i="41" s="1"/>
  <c r="J16" i="41"/>
  <c r="K16" i="41" s="1"/>
  <c r="Q16" i="39"/>
  <c r="R16" i="39" s="1"/>
  <c r="U16" i="39" s="1"/>
  <c r="Q16" i="56" l="1"/>
  <c r="R16" i="56" s="1"/>
  <c r="U16" i="56" s="1"/>
  <c r="Q15" i="53"/>
  <c r="R15" i="53" s="1"/>
  <c r="U15" i="53" s="1"/>
  <c r="Q16" i="50"/>
  <c r="R16" i="50" s="1"/>
  <c r="U16" i="50" s="1"/>
  <c r="P15" i="51"/>
  <c r="M15" i="51"/>
  <c r="L15" i="51"/>
  <c r="AA15" i="51"/>
  <c r="Z16" i="51" s="1"/>
  <c r="Y15" i="51"/>
  <c r="AA15" i="55"/>
  <c r="Z16" i="55" s="1"/>
  <c r="P15" i="55"/>
  <c r="M15" i="55"/>
  <c r="Y15" i="55"/>
  <c r="L15" i="55"/>
  <c r="M16" i="54"/>
  <c r="L16" i="54"/>
  <c r="P16" i="54"/>
  <c r="Y16" i="54"/>
  <c r="AA16" i="54" s="1"/>
  <c r="Z17" i="54" s="1"/>
  <c r="Q16" i="59"/>
  <c r="R16" i="59" s="1"/>
  <c r="U16" i="59" s="1"/>
  <c r="J16" i="57"/>
  <c r="K16" i="57" s="1"/>
  <c r="M16" i="52"/>
  <c r="L16" i="52"/>
  <c r="P16" i="52"/>
  <c r="Y16" i="52"/>
  <c r="AA16" i="52" s="1"/>
  <c r="Z17" i="52" s="1"/>
  <c r="L16" i="58"/>
  <c r="Y16" i="58"/>
  <c r="AA16" i="58" s="1"/>
  <c r="Z17" i="58" s="1"/>
  <c r="P16" i="58"/>
  <c r="M16" i="58"/>
  <c r="J17" i="56"/>
  <c r="K17" i="56" s="1"/>
  <c r="S15" i="47"/>
  <c r="T15" i="47" s="1"/>
  <c r="S15" i="46"/>
  <c r="T15" i="46" s="1"/>
  <c r="Q15" i="48"/>
  <c r="R15" i="48" s="1"/>
  <c r="U15" i="48" s="1"/>
  <c r="S15" i="45"/>
  <c r="T15" i="45" s="1"/>
  <c r="J16" i="47"/>
  <c r="K16" i="47" s="1"/>
  <c r="Y16" i="49"/>
  <c r="AA16" i="49" s="1"/>
  <c r="Z17" i="49" s="1"/>
  <c r="P16" i="49"/>
  <c r="M16" i="49"/>
  <c r="L16" i="49"/>
  <c r="J16" i="46"/>
  <c r="K16" i="46" s="1"/>
  <c r="J16" i="45"/>
  <c r="K16" i="45" s="1"/>
  <c r="J16" i="44"/>
  <c r="K16" i="44" s="1"/>
  <c r="S15" i="44"/>
  <c r="T15" i="44" s="1"/>
  <c r="Q15" i="42"/>
  <c r="R15" i="42" s="1"/>
  <c r="U15" i="42" s="1"/>
  <c r="P15" i="43"/>
  <c r="L15" i="43"/>
  <c r="AA15" i="43"/>
  <c r="Z16" i="43" s="1"/>
  <c r="M15" i="43"/>
  <c r="Y15" i="43"/>
  <c r="M16" i="41"/>
  <c r="P16" i="41"/>
  <c r="Y16" i="41"/>
  <c r="AA16" i="41" s="1"/>
  <c r="Z17" i="41" s="1"/>
  <c r="L16" i="41"/>
  <c r="S16" i="39"/>
  <c r="T16" i="39" s="1"/>
  <c r="J17" i="39"/>
  <c r="K17" i="39" s="1"/>
  <c r="Q15" i="55" l="1"/>
  <c r="R15" i="55" s="1"/>
  <c r="U15" i="55" s="1"/>
  <c r="Q15" i="51"/>
  <c r="R15" i="51" s="1"/>
  <c r="U15" i="51" s="1"/>
  <c r="Q16" i="52"/>
  <c r="R16" i="52" s="1"/>
  <c r="U16" i="52" s="1"/>
  <c r="J16" i="55"/>
  <c r="K16" i="55" s="1"/>
  <c r="S16" i="50"/>
  <c r="T16" i="50" s="1"/>
  <c r="S16" i="59"/>
  <c r="T16" i="59" s="1"/>
  <c r="Q16" i="54"/>
  <c r="R16" i="54" s="1"/>
  <c r="U16" i="54" s="1"/>
  <c r="S15" i="53"/>
  <c r="T15" i="53" s="1"/>
  <c r="Y16" i="57"/>
  <c r="AA16" i="57" s="1"/>
  <c r="Z17" i="57" s="1"/>
  <c r="P16" i="57"/>
  <c r="M16" i="57"/>
  <c r="L16" i="57"/>
  <c r="L17" i="56"/>
  <c r="Y17" i="56"/>
  <c r="AA17" i="56" s="1"/>
  <c r="Z18" i="56" s="1"/>
  <c r="M17" i="56"/>
  <c r="P17" i="56"/>
  <c r="S16" i="56"/>
  <c r="T16" i="56" s="1"/>
  <c r="J17" i="59"/>
  <c r="K17" i="59" s="1"/>
  <c r="S16" i="58"/>
  <c r="T16" i="58" s="1"/>
  <c r="Q16" i="58"/>
  <c r="R16" i="58" s="1"/>
  <c r="U16" i="58" s="1"/>
  <c r="J16" i="53"/>
  <c r="K16" i="53" s="1"/>
  <c r="J17" i="50"/>
  <c r="K17" i="50" s="1"/>
  <c r="Y16" i="45"/>
  <c r="P16" i="45"/>
  <c r="M16" i="45"/>
  <c r="L16" i="45"/>
  <c r="AA16" i="45"/>
  <c r="Z17" i="45" s="1"/>
  <c r="Q16" i="49"/>
  <c r="R16" i="49" s="1"/>
  <c r="U16" i="49" s="1"/>
  <c r="P16" i="46"/>
  <c r="M16" i="46"/>
  <c r="Y16" i="46"/>
  <c r="AA16" i="46" s="1"/>
  <c r="Z17" i="46" s="1"/>
  <c r="L16" i="46"/>
  <c r="J16" i="48"/>
  <c r="K16" i="48" s="1"/>
  <c r="S15" i="48"/>
  <c r="T15" i="48" s="1"/>
  <c r="AA16" i="47"/>
  <c r="Z17" i="47" s="1"/>
  <c r="L16" i="47"/>
  <c r="Y16" i="47"/>
  <c r="P16" i="47"/>
  <c r="M16" i="47"/>
  <c r="M16" i="44"/>
  <c r="L16" i="44"/>
  <c r="Y16" i="44"/>
  <c r="AA16" i="44" s="1"/>
  <c r="Z17" i="44" s="1"/>
  <c r="P16" i="44"/>
  <c r="Q15" i="43"/>
  <c r="R15" i="43" s="1"/>
  <c r="U15" i="43" s="1"/>
  <c r="S15" i="42"/>
  <c r="T15" i="42" s="1"/>
  <c r="J16" i="42"/>
  <c r="K16" i="42" s="1"/>
  <c r="Q16" i="41"/>
  <c r="R16" i="41" s="1"/>
  <c r="U16" i="41" s="1"/>
  <c r="P17" i="39"/>
  <c r="M17" i="39"/>
  <c r="L17" i="39"/>
  <c r="Y17" i="39"/>
  <c r="AA17" i="39" s="1"/>
  <c r="Z18" i="39" s="1"/>
  <c r="P16" i="53" l="1"/>
  <c r="M16" i="53"/>
  <c r="Y16" i="53"/>
  <c r="AA16" i="53" s="1"/>
  <c r="Z17" i="53" s="1"/>
  <c r="L16" i="53"/>
  <c r="S16" i="54"/>
  <c r="T16" i="54" s="1"/>
  <c r="P16" i="55"/>
  <c r="M16" i="55"/>
  <c r="L16" i="55"/>
  <c r="Y16" i="55"/>
  <c r="AA16" i="55" s="1"/>
  <c r="Z17" i="55" s="1"/>
  <c r="S16" i="52"/>
  <c r="T16" i="52" s="1"/>
  <c r="L17" i="59"/>
  <c r="Y17" i="59"/>
  <c r="AA17" i="59" s="1"/>
  <c r="Z18" i="59" s="1"/>
  <c r="M17" i="59"/>
  <c r="P17" i="59"/>
  <c r="S15" i="51"/>
  <c r="T15" i="51" s="1"/>
  <c r="J16" i="51"/>
  <c r="K16" i="51" s="1"/>
  <c r="Q17" i="56"/>
  <c r="R17" i="56" s="1"/>
  <c r="U17" i="56" s="1"/>
  <c r="S15" i="55"/>
  <c r="T15" i="55" s="1"/>
  <c r="M17" i="50"/>
  <c r="L17" i="50"/>
  <c r="Y17" i="50"/>
  <c r="AA17" i="50" s="1"/>
  <c r="Z18" i="50" s="1"/>
  <c r="P17" i="50"/>
  <c r="J17" i="54"/>
  <c r="K17" i="54" s="1"/>
  <c r="J17" i="52"/>
  <c r="K17" i="52" s="1"/>
  <c r="Q16" i="57"/>
  <c r="R16" i="57" s="1"/>
  <c r="U16" i="57" s="1"/>
  <c r="J17" i="58"/>
  <c r="K17" i="58" s="1"/>
  <c r="S16" i="49"/>
  <c r="T16" i="49" s="1"/>
  <c r="Q16" i="45"/>
  <c r="R16" i="45" s="1"/>
  <c r="U16" i="45" s="1"/>
  <c r="L16" i="48"/>
  <c r="M16" i="48"/>
  <c r="Y16" i="48"/>
  <c r="AA16" i="48" s="1"/>
  <c r="Z17" i="48" s="1"/>
  <c r="P16" i="48"/>
  <c r="Q16" i="46"/>
  <c r="R16" i="46" s="1"/>
  <c r="U16" i="46" s="1"/>
  <c r="J17" i="45"/>
  <c r="K17" i="45" s="1"/>
  <c r="Q16" i="47"/>
  <c r="R16" i="47" s="1"/>
  <c r="U16" i="47" s="1"/>
  <c r="J17" i="49"/>
  <c r="K17" i="49" s="1"/>
  <c r="Q16" i="44"/>
  <c r="R16" i="44" s="1"/>
  <c r="U16" i="44" s="1"/>
  <c r="L16" i="42"/>
  <c r="Y16" i="42"/>
  <c r="P16" i="42"/>
  <c r="AA16" i="42"/>
  <c r="Z17" i="42" s="1"/>
  <c r="M16" i="42"/>
  <c r="S15" i="43"/>
  <c r="T15" i="43" s="1"/>
  <c r="J16" i="43"/>
  <c r="K16" i="43" s="1"/>
  <c r="S16" i="41"/>
  <c r="T16" i="41" s="1"/>
  <c r="J17" i="41"/>
  <c r="K17" i="41" s="1"/>
  <c r="Q17" i="39"/>
  <c r="R17" i="39" s="1"/>
  <c r="U17" i="39" s="1"/>
  <c r="L17" i="52" l="1"/>
  <c r="M17" i="52"/>
  <c r="Y17" i="52"/>
  <c r="AA17" i="52" s="1"/>
  <c r="Z18" i="52" s="1"/>
  <c r="P17" i="52"/>
  <c r="Q16" i="55"/>
  <c r="R16" i="55" s="1"/>
  <c r="U16" i="55" s="1"/>
  <c r="S16" i="57"/>
  <c r="T16" i="57" s="1"/>
  <c r="S17" i="50"/>
  <c r="T17" i="50" s="1"/>
  <c r="Q17" i="50"/>
  <c r="R17" i="50" s="1"/>
  <c r="U17" i="50" s="1"/>
  <c r="S17" i="56"/>
  <c r="T17" i="56" s="1"/>
  <c r="L17" i="54"/>
  <c r="Y17" i="54"/>
  <c r="AA17" i="54" s="1"/>
  <c r="Z18" i="54" s="1"/>
  <c r="P17" i="54"/>
  <c r="M17" i="54"/>
  <c r="P16" i="51"/>
  <c r="L16" i="51"/>
  <c r="M16" i="51"/>
  <c r="Y16" i="51"/>
  <c r="AA16" i="51" s="1"/>
  <c r="Z17" i="51" s="1"/>
  <c r="Q17" i="59"/>
  <c r="R17" i="59" s="1"/>
  <c r="U17" i="59" s="1"/>
  <c r="Q16" i="53"/>
  <c r="R16" i="53" s="1"/>
  <c r="U16" i="53" s="1"/>
  <c r="P17" i="58"/>
  <c r="M17" i="58"/>
  <c r="L17" i="58"/>
  <c r="Y17" i="58"/>
  <c r="AA17" i="58" s="1"/>
  <c r="Z18" i="58" s="1"/>
  <c r="J17" i="57"/>
  <c r="K17" i="57" s="1"/>
  <c r="J18" i="56"/>
  <c r="K18" i="56" s="1"/>
  <c r="Y17" i="49"/>
  <c r="AA17" i="49" s="1"/>
  <c r="Z18" i="49" s="1"/>
  <c r="P17" i="49"/>
  <c r="M17" i="49"/>
  <c r="L17" i="49"/>
  <c r="P17" i="45"/>
  <c r="M17" i="45"/>
  <c r="L17" i="45"/>
  <c r="Y17" i="45"/>
  <c r="AA17" i="45" s="1"/>
  <c r="Z18" i="45" s="1"/>
  <c r="S16" i="46"/>
  <c r="T16" i="46" s="1"/>
  <c r="S16" i="45"/>
  <c r="T16" i="45" s="1"/>
  <c r="J17" i="47"/>
  <c r="K17" i="47" s="1"/>
  <c r="S16" i="47"/>
  <c r="T16" i="47" s="1"/>
  <c r="Q16" i="48"/>
  <c r="R16" i="48" s="1"/>
  <c r="U16" i="48" s="1"/>
  <c r="J17" i="46"/>
  <c r="K17" i="46" s="1"/>
  <c r="J17" i="44"/>
  <c r="K17" i="44" s="1"/>
  <c r="S16" i="44"/>
  <c r="T16" i="44" s="1"/>
  <c r="P16" i="43"/>
  <c r="Y16" i="43"/>
  <c r="AA16" i="43" s="1"/>
  <c r="Z17" i="43" s="1"/>
  <c r="M16" i="43"/>
  <c r="L16" i="43"/>
  <c r="Q16" i="42"/>
  <c r="R16" i="42" s="1"/>
  <c r="U16" i="42" s="1"/>
  <c r="M17" i="41"/>
  <c r="L17" i="41"/>
  <c r="Y17" i="41"/>
  <c r="AA17" i="41" s="1"/>
  <c r="Z18" i="41" s="1"/>
  <c r="P17" i="41"/>
  <c r="S17" i="39"/>
  <c r="T17" i="39" s="1"/>
  <c r="J18" i="39"/>
  <c r="K18" i="39" s="1"/>
  <c r="S16" i="53" l="1"/>
  <c r="T16" i="53" s="1"/>
  <c r="S17" i="59"/>
  <c r="T17" i="59" s="1"/>
  <c r="S16" i="55"/>
  <c r="T16" i="55" s="1"/>
  <c r="Q17" i="52"/>
  <c r="R17" i="52" s="1"/>
  <c r="U17" i="52" s="1"/>
  <c r="Q17" i="58"/>
  <c r="R17" i="58" s="1"/>
  <c r="U17" i="58" s="1"/>
  <c r="J17" i="53"/>
  <c r="K17" i="53" s="1"/>
  <c r="P18" i="56"/>
  <c r="L18" i="56"/>
  <c r="Y18" i="56"/>
  <c r="AA18" i="56" s="1"/>
  <c r="Z19" i="56" s="1"/>
  <c r="M18" i="56"/>
  <c r="Q17" i="54"/>
  <c r="R17" i="54" s="1"/>
  <c r="U17" i="54" s="1"/>
  <c r="J18" i="50"/>
  <c r="K18" i="50" s="1"/>
  <c r="Q16" i="51"/>
  <c r="R16" i="51" s="1"/>
  <c r="U16" i="51" s="1"/>
  <c r="J17" i="55"/>
  <c r="K17" i="55" s="1"/>
  <c r="Y17" i="57"/>
  <c r="M17" i="57"/>
  <c r="AA17" i="57"/>
  <c r="Z18" i="57" s="1"/>
  <c r="P17" i="57"/>
  <c r="L17" i="57"/>
  <c r="J18" i="59"/>
  <c r="K18" i="59" s="1"/>
  <c r="P17" i="47"/>
  <c r="L17" i="47"/>
  <c r="AA17" i="47"/>
  <c r="Z18" i="47" s="1"/>
  <c r="Y17" i="47"/>
  <c r="M17" i="47"/>
  <c r="S16" i="48"/>
  <c r="T16" i="48" s="1"/>
  <c r="Q17" i="45"/>
  <c r="R17" i="45" s="1"/>
  <c r="U17" i="45" s="1"/>
  <c r="Q17" i="49"/>
  <c r="R17" i="49" s="1"/>
  <c r="U17" i="49" s="1"/>
  <c r="L17" i="46"/>
  <c r="Y17" i="46"/>
  <c r="AA17" i="46"/>
  <c r="Z18" i="46" s="1"/>
  <c r="M17" i="46"/>
  <c r="P17" i="46"/>
  <c r="J17" i="48"/>
  <c r="K17" i="48" s="1"/>
  <c r="P17" i="44"/>
  <c r="M17" i="44"/>
  <c r="L17" i="44"/>
  <c r="Y17" i="44"/>
  <c r="AA17" i="44" s="1"/>
  <c r="Z18" i="44" s="1"/>
  <c r="J17" i="42"/>
  <c r="K17" i="42" s="1"/>
  <c r="S16" i="42"/>
  <c r="T16" i="42" s="1"/>
  <c r="Q16" i="43"/>
  <c r="R16" i="43" s="1"/>
  <c r="U16" i="43" s="1"/>
  <c r="Q17" i="41"/>
  <c r="R17" i="41" s="1"/>
  <c r="U17" i="41" s="1"/>
  <c r="M18" i="39"/>
  <c r="L18" i="39"/>
  <c r="Y18" i="39"/>
  <c r="AA18" i="39" s="1"/>
  <c r="Z19" i="39" s="1"/>
  <c r="P18" i="39"/>
  <c r="M17" i="53" l="1"/>
  <c r="L17" i="53"/>
  <c r="Y17" i="53"/>
  <c r="AA17" i="53" s="1"/>
  <c r="Z18" i="53" s="1"/>
  <c r="P17" i="53"/>
  <c r="J18" i="57"/>
  <c r="K18" i="57" s="1"/>
  <c r="S17" i="58"/>
  <c r="T17" i="58" s="1"/>
  <c r="S17" i="52"/>
  <c r="T17" i="52" s="1"/>
  <c r="S16" i="51"/>
  <c r="T16" i="51" s="1"/>
  <c r="Q18" i="56"/>
  <c r="R18" i="56" s="1"/>
  <c r="U18" i="56" s="1"/>
  <c r="J17" i="51"/>
  <c r="K17" i="51" s="1"/>
  <c r="M17" i="55"/>
  <c r="L17" i="55"/>
  <c r="AA17" i="55"/>
  <c r="Z18" i="55" s="1"/>
  <c r="Y17" i="55"/>
  <c r="P17" i="55"/>
  <c r="J18" i="54"/>
  <c r="K18" i="54" s="1"/>
  <c r="Y18" i="59"/>
  <c r="P18" i="59"/>
  <c r="M18" i="59"/>
  <c r="AA18" i="59"/>
  <c r="Z19" i="59" s="1"/>
  <c r="L18" i="59"/>
  <c r="Y18" i="50"/>
  <c r="AA18" i="50" s="1"/>
  <c r="Z19" i="50" s="1"/>
  <c r="P18" i="50"/>
  <c r="M18" i="50"/>
  <c r="L18" i="50"/>
  <c r="S17" i="54"/>
  <c r="T17" i="54" s="1"/>
  <c r="J18" i="58"/>
  <c r="K18" i="58" s="1"/>
  <c r="S17" i="57"/>
  <c r="T17" i="57" s="1"/>
  <c r="Q17" i="57"/>
  <c r="R17" i="57" s="1"/>
  <c r="U17" i="57" s="1"/>
  <c r="J18" i="52"/>
  <c r="K18" i="52" s="1"/>
  <c r="S17" i="49"/>
  <c r="T17" i="49" s="1"/>
  <c r="S17" i="45"/>
  <c r="T17" i="45" s="1"/>
  <c r="Q17" i="47"/>
  <c r="R17" i="47" s="1"/>
  <c r="U17" i="47" s="1"/>
  <c r="Y17" i="48"/>
  <c r="AA17" i="48" s="1"/>
  <c r="Z18" i="48" s="1"/>
  <c r="M17" i="48"/>
  <c r="L17" i="48"/>
  <c r="P17" i="48"/>
  <c r="J18" i="49"/>
  <c r="K18" i="49" s="1"/>
  <c r="J18" i="47"/>
  <c r="K18" i="47" s="1"/>
  <c r="Q17" i="46"/>
  <c r="R17" i="46" s="1"/>
  <c r="U17" i="46" s="1"/>
  <c r="J18" i="45"/>
  <c r="K18" i="45" s="1"/>
  <c r="Q17" i="44"/>
  <c r="R17" i="44" s="1"/>
  <c r="U17" i="44" s="1"/>
  <c r="S16" i="43"/>
  <c r="T16" i="43" s="1"/>
  <c r="P17" i="42"/>
  <c r="L17" i="42"/>
  <c r="AA17" i="42"/>
  <c r="Z18" i="42" s="1"/>
  <c r="M17" i="42"/>
  <c r="Y17" i="42"/>
  <c r="J17" i="43"/>
  <c r="K17" i="43" s="1"/>
  <c r="S17" i="41"/>
  <c r="T17" i="41" s="1"/>
  <c r="J18" i="41"/>
  <c r="K18" i="41" s="1"/>
  <c r="Q18" i="39"/>
  <c r="R18" i="39" s="1"/>
  <c r="U18" i="39" s="1"/>
  <c r="M18" i="58" l="1"/>
  <c r="L18" i="58"/>
  <c r="P18" i="58"/>
  <c r="Y18" i="58"/>
  <c r="AA18" i="58" s="1"/>
  <c r="Z19" i="58" s="1"/>
  <c r="S18" i="56"/>
  <c r="T18" i="56" s="1"/>
  <c r="P17" i="51"/>
  <c r="M17" i="51"/>
  <c r="L17" i="51"/>
  <c r="AA17" i="51"/>
  <c r="Z18" i="51" s="1"/>
  <c r="Y17" i="51"/>
  <c r="Y18" i="57"/>
  <c r="AA18" i="57" s="1"/>
  <c r="Z19" i="57" s="1"/>
  <c r="P18" i="57"/>
  <c r="L18" i="57"/>
  <c r="M18" i="57"/>
  <c r="S18" i="50"/>
  <c r="T18" i="50" s="1"/>
  <c r="Q18" i="50"/>
  <c r="R18" i="50" s="1"/>
  <c r="U18" i="50" s="1"/>
  <c r="Q17" i="53"/>
  <c r="R17" i="53" s="1"/>
  <c r="U17" i="53" s="1"/>
  <c r="Q18" i="59"/>
  <c r="R18" i="59" s="1"/>
  <c r="U18" i="59" s="1"/>
  <c r="M18" i="54"/>
  <c r="L18" i="54"/>
  <c r="P18" i="54"/>
  <c r="Y18" i="54"/>
  <c r="AA18" i="54" s="1"/>
  <c r="Z19" i="54" s="1"/>
  <c r="M18" i="52"/>
  <c r="L18" i="52"/>
  <c r="Y18" i="52"/>
  <c r="AA18" i="52" s="1"/>
  <c r="Z19" i="52" s="1"/>
  <c r="P18" i="52"/>
  <c r="Q17" i="55"/>
  <c r="R17" i="55" s="1"/>
  <c r="U17" i="55" s="1"/>
  <c r="J19" i="56"/>
  <c r="K19" i="56" s="1"/>
  <c r="L18" i="47"/>
  <c r="P18" i="47"/>
  <c r="Y18" i="47"/>
  <c r="AA18" i="47" s="1"/>
  <c r="Z19" i="47" s="1"/>
  <c r="M18" i="47"/>
  <c r="Q17" i="48"/>
  <c r="R17" i="48" s="1"/>
  <c r="U17" i="48" s="1"/>
  <c r="S17" i="46"/>
  <c r="T17" i="46" s="1"/>
  <c r="J18" i="46"/>
  <c r="K18" i="46" s="1"/>
  <c r="S17" i="47"/>
  <c r="T17" i="47" s="1"/>
  <c r="Y18" i="49"/>
  <c r="AA18" i="49"/>
  <c r="Z19" i="49" s="1"/>
  <c r="P18" i="49"/>
  <c r="M18" i="49"/>
  <c r="L18" i="49"/>
  <c r="M18" i="45"/>
  <c r="L18" i="45"/>
  <c r="Y18" i="45"/>
  <c r="AA18" i="45" s="1"/>
  <c r="Z19" i="45" s="1"/>
  <c r="P18" i="45"/>
  <c r="J18" i="44"/>
  <c r="K18" i="44" s="1"/>
  <c r="S17" i="44"/>
  <c r="T17" i="44" s="1"/>
  <c r="P17" i="43"/>
  <c r="L17" i="43"/>
  <c r="M17" i="43"/>
  <c r="Y17" i="43"/>
  <c r="AA17" i="43" s="1"/>
  <c r="Z18" i="43" s="1"/>
  <c r="Q17" i="42"/>
  <c r="R17" i="42" s="1"/>
  <c r="U17" i="42" s="1"/>
  <c r="M18" i="41"/>
  <c r="Y18" i="41"/>
  <c r="AA18" i="41" s="1"/>
  <c r="Z19" i="41" s="1"/>
  <c r="P18" i="41"/>
  <c r="L18" i="41"/>
  <c r="S18" i="39"/>
  <c r="T18" i="39" s="1"/>
  <c r="J19" i="39"/>
  <c r="K19" i="39" s="1"/>
  <c r="S18" i="54" l="1"/>
  <c r="T18" i="54" s="1"/>
  <c r="Q18" i="54"/>
  <c r="R18" i="54" s="1"/>
  <c r="U18" i="54" s="1"/>
  <c r="Q17" i="51"/>
  <c r="R17" i="51" s="1"/>
  <c r="U17" i="51" s="1"/>
  <c r="L19" i="56"/>
  <c r="M19" i="56"/>
  <c r="Y19" i="56"/>
  <c r="AA19" i="56" s="1"/>
  <c r="Z20" i="56" s="1"/>
  <c r="P19" i="56"/>
  <c r="S17" i="53"/>
  <c r="T17" i="53" s="1"/>
  <c r="S18" i="58"/>
  <c r="T18" i="58" s="1"/>
  <c r="Q18" i="58"/>
  <c r="R18" i="58" s="1"/>
  <c r="U18" i="58" s="1"/>
  <c r="S18" i="59"/>
  <c r="T18" i="59" s="1"/>
  <c r="S17" i="55"/>
  <c r="T17" i="55" s="1"/>
  <c r="J18" i="55"/>
  <c r="K18" i="55" s="1"/>
  <c r="J18" i="53"/>
  <c r="K18" i="53" s="1"/>
  <c r="J19" i="59"/>
  <c r="K19" i="59" s="1"/>
  <c r="Q18" i="52"/>
  <c r="R18" i="52" s="1"/>
  <c r="U18" i="52" s="1"/>
  <c r="S18" i="57"/>
  <c r="T18" i="57" s="1"/>
  <c r="Q18" i="57"/>
  <c r="R18" i="57" s="1"/>
  <c r="U18" i="57" s="1"/>
  <c r="J19" i="50"/>
  <c r="K19" i="50" s="1"/>
  <c r="Q18" i="45"/>
  <c r="R18" i="45" s="1"/>
  <c r="U18" i="45" s="1"/>
  <c r="Q18" i="47"/>
  <c r="R18" i="47" s="1"/>
  <c r="U18" i="47" s="1"/>
  <c r="Q18" i="49"/>
  <c r="R18" i="49" s="1"/>
  <c r="U18" i="49" s="1"/>
  <c r="S17" i="48"/>
  <c r="T17" i="48" s="1"/>
  <c r="P18" i="46"/>
  <c r="M18" i="46"/>
  <c r="L18" i="46"/>
  <c r="Y18" i="46"/>
  <c r="AA18" i="46" s="1"/>
  <c r="Z19" i="46" s="1"/>
  <c r="J18" i="48"/>
  <c r="K18" i="48" s="1"/>
  <c r="M18" i="44"/>
  <c r="L18" i="44"/>
  <c r="Y18" i="44"/>
  <c r="AA18" i="44"/>
  <c r="Z19" i="44" s="1"/>
  <c r="P18" i="44"/>
  <c r="J18" i="42"/>
  <c r="K18" i="42" s="1"/>
  <c r="S17" i="42"/>
  <c r="T17" i="42" s="1"/>
  <c r="Q17" i="43"/>
  <c r="R17" i="43" s="1"/>
  <c r="U17" i="43" s="1"/>
  <c r="Q18" i="41"/>
  <c r="R18" i="41" s="1"/>
  <c r="U18" i="41" s="1"/>
  <c r="P19" i="39"/>
  <c r="M19" i="39"/>
  <c r="L19" i="39"/>
  <c r="Y19" i="39"/>
  <c r="AA19" i="39" s="1"/>
  <c r="Z20" i="39" s="1"/>
  <c r="M19" i="50" l="1"/>
  <c r="L19" i="50"/>
  <c r="Y19" i="50"/>
  <c r="AA19" i="50" s="1"/>
  <c r="Z20" i="50" s="1"/>
  <c r="P19" i="50"/>
  <c r="S17" i="51"/>
  <c r="T17" i="51" s="1"/>
  <c r="S18" i="52"/>
  <c r="T18" i="52" s="1"/>
  <c r="J18" i="51"/>
  <c r="K18" i="51" s="1"/>
  <c r="P18" i="55"/>
  <c r="M18" i="55"/>
  <c r="AA18" i="55"/>
  <c r="Z19" i="55" s="1"/>
  <c r="Y18" i="55"/>
  <c r="L18" i="55"/>
  <c r="J19" i="54"/>
  <c r="K19" i="54" s="1"/>
  <c r="S19" i="56"/>
  <c r="T19" i="56" s="1"/>
  <c r="Q19" i="56"/>
  <c r="R19" i="56" s="1"/>
  <c r="U19" i="56" s="1"/>
  <c r="J19" i="58"/>
  <c r="K19" i="58" s="1"/>
  <c r="P18" i="53"/>
  <c r="M18" i="53"/>
  <c r="L18" i="53"/>
  <c r="Y18" i="53"/>
  <c r="AA18" i="53" s="1"/>
  <c r="Z19" i="53" s="1"/>
  <c r="J19" i="57"/>
  <c r="K19" i="57" s="1"/>
  <c r="L19" i="59"/>
  <c r="Y19" i="59"/>
  <c r="P19" i="59"/>
  <c r="M19" i="59"/>
  <c r="AA19" i="59"/>
  <c r="Z20" i="59" s="1"/>
  <c r="J19" i="52"/>
  <c r="K19" i="52" s="1"/>
  <c r="L18" i="48"/>
  <c r="P18" i="48"/>
  <c r="M18" i="48"/>
  <c r="Y18" i="48"/>
  <c r="AA18" i="48" s="1"/>
  <c r="Z19" i="48" s="1"/>
  <c r="Q18" i="46"/>
  <c r="R18" i="46" s="1"/>
  <c r="U18" i="46" s="1"/>
  <c r="J19" i="49"/>
  <c r="K19" i="49" s="1"/>
  <c r="S18" i="49"/>
  <c r="T18" i="49" s="1"/>
  <c r="S18" i="47"/>
  <c r="T18" i="47" s="1"/>
  <c r="J19" i="47"/>
  <c r="K19" i="47" s="1"/>
  <c r="S18" i="45"/>
  <c r="T18" i="45" s="1"/>
  <c r="J19" i="45"/>
  <c r="K19" i="45" s="1"/>
  <c r="Q18" i="44"/>
  <c r="R18" i="44" s="1"/>
  <c r="U18" i="44" s="1"/>
  <c r="S17" i="43"/>
  <c r="T17" i="43" s="1"/>
  <c r="L18" i="42"/>
  <c r="P18" i="42"/>
  <c r="M18" i="42"/>
  <c r="Y18" i="42"/>
  <c r="AA18" i="42" s="1"/>
  <c r="Z19" i="42" s="1"/>
  <c r="J18" i="43"/>
  <c r="K18" i="43" s="1"/>
  <c r="S18" i="41"/>
  <c r="T18" i="41" s="1"/>
  <c r="J19" i="41"/>
  <c r="K19" i="41" s="1"/>
  <c r="Q19" i="39"/>
  <c r="R19" i="39" s="1"/>
  <c r="U19" i="39" s="1"/>
  <c r="L19" i="54" l="1"/>
  <c r="Y19" i="54"/>
  <c r="AA19" i="54" s="1"/>
  <c r="Z20" i="54" s="1"/>
  <c r="P19" i="54"/>
  <c r="M19" i="54"/>
  <c r="J19" i="55"/>
  <c r="K19" i="55" s="1"/>
  <c r="Q18" i="55"/>
  <c r="R18" i="55" s="1"/>
  <c r="U18" i="55" s="1"/>
  <c r="J20" i="59"/>
  <c r="K20" i="59" s="1"/>
  <c r="S19" i="50"/>
  <c r="T19" i="50" s="1"/>
  <c r="Q19" i="50"/>
  <c r="R19" i="50" s="1"/>
  <c r="U19" i="50" s="1"/>
  <c r="P18" i="51"/>
  <c r="L18" i="51"/>
  <c r="AA18" i="51"/>
  <c r="Z19" i="51" s="1"/>
  <c r="M18" i="51"/>
  <c r="Y18" i="51"/>
  <c r="Y19" i="57"/>
  <c r="M19" i="57"/>
  <c r="P19" i="57"/>
  <c r="L19" i="57"/>
  <c r="AA19" i="57"/>
  <c r="Z20" i="57" s="1"/>
  <c r="Q18" i="53"/>
  <c r="R18" i="53" s="1"/>
  <c r="U18" i="53" s="1"/>
  <c r="L19" i="52"/>
  <c r="Y19" i="52"/>
  <c r="AA19" i="52" s="1"/>
  <c r="Z20" i="52" s="1"/>
  <c r="P19" i="52"/>
  <c r="M19" i="52"/>
  <c r="Q19" i="59"/>
  <c r="R19" i="59" s="1"/>
  <c r="U19" i="59" s="1"/>
  <c r="Y19" i="58"/>
  <c r="AA19" i="58" s="1"/>
  <c r="Z20" i="58" s="1"/>
  <c r="P19" i="58"/>
  <c r="M19" i="58"/>
  <c r="L19" i="58"/>
  <c r="J20" i="56"/>
  <c r="K20" i="56" s="1"/>
  <c r="L19" i="47"/>
  <c r="Y19" i="47"/>
  <c r="P19" i="47"/>
  <c r="AA19" i="47"/>
  <c r="Z20" i="47" s="1"/>
  <c r="M19" i="47"/>
  <c r="Y19" i="49"/>
  <c r="AA19" i="49" s="1"/>
  <c r="Z20" i="49" s="1"/>
  <c r="P19" i="49"/>
  <c r="M19" i="49"/>
  <c r="L19" i="49"/>
  <c r="AA19" i="45"/>
  <c r="Z20" i="45" s="1"/>
  <c r="Y19" i="45"/>
  <c r="P19" i="45"/>
  <c r="L19" i="45"/>
  <c r="M19" i="45"/>
  <c r="S18" i="46"/>
  <c r="T18" i="46" s="1"/>
  <c r="Q18" i="48"/>
  <c r="R18" i="48" s="1"/>
  <c r="U18" i="48" s="1"/>
  <c r="J19" i="46"/>
  <c r="K19" i="46" s="1"/>
  <c r="J19" i="44"/>
  <c r="K19" i="44" s="1"/>
  <c r="S18" i="44"/>
  <c r="T18" i="44" s="1"/>
  <c r="P18" i="43"/>
  <c r="M18" i="43"/>
  <c r="L18" i="43"/>
  <c r="Y18" i="43"/>
  <c r="AA18" i="43" s="1"/>
  <c r="Z19" i="43" s="1"/>
  <c r="Q18" i="42"/>
  <c r="R18" i="42" s="1"/>
  <c r="U18" i="42" s="1"/>
  <c r="M19" i="41"/>
  <c r="P19" i="41"/>
  <c r="L19" i="41"/>
  <c r="Y19" i="41"/>
  <c r="AA19" i="41" s="1"/>
  <c r="Z20" i="41" s="1"/>
  <c r="S19" i="39"/>
  <c r="T19" i="39" s="1"/>
  <c r="J20" i="39"/>
  <c r="K20" i="39" s="1"/>
  <c r="J20" i="52" l="1"/>
  <c r="K20" i="52" s="1"/>
  <c r="Q18" i="51"/>
  <c r="R18" i="51" s="1"/>
  <c r="U18" i="51" s="1"/>
  <c r="P20" i="59"/>
  <c r="M20" i="59"/>
  <c r="L20" i="59"/>
  <c r="Y20" i="59"/>
  <c r="AA20" i="59" s="1"/>
  <c r="Z21" i="59" s="1"/>
  <c r="S18" i="55"/>
  <c r="T18" i="55" s="1"/>
  <c r="L19" i="55"/>
  <c r="M19" i="55"/>
  <c r="P19" i="55"/>
  <c r="AA19" i="55"/>
  <c r="Z20" i="55" s="1"/>
  <c r="Y19" i="55"/>
  <c r="Q19" i="52"/>
  <c r="R19" i="52" s="1"/>
  <c r="U19" i="52" s="1"/>
  <c r="S19" i="54"/>
  <c r="T19" i="54" s="1"/>
  <c r="Q19" i="54"/>
  <c r="R19" i="54" s="1"/>
  <c r="U19" i="54" s="1"/>
  <c r="Q19" i="57"/>
  <c r="R19" i="57" s="1"/>
  <c r="U19" i="57" s="1"/>
  <c r="S19" i="59"/>
  <c r="T19" i="59" s="1"/>
  <c r="S18" i="53"/>
  <c r="T18" i="53" s="1"/>
  <c r="J20" i="50"/>
  <c r="K20" i="50" s="1"/>
  <c r="M20" i="56"/>
  <c r="AA20" i="56"/>
  <c r="Z21" i="56" s="1"/>
  <c r="Y20" i="56"/>
  <c r="P20" i="56"/>
  <c r="L20" i="56"/>
  <c r="Q19" i="58"/>
  <c r="R19" i="58" s="1"/>
  <c r="U19" i="58" s="1"/>
  <c r="J19" i="53"/>
  <c r="K19" i="53" s="1"/>
  <c r="Q19" i="45"/>
  <c r="R19" i="45" s="1"/>
  <c r="U19" i="45" s="1"/>
  <c r="Q19" i="47"/>
  <c r="R19" i="47" s="1"/>
  <c r="U19" i="47" s="1"/>
  <c r="Q19" i="49"/>
  <c r="R19" i="49" s="1"/>
  <c r="U19" i="49" s="1"/>
  <c r="J20" i="47"/>
  <c r="K20" i="47" s="1"/>
  <c r="L19" i="46"/>
  <c r="Y19" i="46"/>
  <c r="AA19" i="46" s="1"/>
  <c r="Z20" i="46" s="1"/>
  <c r="P19" i="46"/>
  <c r="M19" i="46"/>
  <c r="S18" i="48"/>
  <c r="T18" i="48" s="1"/>
  <c r="J19" i="48"/>
  <c r="K19" i="48" s="1"/>
  <c r="P19" i="44"/>
  <c r="M19" i="44"/>
  <c r="L19" i="44"/>
  <c r="Y19" i="44"/>
  <c r="AA19" i="44" s="1"/>
  <c r="Z20" i="44" s="1"/>
  <c r="S18" i="42"/>
  <c r="T18" i="42" s="1"/>
  <c r="Q18" i="43"/>
  <c r="R18" i="43" s="1"/>
  <c r="U18" i="43" s="1"/>
  <c r="J19" i="42"/>
  <c r="K19" i="42" s="1"/>
  <c r="Q19" i="41"/>
  <c r="R19" i="41" s="1"/>
  <c r="U19" i="41" s="1"/>
  <c r="M20" i="39"/>
  <c r="L20" i="39"/>
  <c r="P20" i="39"/>
  <c r="Y20" i="39"/>
  <c r="AA20" i="39" s="1"/>
  <c r="Z21" i="39" s="1"/>
  <c r="Q19" i="55" l="1"/>
  <c r="R19" i="55" s="1"/>
  <c r="U19" i="55" s="1"/>
  <c r="Q20" i="56"/>
  <c r="R20" i="56" s="1"/>
  <c r="U20" i="56" s="1"/>
  <c r="Y20" i="50"/>
  <c r="AA20" i="50" s="1"/>
  <c r="Z21" i="50" s="1"/>
  <c r="P20" i="50"/>
  <c r="M20" i="50"/>
  <c r="L20" i="50"/>
  <c r="J21" i="56"/>
  <c r="K21" i="56" s="1"/>
  <c r="S19" i="57"/>
  <c r="T19" i="57" s="1"/>
  <c r="Q20" i="59"/>
  <c r="R20" i="59" s="1"/>
  <c r="U20" i="59" s="1"/>
  <c r="J20" i="57"/>
  <c r="K20" i="57" s="1"/>
  <c r="S18" i="51"/>
  <c r="T18" i="51" s="1"/>
  <c r="J19" i="51"/>
  <c r="K19" i="51" s="1"/>
  <c r="M20" i="52"/>
  <c r="L20" i="52"/>
  <c r="Y20" i="52"/>
  <c r="P20" i="52"/>
  <c r="AA20" i="52"/>
  <c r="Z21" i="52" s="1"/>
  <c r="M19" i="53"/>
  <c r="L19" i="53"/>
  <c r="P19" i="53"/>
  <c r="Y19" i="53"/>
  <c r="AA19" i="53" s="1"/>
  <c r="Z20" i="53" s="1"/>
  <c r="S19" i="52"/>
  <c r="T19" i="52" s="1"/>
  <c r="J20" i="54"/>
  <c r="K20" i="54" s="1"/>
  <c r="S19" i="58"/>
  <c r="T19" i="58" s="1"/>
  <c r="J20" i="58"/>
  <c r="K20" i="58" s="1"/>
  <c r="Y19" i="48"/>
  <c r="AA19" i="48" s="1"/>
  <c r="Z20" i="48" s="1"/>
  <c r="P19" i="48"/>
  <c r="M19" i="48"/>
  <c r="L19" i="48"/>
  <c r="P20" i="47"/>
  <c r="AA20" i="47"/>
  <c r="Z21" i="47" s="1"/>
  <c r="M20" i="47"/>
  <c r="L20" i="47"/>
  <c r="Y20" i="47"/>
  <c r="Q19" i="46"/>
  <c r="R19" i="46" s="1"/>
  <c r="U19" i="46" s="1"/>
  <c r="S19" i="49"/>
  <c r="T19" i="49" s="1"/>
  <c r="S19" i="47"/>
  <c r="T19" i="47" s="1"/>
  <c r="S19" i="45"/>
  <c r="T19" i="45" s="1"/>
  <c r="J20" i="45"/>
  <c r="K20" i="45" s="1"/>
  <c r="J20" i="49"/>
  <c r="K20" i="49" s="1"/>
  <c r="Q19" i="44"/>
  <c r="R19" i="44" s="1"/>
  <c r="U19" i="44" s="1"/>
  <c r="S18" i="43"/>
  <c r="T18" i="43" s="1"/>
  <c r="P19" i="42"/>
  <c r="Y19" i="42"/>
  <c r="AA19" i="42" s="1"/>
  <c r="Z20" i="42" s="1"/>
  <c r="M19" i="42"/>
  <c r="L19" i="42"/>
  <c r="J19" i="43"/>
  <c r="K19" i="43" s="1"/>
  <c r="S19" i="41"/>
  <c r="T19" i="41" s="1"/>
  <c r="J20" i="41"/>
  <c r="K20" i="41" s="1"/>
  <c r="Q20" i="39"/>
  <c r="R20" i="39" s="1"/>
  <c r="U20" i="39" s="1"/>
  <c r="AA20" i="57" l="1"/>
  <c r="Z21" i="57" s="1"/>
  <c r="M20" i="57"/>
  <c r="Y20" i="57"/>
  <c r="P20" i="57"/>
  <c r="L20" i="57"/>
  <c r="Q19" i="53"/>
  <c r="R19" i="53" s="1"/>
  <c r="U19" i="53" s="1"/>
  <c r="Q20" i="50"/>
  <c r="R20" i="50" s="1"/>
  <c r="U20" i="50" s="1"/>
  <c r="L21" i="56"/>
  <c r="P21" i="56"/>
  <c r="M21" i="56"/>
  <c r="Y21" i="56"/>
  <c r="AA21" i="56"/>
  <c r="Z22" i="56" s="1"/>
  <c r="S20" i="59"/>
  <c r="T20" i="59" s="1"/>
  <c r="Q20" i="52"/>
  <c r="R20" i="52" s="1"/>
  <c r="U20" i="52" s="1"/>
  <c r="S20" i="56"/>
  <c r="T20" i="56" s="1"/>
  <c r="J21" i="52"/>
  <c r="K21" i="52" s="1"/>
  <c r="P20" i="58"/>
  <c r="M20" i="58"/>
  <c r="L20" i="58"/>
  <c r="Y20" i="58"/>
  <c r="AA20" i="58" s="1"/>
  <c r="Z21" i="58" s="1"/>
  <c r="S19" i="55"/>
  <c r="T19" i="55" s="1"/>
  <c r="M20" i="54"/>
  <c r="L20" i="54"/>
  <c r="AA20" i="54"/>
  <c r="Z21" i="54" s="1"/>
  <c r="Y20" i="54"/>
  <c r="P20" i="54"/>
  <c r="P19" i="51"/>
  <c r="Y19" i="51"/>
  <c r="AA19" i="51" s="1"/>
  <c r="Z20" i="51" s="1"/>
  <c r="M19" i="51"/>
  <c r="L19" i="51"/>
  <c r="J20" i="55"/>
  <c r="K20" i="55" s="1"/>
  <c r="J21" i="59"/>
  <c r="K21" i="59" s="1"/>
  <c r="S19" i="46"/>
  <c r="T19" i="46" s="1"/>
  <c r="Q19" i="48"/>
  <c r="R19" i="48" s="1"/>
  <c r="U19" i="48" s="1"/>
  <c r="Q20" i="47"/>
  <c r="R20" i="47" s="1"/>
  <c r="U20" i="47" s="1"/>
  <c r="Y20" i="49"/>
  <c r="AA20" i="49"/>
  <c r="Z21" i="49" s="1"/>
  <c r="P20" i="49"/>
  <c r="M20" i="49"/>
  <c r="L20" i="49"/>
  <c r="J21" i="47"/>
  <c r="K21" i="47" s="1"/>
  <c r="Y20" i="45"/>
  <c r="AA20" i="45" s="1"/>
  <c r="Z21" i="45" s="1"/>
  <c r="P20" i="45"/>
  <c r="M20" i="45"/>
  <c r="L20" i="45"/>
  <c r="J20" i="46"/>
  <c r="K20" i="46" s="1"/>
  <c r="J20" i="44"/>
  <c r="K20" i="44" s="1"/>
  <c r="S19" i="44"/>
  <c r="T19" i="44" s="1"/>
  <c r="P19" i="43"/>
  <c r="L19" i="43"/>
  <c r="M19" i="43"/>
  <c r="Y19" i="43"/>
  <c r="AA19" i="43" s="1"/>
  <c r="Z20" i="43" s="1"/>
  <c r="Q19" i="42"/>
  <c r="R19" i="42" s="1"/>
  <c r="U19" i="42" s="1"/>
  <c r="M20" i="41"/>
  <c r="P20" i="41"/>
  <c r="L20" i="41"/>
  <c r="Y20" i="41"/>
  <c r="AA20" i="41" s="1"/>
  <c r="Z21" i="41" s="1"/>
  <c r="S20" i="39"/>
  <c r="T20" i="39" s="1"/>
  <c r="J21" i="39"/>
  <c r="K21" i="39" s="1"/>
  <c r="Q21" i="56" l="1"/>
  <c r="R21" i="56" s="1"/>
  <c r="U21" i="56" s="1"/>
  <c r="S20" i="50"/>
  <c r="T20" i="50" s="1"/>
  <c r="S19" i="53"/>
  <c r="T19" i="53" s="1"/>
  <c r="P20" i="55"/>
  <c r="M20" i="55"/>
  <c r="L20" i="55"/>
  <c r="AA20" i="55"/>
  <c r="Z21" i="55" s="1"/>
  <c r="Y20" i="55"/>
  <c r="S20" i="58"/>
  <c r="T20" i="58" s="1"/>
  <c r="Q20" i="58"/>
  <c r="R20" i="58" s="1"/>
  <c r="U20" i="58" s="1"/>
  <c r="S20" i="57"/>
  <c r="T20" i="57" s="1"/>
  <c r="Q20" i="57"/>
  <c r="R20" i="57" s="1"/>
  <c r="U20" i="57" s="1"/>
  <c r="L21" i="52"/>
  <c r="P21" i="52"/>
  <c r="M21" i="52"/>
  <c r="Y21" i="52"/>
  <c r="AA21" i="52" s="1"/>
  <c r="Z22" i="52" s="1"/>
  <c r="Q20" i="54"/>
  <c r="R20" i="54" s="1"/>
  <c r="U20" i="54" s="1"/>
  <c r="J21" i="57"/>
  <c r="K21" i="57" s="1"/>
  <c r="S20" i="52"/>
  <c r="T20" i="52" s="1"/>
  <c r="J21" i="50"/>
  <c r="K21" i="50" s="1"/>
  <c r="L21" i="59"/>
  <c r="Y21" i="59"/>
  <c r="AA21" i="59" s="1"/>
  <c r="Z22" i="59" s="1"/>
  <c r="M21" i="59"/>
  <c r="P21" i="59"/>
  <c r="S19" i="51"/>
  <c r="T19" i="51" s="1"/>
  <c r="Q19" i="51"/>
  <c r="R19" i="51" s="1"/>
  <c r="U19" i="51" s="1"/>
  <c r="J20" i="53"/>
  <c r="K20" i="53" s="1"/>
  <c r="L21" i="47"/>
  <c r="M21" i="47"/>
  <c r="Y21" i="47"/>
  <c r="AA21" i="47" s="1"/>
  <c r="Z22" i="47" s="1"/>
  <c r="P21" i="47"/>
  <c r="S20" i="47"/>
  <c r="T20" i="47" s="1"/>
  <c r="S20" i="49"/>
  <c r="T20" i="49" s="1"/>
  <c r="Q20" i="49"/>
  <c r="R20" i="49" s="1"/>
  <c r="U20" i="49" s="1"/>
  <c r="S19" i="48"/>
  <c r="T19" i="48" s="1"/>
  <c r="Q20" i="45"/>
  <c r="R20" i="45" s="1"/>
  <c r="U20" i="45" s="1"/>
  <c r="P20" i="46"/>
  <c r="Y20" i="46"/>
  <c r="AA20" i="46" s="1"/>
  <c r="Z21" i="46" s="1"/>
  <c r="L20" i="46"/>
  <c r="M20" i="46"/>
  <c r="J20" i="48"/>
  <c r="K20" i="48" s="1"/>
  <c r="M20" i="44"/>
  <c r="L20" i="44"/>
  <c r="Y20" i="44"/>
  <c r="AA20" i="44" s="1"/>
  <c r="Z21" i="44" s="1"/>
  <c r="P20" i="44"/>
  <c r="S19" i="42"/>
  <c r="T19" i="42" s="1"/>
  <c r="Q19" i="43"/>
  <c r="R19" i="43" s="1"/>
  <c r="U19" i="43" s="1"/>
  <c r="J20" i="42"/>
  <c r="K20" i="42" s="1"/>
  <c r="Q20" i="41"/>
  <c r="R20" i="41" s="1"/>
  <c r="U20" i="41" s="1"/>
  <c r="Y21" i="39"/>
  <c r="AA21" i="39" s="1"/>
  <c r="Z22" i="39" s="1"/>
  <c r="P21" i="39"/>
  <c r="M21" i="39"/>
  <c r="L21" i="39"/>
  <c r="Q21" i="59" l="1"/>
  <c r="R21" i="59" s="1"/>
  <c r="U21" i="59" s="1"/>
  <c r="Q20" i="55"/>
  <c r="R20" i="55" s="1"/>
  <c r="U20" i="55" s="1"/>
  <c r="AA21" i="57"/>
  <c r="Z22" i="57" s="1"/>
  <c r="Y21" i="57"/>
  <c r="P21" i="57"/>
  <c r="L21" i="57"/>
  <c r="M21" i="57"/>
  <c r="J21" i="54"/>
  <c r="K21" i="54" s="1"/>
  <c r="M21" i="50"/>
  <c r="L21" i="50"/>
  <c r="AA21" i="50"/>
  <c r="Z22" i="50" s="1"/>
  <c r="P21" i="50"/>
  <c r="Y21" i="50"/>
  <c r="S20" i="54"/>
  <c r="T20" i="54" s="1"/>
  <c r="S21" i="56"/>
  <c r="T21" i="56" s="1"/>
  <c r="S21" i="52"/>
  <c r="T21" i="52" s="1"/>
  <c r="Q21" i="52"/>
  <c r="R21" i="52" s="1"/>
  <c r="U21" i="52" s="1"/>
  <c r="J22" i="56"/>
  <c r="K22" i="56" s="1"/>
  <c r="P20" i="53"/>
  <c r="M20" i="53"/>
  <c r="AA20" i="53"/>
  <c r="Z21" i="53" s="1"/>
  <c r="Y20" i="53"/>
  <c r="L20" i="53"/>
  <c r="J21" i="58"/>
  <c r="K21" i="58" s="1"/>
  <c r="J20" i="51"/>
  <c r="K20" i="51" s="1"/>
  <c r="Q20" i="46"/>
  <c r="R20" i="46" s="1"/>
  <c r="U20" i="46" s="1"/>
  <c r="S20" i="45"/>
  <c r="T20" i="45" s="1"/>
  <c r="J21" i="49"/>
  <c r="K21" i="49" s="1"/>
  <c r="Q21" i="47"/>
  <c r="R21" i="47" s="1"/>
  <c r="U21" i="47" s="1"/>
  <c r="L20" i="48"/>
  <c r="P20" i="48"/>
  <c r="Y20" i="48"/>
  <c r="AA20" i="48"/>
  <c r="Z21" i="48" s="1"/>
  <c r="M20" i="48"/>
  <c r="J21" i="45"/>
  <c r="K21" i="45" s="1"/>
  <c r="Q20" i="44"/>
  <c r="R20" i="44" s="1"/>
  <c r="U20" i="44" s="1"/>
  <c r="L20" i="42"/>
  <c r="P20" i="42"/>
  <c r="M20" i="42"/>
  <c r="Y20" i="42"/>
  <c r="AA20" i="42" s="1"/>
  <c r="Z21" i="42" s="1"/>
  <c r="S19" i="43"/>
  <c r="T19" i="43" s="1"/>
  <c r="J20" i="43"/>
  <c r="K20" i="43" s="1"/>
  <c r="S20" i="41"/>
  <c r="T20" i="41" s="1"/>
  <c r="J21" i="41"/>
  <c r="K21" i="41" s="1"/>
  <c r="Q21" i="39"/>
  <c r="R21" i="39" s="1"/>
  <c r="U21" i="39" s="1"/>
  <c r="L21" i="54" l="1"/>
  <c r="Y21" i="54"/>
  <c r="AA21" i="54" s="1"/>
  <c r="Z22" i="54" s="1"/>
  <c r="M21" i="54"/>
  <c r="P21" i="54"/>
  <c r="J22" i="50"/>
  <c r="K22" i="50" s="1"/>
  <c r="Q21" i="57"/>
  <c r="R21" i="57" s="1"/>
  <c r="U21" i="57" s="1"/>
  <c r="P21" i="58"/>
  <c r="M21" i="58"/>
  <c r="L21" i="58"/>
  <c r="Y21" i="58"/>
  <c r="AA21" i="58" s="1"/>
  <c r="Z22" i="58" s="1"/>
  <c r="J22" i="57"/>
  <c r="K22" i="57" s="1"/>
  <c r="P20" i="51"/>
  <c r="L20" i="51"/>
  <c r="Y20" i="51"/>
  <c r="AA20" i="51" s="1"/>
  <c r="Z21" i="51" s="1"/>
  <c r="M20" i="51"/>
  <c r="S20" i="55"/>
  <c r="T20" i="55" s="1"/>
  <c r="S21" i="59"/>
  <c r="T21" i="59" s="1"/>
  <c r="J21" i="55"/>
  <c r="K21" i="55" s="1"/>
  <c r="Q20" i="53"/>
  <c r="R20" i="53" s="1"/>
  <c r="U20" i="53" s="1"/>
  <c r="J22" i="59"/>
  <c r="K22" i="59" s="1"/>
  <c r="Y22" i="56"/>
  <c r="AA22" i="56" s="1"/>
  <c r="Z23" i="56" s="1"/>
  <c r="P22" i="56"/>
  <c r="M22" i="56"/>
  <c r="L22" i="56"/>
  <c r="S21" i="50"/>
  <c r="T21" i="50" s="1"/>
  <c r="Q21" i="50"/>
  <c r="R21" i="50" s="1"/>
  <c r="U21" i="50" s="1"/>
  <c r="J22" i="52"/>
  <c r="K22" i="52" s="1"/>
  <c r="P21" i="45"/>
  <c r="M21" i="45"/>
  <c r="L21" i="45"/>
  <c r="Y21" i="45"/>
  <c r="AA21" i="45" s="1"/>
  <c r="Z22" i="45" s="1"/>
  <c r="S21" i="47"/>
  <c r="T21" i="47" s="1"/>
  <c r="AA21" i="49"/>
  <c r="Z22" i="49" s="1"/>
  <c r="Y21" i="49"/>
  <c r="P21" i="49"/>
  <c r="M21" i="49"/>
  <c r="L21" i="49"/>
  <c r="S20" i="46"/>
  <c r="T20" i="46" s="1"/>
  <c r="J22" i="47"/>
  <c r="K22" i="47" s="1"/>
  <c r="Q20" i="48"/>
  <c r="R20" i="48" s="1"/>
  <c r="U20" i="48" s="1"/>
  <c r="J21" i="46"/>
  <c r="K21" i="46" s="1"/>
  <c r="J21" i="44"/>
  <c r="K21" i="44" s="1"/>
  <c r="S20" i="44"/>
  <c r="T20" i="44" s="1"/>
  <c r="Q20" i="42"/>
  <c r="R20" i="42" s="1"/>
  <c r="U20" i="42" s="1"/>
  <c r="P20" i="43"/>
  <c r="Y20" i="43"/>
  <c r="AA20" i="43" s="1"/>
  <c r="Z21" i="43" s="1"/>
  <c r="M20" i="43"/>
  <c r="L20" i="43"/>
  <c r="M21" i="41"/>
  <c r="P21" i="41"/>
  <c r="L21" i="41"/>
  <c r="Y21" i="41"/>
  <c r="AA21" i="41" s="1"/>
  <c r="Z22" i="41" s="1"/>
  <c r="J22" i="39"/>
  <c r="K22" i="39" s="1"/>
  <c r="S21" i="39"/>
  <c r="T21" i="39" s="1"/>
  <c r="Y22" i="57" l="1"/>
  <c r="AA22" i="57" s="1"/>
  <c r="Z23" i="57" s="1"/>
  <c r="P22" i="57"/>
  <c r="M22" i="57"/>
  <c r="L22" i="57"/>
  <c r="Q22" i="56"/>
  <c r="R22" i="56" s="1"/>
  <c r="U22" i="56" s="1"/>
  <c r="Q21" i="58"/>
  <c r="R21" i="58" s="1"/>
  <c r="U21" i="58" s="1"/>
  <c r="Q20" i="51"/>
  <c r="R20" i="51" s="1"/>
  <c r="U20" i="51" s="1"/>
  <c r="L21" i="55"/>
  <c r="M21" i="55"/>
  <c r="Y21" i="55"/>
  <c r="AA21" i="55" s="1"/>
  <c r="Z22" i="55" s="1"/>
  <c r="P21" i="55"/>
  <c r="S21" i="57"/>
  <c r="T21" i="57" s="1"/>
  <c r="P22" i="50"/>
  <c r="M22" i="50"/>
  <c r="L22" i="50"/>
  <c r="Y22" i="50"/>
  <c r="AA22" i="50" s="1"/>
  <c r="Z23" i="50" s="1"/>
  <c r="Q21" i="54"/>
  <c r="R21" i="54" s="1"/>
  <c r="U21" i="54" s="1"/>
  <c r="S20" i="53"/>
  <c r="T20" i="53" s="1"/>
  <c r="J21" i="53"/>
  <c r="K21" i="53" s="1"/>
  <c r="M22" i="52"/>
  <c r="L22" i="52"/>
  <c r="Y22" i="52"/>
  <c r="AA22" i="52"/>
  <c r="Z23" i="52" s="1"/>
  <c r="P22" i="52"/>
  <c r="AA22" i="59"/>
  <c r="Z23" i="59" s="1"/>
  <c r="Y22" i="59"/>
  <c r="M22" i="59"/>
  <c r="L22" i="59"/>
  <c r="P22" i="59"/>
  <c r="S20" i="48"/>
  <c r="T20" i="48" s="1"/>
  <c r="P22" i="47"/>
  <c r="Y22" i="47"/>
  <c r="AA22" i="47" s="1"/>
  <c r="Z23" i="47" s="1"/>
  <c r="M22" i="47"/>
  <c r="L22" i="47"/>
  <c r="Q21" i="49"/>
  <c r="R21" i="49" s="1"/>
  <c r="U21" i="49" s="1"/>
  <c r="J21" i="48"/>
  <c r="K21" i="48" s="1"/>
  <c r="Q21" i="45"/>
  <c r="R21" i="45" s="1"/>
  <c r="U21" i="45" s="1"/>
  <c r="L21" i="46"/>
  <c r="Y21" i="46"/>
  <c r="AA21" i="46" s="1"/>
  <c r="Z22" i="46" s="1"/>
  <c r="P21" i="46"/>
  <c r="M21" i="46"/>
  <c r="P21" i="44"/>
  <c r="M21" i="44"/>
  <c r="L21" i="44"/>
  <c r="Y21" i="44"/>
  <c r="AA21" i="44" s="1"/>
  <c r="Z22" i="44" s="1"/>
  <c r="Q20" i="43"/>
  <c r="R20" i="43" s="1"/>
  <c r="U20" i="43" s="1"/>
  <c r="S20" i="42"/>
  <c r="T20" i="42" s="1"/>
  <c r="J21" i="42"/>
  <c r="K21" i="42" s="1"/>
  <c r="Q21" i="41"/>
  <c r="R21" i="41" s="1"/>
  <c r="U21" i="41" s="1"/>
  <c r="M22" i="39"/>
  <c r="L22" i="39"/>
  <c r="P22" i="39"/>
  <c r="Y22" i="39"/>
  <c r="AA22" i="39" s="1"/>
  <c r="Z23" i="39" s="1"/>
  <c r="S20" i="51" l="1"/>
  <c r="T20" i="51" s="1"/>
  <c r="S21" i="58"/>
  <c r="T21" i="58" s="1"/>
  <c r="S22" i="56"/>
  <c r="T22" i="56" s="1"/>
  <c r="Q22" i="57"/>
  <c r="R22" i="57" s="1"/>
  <c r="U22" i="57" s="1"/>
  <c r="M21" i="53"/>
  <c r="L21" i="53"/>
  <c r="Y21" i="53"/>
  <c r="AA21" i="53" s="1"/>
  <c r="Z22" i="53" s="1"/>
  <c r="P21" i="53"/>
  <c r="Q22" i="59"/>
  <c r="R22" i="59" s="1"/>
  <c r="U22" i="59" s="1"/>
  <c r="Q21" i="55"/>
  <c r="R21" i="55" s="1"/>
  <c r="U21" i="55" s="1"/>
  <c r="J23" i="56"/>
  <c r="K23" i="56" s="1"/>
  <c r="J22" i="54"/>
  <c r="K22" i="54" s="1"/>
  <c r="S21" i="54"/>
  <c r="T21" i="54" s="1"/>
  <c r="J23" i="52"/>
  <c r="K23" i="52" s="1"/>
  <c r="J21" i="51"/>
  <c r="K21" i="51" s="1"/>
  <c r="Q22" i="50"/>
  <c r="R22" i="50" s="1"/>
  <c r="U22" i="50" s="1"/>
  <c r="Q22" i="52"/>
  <c r="R22" i="52" s="1"/>
  <c r="U22" i="52" s="1"/>
  <c r="J22" i="58"/>
  <c r="K22" i="58" s="1"/>
  <c r="J22" i="49"/>
  <c r="K22" i="49" s="1"/>
  <c r="S21" i="49"/>
  <c r="T21" i="49" s="1"/>
  <c r="Q22" i="47"/>
  <c r="R22" i="47" s="1"/>
  <c r="U22" i="47" s="1"/>
  <c r="S21" i="45"/>
  <c r="T21" i="45" s="1"/>
  <c r="Y21" i="48"/>
  <c r="AA21" i="48" s="1"/>
  <c r="Z22" i="48" s="1"/>
  <c r="P21" i="48"/>
  <c r="L21" i="48"/>
  <c r="M21" i="48"/>
  <c r="Q21" i="46"/>
  <c r="R21" i="46" s="1"/>
  <c r="U21" i="46" s="1"/>
  <c r="J22" i="45"/>
  <c r="K22" i="45" s="1"/>
  <c r="Q21" i="44"/>
  <c r="R21" i="44" s="1"/>
  <c r="U21" i="44" s="1"/>
  <c r="L21" i="42"/>
  <c r="Y21" i="42"/>
  <c r="P21" i="42"/>
  <c r="M21" i="42"/>
  <c r="AA21" i="42"/>
  <c r="Z22" i="42" s="1"/>
  <c r="S20" i="43"/>
  <c r="T20" i="43" s="1"/>
  <c r="J21" i="43"/>
  <c r="K21" i="43" s="1"/>
  <c r="S21" i="41"/>
  <c r="T21" i="41" s="1"/>
  <c r="J22" i="41"/>
  <c r="K22" i="41" s="1"/>
  <c r="Q22" i="39"/>
  <c r="R22" i="39" s="1"/>
  <c r="U22" i="39" s="1"/>
  <c r="P22" i="58" l="1"/>
  <c r="M22" i="58"/>
  <c r="L22" i="58"/>
  <c r="Y22" i="58"/>
  <c r="AA22" i="58"/>
  <c r="Z23" i="58" s="1"/>
  <c r="Q21" i="53"/>
  <c r="R21" i="53" s="1"/>
  <c r="U21" i="53" s="1"/>
  <c r="S22" i="52"/>
  <c r="T22" i="52" s="1"/>
  <c r="S22" i="59"/>
  <c r="T22" i="59" s="1"/>
  <c r="S22" i="57"/>
  <c r="T22" i="57" s="1"/>
  <c r="J23" i="59"/>
  <c r="K23" i="59" s="1"/>
  <c r="L23" i="52"/>
  <c r="Y23" i="52"/>
  <c r="AA23" i="52" s="1"/>
  <c r="Z24" i="52" s="1"/>
  <c r="P23" i="52"/>
  <c r="M23" i="52"/>
  <c r="P22" i="54"/>
  <c r="M22" i="54"/>
  <c r="L22" i="54"/>
  <c r="Y22" i="54"/>
  <c r="AA22" i="54" s="1"/>
  <c r="Z23" i="54" s="1"/>
  <c r="J23" i="57"/>
  <c r="K23" i="57" s="1"/>
  <c r="P21" i="51"/>
  <c r="Y21" i="51"/>
  <c r="AA21" i="51" s="1"/>
  <c r="Z22" i="51" s="1"/>
  <c r="M21" i="51"/>
  <c r="L21" i="51"/>
  <c r="J22" i="55"/>
  <c r="K22" i="55" s="1"/>
  <c r="S22" i="50"/>
  <c r="T22" i="50" s="1"/>
  <c r="L23" i="56"/>
  <c r="AA23" i="56"/>
  <c r="Z24" i="56" s="1"/>
  <c r="M23" i="56"/>
  <c r="Y23" i="56"/>
  <c r="P23" i="56"/>
  <c r="S21" i="55"/>
  <c r="T21" i="55" s="1"/>
  <c r="J23" i="50"/>
  <c r="K23" i="50" s="1"/>
  <c r="Y22" i="45"/>
  <c r="L22" i="45"/>
  <c r="M22" i="45"/>
  <c r="AA22" i="45"/>
  <c r="Z23" i="45" s="1"/>
  <c r="P22" i="45"/>
  <c r="Q21" i="48"/>
  <c r="R21" i="48" s="1"/>
  <c r="U21" i="48" s="1"/>
  <c r="S21" i="46"/>
  <c r="T21" i="46" s="1"/>
  <c r="S22" i="47"/>
  <c r="T22" i="47" s="1"/>
  <c r="J23" i="47"/>
  <c r="K23" i="47" s="1"/>
  <c r="Y22" i="49"/>
  <c r="AA22" i="49"/>
  <c r="Z23" i="49" s="1"/>
  <c r="P22" i="49"/>
  <c r="M22" i="49"/>
  <c r="L22" i="49"/>
  <c r="J22" i="46"/>
  <c r="K22" i="46" s="1"/>
  <c r="J22" i="44"/>
  <c r="K22" i="44" s="1"/>
  <c r="S21" i="44"/>
  <c r="T21" i="44" s="1"/>
  <c r="P21" i="43"/>
  <c r="L21" i="43"/>
  <c r="M21" i="43"/>
  <c r="Y21" i="43"/>
  <c r="AA21" i="43" s="1"/>
  <c r="Z22" i="43" s="1"/>
  <c r="Q21" i="42"/>
  <c r="R21" i="42" s="1"/>
  <c r="U21" i="42" s="1"/>
  <c r="M22" i="41"/>
  <c r="L22" i="41"/>
  <c r="Y22" i="41"/>
  <c r="AA22" i="41"/>
  <c r="Z23" i="41" s="1"/>
  <c r="P22" i="41"/>
  <c r="S22" i="39"/>
  <c r="T22" i="39" s="1"/>
  <c r="J23" i="39"/>
  <c r="K23" i="39" s="1"/>
  <c r="Q23" i="52" l="1"/>
  <c r="R23" i="52" s="1"/>
  <c r="U23" i="52" s="1"/>
  <c r="L23" i="59"/>
  <c r="Y23" i="59"/>
  <c r="P23" i="59"/>
  <c r="M23" i="59"/>
  <c r="AA23" i="59"/>
  <c r="Z24" i="59" s="1"/>
  <c r="S21" i="53"/>
  <c r="T21" i="53" s="1"/>
  <c r="P22" i="55"/>
  <c r="M22" i="55"/>
  <c r="AA22" i="55"/>
  <c r="Z23" i="55" s="1"/>
  <c r="Y22" i="55"/>
  <c r="L22" i="55"/>
  <c r="Q21" i="51"/>
  <c r="R21" i="51" s="1"/>
  <c r="U21" i="51" s="1"/>
  <c r="M23" i="57"/>
  <c r="Y23" i="57"/>
  <c r="AA23" i="57" s="1"/>
  <c r="Z24" i="57" s="1"/>
  <c r="L23" i="57"/>
  <c r="P23" i="57"/>
  <c r="Q22" i="54"/>
  <c r="R22" i="54" s="1"/>
  <c r="U22" i="54" s="1"/>
  <c r="Q22" i="58"/>
  <c r="R22" i="58" s="1"/>
  <c r="U22" i="58" s="1"/>
  <c r="M23" i="50"/>
  <c r="L23" i="50"/>
  <c r="AA23" i="50"/>
  <c r="Z24" i="50" s="1"/>
  <c r="P23" i="50"/>
  <c r="Y23" i="50"/>
  <c r="Q23" i="56"/>
  <c r="R23" i="56" s="1"/>
  <c r="U23" i="56" s="1"/>
  <c r="J22" i="53"/>
  <c r="K22" i="53" s="1"/>
  <c r="L23" i="47"/>
  <c r="Y23" i="47"/>
  <c r="P23" i="47"/>
  <c r="M23" i="47"/>
  <c r="AA23" i="47"/>
  <c r="Z24" i="47" s="1"/>
  <c r="S21" i="48"/>
  <c r="T21" i="48" s="1"/>
  <c r="S22" i="45"/>
  <c r="T22" i="45" s="1"/>
  <c r="Q22" i="45"/>
  <c r="R22" i="45" s="1"/>
  <c r="U22" i="45" s="1"/>
  <c r="Q22" i="49"/>
  <c r="R22" i="49" s="1"/>
  <c r="U22" i="49" s="1"/>
  <c r="P22" i="46"/>
  <c r="Y22" i="46"/>
  <c r="AA22" i="46" s="1"/>
  <c r="Z23" i="46" s="1"/>
  <c r="M22" i="46"/>
  <c r="L22" i="46"/>
  <c r="J22" i="48"/>
  <c r="K22" i="48" s="1"/>
  <c r="M22" i="44"/>
  <c r="L22" i="44"/>
  <c r="Y22" i="44"/>
  <c r="AA22" i="44" s="1"/>
  <c r="Z23" i="44" s="1"/>
  <c r="P22" i="44"/>
  <c r="Q21" i="43"/>
  <c r="R21" i="43" s="1"/>
  <c r="U21" i="43" s="1"/>
  <c r="S21" i="42"/>
  <c r="T21" i="42" s="1"/>
  <c r="J22" i="42"/>
  <c r="K22" i="42" s="1"/>
  <c r="Q22" i="41"/>
  <c r="R22" i="41" s="1"/>
  <c r="U22" i="41" s="1"/>
  <c r="P23" i="39"/>
  <c r="Y23" i="39"/>
  <c r="AA23" i="39" s="1"/>
  <c r="Z24" i="39" s="1"/>
  <c r="M23" i="39"/>
  <c r="L23" i="39"/>
  <c r="J23" i="58" l="1"/>
  <c r="K23" i="58" s="1"/>
  <c r="Q23" i="59"/>
  <c r="R23" i="59" s="1"/>
  <c r="U23" i="59" s="1"/>
  <c r="Q22" i="55"/>
  <c r="R22" i="55" s="1"/>
  <c r="U22" i="55" s="1"/>
  <c r="Q23" i="57"/>
  <c r="R23" i="57" s="1"/>
  <c r="U23" i="57" s="1"/>
  <c r="S23" i="52"/>
  <c r="T23" i="52" s="1"/>
  <c r="S22" i="54"/>
  <c r="T22" i="54" s="1"/>
  <c r="J24" i="56"/>
  <c r="K24" i="56" s="1"/>
  <c r="P22" i="53"/>
  <c r="M22" i="53"/>
  <c r="L22" i="53"/>
  <c r="Y22" i="53"/>
  <c r="AA22" i="53" s="1"/>
  <c r="Z23" i="53" s="1"/>
  <c r="S23" i="56"/>
  <c r="T23" i="56" s="1"/>
  <c r="S21" i="51"/>
  <c r="T21" i="51" s="1"/>
  <c r="J22" i="51"/>
  <c r="K22" i="51" s="1"/>
  <c r="J23" i="54"/>
  <c r="K23" i="54" s="1"/>
  <c r="S22" i="58"/>
  <c r="T22" i="58" s="1"/>
  <c r="Q23" i="50"/>
  <c r="R23" i="50" s="1"/>
  <c r="U23" i="50" s="1"/>
  <c r="J24" i="52"/>
  <c r="K24" i="52" s="1"/>
  <c r="J23" i="45"/>
  <c r="K23" i="45" s="1"/>
  <c r="S22" i="49"/>
  <c r="T22" i="49" s="1"/>
  <c r="Q23" i="47"/>
  <c r="R23" i="47" s="1"/>
  <c r="U23" i="47" s="1"/>
  <c r="Q22" i="46"/>
  <c r="R22" i="46" s="1"/>
  <c r="U22" i="46" s="1"/>
  <c r="L22" i="48"/>
  <c r="P22" i="48"/>
  <c r="M22" i="48"/>
  <c r="Y22" i="48"/>
  <c r="AA22" i="48" s="1"/>
  <c r="Z23" i="48" s="1"/>
  <c r="J23" i="49"/>
  <c r="K23" i="49" s="1"/>
  <c r="Q22" i="44"/>
  <c r="R22" i="44" s="1"/>
  <c r="U22" i="44" s="1"/>
  <c r="L22" i="42"/>
  <c r="M22" i="42"/>
  <c r="P22" i="42"/>
  <c r="Y22" i="42"/>
  <c r="AA22" i="42" s="1"/>
  <c r="Z23" i="42" s="1"/>
  <c r="S21" i="43"/>
  <c r="T21" i="43" s="1"/>
  <c r="J22" i="43"/>
  <c r="K22" i="43" s="1"/>
  <c r="S22" i="41"/>
  <c r="T22" i="41" s="1"/>
  <c r="J23" i="41"/>
  <c r="K23" i="41" s="1"/>
  <c r="Q23" i="39"/>
  <c r="R23" i="39" s="1"/>
  <c r="U23" i="39" s="1"/>
  <c r="Y24" i="56" l="1"/>
  <c r="P24" i="56"/>
  <c r="M24" i="56"/>
  <c r="L24" i="56"/>
  <c r="AA24" i="56"/>
  <c r="Z25" i="56" s="1"/>
  <c r="S23" i="50"/>
  <c r="T23" i="50" s="1"/>
  <c r="J23" i="55"/>
  <c r="K23" i="55" s="1"/>
  <c r="Q22" i="53"/>
  <c r="R22" i="53" s="1"/>
  <c r="U22" i="53" s="1"/>
  <c r="P22" i="51"/>
  <c r="L22" i="51"/>
  <c r="Y22" i="51"/>
  <c r="AA22" i="51" s="1"/>
  <c r="Z23" i="51" s="1"/>
  <c r="M22" i="51"/>
  <c r="S23" i="59"/>
  <c r="T23" i="59" s="1"/>
  <c r="L23" i="54"/>
  <c r="Y23" i="54"/>
  <c r="AA23" i="54" s="1"/>
  <c r="Z24" i="54" s="1"/>
  <c r="P23" i="54"/>
  <c r="M23" i="54"/>
  <c r="J24" i="50"/>
  <c r="K24" i="50" s="1"/>
  <c r="M24" i="52"/>
  <c r="L24" i="52"/>
  <c r="Y24" i="52"/>
  <c r="AA24" i="52"/>
  <c r="Z25" i="52" s="1"/>
  <c r="P24" i="52"/>
  <c r="M23" i="58"/>
  <c r="L23" i="58"/>
  <c r="AA23" i="58"/>
  <c r="Z24" i="58" s="1"/>
  <c r="Y23" i="58"/>
  <c r="P23" i="58"/>
  <c r="S23" i="57"/>
  <c r="T23" i="57" s="1"/>
  <c r="S22" i="55"/>
  <c r="T22" i="55" s="1"/>
  <c r="J24" i="59"/>
  <c r="K24" i="59" s="1"/>
  <c r="J24" i="57"/>
  <c r="K24" i="57" s="1"/>
  <c r="Q22" i="48"/>
  <c r="R22" i="48" s="1"/>
  <c r="U22" i="48" s="1"/>
  <c r="Y23" i="49"/>
  <c r="AA23" i="49" s="1"/>
  <c r="Z24" i="49" s="1"/>
  <c r="P23" i="49"/>
  <c r="M23" i="49"/>
  <c r="L23" i="49"/>
  <c r="S23" i="47"/>
  <c r="T23" i="47" s="1"/>
  <c r="M23" i="45"/>
  <c r="L23" i="45"/>
  <c r="Y23" i="45"/>
  <c r="AA23" i="45" s="1"/>
  <c r="Z24" i="45" s="1"/>
  <c r="P23" i="45"/>
  <c r="S22" i="46"/>
  <c r="T22" i="46" s="1"/>
  <c r="J24" i="47"/>
  <c r="K24" i="47" s="1"/>
  <c r="J23" i="46"/>
  <c r="K23" i="46" s="1"/>
  <c r="J23" i="44"/>
  <c r="K23" i="44" s="1"/>
  <c r="S22" i="44"/>
  <c r="T22" i="44" s="1"/>
  <c r="P22" i="43"/>
  <c r="M22" i="43"/>
  <c r="L22" i="43"/>
  <c r="AA22" i="43"/>
  <c r="Z23" i="43" s="1"/>
  <c r="Y22" i="43"/>
  <c r="Q22" i="42"/>
  <c r="R22" i="42" s="1"/>
  <c r="U22" i="42" s="1"/>
  <c r="M23" i="41"/>
  <c r="Y23" i="41"/>
  <c r="AA23" i="41" s="1"/>
  <c r="Z24" i="41" s="1"/>
  <c r="P23" i="41"/>
  <c r="L23" i="41"/>
  <c r="S23" i="39"/>
  <c r="T23" i="39" s="1"/>
  <c r="J24" i="39"/>
  <c r="K24" i="39" s="1"/>
  <c r="Q23" i="58" l="1"/>
  <c r="R23" i="58" s="1"/>
  <c r="U23" i="58" s="1"/>
  <c r="Q22" i="51"/>
  <c r="R22" i="51" s="1"/>
  <c r="U22" i="51" s="1"/>
  <c r="J24" i="58"/>
  <c r="K24" i="58" s="1"/>
  <c r="Q24" i="52"/>
  <c r="R24" i="52" s="1"/>
  <c r="U24" i="52" s="1"/>
  <c r="S22" i="53"/>
  <c r="T22" i="53" s="1"/>
  <c r="L23" i="55"/>
  <c r="M23" i="55"/>
  <c r="AA23" i="55"/>
  <c r="Z24" i="55" s="1"/>
  <c r="Y23" i="55"/>
  <c r="P23" i="55"/>
  <c r="M24" i="50"/>
  <c r="L24" i="50"/>
  <c r="Y24" i="50"/>
  <c r="AA24" i="50" s="1"/>
  <c r="Z25" i="50" s="1"/>
  <c r="P24" i="50"/>
  <c r="P24" i="59"/>
  <c r="M24" i="59"/>
  <c r="L24" i="59"/>
  <c r="Y24" i="59"/>
  <c r="AA24" i="59" s="1"/>
  <c r="Z25" i="59" s="1"/>
  <c r="Q24" i="56"/>
  <c r="R24" i="56" s="1"/>
  <c r="U24" i="56" s="1"/>
  <c r="M24" i="57"/>
  <c r="AA24" i="57"/>
  <c r="Z25" i="57" s="1"/>
  <c r="Y24" i="57"/>
  <c r="P24" i="57"/>
  <c r="L24" i="57"/>
  <c r="Q23" i="54"/>
  <c r="R23" i="54" s="1"/>
  <c r="U23" i="54" s="1"/>
  <c r="J23" i="53"/>
  <c r="K23" i="53" s="1"/>
  <c r="Q23" i="45"/>
  <c r="R23" i="45" s="1"/>
  <c r="U23" i="45" s="1"/>
  <c r="P24" i="47"/>
  <c r="M24" i="47"/>
  <c r="L24" i="47"/>
  <c r="Y24" i="47"/>
  <c r="AA24" i="47" s="1"/>
  <c r="Z25" i="47" s="1"/>
  <c r="Q23" i="49"/>
  <c r="R23" i="49" s="1"/>
  <c r="U23" i="49" s="1"/>
  <c r="S22" i="48"/>
  <c r="T22" i="48" s="1"/>
  <c r="L23" i="46"/>
  <c r="Y23" i="46"/>
  <c r="AA23" i="46" s="1"/>
  <c r="Z24" i="46" s="1"/>
  <c r="P23" i="46"/>
  <c r="M23" i="46"/>
  <c r="J23" i="48"/>
  <c r="K23" i="48" s="1"/>
  <c r="P23" i="44"/>
  <c r="M23" i="44"/>
  <c r="L23" i="44"/>
  <c r="Y23" i="44"/>
  <c r="AA23" i="44" s="1"/>
  <c r="Z24" i="44" s="1"/>
  <c r="S22" i="42"/>
  <c r="T22" i="42" s="1"/>
  <c r="Q22" i="43"/>
  <c r="R22" i="43" s="1"/>
  <c r="U22" i="43" s="1"/>
  <c r="J23" i="42"/>
  <c r="K23" i="42" s="1"/>
  <c r="Q23" i="41"/>
  <c r="R23" i="41" s="1"/>
  <c r="U23" i="41" s="1"/>
  <c r="M24" i="39"/>
  <c r="L24" i="39"/>
  <c r="P24" i="39"/>
  <c r="Y24" i="39"/>
  <c r="AA24" i="39" s="1"/>
  <c r="Z25" i="39" s="1"/>
  <c r="Q23" i="55" l="1"/>
  <c r="R23" i="55" s="1"/>
  <c r="U23" i="55" s="1"/>
  <c r="S24" i="52"/>
  <c r="T24" i="52" s="1"/>
  <c r="S24" i="56"/>
  <c r="T24" i="56" s="1"/>
  <c r="P24" i="58"/>
  <c r="M24" i="58"/>
  <c r="L24" i="58"/>
  <c r="Y24" i="58"/>
  <c r="AA24" i="58"/>
  <c r="Z25" i="58" s="1"/>
  <c r="Q24" i="59"/>
  <c r="R24" i="59" s="1"/>
  <c r="U24" i="59" s="1"/>
  <c r="J25" i="52"/>
  <c r="K25" i="52" s="1"/>
  <c r="M23" i="53"/>
  <c r="L23" i="53"/>
  <c r="Y23" i="53"/>
  <c r="AA23" i="53" s="1"/>
  <c r="Z24" i="53" s="1"/>
  <c r="P23" i="53"/>
  <c r="S22" i="51"/>
  <c r="T22" i="51" s="1"/>
  <c r="Q24" i="50"/>
  <c r="R24" i="50" s="1"/>
  <c r="U24" i="50" s="1"/>
  <c r="S23" i="54"/>
  <c r="T23" i="54" s="1"/>
  <c r="S23" i="58"/>
  <c r="T23" i="58" s="1"/>
  <c r="J24" i="54"/>
  <c r="K24" i="54" s="1"/>
  <c r="S24" i="57"/>
  <c r="T24" i="57" s="1"/>
  <c r="Q24" i="57"/>
  <c r="R24" i="57" s="1"/>
  <c r="U24" i="57" s="1"/>
  <c r="J25" i="56"/>
  <c r="K25" i="56" s="1"/>
  <c r="J23" i="51"/>
  <c r="K23" i="51" s="1"/>
  <c r="Q23" i="46"/>
  <c r="R23" i="46" s="1"/>
  <c r="U23" i="46" s="1"/>
  <c r="S23" i="49"/>
  <c r="T23" i="49" s="1"/>
  <c r="Q24" i="47"/>
  <c r="R24" i="47" s="1"/>
  <c r="U24" i="47" s="1"/>
  <c r="S23" i="45"/>
  <c r="T23" i="45" s="1"/>
  <c r="J24" i="49"/>
  <c r="K24" i="49" s="1"/>
  <c r="AA23" i="48"/>
  <c r="Z24" i="48" s="1"/>
  <c r="Y23" i="48"/>
  <c r="P23" i="48"/>
  <c r="L23" i="48"/>
  <c r="M23" i="48"/>
  <c r="J24" i="45"/>
  <c r="K24" i="45" s="1"/>
  <c r="Q23" i="44"/>
  <c r="R23" i="44" s="1"/>
  <c r="U23" i="44" s="1"/>
  <c r="Y23" i="42"/>
  <c r="P23" i="42"/>
  <c r="M23" i="42"/>
  <c r="L23" i="42"/>
  <c r="AA23" i="42"/>
  <c r="Z24" i="42" s="1"/>
  <c r="S22" i="43"/>
  <c r="T22" i="43" s="1"/>
  <c r="J23" i="43"/>
  <c r="K23" i="43" s="1"/>
  <c r="S23" i="41"/>
  <c r="T23" i="41" s="1"/>
  <c r="J24" i="41"/>
  <c r="K24" i="41" s="1"/>
  <c r="Q24" i="39"/>
  <c r="R24" i="39" s="1"/>
  <c r="U24" i="39" s="1"/>
  <c r="L25" i="52" l="1"/>
  <c r="Y25" i="52"/>
  <c r="AA25" i="52" s="1"/>
  <c r="Z26" i="52" s="1"/>
  <c r="P25" i="52"/>
  <c r="M25" i="52"/>
  <c r="P23" i="51"/>
  <c r="AA23" i="51"/>
  <c r="Z24" i="51" s="1"/>
  <c r="Y23" i="51"/>
  <c r="M23" i="51"/>
  <c r="L23" i="51"/>
  <c r="S24" i="59"/>
  <c r="T24" i="59" s="1"/>
  <c r="Q24" i="58"/>
  <c r="R24" i="58" s="1"/>
  <c r="U24" i="58" s="1"/>
  <c r="P24" i="54"/>
  <c r="M24" i="54"/>
  <c r="L24" i="54"/>
  <c r="AA24" i="54"/>
  <c r="Z25" i="54" s="1"/>
  <c r="Y24" i="54"/>
  <c r="Q23" i="53"/>
  <c r="R23" i="53" s="1"/>
  <c r="U23" i="53" s="1"/>
  <c r="J25" i="57"/>
  <c r="K25" i="57" s="1"/>
  <c r="S23" i="55"/>
  <c r="T23" i="55" s="1"/>
  <c r="J24" i="55"/>
  <c r="K24" i="55" s="1"/>
  <c r="J25" i="59"/>
  <c r="K25" i="59" s="1"/>
  <c r="L25" i="56"/>
  <c r="M25" i="56"/>
  <c r="Y25" i="56"/>
  <c r="AA25" i="56" s="1"/>
  <c r="Z26" i="56" s="1"/>
  <c r="P25" i="56"/>
  <c r="S24" i="50"/>
  <c r="T24" i="50" s="1"/>
  <c r="J25" i="50"/>
  <c r="K25" i="50" s="1"/>
  <c r="Y24" i="45"/>
  <c r="L24" i="45"/>
  <c r="AA24" i="45"/>
  <c r="Z25" i="45" s="1"/>
  <c r="P24" i="45"/>
  <c r="M24" i="45"/>
  <c r="Q23" i="48"/>
  <c r="R23" i="48" s="1"/>
  <c r="U23" i="48" s="1"/>
  <c r="Y24" i="49"/>
  <c r="AA24" i="49"/>
  <c r="Z25" i="49" s="1"/>
  <c r="P24" i="49"/>
  <c r="M24" i="49"/>
  <c r="L24" i="49"/>
  <c r="S24" i="47"/>
  <c r="T24" i="47" s="1"/>
  <c r="J25" i="47"/>
  <c r="K25" i="47" s="1"/>
  <c r="S23" i="46"/>
  <c r="T23" i="46" s="1"/>
  <c r="J24" i="46"/>
  <c r="K24" i="46" s="1"/>
  <c r="J24" i="44"/>
  <c r="K24" i="44" s="1"/>
  <c r="S23" i="44"/>
  <c r="T23" i="44" s="1"/>
  <c r="P23" i="43"/>
  <c r="L23" i="43"/>
  <c r="M23" i="43"/>
  <c r="Y23" i="43"/>
  <c r="AA23" i="43" s="1"/>
  <c r="Z24" i="43" s="1"/>
  <c r="Q23" i="42"/>
  <c r="R23" i="42" s="1"/>
  <c r="U23" i="42" s="1"/>
  <c r="M24" i="41"/>
  <c r="Y24" i="41"/>
  <c r="AA24" i="41" s="1"/>
  <c r="Z25" i="41" s="1"/>
  <c r="P24" i="41"/>
  <c r="L24" i="41"/>
  <c r="S24" i="39"/>
  <c r="T24" i="39" s="1"/>
  <c r="J25" i="39"/>
  <c r="K25" i="39" s="1"/>
  <c r="Q24" i="54" l="1"/>
  <c r="R24" i="54" s="1"/>
  <c r="U24" i="54" s="1"/>
  <c r="S24" i="58"/>
  <c r="T24" i="58" s="1"/>
  <c r="Q25" i="56"/>
  <c r="R25" i="56" s="1"/>
  <c r="U25" i="56" s="1"/>
  <c r="P24" i="55"/>
  <c r="M24" i="55"/>
  <c r="L24" i="55"/>
  <c r="AA24" i="55"/>
  <c r="Z25" i="55" s="1"/>
  <c r="Y24" i="55"/>
  <c r="Q23" i="51"/>
  <c r="R23" i="51" s="1"/>
  <c r="U23" i="51" s="1"/>
  <c r="J25" i="58"/>
  <c r="K25" i="58" s="1"/>
  <c r="Q25" i="52"/>
  <c r="R25" i="52" s="1"/>
  <c r="U25" i="52" s="1"/>
  <c r="S23" i="53"/>
  <c r="T23" i="53" s="1"/>
  <c r="P25" i="57"/>
  <c r="M25" i="57"/>
  <c r="Y25" i="57"/>
  <c r="AA25" i="57" s="1"/>
  <c r="Z26" i="57" s="1"/>
  <c r="L25" i="57"/>
  <c r="J25" i="54"/>
  <c r="K25" i="54" s="1"/>
  <c r="L25" i="59"/>
  <c r="Y25" i="59"/>
  <c r="AA25" i="59" s="1"/>
  <c r="Z26" i="59" s="1"/>
  <c r="P25" i="59"/>
  <c r="M25" i="59"/>
  <c r="M25" i="50"/>
  <c r="L25" i="50"/>
  <c r="Y25" i="50"/>
  <c r="AA25" i="50" s="1"/>
  <c r="Z26" i="50" s="1"/>
  <c r="P25" i="50"/>
  <c r="J24" i="53"/>
  <c r="K24" i="53" s="1"/>
  <c r="J24" i="48"/>
  <c r="K24" i="48" s="1"/>
  <c r="L25" i="47"/>
  <c r="M25" i="47"/>
  <c r="Y25" i="47"/>
  <c r="P25" i="47"/>
  <c r="AA25" i="47"/>
  <c r="Z26" i="47" s="1"/>
  <c r="Q24" i="45"/>
  <c r="R24" i="45" s="1"/>
  <c r="U24" i="45" s="1"/>
  <c r="Q24" i="49"/>
  <c r="R24" i="49" s="1"/>
  <c r="U24" i="49" s="1"/>
  <c r="S23" i="48"/>
  <c r="T23" i="48" s="1"/>
  <c r="P24" i="46"/>
  <c r="L24" i="46"/>
  <c r="AA24" i="46"/>
  <c r="Z25" i="46" s="1"/>
  <c r="Y24" i="46"/>
  <c r="M24" i="46"/>
  <c r="M24" i="44"/>
  <c r="L24" i="44"/>
  <c r="Y24" i="44"/>
  <c r="AA24" i="44" s="1"/>
  <c r="Z25" i="44" s="1"/>
  <c r="P24" i="44"/>
  <c r="J24" i="42"/>
  <c r="K24" i="42" s="1"/>
  <c r="S23" i="42"/>
  <c r="T23" i="42" s="1"/>
  <c r="Q23" i="43"/>
  <c r="R23" i="43" s="1"/>
  <c r="U23" i="43" s="1"/>
  <c r="Q24" i="41"/>
  <c r="R24" i="41" s="1"/>
  <c r="U24" i="41" s="1"/>
  <c r="P25" i="39"/>
  <c r="M25" i="39"/>
  <c r="L25" i="39"/>
  <c r="Y25" i="39"/>
  <c r="AA25" i="39" s="1"/>
  <c r="Z26" i="39" s="1"/>
  <c r="Y25" i="58" l="1"/>
  <c r="AA25" i="58" s="1"/>
  <c r="Z26" i="58" s="1"/>
  <c r="P25" i="58"/>
  <c r="M25" i="58"/>
  <c r="L25" i="58"/>
  <c r="S23" i="51"/>
  <c r="T23" i="51" s="1"/>
  <c r="S24" i="55"/>
  <c r="T24" i="55" s="1"/>
  <c r="Q24" i="55"/>
  <c r="R24" i="55" s="1"/>
  <c r="U24" i="55" s="1"/>
  <c r="J24" i="51"/>
  <c r="K24" i="51" s="1"/>
  <c r="Q25" i="59"/>
  <c r="R25" i="59" s="1"/>
  <c r="U25" i="59" s="1"/>
  <c r="S25" i="56"/>
  <c r="T25" i="56" s="1"/>
  <c r="Q25" i="57"/>
  <c r="R25" i="57" s="1"/>
  <c r="U25" i="57" s="1"/>
  <c r="P24" i="53"/>
  <c r="M24" i="53"/>
  <c r="AA24" i="53"/>
  <c r="Z25" i="53" s="1"/>
  <c r="Y24" i="53"/>
  <c r="L24" i="53"/>
  <c r="S24" i="54"/>
  <c r="T24" i="54" s="1"/>
  <c r="J26" i="52"/>
  <c r="K26" i="52" s="1"/>
  <c r="L25" i="54"/>
  <c r="Y25" i="54"/>
  <c r="AA25" i="54" s="1"/>
  <c r="Z26" i="54" s="1"/>
  <c r="P25" i="54"/>
  <c r="M25" i="54"/>
  <c r="Q25" i="50"/>
  <c r="R25" i="50" s="1"/>
  <c r="U25" i="50" s="1"/>
  <c r="S25" i="52"/>
  <c r="T25" i="52" s="1"/>
  <c r="J26" i="56"/>
  <c r="K26" i="56" s="1"/>
  <c r="J25" i="45"/>
  <c r="K25" i="45" s="1"/>
  <c r="Q24" i="46"/>
  <c r="R24" i="46" s="1"/>
  <c r="U24" i="46" s="1"/>
  <c r="S24" i="45"/>
  <c r="T24" i="45" s="1"/>
  <c r="S24" i="49"/>
  <c r="T24" i="49" s="1"/>
  <c r="S25" i="47"/>
  <c r="T25" i="47" s="1"/>
  <c r="Q25" i="47"/>
  <c r="R25" i="47" s="1"/>
  <c r="U25" i="47" s="1"/>
  <c r="J25" i="49"/>
  <c r="K25" i="49" s="1"/>
  <c r="J26" i="47"/>
  <c r="K26" i="47" s="1"/>
  <c r="L24" i="48"/>
  <c r="P24" i="48"/>
  <c r="M24" i="48"/>
  <c r="Y24" i="48"/>
  <c r="AA24" i="48" s="1"/>
  <c r="Z25" i="48" s="1"/>
  <c r="Q24" i="44"/>
  <c r="R24" i="44" s="1"/>
  <c r="U24" i="44" s="1"/>
  <c r="S23" i="43"/>
  <c r="T23" i="43" s="1"/>
  <c r="L24" i="42"/>
  <c r="P24" i="42"/>
  <c r="M24" i="42"/>
  <c r="Y24" i="42"/>
  <c r="AA24" i="42" s="1"/>
  <c r="Z25" i="42" s="1"/>
  <c r="J24" i="43"/>
  <c r="K24" i="43" s="1"/>
  <c r="S24" i="41"/>
  <c r="T24" i="41" s="1"/>
  <c r="J25" i="41"/>
  <c r="K25" i="41" s="1"/>
  <c r="Q25" i="39"/>
  <c r="R25" i="39" s="1"/>
  <c r="U25" i="39" s="1"/>
  <c r="M26" i="52" l="1"/>
  <c r="L26" i="52"/>
  <c r="Y26" i="52"/>
  <c r="AA26" i="52"/>
  <c r="Z27" i="52" s="1"/>
  <c r="P26" i="52"/>
  <c r="S25" i="54"/>
  <c r="T25" i="54" s="1"/>
  <c r="Q25" i="54"/>
  <c r="R25" i="54" s="1"/>
  <c r="U25" i="54" s="1"/>
  <c r="S25" i="50"/>
  <c r="T25" i="50" s="1"/>
  <c r="Q25" i="58"/>
  <c r="R25" i="58" s="1"/>
  <c r="U25" i="58" s="1"/>
  <c r="S25" i="59"/>
  <c r="T25" i="59" s="1"/>
  <c r="J25" i="55"/>
  <c r="K25" i="55" s="1"/>
  <c r="Q24" i="53"/>
  <c r="R24" i="53" s="1"/>
  <c r="U24" i="53" s="1"/>
  <c r="J26" i="59"/>
  <c r="K26" i="59" s="1"/>
  <c r="J26" i="57"/>
  <c r="K26" i="57" s="1"/>
  <c r="P24" i="51"/>
  <c r="L24" i="51"/>
  <c r="AA24" i="51"/>
  <c r="Z25" i="51" s="1"/>
  <c r="Y24" i="51"/>
  <c r="M24" i="51"/>
  <c r="Y26" i="56"/>
  <c r="AA26" i="56" s="1"/>
  <c r="Z27" i="56" s="1"/>
  <c r="M26" i="56"/>
  <c r="L26" i="56"/>
  <c r="P26" i="56"/>
  <c r="S25" i="57"/>
  <c r="T25" i="57" s="1"/>
  <c r="J26" i="50"/>
  <c r="K26" i="50" s="1"/>
  <c r="Q24" i="48"/>
  <c r="R24" i="48" s="1"/>
  <c r="U24" i="48" s="1"/>
  <c r="P26" i="47"/>
  <c r="M26" i="47"/>
  <c r="Y26" i="47"/>
  <c r="AA26" i="47" s="1"/>
  <c r="Z27" i="47" s="1"/>
  <c r="L26" i="47"/>
  <c r="Y25" i="45"/>
  <c r="AA25" i="45" s="1"/>
  <c r="Z26" i="45" s="1"/>
  <c r="P25" i="45"/>
  <c r="M25" i="45"/>
  <c r="L25" i="45"/>
  <c r="AA25" i="49"/>
  <c r="Z26" i="49" s="1"/>
  <c r="Y25" i="49"/>
  <c r="P25" i="49"/>
  <c r="M25" i="49"/>
  <c r="L25" i="49"/>
  <c r="S24" i="46"/>
  <c r="T24" i="46" s="1"/>
  <c r="J25" i="46"/>
  <c r="K25" i="46" s="1"/>
  <c r="J25" i="44"/>
  <c r="K25" i="44" s="1"/>
  <c r="S24" i="44"/>
  <c r="T24" i="44" s="1"/>
  <c r="P24" i="43"/>
  <c r="Y24" i="43"/>
  <c r="AA24" i="43" s="1"/>
  <c r="Z25" i="43" s="1"/>
  <c r="M24" i="43"/>
  <c r="L24" i="43"/>
  <c r="Q24" i="42"/>
  <c r="R24" i="42" s="1"/>
  <c r="U24" i="42" s="1"/>
  <c r="M25" i="41"/>
  <c r="Y25" i="41"/>
  <c r="AA25" i="41" s="1"/>
  <c r="Z26" i="41" s="1"/>
  <c r="P25" i="41"/>
  <c r="L25" i="41"/>
  <c r="S25" i="39"/>
  <c r="T25" i="39" s="1"/>
  <c r="J26" i="39"/>
  <c r="K26" i="39" s="1"/>
  <c r="S24" i="53" l="1"/>
  <c r="T24" i="53" s="1"/>
  <c r="S25" i="58"/>
  <c r="T25" i="58" s="1"/>
  <c r="Q26" i="52"/>
  <c r="R26" i="52" s="1"/>
  <c r="U26" i="52" s="1"/>
  <c r="L25" i="55"/>
  <c r="M25" i="55"/>
  <c r="Y25" i="55"/>
  <c r="P25" i="55"/>
  <c r="AA25" i="55"/>
  <c r="Z26" i="55" s="1"/>
  <c r="J27" i="52"/>
  <c r="K27" i="52" s="1"/>
  <c r="J25" i="51"/>
  <c r="K25" i="51" s="1"/>
  <c r="AA26" i="50"/>
  <c r="Z27" i="50" s="1"/>
  <c r="Y26" i="50"/>
  <c r="P26" i="50"/>
  <c r="M26" i="50"/>
  <c r="L26" i="50"/>
  <c r="P26" i="57"/>
  <c r="M26" i="57"/>
  <c r="L26" i="57"/>
  <c r="Y26" i="57"/>
  <c r="AA26" i="57" s="1"/>
  <c r="Z27" i="57" s="1"/>
  <c r="Q24" i="51"/>
  <c r="R24" i="51" s="1"/>
  <c r="U24" i="51" s="1"/>
  <c r="J25" i="53"/>
  <c r="K25" i="53" s="1"/>
  <c r="J26" i="58"/>
  <c r="K26" i="58" s="1"/>
  <c r="S26" i="56"/>
  <c r="T26" i="56" s="1"/>
  <c r="Q26" i="56"/>
  <c r="R26" i="56" s="1"/>
  <c r="U26" i="56" s="1"/>
  <c r="Y26" i="59"/>
  <c r="AA26" i="59" s="1"/>
  <c r="Z27" i="59" s="1"/>
  <c r="P26" i="59"/>
  <c r="M26" i="59"/>
  <c r="L26" i="59"/>
  <c r="J26" i="54"/>
  <c r="K26" i="54" s="1"/>
  <c r="Q25" i="45"/>
  <c r="R25" i="45" s="1"/>
  <c r="U25" i="45" s="1"/>
  <c r="Q26" i="47"/>
  <c r="R26" i="47" s="1"/>
  <c r="U26" i="47" s="1"/>
  <c r="Q25" i="49"/>
  <c r="R25" i="49" s="1"/>
  <c r="U25" i="49" s="1"/>
  <c r="S24" i="48"/>
  <c r="T24" i="48" s="1"/>
  <c r="L25" i="46"/>
  <c r="Y25" i="46"/>
  <c r="AA25" i="46" s="1"/>
  <c r="Z26" i="46" s="1"/>
  <c r="M25" i="46"/>
  <c r="P25" i="46"/>
  <c r="J25" i="48"/>
  <c r="K25" i="48" s="1"/>
  <c r="P25" i="44"/>
  <c r="M25" i="44"/>
  <c r="L25" i="44"/>
  <c r="Y25" i="44"/>
  <c r="AA25" i="44" s="1"/>
  <c r="Z26" i="44" s="1"/>
  <c r="S24" i="42"/>
  <c r="T24" i="42" s="1"/>
  <c r="Q24" i="43"/>
  <c r="R24" i="43" s="1"/>
  <c r="U24" i="43" s="1"/>
  <c r="J25" i="42"/>
  <c r="K25" i="42" s="1"/>
  <c r="Q25" i="41"/>
  <c r="R25" i="41" s="1"/>
  <c r="U25" i="41" s="1"/>
  <c r="M26" i="39"/>
  <c r="L26" i="39"/>
  <c r="P26" i="39"/>
  <c r="Y26" i="39"/>
  <c r="AA26" i="39" s="1"/>
  <c r="Z27" i="39" s="1"/>
  <c r="Q26" i="50" l="1"/>
  <c r="R26" i="50" s="1"/>
  <c r="U26" i="50" s="1"/>
  <c r="L27" i="52"/>
  <c r="Y27" i="52"/>
  <c r="P27" i="52"/>
  <c r="M27" i="52"/>
  <c r="AA27" i="52"/>
  <c r="Z28" i="52" s="1"/>
  <c r="S26" i="59"/>
  <c r="T26" i="59" s="1"/>
  <c r="Q26" i="59"/>
  <c r="R26" i="59" s="1"/>
  <c r="U26" i="59" s="1"/>
  <c r="Q25" i="55"/>
  <c r="R25" i="55" s="1"/>
  <c r="U25" i="55" s="1"/>
  <c r="P25" i="51"/>
  <c r="Y25" i="51"/>
  <c r="M25" i="51"/>
  <c r="L25" i="51"/>
  <c r="AA25" i="51"/>
  <c r="Z26" i="51" s="1"/>
  <c r="P26" i="58"/>
  <c r="M26" i="58"/>
  <c r="L26" i="58"/>
  <c r="Y26" i="58"/>
  <c r="AA26" i="58" s="1"/>
  <c r="Z27" i="58" s="1"/>
  <c r="S26" i="52"/>
  <c r="T26" i="52" s="1"/>
  <c r="M25" i="53"/>
  <c r="L25" i="53"/>
  <c r="AA25" i="53"/>
  <c r="Z26" i="53" s="1"/>
  <c r="P25" i="53"/>
  <c r="Y25" i="53"/>
  <c r="S24" i="51"/>
  <c r="T24" i="51" s="1"/>
  <c r="Q26" i="57"/>
  <c r="R26" i="57" s="1"/>
  <c r="U26" i="57" s="1"/>
  <c r="Y26" i="54"/>
  <c r="P26" i="54"/>
  <c r="M26" i="54"/>
  <c r="L26" i="54"/>
  <c r="AA26" i="54"/>
  <c r="Z27" i="54" s="1"/>
  <c r="J27" i="56"/>
  <c r="K27" i="56" s="1"/>
  <c r="Y25" i="48"/>
  <c r="AA25" i="48" s="1"/>
  <c r="Z26" i="48" s="1"/>
  <c r="M25" i="48"/>
  <c r="L25" i="48"/>
  <c r="P25" i="48"/>
  <c r="S25" i="49"/>
  <c r="T25" i="49" s="1"/>
  <c r="J26" i="49"/>
  <c r="K26" i="49" s="1"/>
  <c r="S26" i="47"/>
  <c r="T26" i="47" s="1"/>
  <c r="J27" i="47"/>
  <c r="K27" i="47" s="1"/>
  <c r="Q25" i="46"/>
  <c r="R25" i="46" s="1"/>
  <c r="U25" i="46" s="1"/>
  <c r="S25" i="45"/>
  <c r="T25" i="45" s="1"/>
  <c r="J26" i="45"/>
  <c r="K26" i="45" s="1"/>
  <c r="Q25" i="44"/>
  <c r="R25" i="44" s="1"/>
  <c r="U25" i="44" s="1"/>
  <c r="S24" i="43"/>
  <c r="T24" i="43" s="1"/>
  <c r="M25" i="42"/>
  <c r="Y25" i="42"/>
  <c r="AA25" i="42" s="1"/>
  <c r="Z26" i="42" s="1"/>
  <c r="L25" i="42"/>
  <c r="P25" i="42"/>
  <c r="J25" i="43"/>
  <c r="K25" i="43" s="1"/>
  <c r="S25" i="41"/>
  <c r="T25" i="41" s="1"/>
  <c r="J26" i="41"/>
  <c r="K26" i="41" s="1"/>
  <c r="Q26" i="39"/>
  <c r="R26" i="39" s="1"/>
  <c r="U26" i="39" s="1"/>
  <c r="Q25" i="51" l="1"/>
  <c r="R25" i="51" s="1"/>
  <c r="U25" i="51" s="1"/>
  <c r="Q25" i="53"/>
  <c r="R25" i="53" s="1"/>
  <c r="U25" i="53" s="1"/>
  <c r="S25" i="55"/>
  <c r="T25" i="55" s="1"/>
  <c r="J26" i="55"/>
  <c r="K26" i="55" s="1"/>
  <c r="Q27" i="52"/>
  <c r="R27" i="52" s="1"/>
  <c r="U27" i="52" s="1"/>
  <c r="Q26" i="58"/>
  <c r="R26" i="58" s="1"/>
  <c r="U26" i="58" s="1"/>
  <c r="J27" i="50"/>
  <c r="K27" i="50" s="1"/>
  <c r="L27" i="56"/>
  <c r="AA27" i="56"/>
  <c r="Z28" i="56" s="1"/>
  <c r="Y27" i="56"/>
  <c r="P27" i="56"/>
  <c r="M27" i="56"/>
  <c r="S26" i="50"/>
  <c r="T26" i="50" s="1"/>
  <c r="J27" i="57"/>
  <c r="K27" i="57" s="1"/>
  <c r="Q26" i="54"/>
  <c r="R26" i="54" s="1"/>
  <c r="U26" i="54" s="1"/>
  <c r="S26" i="57"/>
  <c r="T26" i="57" s="1"/>
  <c r="J27" i="59"/>
  <c r="K27" i="59" s="1"/>
  <c r="S25" i="46"/>
  <c r="T25" i="46" s="1"/>
  <c r="Y26" i="45"/>
  <c r="M26" i="45"/>
  <c r="L26" i="45"/>
  <c r="AA26" i="45"/>
  <c r="Z27" i="45" s="1"/>
  <c r="P26" i="45"/>
  <c r="Y26" i="49"/>
  <c r="AA26" i="49"/>
  <c r="Z27" i="49" s="1"/>
  <c r="P26" i="49"/>
  <c r="M26" i="49"/>
  <c r="L26" i="49"/>
  <c r="L27" i="47"/>
  <c r="P27" i="47"/>
  <c r="M27" i="47"/>
  <c r="AA27" i="47"/>
  <c r="Z28" i="47" s="1"/>
  <c r="Y27" i="47"/>
  <c r="Q25" i="48"/>
  <c r="R25" i="48" s="1"/>
  <c r="U25" i="48" s="1"/>
  <c r="J26" i="46"/>
  <c r="K26" i="46" s="1"/>
  <c r="J26" i="44"/>
  <c r="K26" i="44" s="1"/>
  <c r="S25" i="44"/>
  <c r="T25" i="44" s="1"/>
  <c r="P25" i="43"/>
  <c r="L25" i="43"/>
  <c r="M25" i="43"/>
  <c r="Y25" i="43"/>
  <c r="AA25" i="43" s="1"/>
  <c r="Z26" i="43" s="1"/>
  <c r="Q25" i="42"/>
  <c r="R25" i="42" s="1"/>
  <c r="U25" i="42" s="1"/>
  <c r="M26" i="41"/>
  <c r="Y26" i="41"/>
  <c r="P26" i="41"/>
  <c r="L26" i="41"/>
  <c r="AA26" i="41"/>
  <c r="Z27" i="41" s="1"/>
  <c r="S26" i="39"/>
  <c r="T26" i="39" s="1"/>
  <c r="J27" i="39"/>
  <c r="K27" i="39" s="1"/>
  <c r="L27" i="59" l="1"/>
  <c r="Y27" i="59"/>
  <c r="AA27" i="59"/>
  <c r="Z28" i="59" s="1"/>
  <c r="P27" i="59"/>
  <c r="M27" i="59"/>
  <c r="S26" i="58"/>
  <c r="T26" i="58" s="1"/>
  <c r="J28" i="52"/>
  <c r="K28" i="52" s="1"/>
  <c r="M27" i="50"/>
  <c r="L27" i="50"/>
  <c r="AA27" i="50"/>
  <c r="Z28" i="50" s="1"/>
  <c r="Y27" i="50"/>
  <c r="P27" i="50"/>
  <c r="J26" i="53"/>
  <c r="K26" i="53" s="1"/>
  <c r="P26" i="55"/>
  <c r="M26" i="55"/>
  <c r="Y26" i="55"/>
  <c r="AA26" i="55" s="1"/>
  <c r="Z27" i="55" s="1"/>
  <c r="L26" i="55"/>
  <c r="P27" i="57"/>
  <c r="M27" i="57"/>
  <c r="Y27" i="57"/>
  <c r="L27" i="57"/>
  <c r="AA27" i="57"/>
  <c r="Z28" i="57" s="1"/>
  <c r="J26" i="51"/>
  <c r="K26" i="51" s="1"/>
  <c r="S25" i="53"/>
  <c r="T25" i="53" s="1"/>
  <c r="S27" i="52"/>
  <c r="T27" i="52" s="1"/>
  <c r="S26" i="54"/>
  <c r="T26" i="54" s="1"/>
  <c r="J27" i="54"/>
  <c r="K27" i="54" s="1"/>
  <c r="S25" i="51"/>
  <c r="T25" i="51" s="1"/>
  <c r="Q27" i="56"/>
  <c r="R27" i="56" s="1"/>
  <c r="U27" i="56" s="1"/>
  <c r="J27" i="58"/>
  <c r="K27" i="58" s="1"/>
  <c r="Q26" i="49"/>
  <c r="R26" i="49" s="1"/>
  <c r="U26" i="49" s="1"/>
  <c r="Q27" i="47"/>
  <c r="R27" i="47" s="1"/>
  <c r="U27" i="47" s="1"/>
  <c r="J27" i="49"/>
  <c r="K27" i="49" s="1"/>
  <c r="P26" i="46"/>
  <c r="Y26" i="46"/>
  <c r="AA26" i="46" s="1"/>
  <c r="Z27" i="46" s="1"/>
  <c r="M26" i="46"/>
  <c r="L26" i="46"/>
  <c r="Q26" i="45"/>
  <c r="R26" i="45" s="1"/>
  <c r="U26" i="45" s="1"/>
  <c r="S25" i="48"/>
  <c r="T25" i="48" s="1"/>
  <c r="J26" i="48"/>
  <c r="K26" i="48" s="1"/>
  <c r="M26" i="44"/>
  <c r="L26" i="44"/>
  <c r="Y26" i="44"/>
  <c r="AA26" i="44" s="1"/>
  <c r="Z27" i="44" s="1"/>
  <c r="P26" i="44"/>
  <c r="S25" i="42"/>
  <c r="T25" i="42" s="1"/>
  <c r="Q25" i="43"/>
  <c r="R25" i="43" s="1"/>
  <c r="U25" i="43" s="1"/>
  <c r="J26" i="42"/>
  <c r="K26" i="42" s="1"/>
  <c r="S26" i="41"/>
  <c r="T26" i="41" s="1"/>
  <c r="Q26" i="41"/>
  <c r="R26" i="41" s="1"/>
  <c r="U26" i="41" s="1"/>
  <c r="Y27" i="39"/>
  <c r="AA27" i="39" s="1"/>
  <c r="Z28" i="39" s="1"/>
  <c r="P27" i="39"/>
  <c r="M27" i="39"/>
  <c r="L27" i="39"/>
  <c r="J28" i="56" l="1"/>
  <c r="K28" i="56" s="1"/>
  <c r="Y27" i="54"/>
  <c r="AA27" i="54" s="1"/>
  <c r="Z28" i="54" s="1"/>
  <c r="P27" i="54"/>
  <c r="M27" i="54"/>
  <c r="L27" i="54"/>
  <c r="S27" i="56"/>
  <c r="T27" i="56" s="1"/>
  <c r="P28" i="52"/>
  <c r="M28" i="52"/>
  <c r="L28" i="52"/>
  <c r="Y28" i="52"/>
  <c r="AA28" i="52" s="1"/>
  <c r="Z29" i="52" s="1"/>
  <c r="Q27" i="50"/>
  <c r="R27" i="50" s="1"/>
  <c r="U27" i="50" s="1"/>
  <c r="P26" i="51"/>
  <c r="L26" i="51"/>
  <c r="Y26" i="51"/>
  <c r="AA26" i="51" s="1"/>
  <c r="Z27" i="51" s="1"/>
  <c r="M26" i="51"/>
  <c r="Q27" i="59"/>
  <c r="R27" i="59" s="1"/>
  <c r="U27" i="59" s="1"/>
  <c r="Q26" i="55"/>
  <c r="R26" i="55" s="1"/>
  <c r="U26" i="55" s="1"/>
  <c r="Q27" i="57"/>
  <c r="R27" i="57" s="1"/>
  <c r="U27" i="57" s="1"/>
  <c r="P26" i="53"/>
  <c r="M26" i="53"/>
  <c r="AA26" i="53"/>
  <c r="Z27" i="53" s="1"/>
  <c r="Y26" i="53"/>
  <c r="L26" i="53"/>
  <c r="P27" i="58"/>
  <c r="L27" i="58"/>
  <c r="Y27" i="58"/>
  <c r="M27" i="58"/>
  <c r="AA27" i="58"/>
  <c r="Z28" i="58" s="1"/>
  <c r="L26" i="48"/>
  <c r="M26" i="48"/>
  <c r="Y26" i="48"/>
  <c r="AA26" i="48" s="1"/>
  <c r="Z27" i="48" s="1"/>
  <c r="P26" i="48"/>
  <c r="Q26" i="46"/>
  <c r="R26" i="46" s="1"/>
  <c r="U26" i="46" s="1"/>
  <c r="Y27" i="49"/>
  <c r="AA27" i="49" s="1"/>
  <c r="Z28" i="49" s="1"/>
  <c r="P27" i="49"/>
  <c r="M27" i="49"/>
  <c r="L27" i="49"/>
  <c r="S26" i="45"/>
  <c r="T26" i="45" s="1"/>
  <c r="J27" i="45"/>
  <c r="K27" i="45" s="1"/>
  <c r="S27" i="47"/>
  <c r="T27" i="47" s="1"/>
  <c r="S26" i="49"/>
  <c r="T26" i="49" s="1"/>
  <c r="J28" i="47"/>
  <c r="K28" i="47" s="1"/>
  <c r="Q26" i="44"/>
  <c r="R26" i="44" s="1"/>
  <c r="U26" i="44" s="1"/>
  <c r="S25" i="43"/>
  <c r="T25" i="43" s="1"/>
  <c r="L26" i="42"/>
  <c r="Y26" i="42"/>
  <c r="AA26" i="42" s="1"/>
  <c r="Z27" i="42" s="1"/>
  <c r="P26" i="42"/>
  <c r="M26" i="42"/>
  <c r="J26" i="43"/>
  <c r="K26" i="43" s="1"/>
  <c r="J27" i="41"/>
  <c r="K27" i="41" s="1"/>
  <c r="Q27" i="39"/>
  <c r="R27" i="39" s="1"/>
  <c r="U27" i="39" s="1"/>
  <c r="S27" i="50" l="1"/>
  <c r="T27" i="50" s="1"/>
  <c r="Q26" i="53"/>
  <c r="R26" i="53" s="1"/>
  <c r="U26" i="53" s="1"/>
  <c r="J28" i="59"/>
  <c r="K28" i="59" s="1"/>
  <c r="J28" i="57"/>
  <c r="K28" i="57" s="1"/>
  <c r="Q28" i="52"/>
  <c r="R28" i="52" s="1"/>
  <c r="U28" i="52" s="1"/>
  <c r="S26" i="55"/>
  <c r="T26" i="55" s="1"/>
  <c r="J28" i="50"/>
  <c r="K28" i="50" s="1"/>
  <c r="J28" i="58"/>
  <c r="K28" i="58" s="1"/>
  <c r="S27" i="59"/>
  <c r="T27" i="59" s="1"/>
  <c r="S27" i="57"/>
  <c r="T27" i="57" s="1"/>
  <c r="Q27" i="54"/>
  <c r="R27" i="54" s="1"/>
  <c r="U27" i="54" s="1"/>
  <c r="Q27" i="58"/>
  <c r="R27" i="58" s="1"/>
  <c r="U27" i="58" s="1"/>
  <c r="Y28" i="56"/>
  <c r="AA28" i="56" s="1"/>
  <c r="Z29" i="56" s="1"/>
  <c r="P28" i="56"/>
  <c r="M28" i="56"/>
  <c r="L28" i="56"/>
  <c r="Q26" i="51"/>
  <c r="R26" i="51" s="1"/>
  <c r="U26" i="51" s="1"/>
  <c r="J27" i="55"/>
  <c r="K27" i="55" s="1"/>
  <c r="Y27" i="45"/>
  <c r="AA27" i="45" s="1"/>
  <c r="Z28" i="45" s="1"/>
  <c r="P27" i="45"/>
  <c r="M27" i="45"/>
  <c r="L27" i="45"/>
  <c r="Q27" i="49"/>
  <c r="R27" i="49" s="1"/>
  <c r="U27" i="49" s="1"/>
  <c r="S26" i="46"/>
  <c r="T26" i="46" s="1"/>
  <c r="Q26" i="48"/>
  <c r="R26" i="48" s="1"/>
  <c r="U26" i="48" s="1"/>
  <c r="P28" i="47"/>
  <c r="AA28" i="47"/>
  <c r="Z29" i="47" s="1"/>
  <c r="M28" i="47"/>
  <c r="L28" i="47"/>
  <c r="Y28" i="47"/>
  <c r="J27" i="46"/>
  <c r="K27" i="46" s="1"/>
  <c r="J27" i="44"/>
  <c r="K27" i="44" s="1"/>
  <c r="S26" i="44"/>
  <c r="T26" i="44" s="1"/>
  <c r="P26" i="43"/>
  <c r="M26" i="43"/>
  <c r="L26" i="43"/>
  <c r="Y26" i="43"/>
  <c r="AA26" i="43" s="1"/>
  <c r="Z27" i="43" s="1"/>
  <c r="Q26" i="42"/>
  <c r="R26" i="42" s="1"/>
  <c r="U26" i="42" s="1"/>
  <c r="M27" i="41"/>
  <c r="P27" i="41"/>
  <c r="L27" i="41"/>
  <c r="Y27" i="41"/>
  <c r="AA27" i="41" s="1"/>
  <c r="Z28" i="41" s="1"/>
  <c r="J28" i="39"/>
  <c r="K28" i="39" s="1"/>
  <c r="S27" i="39"/>
  <c r="T27" i="39" s="1"/>
  <c r="L27" i="55" l="1"/>
  <c r="P27" i="55"/>
  <c r="Y27" i="55"/>
  <c r="AA27" i="55" s="1"/>
  <c r="Z28" i="55" s="1"/>
  <c r="M27" i="55"/>
  <c r="P28" i="58"/>
  <c r="M28" i="58"/>
  <c r="L28" i="58"/>
  <c r="Y28" i="58"/>
  <c r="AA28" i="58"/>
  <c r="Z29" i="58" s="1"/>
  <c r="S28" i="52"/>
  <c r="T28" i="52" s="1"/>
  <c r="M28" i="57"/>
  <c r="AA28" i="57"/>
  <c r="Z29" i="57" s="1"/>
  <c r="Y28" i="57"/>
  <c r="P28" i="57"/>
  <c r="L28" i="57"/>
  <c r="Y28" i="59"/>
  <c r="P28" i="59"/>
  <c r="L28" i="59"/>
  <c r="AA28" i="59"/>
  <c r="Z29" i="59" s="1"/>
  <c r="M28" i="59"/>
  <c r="S26" i="53"/>
  <c r="T26" i="53" s="1"/>
  <c r="Y28" i="50"/>
  <c r="AA28" i="50" s="1"/>
  <c r="Z29" i="50" s="1"/>
  <c r="P28" i="50"/>
  <c r="M28" i="50"/>
  <c r="L28" i="50"/>
  <c r="J27" i="53"/>
  <c r="K27" i="53" s="1"/>
  <c r="S26" i="51"/>
  <c r="T26" i="51" s="1"/>
  <c r="S27" i="58"/>
  <c r="T27" i="58" s="1"/>
  <c r="J28" i="54"/>
  <c r="K28" i="54" s="1"/>
  <c r="J29" i="52"/>
  <c r="K29" i="52" s="1"/>
  <c r="Q28" i="56"/>
  <c r="R28" i="56" s="1"/>
  <c r="U28" i="56" s="1"/>
  <c r="S27" i="54"/>
  <c r="T27" i="54" s="1"/>
  <c r="J27" i="51"/>
  <c r="K27" i="51" s="1"/>
  <c r="Q28" i="47"/>
  <c r="R28" i="47" s="1"/>
  <c r="U28" i="47" s="1"/>
  <c r="S27" i="49"/>
  <c r="T27" i="49" s="1"/>
  <c r="S26" i="48"/>
  <c r="T26" i="48" s="1"/>
  <c r="L27" i="46"/>
  <c r="AA27" i="46"/>
  <c r="Z28" i="46" s="1"/>
  <c r="Y27" i="46"/>
  <c r="P27" i="46"/>
  <c r="M27" i="46"/>
  <c r="J27" i="48"/>
  <c r="K27" i="48" s="1"/>
  <c r="Q27" i="45"/>
  <c r="R27" i="45" s="1"/>
  <c r="U27" i="45" s="1"/>
  <c r="J28" i="49"/>
  <c r="K28" i="49" s="1"/>
  <c r="P27" i="44"/>
  <c r="M27" i="44"/>
  <c r="L27" i="44"/>
  <c r="Y27" i="44"/>
  <c r="AA27" i="44" s="1"/>
  <c r="Z28" i="44" s="1"/>
  <c r="S26" i="42"/>
  <c r="T26" i="42" s="1"/>
  <c r="Q26" i="43"/>
  <c r="R26" i="43" s="1"/>
  <c r="U26" i="43" s="1"/>
  <c r="J27" i="42"/>
  <c r="K27" i="42" s="1"/>
  <c r="Q27" i="41"/>
  <c r="R27" i="41" s="1"/>
  <c r="U27" i="41" s="1"/>
  <c r="M28" i="39"/>
  <c r="L28" i="39"/>
  <c r="Y28" i="39"/>
  <c r="AA28" i="39" s="1"/>
  <c r="Z29" i="39" s="1"/>
  <c r="P28" i="39"/>
  <c r="M27" i="53" l="1"/>
  <c r="L27" i="53"/>
  <c r="Y27" i="53"/>
  <c r="AA27" i="53" s="1"/>
  <c r="Z28" i="53" s="1"/>
  <c r="P27" i="53"/>
  <c r="Y28" i="54"/>
  <c r="L28" i="54"/>
  <c r="AA28" i="54"/>
  <c r="Z29" i="54" s="1"/>
  <c r="P28" i="54"/>
  <c r="M28" i="54"/>
  <c r="Q28" i="50"/>
  <c r="R28" i="50" s="1"/>
  <c r="U28" i="50" s="1"/>
  <c r="Q28" i="58"/>
  <c r="R28" i="58" s="1"/>
  <c r="U28" i="58" s="1"/>
  <c r="Q28" i="57"/>
  <c r="R28" i="57" s="1"/>
  <c r="U28" i="57" s="1"/>
  <c r="Q27" i="55"/>
  <c r="R27" i="55" s="1"/>
  <c r="U27" i="55" s="1"/>
  <c r="S28" i="59"/>
  <c r="T28" i="59" s="1"/>
  <c r="Q28" i="59"/>
  <c r="R28" i="59" s="1"/>
  <c r="U28" i="59" s="1"/>
  <c r="S28" i="56"/>
  <c r="T28" i="56" s="1"/>
  <c r="P27" i="51"/>
  <c r="AA27" i="51"/>
  <c r="Z28" i="51" s="1"/>
  <c r="Y27" i="51"/>
  <c r="M27" i="51"/>
  <c r="L27" i="51"/>
  <c r="L29" i="52"/>
  <c r="AA29" i="52"/>
  <c r="Z30" i="52" s="1"/>
  <c r="Y29" i="52"/>
  <c r="P29" i="52"/>
  <c r="M29" i="52"/>
  <c r="J29" i="56"/>
  <c r="K29" i="56" s="1"/>
  <c r="S27" i="45"/>
  <c r="T27" i="45" s="1"/>
  <c r="Q27" i="46"/>
  <c r="R27" i="46" s="1"/>
  <c r="U27" i="46" s="1"/>
  <c r="J29" i="47"/>
  <c r="K29" i="47" s="1"/>
  <c r="Y27" i="48"/>
  <c r="AA27" i="48" s="1"/>
  <c r="Z28" i="48" s="1"/>
  <c r="P27" i="48"/>
  <c r="M27" i="48"/>
  <c r="L27" i="48"/>
  <c r="Y28" i="49"/>
  <c r="AA28" i="49"/>
  <c r="Z29" i="49" s="1"/>
  <c r="P28" i="49"/>
  <c r="M28" i="49"/>
  <c r="L28" i="49"/>
  <c r="S28" i="47"/>
  <c r="T28" i="47" s="1"/>
  <c r="J28" i="45"/>
  <c r="K28" i="45" s="1"/>
  <c r="Q27" i="44"/>
  <c r="R27" i="44" s="1"/>
  <c r="U27" i="44" s="1"/>
  <c r="S26" i="43"/>
  <c r="T26" i="43" s="1"/>
  <c r="P27" i="42"/>
  <c r="M27" i="42"/>
  <c r="L27" i="42"/>
  <c r="AA27" i="42"/>
  <c r="Z28" i="42" s="1"/>
  <c r="Y27" i="42"/>
  <c r="J27" i="43"/>
  <c r="K27" i="43" s="1"/>
  <c r="J28" i="41"/>
  <c r="K28" i="41" s="1"/>
  <c r="S27" i="41"/>
  <c r="T27" i="41" s="1"/>
  <c r="Q28" i="39"/>
  <c r="R28" i="39" s="1"/>
  <c r="U28" i="39" s="1"/>
  <c r="S28" i="50" l="1"/>
  <c r="T28" i="50" s="1"/>
  <c r="Q28" i="54"/>
  <c r="R28" i="54" s="1"/>
  <c r="U28" i="54" s="1"/>
  <c r="J28" i="51"/>
  <c r="K28" i="51" s="1"/>
  <c r="J29" i="58"/>
  <c r="K29" i="58" s="1"/>
  <c r="Q27" i="53"/>
  <c r="R27" i="53" s="1"/>
  <c r="U27" i="53" s="1"/>
  <c r="S27" i="55"/>
  <c r="T27" i="55" s="1"/>
  <c r="L29" i="56"/>
  <c r="M29" i="56"/>
  <c r="Y29" i="56"/>
  <c r="AA29" i="56" s="1"/>
  <c r="Z30" i="56" s="1"/>
  <c r="P29" i="56"/>
  <c r="J29" i="59"/>
  <c r="K29" i="59" s="1"/>
  <c r="Q27" i="51"/>
  <c r="R27" i="51" s="1"/>
  <c r="U27" i="51" s="1"/>
  <c r="Q29" i="52"/>
  <c r="R29" i="52" s="1"/>
  <c r="U29" i="52" s="1"/>
  <c r="S28" i="57"/>
  <c r="T28" i="57" s="1"/>
  <c r="J29" i="57"/>
  <c r="K29" i="57" s="1"/>
  <c r="J28" i="55"/>
  <c r="K28" i="55" s="1"/>
  <c r="J30" i="52"/>
  <c r="K30" i="52" s="1"/>
  <c r="S28" i="58"/>
  <c r="T28" i="58" s="1"/>
  <c r="J29" i="50"/>
  <c r="K29" i="50" s="1"/>
  <c r="Q28" i="49"/>
  <c r="R28" i="49" s="1"/>
  <c r="U28" i="49" s="1"/>
  <c r="Q27" i="48"/>
  <c r="R27" i="48" s="1"/>
  <c r="U27" i="48" s="1"/>
  <c r="S27" i="46"/>
  <c r="T27" i="46" s="1"/>
  <c r="P29" i="47"/>
  <c r="L29" i="47"/>
  <c r="AA29" i="47"/>
  <c r="Z30" i="47" s="1"/>
  <c r="M29" i="47"/>
  <c r="Y29" i="47"/>
  <c r="J28" i="46"/>
  <c r="K28" i="46" s="1"/>
  <c r="Y28" i="45"/>
  <c r="AA28" i="45" s="1"/>
  <c r="Z29" i="45" s="1"/>
  <c r="M28" i="45"/>
  <c r="L28" i="45"/>
  <c r="P28" i="45"/>
  <c r="J28" i="44"/>
  <c r="K28" i="44" s="1"/>
  <c r="S27" i="44"/>
  <c r="T27" i="44" s="1"/>
  <c r="Q27" i="42"/>
  <c r="R27" i="42" s="1"/>
  <c r="U27" i="42" s="1"/>
  <c r="P27" i="43"/>
  <c r="L27" i="43"/>
  <c r="Y27" i="43"/>
  <c r="AA27" i="43" s="1"/>
  <c r="Z28" i="43" s="1"/>
  <c r="M27" i="43"/>
  <c r="M28" i="41"/>
  <c r="P28" i="41"/>
  <c r="L28" i="41"/>
  <c r="Y28" i="41"/>
  <c r="AA28" i="41" s="1"/>
  <c r="Z29" i="41" s="1"/>
  <c r="S28" i="39"/>
  <c r="T28" i="39" s="1"/>
  <c r="J29" i="39"/>
  <c r="K29" i="39" s="1"/>
  <c r="L29" i="59" l="1"/>
  <c r="Y29" i="59"/>
  <c r="P29" i="59"/>
  <c r="M29" i="59"/>
  <c r="AA29" i="59"/>
  <c r="Z30" i="59" s="1"/>
  <c r="S29" i="56"/>
  <c r="T29" i="56" s="1"/>
  <c r="Q29" i="56"/>
  <c r="R29" i="56" s="1"/>
  <c r="U29" i="56" s="1"/>
  <c r="S27" i="53"/>
  <c r="T27" i="53" s="1"/>
  <c r="P29" i="58"/>
  <c r="M29" i="58"/>
  <c r="L29" i="58"/>
  <c r="Y29" i="58"/>
  <c r="AA29" i="58" s="1"/>
  <c r="Z30" i="58" s="1"/>
  <c r="P28" i="51"/>
  <c r="L28" i="51"/>
  <c r="Y28" i="51"/>
  <c r="AA28" i="51" s="1"/>
  <c r="Z29" i="51" s="1"/>
  <c r="M28" i="51"/>
  <c r="M29" i="50"/>
  <c r="L29" i="50"/>
  <c r="AA29" i="50"/>
  <c r="Z30" i="50" s="1"/>
  <c r="P29" i="50"/>
  <c r="Y29" i="50"/>
  <c r="J29" i="54"/>
  <c r="K29" i="54" s="1"/>
  <c r="P30" i="52"/>
  <c r="M30" i="52"/>
  <c r="L30" i="52"/>
  <c r="Y30" i="52"/>
  <c r="AA30" i="52"/>
  <c r="Z31" i="52" s="1"/>
  <c r="P28" i="55"/>
  <c r="M28" i="55"/>
  <c r="L28" i="55"/>
  <c r="Y28" i="55"/>
  <c r="AA28" i="55" s="1"/>
  <c r="Z29" i="55" s="1"/>
  <c r="S29" i="52"/>
  <c r="T29" i="52" s="1"/>
  <c r="S28" i="54"/>
  <c r="T28" i="54" s="1"/>
  <c r="P29" i="57"/>
  <c r="L29" i="57"/>
  <c r="Y29" i="57"/>
  <c r="AA29" i="57" s="1"/>
  <c r="Z30" i="57" s="1"/>
  <c r="M29" i="57"/>
  <c r="S27" i="51"/>
  <c r="T27" i="51" s="1"/>
  <c r="J28" i="53"/>
  <c r="K28" i="53" s="1"/>
  <c r="J30" i="47"/>
  <c r="K30" i="47" s="1"/>
  <c r="Q29" i="47"/>
  <c r="R29" i="47" s="1"/>
  <c r="U29" i="47" s="1"/>
  <c r="S27" i="48"/>
  <c r="T27" i="48" s="1"/>
  <c r="P28" i="46"/>
  <c r="Y28" i="46"/>
  <c r="AA28" i="46" s="1"/>
  <c r="Z29" i="46" s="1"/>
  <c r="M28" i="46"/>
  <c r="L28" i="46"/>
  <c r="S28" i="49"/>
  <c r="T28" i="49" s="1"/>
  <c r="J29" i="49"/>
  <c r="K29" i="49" s="1"/>
  <c r="Q28" i="45"/>
  <c r="R28" i="45" s="1"/>
  <c r="U28" i="45" s="1"/>
  <c r="J28" i="48"/>
  <c r="K28" i="48" s="1"/>
  <c r="M28" i="44"/>
  <c r="L28" i="44"/>
  <c r="Y28" i="44"/>
  <c r="AA28" i="44" s="1"/>
  <c r="Z29" i="44" s="1"/>
  <c r="P28" i="44"/>
  <c r="Q27" i="43"/>
  <c r="R27" i="43" s="1"/>
  <c r="U27" i="43" s="1"/>
  <c r="S27" i="42"/>
  <c r="T27" i="42" s="1"/>
  <c r="J28" i="42"/>
  <c r="K28" i="42" s="1"/>
  <c r="Q28" i="41"/>
  <c r="R28" i="41" s="1"/>
  <c r="U28" i="41" s="1"/>
  <c r="P29" i="39"/>
  <c r="M29" i="39"/>
  <c r="L29" i="39"/>
  <c r="Y29" i="39"/>
  <c r="AA29" i="39" s="1"/>
  <c r="Z30" i="39" s="1"/>
  <c r="Q28" i="51" l="1"/>
  <c r="R28" i="51" s="1"/>
  <c r="U28" i="51" s="1"/>
  <c r="Q28" i="55"/>
  <c r="R28" i="55" s="1"/>
  <c r="U28" i="55" s="1"/>
  <c r="Q30" i="52"/>
  <c r="R30" i="52" s="1"/>
  <c r="U30" i="52" s="1"/>
  <c r="Q29" i="58"/>
  <c r="R29" i="58" s="1"/>
  <c r="U29" i="58" s="1"/>
  <c r="AA29" i="54"/>
  <c r="Z30" i="54" s="1"/>
  <c r="Y29" i="54"/>
  <c r="P29" i="54"/>
  <c r="M29" i="54"/>
  <c r="L29" i="54"/>
  <c r="S29" i="59"/>
  <c r="T29" i="59" s="1"/>
  <c r="Q29" i="59"/>
  <c r="R29" i="59" s="1"/>
  <c r="U29" i="59" s="1"/>
  <c r="P28" i="53"/>
  <c r="M28" i="53"/>
  <c r="Y28" i="53"/>
  <c r="AA28" i="53" s="1"/>
  <c r="Z29" i="53" s="1"/>
  <c r="L28" i="53"/>
  <c r="Q29" i="50"/>
  <c r="R29" i="50" s="1"/>
  <c r="U29" i="50" s="1"/>
  <c r="Q29" i="57"/>
  <c r="R29" i="57" s="1"/>
  <c r="U29" i="57" s="1"/>
  <c r="J30" i="56"/>
  <c r="K30" i="56" s="1"/>
  <c r="Y29" i="49"/>
  <c r="AA29" i="49" s="1"/>
  <c r="Z30" i="49" s="1"/>
  <c r="P29" i="49"/>
  <c r="M29" i="49"/>
  <c r="L29" i="49"/>
  <c r="Q28" i="46"/>
  <c r="R28" i="46" s="1"/>
  <c r="U28" i="46" s="1"/>
  <c r="L28" i="48"/>
  <c r="AA28" i="48"/>
  <c r="Z29" i="48" s="1"/>
  <c r="Y28" i="48"/>
  <c r="P28" i="48"/>
  <c r="M28" i="48"/>
  <c r="P30" i="47"/>
  <c r="AA30" i="47"/>
  <c r="Z31" i="47" s="1"/>
  <c r="M30" i="47"/>
  <c r="L30" i="47"/>
  <c r="Y30" i="47"/>
  <c r="S28" i="45"/>
  <c r="T28" i="45" s="1"/>
  <c r="S29" i="47"/>
  <c r="T29" i="47" s="1"/>
  <c r="J29" i="45"/>
  <c r="K29" i="45" s="1"/>
  <c r="Q28" i="44"/>
  <c r="R28" i="44" s="1"/>
  <c r="U28" i="44" s="1"/>
  <c r="L28" i="42"/>
  <c r="M28" i="42"/>
  <c r="Y28" i="42"/>
  <c r="AA28" i="42" s="1"/>
  <c r="Z29" i="42" s="1"/>
  <c r="P28" i="42"/>
  <c r="S27" i="43"/>
  <c r="T27" i="43" s="1"/>
  <c r="J28" i="43"/>
  <c r="K28" i="43" s="1"/>
  <c r="S28" i="41"/>
  <c r="T28" i="41" s="1"/>
  <c r="J29" i="41"/>
  <c r="K29" i="41" s="1"/>
  <c r="Q29" i="39"/>
  <c r="R29" i="39" s="1"/>
  <c r="U29" i="39" s="1"/>
  <c r="Q29" i="54" l="1"/>
  <c r="R29" i="54" s="1"/>
  <c r="U29" i="54" s="1"/>
  <c r="S29" i="57"/>
  <c r="T29" i="57" s="1"/>
  <c r="S29" i="58"/>
  <c r="T29" i="58" s="1"/>
  <c r="S29" i="50"/>
  <c r="T29" i="50" s="1"/>
  <c r="Q28" i="53"/>
  <c r="R28" i="53" s="1"/>
  <c r="U28" i="53" s="1"/>
  <c r="S28" i="51"/>
  <c r="T28" i="51" s="1"/>
  <c r="Y30" i="56"/>
  <c r="M30" i="56"/>
  <c r="AA30" i="56"/>
  <c r="Z31" i="56" s="1"/>
  <c r="P30" i="56"/>
  <c r="L30" i="56"/>
  <c r="J31" i="52"/>
  <c r="K31" i="52" s="1"/>
  <c r="S28" i="55"/>
  <c r="T28" i="55" s="1"/>
  <c r="J30" i="57"/>
  <c r="K30" i="57" s="1"/>
  <c r="J30" i="59"/>
  <c r="K30" i="59" s="1"/>
  <c r="J30" i="58"/>
  <c r="K30" i="58" s="1"/>
  <c r="J29" i="55"/>
  <c r="K29" i="55" s="1"/>
  <c r="S30" i="52"/>
  <c r="T30" i="52" s="1"/>
  <c r="J30" i="50"/>
  <c r="K30" i="50" s="1"/>
  <c r="J29" i="51"/>
  <c r="K29" i="51" s="1"/>
  <c r="Q30" i="47"/>
  <c r="R30" i="47" s="1"/>
  <c r="U30" i="47" s="1"/>
  <c r="Q28" i="48"/>
  <c r="R28" i="48" s="1"/>
  <c r="U28" i="48" s="1"/>
  <c r="Q29" i="49"/>
  <c r="R29" i="49" s="1"/>
  <c r="U29" i="49" s="1"/>
  <c r="J31" i="47"/>
  <c r="K31" i="47" s="1"/>
  <c r="S28" i="46"/>
  <c r="T28" i="46" s="1"/>
  <c r="AA29" i="45"/>
  <c r="Z30" i="45" s="1"/>
  <c r="Y29" i="45"/>
  <c r="P29" i="45"/>
  <c r="M29" i="45"/>
  <c r="L29" i="45"/>
  <c r="J29" i="46"/>
  <c r="K29" i="46" s="1"/>
  <c r="S28" i="44"/>
  <c r="T28" i="44" s="1"/>
  <c r="J29" i="44"/>
  <c r="K29" i="44" s="1"/>
  <c r="Q28" i="42"/>
  <c r="R28" i="42" s="1"/>
  <c r="U28" i="42" s="1"/>
  <c r="M28" i="43"/>
  <c r="Y28" i="43"/>
  <c r="AA28" i="43" s="1"/>
  <c r="Z29" i="43" s="1"/>
  <c r="P28" i="43"/>
  <c r="L28" i="43"/>
  <c r="M29" i="41"/>
  <c r="P29" i="41"/>
  <c r="Y29" i="41"/>
  <c r="AA29" i="41" s="1"/>
  <c r="Z30" i="41" s="1"/>
  <c r="L29" i="41"/>
  <c r="S29" i="39"/>
  <c r="T29" i="39" s="1"/>
  <c r="J30" i="39"/>
  <c r="K30" i="39" s="1"/>
  <c r="P29" i="51" l="1"/>
  <c r="Y29" i="51"/>
  <c r="AA29" i="51" s="1"/>
  <c r="Z30" i="51" s="1"/>
  <c r="M29" i="51"/>
  <c r="L29" i="51"/>
  <c r="S28" i="53"/>
  <c r="T28" i="53" s="1"/>
  <c r="P30" i="50"/>
  <c r="M30" i="50"/>
  <c r="L30" i="50"/>
  <c r="Y30" i="50"/>
  <c r="AA30" i="50" s="1"/>
  <c r="Z31" i="50" s="1"/>
  <c r="P29" i="55"/>
  <c r="L29" i="55"/>
  <c r="Y29" i="55"/>
  <c r="AA29" i="55" s="1"/>
  <c r="Z30" i="55" s="1"/>
  <c r="M29" i="55"/>
  <c r="J30" i="54"/>
  <c r="K30" i="54" s="1"/>
  <c r="P30" i="58"/>
  <c r="M30" i="58"/>
  <c r="L30" i="58"/>
  <c r="Y30" i="58"/>
  <c r="AA30" i="58"/>
  <c r="Z31" i="58" s="1"/>
  <c r="L31" i="52"/>
  <c r="P31" i="52"/>
  <c r="M31" i="52"/>
  <c r="Y31" i="52"/>
  <c r="AA31" i="52" s="1"/>
  <c r="Z32" i="52" s="1"/>
  <c r="Q30" i="56"/>
  <c r="R30" i="56" s="1"/>
  <c r="U30" i="56" s="1"/>
  <c r="L30" i="57"/>
  <c r="AA30" i="57"/>
  <c r="Z31" i="57" s="1"/>
  <c r="P30" i="57"/>
  <c r="M30" i="57"/>
  <c r="Y30" i="57"/>
  <c r="S29" i="54"/>
  <c r="T29" i="54" s="1"/>
  <c r="M30" i="59"/>
  <c r="L30" i="59"/>
  <c r="Y30" i="59"/>
  <c r="AA30" i="59" s="1"/>
  <c r="Z31" i="59" s="1"/>
  <c r="P30" i="59"/>
  <c r="J29" i="53"/>
  <c r="K29" i="53" s="1"/>
  <c r="L29" i="46"/>
  <c r="Y29" i="46"/>
  <c r="AA29" i="46" s="1"/>
  <c r="Z30" i="46" s="1"/>
  <c r="P29" i="46"/>
  <c r="M29" i="46"/>
  <c r="P31" i="47"/>
  <c r="L31" i="47"/>
  <c r="Y31" i="47"/>
  <c r="AA31" i="47" s="1"/>
  <c r="Z32" i="47" s="1"/>
  <c r="M31" i="47"/>
  <c r="S29" i="49"/>
  <c r="T29" i="49" s="1"/>
  <c r="Q29" i="45"/>
  <c r="R29" i="45" s="1"/>
  <c r="U29" i="45" s="1"/>
  <c r="J29" i="48"/>
  <c r="K29" i="48" s="1"/>
  <c r="S28" i="48"/>
  <c r="T28" i="48" s="1"/>
  <c r="S30" i="47"/>
  <c r="T30" i="47" s="1"/>
  <c r="J30" i="49"/>
  <c r="K30" i="49" s="1"/>
  <c r="P29" i="44"/>
  <c r="M29" i="44"/>
  <c r="L29" i="44"/>
  <c r="Y29" i="44"/>
  <c r="AA29" i="44" s="1"/>
  <c r="Z30" i="44" s="1"/>
  <c r="Q28" i="43"/>
  <c r="R28" i="43" s="1"/>
  <c r="U28" i="43" s="1"/>
  <c r="S28" i="42"/>
  <c r="T28" i="42" s="1"/>
  <c r="J29" i="42"/>
  <c r="K29" i="42" s="1"/>
  <c r="Q29" i="41"/>
  <c r="R29" i="41" s="1"/>
  <c r="U29" i="41" s="1"/>
  <c r="M30" i="39"/>
  <c r="L30" i="39"/>
  <c r="P30" i="39"/>
  <c r="Y30" i="39"/>
  <c r="AA30" i="39" s="1"/>
  <c r="Z31" i="39" s="1"/>
  <c r="Q29" i="55" l="1"/>
  <c r="R29" i="55" s="1"/>
  <c r="U29" i="55" s="1"/>
  <c r="S30" i="56"/>
  <c r="T30" i="56" s="1"/>
  <c r="Q31" i="52"/>
  <c r="R31" i="52" s="1"/>
  <c r="U31" i="52" s="1"/>
  <c r="Q30" i="50"/>
  <c r="R30" i="50" s="1"/>
  <c r="U30" i="50" s="1"/>
  <c r="J31" i="58"/>
  <c r="K31" i="58" s="1"/>
  <c r="Q30" i="59"/>
  <c r="R30" i="59" s="1"/>
  <c r="U30" i="59" s="1"/>
  <c r="M29" i="53"/>
  <c r="L29" i="53"/>
  <c r="AA29" i="53"/>
  <c r="Z30" i="53" s="1"/>
  <c r="P29" i="53"/>
  <c r="Y29" i="53"/>
  <c r="J31" i="56"/>
  <c r="K31" i="56" s="1"/>
  <c r="S30" i="58"/>
  <c r="T30" i="58" s="1"/>
  <c r="Q30" i="58"/>
  <c r="R30" i="58" s="1"/>
  <c r="U30" i="58" s="1"/>
  <c r="Q29" i="51"/>
  <c r="R29" i="51" s="1"/>
  <c r="U29" i="51" s="1"/>
  <c r="S30" i="57"/>
  <c r="T30" i="57" s="1"/>
  <c r="Q30" i="57"/>
  <c r="R30" i="57" s="1"/>
  <c r="U30" i="57" s="1"/>
  <c r="Y30" i="54"/>
  <c r="M30" i="54"/>
  <c r="L30" i="54"/>
  <c r="AA30" i="54"/>
  <c r="Z31" i="54" s="1"/>
  <c r="P30" i="54"/>
  <c r="L29" i="48"/>
  <c r="Y29" i="48"/>
  <c r="AA29" i="48" s="1"/>
  <c r="Z30" i="48" s="1"/>
  <c r="P29" i="48"/>
  <c r="M29" i="48"/>
  <c r="S29" i="45"/>
  <c r="T29" i="45" s="1"/>
  <c r="S29" i="46"/>
  <c r="T29" i="46" s="1"/>
  <c r="Q29" i="46"/>
  <c r="R29" i="46" s="1"/>
  <c r="U29" i="46" s="1"/>
  <c r="J30" i="45"/>
  <c r="K30" i="45" s="1"/>
  <c r="Y30" i="49"/>
  <c r="AA30" i="49" s="1"/>
  <c r="Z31" i="49" s="1"/>
  <c r="P30" i="49"/>
  <c r="M30" i="49"/>
  <c r="L30" i="49"/>
  <c r="Q31" i="47"/>
  <c r="R31" i="47" s="1"/>
  <c r="U31" i="47" s="1"/>
  <c r="Q29" i="44"/>
  <c r="R29" i="44" s="1"/>
  <c r="U29" i="44" s="1"/>
  <c r="Y29" i="42"/>
  <c r="P29" i="42"/>
  <c r="M29" i="42"/>
  <c r="AA29" i="42"/>
  <c r="Z30" i="42" s="1"/>
  <c r="L29" i="42"/>
  <c r="S28" i="43"/>
  <c r="T28" i="43" s="1"/>
  <c r="J29" i="43"/>
  <c r="K29" i="43" s="1"/>
  <c r="S29" i="41"/>
  <c r="T29" i="41" s="1"/>
  <c r="J30" i="41"/>
  <c r="K30" i="41" s="1"/>
  <c r="Q30" i="39"/>
  <c r="R30" i="39" s="1"/>
  <c r="U30" i="39" s="1"/>
  <c r="S30" i="59" l="1"/>
  <c r="T30" i="59" s="1"/>
  <c r="Y31" i="58"/>
  <c r="L31" i="58"/>
  <c r="AA31" i="58"/>
  <c r="Z32" i="58" s="1"/>
  <c r="M31" i="58"/>
  <c r="P31" i="58"/>
  <c r="S30" i="50"/>
  <c r="T30" i="50" s="1"/>
  <c r="S31" i="52"/>
  <c r="T31" i="52" s="1"/>
  <c r="J31" i="57"/>
  <c r="K31" i="57" s="1"/>
  <c r="S29" i="55"/>
  <c r="T29" i="55" s="1"/>
  <c r="S29" i="51"/>
  <c r="T29" i="51" s="1"/>
  <c r="J31" i="59"/>
  <c r="K31" i="59" s="1"/>
  <c r="J31" i="50"/>
  <c r="K31" i="50" s="1"/>
  <c r="J30" i="53"/>
  <c r="K30" i="53" s="1"/>
  <c r="J30" i="51"/>
  <c r="K30" i="51" s="1"/>
  <c r="L31" i="56"/>
  <c r="AA31" i="56"/>
  <c r="Z32" i="56" s="1"/>
  <c r="Y31" i="56"/>
  <c r="P31" i="56"/>
  <c r="M31" i="56"/>
  <c r="Q29" i="53"/>
  <c r="R29" i="53" s="1"/>
  <c r="U29" i="53" s="1"/>
  <c r="J32" i="52"/>
  <c r="K32" i="52" s="1"/>
  <c r="J31" i="54"/>
  <c r="K31" i="54" s="1"/>
  <c r="Q30" i="54"/>
  <c r="R30" i="54" s="1"/>
  <c r="U30" i="54" s="1"/>
  <c r="J30" i="55"/>
  <c r="K30" i="55" s="1"/>
  <c r="Q30" i="49"/>
  <c r="R30" i="49" s="1"/>
  <c r="U30" i="49" s="1"/>
  <c r="Y30" i="45"/>
  <c r="AA30" i="45" s="1"/>
  <c r="Z31" i="45" s="1"/>
  <c r="M30" i="45"/>
  <c r="L30" i="45"/>
  <c r="P30" i="45"/>
  <c r="Q29" i="48"/>
  <c r="R29" i="48" s="1"/>
  <c r="U29" i="48" s="1"/>
  <c r="J30" i="46"/>
  <c r="K30" i="46" s="1"/>
  <c r="S31" i="47"/>
  <c r="T31" i="47" s="1"/>
  <c r="J32" i="47"/>
  <c r="K32" i="47" s="1"/>
  <c r="S29" i="44"/>
  <c r="T29" i="44" s="1"/>
  <c r="J30" i="44"/>
  <c r="K30" i="44" s="1"/>
  <c r="P29" i="43"/>
  <c r="L29" i="43"/>
  <c r="Y29" i="43"/>
  <c r="AA29" i="43" s="1"/>
  <c r="Z30" i="43" s="1"/>
  <c r="M29" i="43"/>
  <c r="Q29" i="42"/>
  <c r="R29" i="42" s="1"/>
  <c r="U29" i="42" s="1"/>
  <c r="M30" i="41"/>
  <c r="L30" i="41"/>
  <c r="Y30" i="41"/>
  <c r="AA30" i="41" s="1"/>
  <c r="Z31" i="41" s="1"/>
  <c r="P30" i="41"/>
  <c r="S30" i="39"/>
  <c r="T30" i="39" s="1"/>
  <c r="J31" i="39"/>
  <c r="K31" i="39" s="1"/>
  <c r="P30" i="53" l="1"/>
  <c r="M30" i="53"/>
  <c r="L30" i="53"/>
  <c r="Y30" i="53"/>
  <c r="AA30" i="53" s="1"/>
  <c r="Z31" i="53" s="1"/>
  <c r="M31" i="50"/>
  <c r="L31" i="50"/>
  <c r="P31" i="50"/>
  <c r="Y31" i="50"/>
  <c r="AA31" i="50" s="1"/>
  <c r="Z32" i="50" s="1"/>
  <c r="L31" i="59"/>
  <c r="Y31" i="59"/>
  <c r="M31" i="59"/>
  <c r="AA31" i="59"/>
  <c r="Z32" i="59" s="1"/>
  <c r="P31" i="59"/>
  <c r="M31" i="57"/>
  <c r="P31" i="57"/>
  <c r="L31" i="57"/>
  <c r="Y31" i="57"/>
  <c r="AA31" i="57" s="1"/>
  <c r="Z32" i="57" s="1"/>
  <c r="P30" i="51"/>
  <c r="L30" i="51"/>
  <c r="AA30" i="51"/>
  <c r="Z31" i="51" s="1"/>
  <c r="Y30" i="51"/>
  <c r="M30" i="51"/>
  <c r="S30" i="54"/>
  <c r="T30" i="54" s="1"/>
  <c r="Q31" i="58"/>
  <c r="R31" i="58" s="1"/>
  <c r="U31" i="58" s="1"/>
  <c r="M31" i="54"/>
  <c r="Y31" i="54"/>
  <c r="AA31" i="54" s="1"/>
  <c r="Z32" i="54" s="1"/>
  <c r="L31" i="54"/>
  <c r="P31" i="54"/>
  <c r="S29" i="53"/>
  <c r="T29" i="53" s="1"/>
  <c r="P32" i="52"/>
  <c r="M32" i="52"/>
  <c r="L32" i="52"/>
  <c r="Y32" i="52"/>
  <c r="AA32" i="52"/>
  <c r="Z33" i="52" s="1"/>
  <c r="J32" i="58"/>
  <c r="K32" i="58" s="1"/>
  <c r="Q31" i="56"/>
  <c r="R31" i="56" s="1"/>
  <c r="U31" i="56" s="1"/>
  <c r="P30" i="55"/>
  <c r="M30" i="55"/>
  <c r="L30" i="55"/>
  <c r="Y30" i="55"/>
  <c r="AA30" i="55" s="1"/>
  <c r="Z31" i="55" s="1"/>
  <c r="J32" i="56"/>
  <c r="K32" i="56" s="1"/>
  <c r="P32" i="47"/>
  <c r="M32" i="47"/>
  <c r="L32" i="47"/>
  <c r="Y32" i="47"/>
  <c r="AA32" i="47" s="1"/>
  <c r="Z33" i="47" s="1"/>
  <c r="P30" i="46"/>
  <c r="Y30" i="46"/>
  <c r="AA30" i="46" s="1"/>
  <c r="Z31" i="46" s="1"/>
  <c r="M30" i="46"/>
  <c r="L30" i="46"/>
  <c r="S29" i="48"/>
  <c r="T29" i="48" s="1"/>
  <c r="S30" i="49"/>
  <c r="T30" i="49" s="1"/>
  <c r="Q30" i="45"/>
  <c r="R30" i="45" s="1"/>
  <c r="U30" i="45" s="1"/>
  <c r="J30" i="48"/>
  <c r="K30" i="48" s="1"/>
  <c r="J31" i="49"/>
  <c r="K31" i="49" s="1"/>
  <c r="M30" i="44"/>
  <c r="L30" i="44"/>
  <c r="Y30" i="44"/>
  <c r="AA30" i="44" s="1"/>
  <c r="Z31" i="44" s="1"/>
  <c r="P30" i="44"/>
  <c r="J30" i="42"/>
  <c r="K30" i="42" s="1"/>
  <c r="S29" i="42"/>
  <c r="T29" i="42" s="1"/>
  <c r="Q29" i="43"/>
  <c r="R29" i="43" s="1"/>
  <c r="U29" i="43" s="1"/>
  <c r="Q30" i="41"/>
  <c r="R30" i="41" s="1"/>
  <c r="U30" i="41" s="1"/>
  <c r="Y31" i="39"/>
  <c r="AA31" i="39" s="1"/>
  <c r="Z32" i="39" s="1"/>
  <c r="P31" i="39"/>
  <c r="M31" i="39"/>
  <c r="L31" i="39"/>
  <c r="J32" i="59" l="1"/>
  <c r="K32" i="59" s="1"/>
  <c r="S30" i="55"/>
  <c r="T30" i="55" s="1"/>
  <c r="Q30" i="55"/>
  <c r="R30" i="55" s="1"/>
  <c r="U30" i="55" s="1"/>
  <c r="S31" i="58"/>
  <c r="T31" i="58" s="1"/>
  <c r="S31" i="56"/>
  <c r="T31" i="56" s="1"/>
  <c r="S31" i="50"/>
  <c r="T31" i="50" s="1"/>
  <c r="Q31" i="50"/>
  <c r="R31" i="50" s="1"/>
  <c r="U31" i="50" s="1"/>
  <c r="M32" i="58"/>
  <c r="Y32" i="58"/>
  <c r="AA32" i="58" s="1"/>
  <c r="Z33" i="58" s="1"/>
  <c r="L32" i="58"/>
  <c r="P32" i="58"/>
  <c r="Q31" i="59"/>
  <c r="R31" i="59" s="1"/>
  <c r="U31" i="59" s="1"/>
  <c r="Q30" i="51"/>
  <c r="R30" i="51" s="1"/>
  <c r="U30" i="51" s="1"/>
  <c r="Y32" i="56"/>
  <c r="AA32" i="56" s="1"/>
  <c r="Z33" i="56" s="1"/>
  <c r="P32" i="56"/>
  <c r="M32" i="56"/>
  <c r="L32" i="56"/>
  <c r="S32" i="52"/>
  <c r="T32" i="52" s="1"/>
  <c r="Q32" i="52"/>
  <c r="R32" i="52" s="1"/>
  <c r="U32" i="52" s="1"/>
  <c r="Q31" i="57"/>
  <c r="R31" i="57" s="1"/>
  <c r="U31" i="57" s="1"/>
  <c r="Q31" i="54"/>
  <c r="R31" i="54" s="1"/>
  <c r="U31" i="54" s="1"/>
  <c r="Q30" i="53"/>
  <c r="R30" i="53" s="1"/>
  <c r="U30" i="53" s="1"/>
  <c r="M30" i="48"/>
  <c r="L30" i="48"/>
  <c r="AA30" i="48"/>
  <c r="Z31" i="48" s="1"/>
  <c r="Y30" i="48"/>
  <c r="P30" i="48"/>
  <c r="S30" i="45"/>
  <c r="T30" i="45" s="1"/>
  <c r="Q30" i="46"/>
  <c r="R30" i="46" s="1"/>
  <c r="U30" i="46" s="1"/>
  <c r="Q32" i="47"/>
  <c r="R32" i="47" s="1"/>
  <c r="U32" i="47" s="1"/>
  <c r="AA31" i="49"/>
  <c r="Z32" i="49" s="1"/>
  <c r="Y31" i="49"/>
  <c r="P31" i="49"/>
  <c r="M31" i="49"/>
  <c r="L31" i="49"/>
  <c r="J31" i="45"/>
  <c r="K31" i="45" s="1"/>
  <c r="Q30" i="44"/>
  <c r="R30" i="44" s="1"/>
  <c r="U30" i="44" s="1"/>
  <c r="S29" i="43"/>
  <c r="T29" i="43" s="1"/>
  <c r="L30" i="42"/>
  <c r="P30" i="42"/>
  <c r="M30" i="42"/>
  <c r="Y30" i="42"/>
  <c r="AA30" i="42" s="1"/>
  <c r="Z31" i="42" s="1"/>
  <c r="J30" i="43"/>
  <c r="K30" i="43" s="1"/>
  <c r="S30" i="41"/>
  <c r="T30" i="41" s="1"/>
  <c r="J31" i="41"/>
  <c r="K31" i="41" s="1"/>
  <c r="Q31" i="39"/>
  <c r="R31" i="39" s="1"/>
  <c r="U31" i="39" s="1"/>
  <c r="S31" i="57" l="1"/>
  <c r="T31" i="57" s="1"/>
  <c r="J31" i="51"/>
  <c r="K31" i="51" s="1"/>
  <c r="Q32" i="56"/>
  <c r="R32" i="56" s="1"/>
  <c r="U32" i="56" s="1"/>
  <c r="Y32" i="59"/>
  <c r="AA32" i="59" s="1"/>
  <c r="Z33" i="59" s="1"/>
  <c r="M32" i="59"/>
  <c r="L32" i="59"/>
  <c r="P32" i="59"/>
  <c r="J32" i="57"/>
  <c r="K32" i="57" s="1"/>
  <c r="S30" i="51"/>
  <c r="T30" i="51" s="1"/>
  <c r="S31" i="59"/>
  <c r="T31" i="59" s="1"/>
  <c r="J32" i="54"/>
  <c r="K32" i="54" s="1"/>
  <c r="S30" i="53"/>
  <c r="T30" i="53" s="1"/>
  <c r="J33" i="52"/>
  <c r="K33" i="52" s="1"/>
  <c r="J31" i="53"/>
  <c r="K31" i="53" s="1"/>
  <c r="Q32" i="58"/>
  <c r="R32" i="58" s="1"/>
  <c r="U32" i="58" s="1"/>
  <c r="J32" i="50"/>
  <c r="K32" i="50" s="1"/>
  <c r="S31" i="54"/>
  <c r="T31" i="54" s="1"/>
  <c r="J31" i="55"/>
  <c r="K31" i="55" s="1"/>
  <c r="S30" i="46"/>
  <c r="T30" i="46" s="1"/>
  <c r="S32" i="47"/>
  <c r="T32" i="47" s="1"/>
  <c r="Q30" i="48"/>
  <c r="R30" i="48" s="1"/>
  <c r="U30" i="48" s="1"/>
  <c r="Y31" i="45"/>
  <c r="AA31" i="45" s="1"/>
  <c r="Z32" i="45" s="1"/>
  <c r="P31" i="45"/>
  <c r="M31" i="45"/>
  <c r="L31" i="45"/>
  <c r="J33" i="47"/>
  <c r="K33" i="47" s="1"/>
  <c r="Q31" i="49"/>
  <c r="R31" i="49" s="1"/>
  <c r="U31" i="49" s="1"/>
  <c r="J31" i="48"/>
  <c r="K31" i="48" s="1"/>
  <c r="J31" i="46"/>
  <c r="K31" i="46" s="1"/>
  <c r="S30" i="44"/>
  <c r="T30" i="44" s="1"/>
  <c r="J31" i="44"/>
  <c r="K31" i="44" s="1"/>
  <c r="Y30" i="43"/>
  <c r="M30" i="43"/>
  <c r="P30" i="43"/>
  <c r="L30" i="43"/>
  <c r="AA30" i="43"/>
  <c r="Z31" i="43" s="1"/>
  <c r="Q30" i="42"/>
  <c r="R30" i="42" s="1"/>
  <c r="U30" i="42" s="1"/>
  <c r="M31" i="41"/>
  <c r="L31" i="41"/>
  <c r="Y31" i="41"/>
  <c r="AA31" i="41" s="1"/>
  <c r="Z32" i="41" s="1"/>
  <c r="P31" i="41"/>
  <c r="S31" i="39"/>
  <c r="T31" i="39" s="1"/>
  <c r="J32" i="39"/>
  <c r="K32" i="39" s="1"/>
  <c r="Q32" i="59" l="1"/>
  <c r="R32" i="59" s="1"/>
  <c r="U32" i="59" s="1"/>
  <c r="Y32" i="54"/>
  <c r="P32" i="54"/>
  <c r="L32" i="54"/>
  <c r="AA32" i="54"/>
  <c r="Z33" i="54" s="1"/>
  <c r="M32" i="54"/>
  <c r="M32" i="50"/>
  <c r="L32" i="50"/>
  <c r="Y32" i="50"/>
  <c r="AA32" i="50" s="1"/>
  <c r="Z33" i="50" s="1"/>
  <c r="P32" i="50"/>
  <c r="S32" i="56"/>
  <c r="T32" i="56" s="1"/>
  <c r="P31" i="55"/>
  <c r="L31" i="55"/>
  <c r="Y31" i="55"/>
  <c r="M31" i="55"/>
  <c r="AA31" i="55"/>
  <c r="Z32" i="55" s="1"/>
  <c r="AA31" i="51"/>
  <c r="Z32" i="51" s="1"/>
  <c r="P31" i="51"/>
  <c r="Y31" i="51"/>
  <c r="M31" i="51"/>
  <c r="L31" i="51"/>
  <c r="S32" i="58"/>
  <c r="T32" i="58" s="1"/>
  <c r="L32" i="57"/>
  <c r="Y32" i="57"/>
  <c r="AA32" i="57" s="1"/>
  <c r="Z33" i="57" s="1"/>
  <c r="P32" i="57"/>
  <c r="M32" i="57"/>
  <c r="M31" i="53"/>
  <c r="L31" i="53"/>
  <c r="P31" i="53"/>
  <c r="Y31" i="53"/>
  <c r="AA31" i="53" s="1"/>
  <c r="Z32" i="53" s="1"/>
  <c r="J33" i="58"/>
  <c r="K33" i="58" s="1"/>
  <c r="L33" i="52"/>
  <c r="Y33" i="52"/>
  <c r="P33" i="52"/>
  <c r="M33" i="52"/>
  <c r="AA33" i="52"/>
  <c r="Z34" i="52" s="1"/>
  <c r="J33" i="56"/>
  <c r="K33" i="56" s="1"/>
  <c r="S31" i="49"/>
  <c r="T31" i="49" s="1"/>
  <c r="L31" i="46"/>
  <c r="Y31" i="46"/>
  <c r="AA31" i="46" s="1"/>
  <c r="Z32" i="46" s="1"/>
  <c r="P31" i="46"/>
  <c r="M31" i="46"/>
  <c r="P33" i="47"/>
  <c r="L33" i="47"/>
  <c r="AA33" i="47"/>
  <c r="Z34" i="47" s="1"/>
  <c r="M33" i="47"/>
  <c r="Y33" i="47"/>
  <c r="S30" i="48"/>
  <c r="T30" i="48" s="1"/>
  <c r="Q31" i="45"/>
  <c r="R31" i="45" s="1"/>
  <c r="U31" i="45" s="1"/>
  <c r="AA31" i="48"/>
  <c r="Z32" i="48" s="1"/>
  <c r="M31" i="48"/>
  <c r="L31" i="48"/>
  <c r="Y31" i="48"/>
  <c r="P31" i="48"/>
  <c r="J32" i="49"/>
  <c r="K32" i="49" s="1"/>
  <c r="P31" i="44"/>
  <c r="M31" i="44"/>
  <c r="L31" i="44"/>
  <c r="Y31" i="44"/>
  <c r="AA31" i="44" s="1"/>
  <c r="Z32" i="44" s="1"/>
  <c r="S30" i="42"/>
  <c r="T30" i="42" s="1"/>
  <c r="Q30" i="43"/>
  <c r="R30" i="43" s="1"/>
  <c r="U30" i="43" s="1"/>
  <c r="J31" i="42"/>
  <c r="K31" i="42" s="1"/>
  <c r="Q31" i="41"/>
  <c r="R31" i="41" s="1"/>
  <c r="U31" i="41" s="1"/>
  <c r="M32" i="39"/>
  <c r="L32" i="39"/>
  <c r="Y32" i="39"/>
  <c r="AA32" i="39" s="1"/>
  <c r="Z33" i="39" s="1"/>
  <c r="P32" i="39"/>
  <c r="S31" i="55" l="1"/>
  <c r="T31" i="55" s="1"/>
  <c r="Q31" i="55"/>
  <c r="R31" i="55" s="1"/>
  <c r="U31" i="55" s="1"/>
  <c r="Q32" i="50"/>
  <c r="R32" i="50" s="1"/>
  <c r="U32" i="50" s="1"/>
  <c r="J33" i="54"/>
  <c r="K33" i="54" s="1"/>
  <c r="Q32" i="57"/>
  <c r="R32" i="57" s="1"/>
  <c r="U32" i="57" s="1"/>
  <c r="Q33" i="52"/>
  <c r="R33" i="52" s="1"/>
  <c r="U33" i="52" s="1"/>
  <c r="Q31" i="51"/>
  <c r="R31" i="51" s="1"/>
  <c r="U31" i="51" s="1"/>
  <c r="S32" i="54"/>
  <c r="T32" i="54" s="1"/>
  <c r="Q32" i="54"/>
  <c r="R32" i="54" s="1"/>
  <c r="U32" i="54" s="1"/>
  <c r="P33" i="56"/>
  <c r="L33" i="56"/>
  <c r="M33" i="56"/>
  <c r="Y33" i="56"/>
  <c r="AA33" i="56" s="1"/>
  <c r="Z34" i="56" s="1"/>
  <c r="Y33" i="58"/>
  <c r="AA33" i="58"/>
  <c r="Z34" i="58" s="1"/>
  <c r="P33" i="58"/>
  <c r="M33" i="58"/>
  <c r="L33" i="58"/>
  <c r="S32" i="59"/>
  <c r="T32" i="59" s="1"/>
  <c r="J32" i="55"/>
  <c r="K32" i="55" s="1"/>
  <c r="Q31" i="53"/>
  <c r="R31" i="53" s="1"/>
  <c r="U31" i="53" s="1"/>
  <c r="J33" i="59"/>
  <c r="K33" i="59" s="1"/>
  <c r="S31" i="45"/>
  <c r="T31" i="45" s="1"/>
  <c r="Y32" i="49"/>
  <c r="AA32" i="49" s="1"/>
  <c r="Z33" i="49" s="1"/>
  <c r="P32" i="49"/>
  <c r="M32" i="49"/>
  <c r="L32" i="49"/>
  <c r="Q33" i="47"/>
  <c r="R33" i="47" s="1"/>
  <c r="U33" i="47" s="1"/>
  <c r="Q31" i="46"/>
  <c r="R31" i="46" s="1"/>
  <c r="U31" i="46" s="1"/>
  <c r="Q31" i="48"/>
  <c r="R31" i="48" s="1"/>
  <c r="U31" i="48" s="1"/>
  <c r="J32" i="45"/>
  <c r="K32" i="45" s="1"/>
  <c r="Q31" i="44"/>
  <c r="R31" i="44" s="1"/>
  <c r="U31" i="44" s="1"/>
  <c r="P31" i="42"/>
  <c r="M31" i="42"/>
  <c r="L31" i="42"/>
  <c r="Y31" i="42"/>
  <c r="AA31" i="42" s="1"/>
  <c r="Z32" i="42" s="1"/>
  <c r="S30" i="43"/>
  <c r="T30" i="43" s="1"/>
  <c r="J31" i="43"/>
  <c r="K31" i="43" s="1"/>
  <c r="S31" i="41"/>
  <c r="T31" i="41" s="1"/>
  <c r="J32" i="41"/>
  <c r="K32" i="41" s="1"/>
  <c r="Q32" i="39"/>
  <c r="R32" i="39" s="1"/>
  <c r="U32" i="39" s="1"/>
  <c r="S31" i="53" l="1"/>
  <c r="T31" i="53" s="1"/>
  <c r="P32" i="55"/>
  <c r="M32" i="55"/>
  <c r="L32" i="55"/>
  <c r="Y32" i="55"/>
  <c r="AA32" i="55"/>
  <c r="Z33" i="55" s="1"/>
  <c r="J34" i="52"/>
  <c r="K34" i="52" s="1"/>
  <c r="S31" i="51"/>
  <c r="T31" i="51" s="1"/>
  <c r="Q33" i="58"/>
  <c r="R33" i="58" s="1"/>
  <c r="U33" i="58" s="1"/>
  <c r="M33" i="54"/>
  <c r="Y33" i="54"/>
  <c r="AA33" i="54" s="1"/>
  <c r="Z34" i="54" s="1"/>
  <c r="P33" i="54"/>
  <c r="L33" i="54"/>
  <c r="S33" i="52"/>
  <c r="T33" i="52" s="1"/>
  <c r="S32" i="50"/>
  <c r="T32" i="50" s="1"/>
  <c r="Q33" i="56"/>
  <c r="R33" i="56" s="1"/>
  <c r="U33" i="56" s="1"/>
  <c r="J33" i="57"/>
  <c r="K33" i="57" s="1"/>
  <c r="S32" i="57"/>
  <c r="T32" i="57" s="1"/>
  <c r="J32" i="51"/>
  <c r="K32" i="51" s="1"/>
  <c r="J33" i="50"/>
  <c r="K33" i="50" s="1"/>
  <c r="L33" i="59"/>
  <c r="Y33" i="59"/>
  <c r="P33" i="59"/>
  <c r="M33" i="59"/>
  <c r="AA33" i="59"/>
  <c r="Z34" i="59" s="1"/>
  <c r="J32" i="53"/>
  <c r="K32" i="53" s="1"/>
  <c r="J34" i="47"/>
  <c r="K34" i="47" s="1"/>
  <c r="S31" i="48"/>
  <c r="T31" i="48" s="1"/>
  <c r="S31" i="46"/>
  <c r="T31" i="46" s="1"/>
  <c r="Y32" i="45"/>
  <c r="M32" i="45"/>
  <c r="L32" i="45"/>
  <c r="AA32" i="45"/>
  <c r="Z33" i="45" s="1"/>
  <c r="P32" i="45"/>
  <c r="Q32" i="49"/>
  <c r="R32" i="49" s="1"/>
  <c r="U32" i="49" s="1"/>
  <c r="S33" i="47"/>
  <c r="T33" i="47" s="1"/>
  <c r="J32" i="48"/>
  <c r="K32" i="48" s="1"/>
  <c r="J32" i="46"/>
  <c r="K32" i="46" s="1"/>
  <c r="S31" i="44"/>
  <c r="T31" i="44" s="1"/>
  <c r="J32" i="44"/>
  <c r="K32" i="44" s="1"/>
  <c r="P31" i="43"/>
  <c r="L31" i="43"/>
  <c r="Y31" i="43"/>
  <c r="AA31" i="43" s="1"/>
  <c r="Z32" i="43" s="1"/>
  <c r="M31" i="43"/>
  <c r="Q31" i="42"/>
  <c r="R31" i="42" s="1"/>
  <c r="U31" i="42" s="1"/>
  <c r="M32" i="41"/>
  <c r="L32" i="41"/>
  <c r="Y32" i="41"/>
  <c r="AA32" i="41" s="1"/>
  <c r="Z33" i="41" s="1"/>
  <c r="P32" i="41"/>
  <c r="S32" i="39"/>
  <c r="T32" i="39" s="1"/>
  <c r="J33" i="39"/>
  <c r="K33" i="39" s="1"/>
  <c r="Q33" i="54" l="1"/>
  <c r="R33" i="54" s="1"/>
  <c r="U33" i="54" s="1"/>
  <c r="Q33" i="59"/>
  <c r="R33" i="59" s="1"/>
  <c r="U33" i="59" s="1"/>
  <c r="S33" i="58"/>
  <c r="T33" i="58" s="1"/>
  <c r="P32" i="51"/>
  <c r="M32" i="51"/>
  <c r="L32" i="51"/>
  <c r="Y32" i="51"/>
  <c r="AA32" i="51" s="1"/>
  <c r="Z33" i="51" s="1"/>
  <c r="J34" i="59"/>
  <c r="K34" i="59" s="1"/>
  <c r="J34" i="58"/>
  <c r="K34" i="58" s="1"/>
  <c r="Y33" i="57"/>
  <c r="AA33" i="57" s="1"/>
  <c r="Z34" i="57" s="1"/>
  <c r="P33" i="57"/>
  <c r="L33" i="57"/>
  <c r="M33" i="57"/>
  <c r="S33" i="56"/>
  <c r="T33" i="56" s="1"/>
  <c r="P34" i="52"/>
  <c r="M34" i="52"/>
  <c r="L34" i="52"/>
  <c r="Y34" i="52"/>
  <c r="AA34" i="52" s="1"/>
  <c r="Z35" i="52" s="1"/>
  <c r="Q32" i="55"/>
  <c r="R32" i="55" s="1"/>
  <c r="U32" i="55" s="1"/>
  <c r="P32" i="53"/>
  <c r="M32" i="53"/>
  <c r="L32" i="53"/>
  <c r="Y32" i="53"/>
  <c r="AA32" i="53" s="1"/>
  <c r="Z33" i="53" s="1"/>
  <c r="M33" i="50"/>
  <c r="L33" i="50"/>
  <c r="AA33" i="50"/>
  <c r="Z34" i="50" s="1"/>
  <c r="Y33" i="50"/>
  <c r="P33" i="50"/>
  <c r="J34" i="56"/>
  <c r="K34" i="56" s="1"/>
  <c r="L32" i="48"/>
  <c r="Y32" i="48"/>
  <c r="AA32" i="48" s="1"/>
  <c r="Z33" i="48" s="1"/>
  <c r="P32" i="48"/>
  <c r="M32" i="48"/>
  <c r="S32" i="49"/>
  <c r="T32" i="49" s="1"/>
  <c r="P32" i="46"/>
  <c r="Y32" i="46"/>
  <c r="AA32" i="46" s="1"/>
  <c r="Z33" i="46" s="1"/>
  <c r="M32" i="46"/>
  <c r="L32" i="46"/>
  <c r="Q32" i="45"/>
  <c r="R32" i="45" s="1"/>
  <c r="U32" i="45" s="1"/>
  <c r="P34" i="47"/>
  <c r="AA34" i="47"/>
  <c r="Z35" i="47" s="1"/>
  <c r="M34" i="47"/>
  <c r="L34" i="47"/>
  <c r="Y34" i="47"/>
  <c r="J33" i="49"/>
  <c r="K33" i="49" s="1"/>
  <c r="M32" i="44"/>
  <c r="L32" i="44"/>
  <c r="Y32" i="44"/>
  <c r="AA32" i="44" s="1"/>
  <c r="Z33" i="44" s="1"/>
  <c r="P32" i="44"/>
  <c r="S31" i="42"/>
  <c r="T31" i="42" s="1"/>
  <c r="Q31" i="43"/>
  <c r="R31" i="43" s="1"/>
  <c r="U31" i="43" s="1"/>
  <c r="J32" i="42"/>
  <c r="K32" i="42" s="1"/>
  <c r="Q32" i="41"/>
  <c r="R32" i="41" s="1"/>
  <c r="U32" i="41" s="1"/>
  <c r="Y33" i="39"/>
  <c r="AA33" i="39" s="1"/>
  <c r="Z34" i="39" s="1"/>
  <c r="P33" i="39"/>
  <c r="M33" i="39"/>
  <c r="L33" i="39"/>
  <c r="Q33" i="57" l="1"/>
  <c r="R33" i="57" s="1"/>
  <c r="U33" i="57" s="1"/>
  <c r="M34" i="58"/>
  <c r="AA34" i="58"/>
  <c r="Z35" i="58" s="1"/>
  <c r="Y34" i="58"/>
  <c r="P34" i="58"/>
  <c r="L34" i="58"/>
  <c r="P34" i="59"/>
  <c r="L34" i="59"/>
  <c r="AA34" i="59"/>
  <c r="Z35" i="59" s="1"/>
  <c r="Y34" i="59"/>
  <c r="M34" i="59"/>
  <c r="J33" i="55"/>
  <c r="K33" i="55" s="1"/>
  <c r="Q32" i="53"/>
  <c r="R32" i="53" s="1"/>
  <c r="U32" i="53" s="1"/>
  <c r="Q32" i="51"/>
  <c r="R32" i="51" s="1"/>
  <c r="U32" i="51" s="1"/>
  <c r="Q33" i="50"/>
  <c r="R33" i="50" s="1"/>
  <c r="U33" i="50" s="1"/>
  <c r="S32" i="55"/>
  <c r="T32" i="55" s="1"/>
  <c r="Q34" i="52"/>
  <c r="R34" i="52" s="1"/>
  <c r="U34" i="52" s="1"/>
  <c r="S33" i="59"/>
  <c r="T33" i="59" s="1"/>
  <c r="Y34" i="56"/>
  <c r="P34" i="56"/>
  <c r="L34" i="56"/>
  <c r="AA34" i="56"/>
  <c r="Z35" i="56" s="1"/>
  <c r="M34" i="56"/>
  <c r="S33" i="54"/>
  <c r="T33" i="54" s="1"/>
  <c r="J34" i="54"/>
  <c r="K34" i="54" s="1"/>
  <c r="Q34" i="47"/>
  <c r="R34" i="47" s="1"/>
  <c r="U34" i="47" s="1"/>
  <c r="S32" i="46"/>
  <c r="T32" i="46" s="1"/>
  <c r="Q32" i="46"/>
  <c r="R32" i="46" s="1"/>
  <c r="U32" i="46" s="1"/>
  <c r="S32" i="45"/>
  <c r="T32" i="45" s="1"/>
  <c r="Q32" i="48"/>
  <c r="R32" i="48" s="1"/>
  <c r="U32" i="48" s="1"/>
  <c r="J33" i="45"/>
  <c r="K33" i="45" s="1"/>
  <c r="AA33" i="49"/>
  <c r="Z34" i="49" s="1"/>
  <c r="Y33" i="49"/>
  <c r="P33" i="49"/>
  <c r="M33" i="49"/>
  <c r="L33" i="49"/>
  <c r="Q32" i="44"/>
  <c r="R32" i="44" s="1"/>
  <c r="U32" i="44" s="1"/>
  <c r="M32" i="42"/>
  <c r="P32" i="42"/>
  <c r="L32" i="42"/>
  <c r="Y32" i="42"/>
  <c r="AA32" i="42" s="1"/>
  <c r="Z33" i="42" s="1"/>
  <c r="S31" i="43"/>
  <c r="T31" i="43" s="1"/>
  <c r="J32" i="43"/>
  <c r="K32" i="43" s="1"/>
  <c r="S32" i="41"/>
  <c r="T32" i="41" s="1"/>
  <c r="J33" i="41"/>
  <c r="K33" i="41" s="1"/>
  <c r="Q33" i="39"/>
  <c r="R33" i="39" s="1"/>
  <c r="U33" i="39" s="1"/>
  <c r="Q34" i="56" l="1"/>
  <c r="R34" i="56" s="1"/>
  <c r="U34" i="56" s="1"/>
  <c r="Q34" i="59"/>
  <c r="R34" i="59" s="1"/>
  <c r="U34" i="59" s="1"/>
  <c r="Q34" i="58"/>
  <c r="R34" i="58" s="1"/>
  <c r="U34" i="58" s="1"/>
  <c r="S33" i="57"/>
  <c r="T33" i="57" s="1"/>
  <c r="S34" i="52"/>
  <c r="T34" i="52" s="1"/>
  <c r="S33" i="50"/>
  <c r="T33" i="50" s="1"/>
  <c r="S32" i="51"/>
  <c r="T32" i="51" s="1"/>
  <c r="J33" i="51"/>
  <c r="K33" i="51" s="1"/>
  <c r="Y34" i="54"/>
  <c r="AA34" i="54" s="1"/>
  <c r="Z35" i="54" s="1"/>
  <c r="L34" i="54"/>
  <c r="M34" i="54"/>
  <c r="P34" i="54"/>
  <c r="J35" i="52"/>
  <c r="K35" i="52" s="1"/>
  <c r="J35" i="56"/>
  <c r="K35" i="56" s="1"/>
  <c r="J34" i="50"/>
  <c r="K34" i="50" s="1"/>
  <c r="S32" i="53"/>
  <c r="T32" i="53" s="1"/>
  <c r="J33" i="53"/>
  <c r="K33" i="53" s="1"/>
  <c r="P33" i="55"/>
  <c r="L33" i="55"/>
  <c r="Y33" i="55"/>
  <c r="AA33" i="55" s="1"/>
  <c r="Z34" i="55" s="1"/>
  <c r="M33" i="55"/>
  <c r="J34" i="57"/>
  <c r="K34" i="57" s="1"/>
  <c r="Q33" i="49"/>
  <c r="R33" i="49" s="1"/>
  <c r="U33" i="49" s="1"/>
  <c r="Y33" i="45"/>
  <c r="AA33" i="45" s="1"/>
  <c r="Z34" i="45" s="1"/>
  <c r="P33" i="45"/>
  <c r="M33" i="45"/>
  <c r="L33" i="45"/>
  <c r="S32" i="48"/>
  <c r="T32" i="48" s="1"/>
  <c r="J35" i="47"/>
  <c r="K35" i="47" s="1"/>
  <c r="J33" i="48"/>
  <c r="K33" i="48" s="1"/>
  <c r="S34" i="47"/>
  <c r="T34" i="47" s="1"/>
  <c r="J33" i="46"/>
  <c r="K33" i="46" s="1"/>
  <c r="S32" i="44"/>
  <c r="T32" i="44" s="1"/>
  <c r="J33" i="44"/>
  <c r="K33" i="44" s="1"/>
  <c r="P32" i="43"/>
  <c r="M32" i="43"/>
  <c r="Y32" i="43"/>
  <c r="AA32" i="43" s="1"/>
  <c r="Z33" i="43" s="1"/>
  <c r="L32" i="43"/>
  <c r="Q32" i="42"/>
  <c r="R32" i="42" s="1"/>
  <c r="U32" i="42" s="1"/>
  <c r="M33" i="41"/>
  <c r="L33" i="41"/>
  <c r="P33" i="41"/>
  <c r="Y33" i="41"/>
  <c r="AA33" i="41" s="1"/>
  <c r="Z34" i="41" s="1"/>
  <c r="S33" i="39"/>
  <c r="T33" i="39" s="1"/>
  <c r="J34" i="39"/>
  <c r="K34" i="39" s="1"/>
  <c r="M33" i="51" l="1"/>
  <c r="L33" i="51"/>
  <c r="Y33" i="51"/>
  <c r="AA33" i="51" s="1"/>
  <c r="Z34" i="51" s="1"/>
  <c r="P33" i="51"/>
  <c r="Q33" i="55"/>
  <c r="R33" i="55" s="1"/>
  <c r="U33" i="55" s="1"/>
  <c r="J35" i="58"/>
  <c r="K35" i="58" s="1"/>
  <c r="M33" i="53"/>
  <c r="L33" i="53"/>
  <c r="Y33" i="53"/>
  <c r="AA33" i="53" s="1"/>
  <c r="Z34" i="53" s="1"/>
  <c r="P33" i="53"/>
  <c r="S34" i="58"/>
  <c r="T34" i="58" s="1"/>
  <c r="Y34" i="50"/>
  <c r="AA34" i="50" s="1"/>
  <c r="Z35" i="50" s="1"/>
  <c r="P34" i="50"/>
  <c r="M34" i="50"/>
  <c r="L34" i="50"/>
  <c r="S34" i="59"/>
  <c r="T34" i="59" s="1"/>
  <c r="P35" i="56"/>
  <c r="L35" i="56"/>
  <c r="AA35" i="56"/>
  <c r="Z36" i="56" s="1"/>
  <c r="Y35" i="56"/>
  <c r="M35" i="56"/>
  <c r="Q34" i="54"/>
  <c r="R34" i="54" s="1"/>
  <c r="U34" i="54" s="1"/>
  <c r="S34" i="56"/>
  <c r="T34" i="56" s="1"/>
  <c r="L34" i="57"/>
  <c r="AA34" i="57"/>
  <c r="Z35" i="57" s="1"/>
  <c r="Y34" i="57"/>
  <c r="P34" i="57"/>
  <c r="M34" i="57"/>
  <c r="L35" i="52"/>
  <c r="P35" i="52"/>
  <c r="Y35" i="52"/>
  <c r="AA35" i="52" s="1"/>
  <c r="Z36" i="52" s="1"/>
  <c r="M35" i="52"/>
  <c r="J35" i="59"/>
  <c r="K35" i="59" s="1"/>
  <c r="AA33" i="48"/>
  <c r="Z34" i="48" s="1"/>
  <c r="Y33" i="48"/>
  <c r="P33" i="48"/>
  <c r="M33" i="48"/>
  <c r="L33" i="48"/>
  <c r="P35" i="47"/>
  <c r="L35" i="47"/>
  <c r="Y35" i="47"/>
  <c r="AA35" i="47" s="1"/>
  <c r="Z36" i="47" s="1"/>
  <c r="M35" i="47"/>
  <c r="J34" i="49"/>
  <c r="K34" i="49" s="1"/>
  <c r="L33" i="46"/>
  <c r="Y33" i="46"/>
  <c r="AA33" i="46" s="1"/>
  <c r="Z34" i="46" s="1"/>
  <c r="P33" i="46"/>
  <c r="M33" i="46"/>
  <c r="Q33" i="45"/>
  <c r="R33" i="45" s="1"/>
  <c r="U33" i="45" s="1"/>
  <c r="S33" i="49"/>
  <c r="T33" i="49" s="1"/>
  <c r="P33" i="44"/>
  <c r="M33" i="44"/>
  <c r="L33" i="44"/>
  <c r="Y33" i="44"/>
  <c r="AA33" i="44" s="1"/>
  <c r="Z34" i="44" s="1"/>
  <c r="S32" i="42"/>
  <c r="T32" i="42" s="1"/>
  <c r="Q32" i="43"/>
  <c r="R32" i="43" s="1"/>
  <c r="U32" i="43" s="1"/>
  <c r="J33" i="42"/>
  <c r="K33" i="42" s="1"/>
  <c r="Q33" i="41"/>
  <c r="R33" i="41" s="1"/>
  <c r="U33" i="41" s="1"/>
  <c r="M34" i="39"/>
  <c r="L34" i="39"/>
  <c r="Y34" i="39"/>
  <c r="AA34" i="39" s="1"/>
  <c r="Z35" i="39" s="1"/>
  <c r="P34" i="39"/>
  <c r="J36" i="56" l="1"/>
  <c r="K36" i="56" s="1"/>
  <c r="Q33" i="53"/>
  <c r="R33" i="53" s="1"/>
  <c r="U33" i="53" s="1"/>
  <c r="S34" i="54"/>
  <c r="T34" i="54" s="1"/>
  <c r="P35" i="58"/>
  <c r="M35" i="58"/>
  <c r="L35" i="58"/>
  <c r="Y35" i="58"/>
  <c r="AA35" i="58" s="1"/>
  <c r="Z36" i="58" s="1"/>
  <c r="S33" i="55"/>
  <c r="T33" i="55" s="1"/>
  <c r="S35" i="56"/>
  <c r="T35" i="56" s="1"/>
  <c r="Q35" i="56"/>
  <c r="R35" i="56" s="1"/>
  <c r="U35" i="56" s="1"/>
  <c r="Q33" i="51"/>
  <c r="R33" i="51" s="1"/>
  <c r="U33" i="51" s="1"/>
  <c r="Q35" i="52"/>
  <c r="R35" i="52" s="1"/>
  <c r="U35" i="52" s="1"/>
  <c r="Q34" i="50"/>
  <c r="R34" i="50" s="1"/>
  <c r="U34" i="50" s="1"/>
  <c r="L35" i="59"/>
  <c r="Y35" i="59"/>
  <c r="P35" i="59"/>
  <c r="M35" i="59"/>
  <c r="AA35" i="59"/>
  <c r="Z36" i="59" s="1"/>
  <c r="S34" i="57"/>
  <c r="T34" i="57" s="1"/>
  <c r="Q34" i="57"/>
  <c r="R34" i="57" s="1"/>
  <c r="U34" i="57" s="1"/>
  <c r="J34" i="55"/>
  <c r="K34" i="55" s="1"/>
  <c r="J35" i="54"/>
  <c r="K35" i="54" s="1"/>
  <c r="Y34" i="49"/>
  <c r="AA34" i="49"/>
  <c r="Z35" i="49" s="1"/>
  <c r="P34" i="49"/>
  <c r="M34" i="49"/>
  <c r="L34" i="49"/>
  <c r="Q33" i="46"/>
  <c r="R33" i="46" s="1"/>
  <c r="U33" i="46" s="1"/>
  <c r="Q35" i="47"/>
  <c r="R35" i="47" s="1"/>
  <c r="U35" i="47" s="1"/>
  <c r="Q33" i="48"/>
  <c r="R33" i="48" s="1"/>
  <c r="U33" i="48" s="1"/>
  <c r="S33" i="45"/>
  <c r="T33" i="45" s="1"/>
  <c r="J34" i="45"/>
  <c r="K34" i="45" s="1"/>
  <c r="Q33" i="44"/>
  <c r="R33" i="44" s="1"/>
  <c r="U33" i="44" s="1"/>
  <c r="S32" i="43"/>
  <c r="T32" i="43" s="1"/>
  <c r="M33" i="42"/>
  <c r="Y33" i="42"/>
  <c r="AA33" i="42" s="1"/>
  <c r="Z34" i="42" s="1"/>
  <c r="P33" i="42"/>
  <c r="L33" i="42"/>
  <c r="J33" i="43"/>
  <c r="K33" i="43" s="1"/>
  <c r="S33" i="41"/>
  <c r="T33" i="41" s="1"/>
  <c r="J34" i="41"/>
  <c r="K34" i="41" s="1"/>
  <c r="Q34" i="39"/>
  <c r="R34" i="39" s="1"/>
  <c r="U34" i="39" s="1"/>
  <c r="P34" i="55" l="1"/>
  <c r="M34" i="55"/>
  <c r="L34" i="55"/>
  <c r="Y34" i="55"/>
  <c r="AA34" i="55"/>
  <c r="Z35" i="55" s="1"/>
  <c r="S35" i="58"/>
  <c r="T35" i="58" s="1"/>
  <c r="Q35" i="58"/>
  <c r="R35" i="58" s="1"/>
  <c r="U35" i="58" s="1"/>
  <c r="Q35" i="59"/>
  <c r="R35" i="59" s="1"/>
  <c r="U35" i="59" s="1"/>
  <c r="S33" i="53"/>
  <c r="T33" i="53" s="1"/>
  <c r="Y36" i="56"/>
  <c r="AA36" i="56" s="1"/>
  <c r="Z37" i="56" s="1"/>
  <c r="M36" i="56"/>
  <c r="L36" i="56"/>
  <c r="P36" i="56"/>
  <c r="S34" i="50"/>
  <c r="T34" i="50" s="1"/>
  <c r="J35" i="57"/>
  <c r="K35" i="57" s="1"/>
  <c r="S35" i="52"/>
  <c r="T35" i="52" s="1"/>
  <c r="J34" i="51"/>
  <c r="K34" i="51" s="1"/>
  <c r="J35" i="50"/>
  <c r="K35" i="50" s="1"/>
  <c r="S33" i="51"/>
  <c r="T33" i="51" s="1"/>
  <c r="J34" i="53"/>
  <c r="K34" i="53" s="1"/>
  <c r="M35" i="54"/>
  <c r="AA35" i="54"/>
  <c r="Z36" i="54" s="1"/>
  <c r="Y35" i="54"/>
  <c r="P35" i="54"/>
  <c r="L35" i="54"/>
  <c r="J36" i="52"/>
  <c r="K36" i="52" s="1"/>
  <c r="J34" i="48"/>
  <c r="K34" i="48" s="1"/>
  <c r="S33" i="48"/>
  <c r="T33" i="48" s="1"/>
  <c r="S35" i="47"/>
  <c r="T35" i="47" s="1"/>
  <c r="S33" i="46"/>
  <c r="T33" i="46" s="1"/>
  <c r="Q34" i="49"/>
  <c r="R34" i="49" s="1"/>
  <c r="U34" i="49" s="1"/>
  <c r="J36" i="47"/>
  <c r="K36" i="47" s="1"/>
  <c r="Y34" i="45"/>
  <c r="M34" i="45"/>
  <c r="L34" i="45"/>
  <c r="P34" i="45"/>
  <c r="AA34" i="45"/>
  <c r="Z35" i="45" s="1"/>
  <c r="J35" i="49"/>
  <c r="K35" i="49" s="1"/>
  <c r="J34" i="46"/>
  <c r="K34" i="46" s="1"/>
  <c r="S33" i="44"/>
  <c r="T33" i="44" s="1"/>
  <c r="J34" i="44"/>
  <c r="K34" i="44" s="1"/>
  <c r="P33" i="43"/>
  <c r="L33" i="43"/>
  <c r="Y33" i="43"/>
  <c r="AA33" i="43" s="1"/>
  <c r="Z34" i="43" s="1"/>
  <c r="M33" i="43"/>
  <c r="Q33" i="42"/>
  <c r="R33" i="42" s="1"/>
  <c r="U33" i="42" s="1"/>
  <c r="M34" i="41"/>
  <c r="L34" i="41"/>
  <c r="P34" i="41"/>
  <c r="Y34" i="41"/>
  <c r="AA34" i="41" s="1"/>
  <c r="Z35" i="41" s="1"/>
  <c r="S34" i="39"/>
  <c r="T34" i="39" s="1"/>
  <c r="J35" i="39"/>
  <c r="K35" i="39" s="1"/>
  <c r="Q35" i="54" l="1"/>
  <c r="R35" i="54" s="1"/>
  <c r="U35" i="54" s="1"/>
  <c r="S35" i="59"/>
  <c r="T35" i="59" s="1"/>
  <c r="J36" i="59"/>
  <c r="K36" i="59" s="1"/>
  <c r="P34" i="53"/>
  <c r="M34" i="53"/>
  <c r="AA34" i="53"/>
  <c r="Z35" i="53" s="1"/>
  <c r="Y34" i="53"/>
  <c r="L34" i="53"/>
  <c r="P36" i="52"/>
  <c r="M36" i="52"/>
  <c r="L36" i="52"/>
  <c r="Y36" i="52"/>
  <c r="AA36" i="52"/>
  <c r="Z37" i="52" s="1"/>
  <c r="P34" i="51"/>
  <c r="M34" i="51"/>
  <c r="L34" i="51"/>
  <c r="AA34" i="51"/>
  <c r="Z35" i="51" s="1"/>
  <c r="Y34" i="51"/>
  <c r="J36" i="54"/>
  <c r="K36" i="54" s="1"/>
  <c r="M35" i="57"/>
  <c r="P35" i="57"/>
  <c r="L35" i="57"/>
  <c r="Y35" i="57"/>
  <c r="AA35" i="57"/>
  <c r="Z36" i="57" s="1"/>
  <c r="Q34" i="55"/>
  <c r="R34" i="55" s="1"/>
  <c r="U34" i="55" s="1"/>
  <c r="M35" i="50"/>
  <c r="L35" i="50"/>
  <c r="AA35" i="50"/>
  <c r="Z36" i="50" s="1"/>
  <c r="Y35" i="50"/>
  <c r="P35" i="50"/>
  <c r="Q36" i="56"/>
  <c r="R36" i="56" s="1"/>
  <c r="U36" i="56" s="1"/>
  <c r="J36" i="58"/>
  <c r="K36" i="58" s="1"/>
  <c r="P34" i="46"/>
  <c r="Y34" i="46"/>
  <c r="AA34" i="46" s="1"/>
  <c r="Z35" i="46" s="1"/>
  <c r="M34" i="46"/>
  <c r="L34" i="46"/>
  <c r="Q34" i="45"/>
  <c r="R34" i="45" s="1"/>
  <c r="U34" i="45" s="1"/>
  <c r="AA35" i="49"/>
  <c r="Z36" i="49" s="1"/>
  <c r="Y35" i="49"/>
  <c r="P35" i="49"/>
  <c r="M35" i="49"/>
  <c r="L35" i="49"/>
  <c r="P36" i="47"/>
  <c r="AA36" i="47"/>
  <c r="Z37" i="47" s="1"/>
  <c r="L36" i="47"/>
  <c r="M36" i="47"/>
  <c r="Y36" i="47"/>
  <c r="S34" i="49"/>
  <c r="T34" i="49" s="1"/>
  <c r="J35" i="45"/>
  <c r="K35" i="45" s="1"/>
  <c r="L34" i="48"/>
  <c r="P34" i="48"/>
  <c r="M34" i="48"/>
  <c r="Y34" i="48"/>
  <c r="AA34" i="48" s="1"/>
  <c r="Z35" i="48" s="1"/>
  <c r="M34" i="44"/>
  <c r="L34" i="44"/>
  <c r="Y34" i="44"/>
  <c r="AA34" i="44" s="1"/>
  <c r="Z35" i="44" s="1"/>
  <c r="P34" i="44"/>
  <c r="S33" i="42"/>
  <c r="T33" i="42" s="1"/>
  <c r="Q33" i="43"/>
  <c r="R33" i="43" s="1"/>
  <c r="U33" i="43" s="1"/>
  <c r="J34" i="42"/>
  <c r="K34" i="42" s="1"/>
  <c r="Q34" i="41"/>
  <c r="R34" i="41" s="1"/>
  <c r="U34" i="41" s="1"/>
  <c r="P35" i="39"/>
  <c r="M35" i="39"/>
  <c r="L35" i="39"/>
  <c r="Y35" i="39"/>
  <c r="AA35" i="39" s="1"/>
  <c r="Z36" i="39" s="1"/>
  <c r="Q36" i="52" l="1"/>
  <c r="R36" i="52" s="1"/>
  <c r="U36" i="52" s="1"/>
  <c r="S34" i="55"/>
  <c r="T34" i="55" s="1"/>
  <c r="S35" i="57"/>
  <c r="T35" i="57" s="1"/>
  <c r="Q35" i="57"/>
  <c r="R35" i="57" s="1"/>
  <c r="U35" i="57" s="1"/>
  <c r="Q34" i="53"/>
  <c r="R34" i="53" s="1"/>
  <c r="U34" i="53" s="1"/>
  <c r="Y36" i="54"/>
  <c r="AA36" i="54" s="1"/>
  <c r="Z37" i="54" s="1"/>
  <c r="P36" i="54"/>
  <c r="M36" i="54"/>
  <c r="L36" i="54"/>
  <c r="J35" i="55"/>
  <c r="K35" i="55" s="1"/>
  <c r="M36" i="59"/>
  <c r="L36" i="59"/>
  <c r="AA36" i="59"/>
  <c r="Z37" i="59" s="1"/>
  <c r="P36" i="59"/>
  <c r="Y36" i="59"/>
  <c r="J35" i="51"/>
  <c r="K35" i="51" s="1"/>
  <c r="S36" i="56"/>
  <c r="T36" i="56" s="1"/>
  <c r="Q35" i="50"/>
  <c r="R35" i="50" s="1"/>
  <c r="U35" i="50" s="1"/>
  <c r="S35" i="54"/>
  <c r="T35" i="54" s="1"/>
  <c r="M36" i="58"/>
  <c r="AA36" i="58"/>
  <c r="Z37" i="58" s="1"/>
  <c r="P36" i="58"/>
  <c r="Y36" i="58"/>
  <c r="L36" i="58"/>
  <c r="Q34" i="51"/>
  <c r="R34" i="51" s="1"/>
  <c r="U34" i="51" s="1"/>
  <c r="J37" i="56"/>
  <c r="K37" i="56" s="1"/>
  <c r="Q34" i="48"/>
  <c r="R34" i="48" s="1"/>
  <c r="U34" i="48" s="1"/>
  <c r="S34" i="45"/>
  <c r="T34" i="45" s="1"/>
  <c r="Q36" i="47"/>
  <c r="R36" i="47" s="1"/>
  <c r="U36" i="47" s="1"/>
  <c r="Q35" i="49"/>
  <c r="R35" i="49" s="1"/>
  <c r="U35" i="49" s="1"/>
  <c r="P35" i="45"/>
  <c r="M35" i="45"/>
  <c r="L35" i="45"/>
  <c r="Y35" i="45"/>
  <c r="AA35" i="45" s="1"/>
  <c r="Z36" i="45" s="1"/>
  <c r="Q34" i="46"/>
  <c r="R34" i="46" s="1"/>
  <c r="U34" i="46" s="1"/>
  <c r="Q34" i="44"/>
  <c r="R34" i="44" s="1"/>
  <c r="U34" i="44" s="1"/>
  <c r="M34" i="42"/>
  <c r="L34" i="42"/>
  <c r="P34" i="42"/>
  <c r="Y34" i="42"/>
  <c r="AA34" i="42" s="1"/>
  <c r="Z35" i="42" s="1"/>
  <c r="S33" i="43"/>
  <c r="T33" i="43" s="1"/>
  <c r="J34" i="43"/>
  <c r="K34" i="43" s="1"/>
  <c r="S34" i="41"/>
  <c r="T34" i="41" s="1"/>
  <c r="J35" i="41"/>
  <c r="K35" i="41" s="1"/>
  <c r="Q35" i="39"/>
  <c r="R35" i="39" s="1"/>
  <c r="U35" i="39" s="1"/>
  <c r="P35" i="55" l="1"/>
  <c r="L35" i="55"/>
  <c r="Y35" i="55"/>
  <c r="AA35" i="55" s="1"/>
  <c r="Z36" i="55" s="1"/>
  <c r="M35" i="55"/>
  <c r="Q36" i="54"/>
  <c r="R36" i="54" s="1"/>
  <c r="U36" i="54" s="1"/>
  <c r="S35" i="50"/>
  <c r="T35" i="50" s="1"/>
  <c r="S34" i="53"/>
  <c r="T34" i="53" s="1"/>
  <c r="Q36" i="58"/>
  <c r="R36" i="58" s="1"/>
  <c r="U36" i="58" s="1"/>
  <c r="P35" i="51"/>
  <c r="M35" i="51"/>
  <c r="L35" i="51"/>
  <c r="Y35" i="51"/>
  <c r="AA35" i="51"/>
  <c r="Z36" i="51" s="1"/>
  <c r="J36" i="57"/>
  <c r="K36" i="57" s="1"/>
  <c r="J35" i="53"/>
  <c r="K35" i="53" s="1"/>
  <c r="Q36" i="59"/>
  <c r="R36" i="59" s="1"/>
  <c r="U36" i="59" s="1"/>
  <c r="J36" i="50"/>
  <c r="K36" i="50" s="1"/>
  <c r="S36" i="52"/>
  <c r="T36" i="52" s="1"/>
  <c r="L37" i="56"/>
  <c r="P37" i="56"/>
  <c r="M37" i="56"/>
  <c r="AA37" i="56"/>
  <c r="Z38" i="56" s="1"/>
  <c r="Y37" i="56"/>
  <c r="S34" i="51"/>
  <c r="T34" i="51" s="1"/>
  <c r="J37" i="52"/>
  <c r="K37" i="52" s="1"/>
  <c r="Q35" i="45"/>
  <c r="R35" i="45" s="1"/>
  <c r="U35" i="45" s="1"/>
  <c r="J36" i="49"/>
  <c r="K36" i="49" s="1"/>
  <c r="S35" i="49"/>
  <c r="T35" i="49" s="1"/>
  <c r="S34" i="48"/>
  <c r="T34" i="48" s="1"/>
  <c r="J37" i="47"/>
  <c r="K37" i="47" s="1"/>
  <c r="S36" i="47"/>
  <c r="T36" i="47" s="1"/>
  <c r="J35" i="46"/>
  <c r="K35" i="46" s="1"/>
  <c r="S34" i="46"/>
  <c r="T34" i="46" s="1"/>
  <c r="J35" i="48"/>
  <c r="K35" i="48" s="1"/>
  <c r="S34" i="44"/>
  <c r="T34" i="44" s="1"/>
  <c r="J35" i="44"/>
  <c r="K35" i="44" s="1"/>
  <c r="L34" i="43"/>
  <c r="Y34" i="43"/>
  <c r="P34" i="43"/>
  <c r="M34" i="43"/>
  <c r="AA34" i="43"/>
  <c r="Z35" i="43" s="1"/>
  <c r="Q34" i="42"/>
  <c r="R34" i="42" s="1"/>
  <c r="U34" i="42" s="1"/>
  <c r="M35" i="41"/>
  <c r="L35" i="41"/>
  <c r="Y35" i="41"/>
  <c r="AA35" i="41" s="1"/>
  <c r="Z36" i="41" s="1"/>
  <c r="P35" i="41"/>
  <c r="S35" i="39"/>
  <c r="T35" i="39" s="1"/>
  <c r="J36" i="39"/>
  <c r="K36" i="39" s="1"/>
  <c r="Q35" i="51" l="1"/>
  <c r="R35" i="51" s="1"/>
  <c r="U35" i="51" s="1"/>
  <c r="S36" i="58"/>
  <c r="T36" i="58" s="1"/>
  <c r="P37" i="52"/>
  <c r="L37" i="52"/>
  <c r="Y37" i="52"/>
  <c r="AA37" i="52" s="1"/>
  <c r="Z38" i="52" s="1"/>
  <c r="M37" i="52"/>
  <c r="AA36" i="50"/>
  <c r="Z37" i="50" s="1"/>
  <c r="Y36" i="50"/>
  <c r="P36" i="50"/>
  <c r="M36" i="50"/>
  <c r="L36" i="50"/>
  <c r="S36" i="54"/>
  <c r="T36" i="54" s="1"/>
  <c r="Q37" i="56"/>
  <c r="R37" i="56" s="1"/>
  <c r="U37" i="56" s="1"/>
  <c r="J37" i="59"/>
  <c r="K37" i="59" s="1"/>
  <c r="S36" i="59"/>
  <c r="T36" i="59" s="1"/>
  <c r="J37" i="58"/>
  <c r="K37" i="58" s="1"/>
  <c r="M35" i="53"/>
  <c r="L35" i="53"/>
  <c r="P35" i="53"/>
  <c r="Y35" i="53"/>
  <c r="AA35" i="53" s="1"/>
  <c r="Z36" i="53" s="1"/>
  <c r="L36" i="57"/>
  <c r="P36" i="57"/>
  <c r="M36" i="57"/>
  <c r="Y36" i="57"/>
  <c r="AA36" i="57" s="1"/>
  <c r="Z37" i="57" s="1"/>
  <c r="S35" i="55"/>
  <c r="T35" i="55" s="1"/>
  <c r="Q35" i="55"/>
  <c r="R35" i="55" s="1"/>
  <c r="U35" i="55" s="1"/>
  <c r="J36" i="51"/>
  <c r="K36" i="51" s="1"/>
  <c r="J37" i="54"/>
  <c r="K37" i="54" s="1"/>
  <c r="P37" i="47"/>
  <c r="M37" i="47"/>
  <c r="L37" i="47"/>
  <c r="Y37" i="47"/>
  <c r="AA37" i="47" s="1"/>
  <c r="Z38" i="47" s="1"/>
  <c r="P35" i="48"/>
  <c r="M35" i="48"/>
  <c r="L35" i="48"/>
  <c r="Y35" i="48"/>
  <c r="AA35" i="48" s="1"/>
  <c r="Z36" i="48" s="1"/>
  <c r="L35" i="46"/>
  <c r="Y35" i="46"/>
  <c r="AA35" i="46" s="1"/>
  <c r="Z36" i="46" s="1"/>
  <c r="P35" i="46"/>
  <c r="M35" i="46"/>
  <c r="Y36" i="49"/>
  <c r="AA36" i="49" s="1"/>
  <c r="Z37" i="49" s="1"/>
  <c r="P36" i="49"/>
  <c r="M36" i="49"/>
  <c r="L36" i="49"/>
  <c r="S35" i="45"/>
  <c r="T35" i="45" s="1"/>
  <c r="J36" i="45"/>
  <c r="K36" i="45" s="1"/>
  <c r="P35" i="44"/>
  <c r="M35" i="44"/>
  <c r="L35" i="44"/>
  <c r="Y35" i="44"/>
  <c r="AA35" i="44" s="1"/>
  <c r="Z36" i="44" s="1"/>
  <c r="Q34" i="43"/>
  <c r="R34" i="43" s="1"/>
  <c r="U34" i="43" s="1"/>
  <c r="S34" i="42"/>
  <c r="T34" i="42" s="1"/>
  <c r="J35" i="42"/>
  <c r="K35" i="42" s="1"/>
  <c r="Q35" i="41"/>
  <c r="R35" i="41" s="1"/>
  <c r="U35" i="41" s="1"/>
  <c r="M36" i="39"/>
  <c r="L36" i="39"/>
  <c r="P36" i="39"/>
  <c r="Y36" i="39"/>
  <c r="AA36" i="39" s="1"/>
  <c r="Z37" i="39" s="1"/>
  <c r="Q36" i="50" l="1"/>
  <c r="R36" i="50" s="1"/>
  <c r="U36" i="50" s="1"/>
  <c r="Q35" i="53"/>
  <c r="R35" i="53" s="1"/>
  <c r="U35" i="53" s="1"/>
  <c r="Q36" i="57"/>
  <c r="R36" i="57" s="1"/>
  <c r="U36" i="57" s="1"/>
  <c r="Q37" i="52"/>
  <c r="R37" i="52" s="1"/>
  <c r="U37" i="52" s="1"/>
  <c r="AA37" i="58"/>
  <c r="Z38" i="58" s="1"/>
  <c r="Y37" i="58"/>
  <c r="P37" i="58"/>
  <c r="M37" i="58"/>
  <c r="L37" i="58"/>
  <c r="J38" i="56"/>
  <c r="K38" i="56" s="1"/>
  <c r="L37" i="59"/>
  <c r="Y37" i="59"/>
  <c r="M37" i="59"/>
  <c r="AA37" i="59"/>
  <c r="Z38" i="59" s="1"/>
  <c r="P37" i="59"/>
  <c r="M37" i="54"/>
  <c r="Y37" i="54"/>
  <c r="AA37" i="54" s="1"/>
  <c r="Z38" i="54" s="1"/>
  <c r="P37" i="54"/>
  <c r="L37" i="54"/>
  <c r="S35" i="51"/>
  <c r="T35" i="51" s="1"/>
  <c r="Y36" i="51"/>
  <c r="AA36" i="51" s="1"/>
  <c r="Z37" i="51" s="1"/>
  <c r="P36" i="51"/>
  <c r="M36" i="51"/>
  <c r="L36" i="51"/>
  <c r="S37" i="56"/>
  <c r="T37" i="56" s="1"/>
  <c r="J36" i="55"/>
  <c r="K36" i="55" s="1"/>
  <c r="Q35" i="46"/>
  <c r="R35" i="46" s="1"/>
  <c r="U35" i="46" s="1"/>
  <c r="Q35" i="48"/>
  <c r="R35" i="48" s="1"/>
  <c r="U35" i="48" s="1"/>
  <c r="Y36" i="45"/>
  <c r="AA36" i="45" s="1"/>
  <c r="Z37" i="45" s="1"/>
  <c r="M36" i="45"/>
  <c r="L36" i="45"/>
  <c r="P36" i="45"/>
  <c r="Q36" i="49"/>
  <c r="R36" i="49" s="1"/>
  <c r="U36" i="49" s="1"/>
  <c r="S37" i="47"/>
  <c r="T37" i="47" s="1"/>
  <c r="Q37" i="47"/>
  <c r="R37" i="47" s="1"/>
  <c r="U37" i="47" s="1"/>
  <c r="Q35" i="44"/>
  <c r="R35" i="44" s="1"/>
  <c r="U35" i="44" s="1"/>
  <c r="J35" i="43"/>
  <c r="K35" i="43" s="1"/>
  <c r="Y35" i="42"/>
  <c r="L35" i="42"/>
  <c r="AA35" i="42"/>
  <c r="Z36" i="42" s="1"/>
  <c r="P35" i="42"/>
  <c r="M35" i="42"/>
  <c r="S34" i="43"/>
  <c r="T34" i="43" s="1"/>
  <c r="S35" i="41"/>
  <c r="T35" i="41" s="1"/>
  <c r="J36" i="41"/>
  <c r="K36" i="41" s="1"/>
  <c r="Q36" i="39"/>
  <c r="R36" i="39" s="1"/>
  <c r="U36" i="39" s="1"/>
  <c r="S37" i="52" l="1"/>
  <c r="T37" i="52" s="1"/>
  <c r="S36" i="57"/>
  <c r="T36" i="57" s="1"/>
  <c r="Q37" i="59"/>
  <c r="R37" i="59" s="1"/>
  <c r="U37" i="59" s="1"/>
  <c r="S35" i="53"/>
  <c r="T35" i="53" s="1"/>
  <c r="Q36" i="51"/>
  <c r="R36" i="51" s="1"/>
  <c r="U36" i="51" s="1"/>
  <c r="Q37" i="58"/>
  <c r="R37" i="58" s="1"/>
  <c r="U37" i="58" s="1"/>
  <c r="J38" i="59"/>
  <c r="K38" i="59" s="1"/>
  <c r="J37" i="50"/>
  <c r="K37" i="50" s="1"/>
  <c r="P36" i="55"/>
  <c r="M36" i="55"/>
  <c r="L36" i="55"/>
  <c r="Y36" i="55"/>
  <c r="AA36" i="55"/>
  <c r="Z37" i="55" s="1"/>
  <c r="S36" i="50"/>
  <c r="T36" i="50" s="1"/>
  <c r="J36" i="53"/>
  <c r="K36" i="53" s="1"/>
  <c r="M38" i="56"/>
  <c r="L38" i="56"/>
  <c r="Y38" i="56"/>
  <c r="AA38" i="56" s="1"/>
  <c r="Z39" i="56" s="1"/>
  <c r="P38" i="56"/>
  <c r="J38" i="52"/>
  <c r="K38" i="52" s="1"/>
  <c r="Q37" i="54"/>
  <c r="R37" i="54" s="1"/>
  <c r="U37" i="54" s="1"/>
  <c r="J37" i="57"/>
  <c r="K37" i="57" s="1"/>
  <c r="S36" i="49"/>
  <c r="T36" i="49" s="1"/>
  <c r="Q36" i="45"/>
  <c r="R36" i="45" s="1"/>
  <c r="U36" i="45" s="1"/>
  <c r="S35" i="48"/>
  <c r="T35" i="48" s="1"/>
  <c r="J38" i="47"/>
  <c r="K38" i="47" s="1"/>
  <c r="S35" i="46"/>
  <c r="T35" i="46" s="1"/>
  <c r="J36" i="48"/>
  <c r="K36" i="48" s="1"/>
  <c r="J36" i="46"/>
  <c r="K36" i="46" s="1"/>
  <c r="J37" i="49"/>
  <c r="K37" i="49" s="1"/>
  <c r="S35" i="44"/>
  <c r="T35" i="44" s="1"/>
  <c r="J36" i="44"/>
  <c r="K36" i="44" s="1"/>
  <c r="Q35" i="42"/>
  <c r="R35" i="42" s="1"/>
  <c r="U35" i="42" s="1"/>
  <c r="P35" i="43"/>
  <c r="L35" i="43"/>
  <c r="Y35" i="43"/>
  <c r="AA35" i="43" s="1"/>
  <c r="Z36" i="43" s="1"/>
  <c r="M35" i="43"/>
  <c r="M36" i="41"/>
  <c r="L36" i="41"/>
  <c r="Y36" i="41"/>
  <c r="AA36" i="41" s="1"/>
  <c r="Z37" i="41" s="1"/>
  <c r="P36" i="41"/>
  <c r="S36" i="39"/>
  <c r="T36" i="39" s="1"/>
  <c r="J37" i="39"/>
  <c r="K37" i="39" s="1"/>
  <c r="M37" i="57" l="1"/>
  <c r="L37" i="57"/>
  <c r="Y37" i="57"/>
  <c r="P37" i="57"/>
  <c r="AA37" i="57"/>
  <c r="Z38" i="57" s="1"/>
  <c r="M37" i="50"/>
  <c r="L37" i="50"/>
  <c r="P37" i="50"/>
  <c r="Y37" i="50"/>
  <c r="AA37" i="50" s="1"/>
  <c r="Z38" i="50" s="1"/>
  <c r="S37" i="54"/>
  <c r="T37" i="54" s="1"/>
  <c r="Y38" i="59"/>
  <c r="AA38" i="59" s="1"/>
  <c r="Z39" i="59" s="1"/>
  <c r="P38" i="59"/>
  <c r="M38" i="59"/>
  <c r="L38" i="59"/>
  <c r="S37" i="58"/>
  <c r="T37" i="58" s="1"/>
  <c r="S36" i="51"/>
  <c r="T36" i="51" s="1"/>
  <c r="S37" i="59"/>
  <c r="T37" i="59" s="1"/>
  <c r="Q38" i="56"/>
  <c r="R38" i="56" s="1"/>
  <c r="U38" i="56" s="1"/>
  <c r="P38" i="52"/>
  <c r="M38" i="52"/>
  <c r="L38" i="52"/>
  <c r="Y38" i="52"/>
  <c r="AA38" i="52"/>
  <c r="Z39" i="52" s="1"/>
  <c r="J38" i="58"/>
  <c r="K38" i="58" s="1"/>
  <c r="P36" i="53"/>
  <c r="M36" i="53"/>
  <c r="AA36" i="53"/>
  <c r="Z37" i="53" s="1"/>
  <c r="Y36" i="53"/>
  <c r="L36" i="53"/>
  <c r="J38" i="54"/>
  <c r="K38" i="54" s="1"/>
  <c r="Q36" i="55"/>
  <c r="R36" i="55" s="1"/>
  <c r="U36" i="55" s="1"/>
  <c r="J37" i="51"/>
  <c r="K37" i="51" s="1"/>
  <c r="P36" i="46"/>
  <c r="Y36" i="46"/>
  <c r="AA36" i="46" s="1"/>
  <c r="Z37" i="46" s="1"/>
  <c r="M36" i="46"/>
  <c r="L36" i="46"/>
  <c r="L36" i="48"/>
  <c r="P36" i="48"/>
  <c r="M36" i="48"/>
  <c r="Y36" i="48"/>
  <c r="AA36" i="48" s="1"/>
  <c r="Z37" i="48" s="1"/>
  <c r="P38" i="47"/>
  <c r="M38" i="47"/>
  <c r="L38" i="47"/>
  <c r="Y38" i="47"/>
  <c r="AA38" i="47" s="1"/>
  <c r="Z39" i="47" s="1"/>
  <c r="AA37" i="49"/>
  <c r="Z38" i="49" s="1"/>
  <c r="Y37" i="49"/>
  <c r="P37" i="49"/>
  <c r="M37" i="49"/>
  <c r="L37" i="49"/>
  <c r="S36" i="45"/>
  <c r="T36" i="45" s="1"/>
  <c r="J37" i="45"/>
  <c r="K37" i="45" s="1"/>
  <c r="M36" i="44"/>
  <c r="L36" i="44"/>
  <c r="Y36" i="44"/>
  <c r="AA36" i="44" s="1"/>
  <c r="Z37" i="44" s="1"/>
  <c r="P36" i="44"/>
  <c r="S35" i="42"/>
  <c r="T35" i="42" s="1"/>
  <c r="Q35" i="43"/>
  <c r="R35" i="43" s="1"/>
  <c r="U35" i="43" s="1"/>
  <c r="J36" i="42"/>
  <c r="K36" i="42" s="1"/>
  <c r="Q36" i="41"/>
  <c r="R36" i="41" s="1"/>
  <c r="U36" i="41" s="1"/>
  <c r="P37" i="39"/>
  <c r="M37" i="39"/>
  <c r="L37" i="39"/>
  <c r="Y37" i="39"/>
  <c r="AA37" i="39" s="1"/>
  <c r="Z38" i="39" s="1"/>
  <c r="Q38" i="59" l="1"/>
  <c r="R38" i="59" s="1"/>
  <c r="U38" i="59" s="1"/>
  <c r="Q36" i="53"/>
  <c r="R36" i="53" s="1"/>
  <c r="U36" i="53" s="1"/>
  <c r="M38" i="58"/>
  <c r="P38" i="58"/>
  <c r="Y38" i="58"/>
  <c r="AA38" i="58" s="1"/>
  <c r="Z39" i="58" s="1"/>
  <c r="L38" i="58"/>
  <c r="Q37" i="50"/>
  <c r="R37" i="50" s="1"/>
  <c r="U37" i="50" s="1"/>
  <c r="J37" i="55"/>
  <c r="K37" i="55" s="1"/>
  <c r="S38" i="52"/>
  <c r="T38" i="52" s="1"/>
  <c r="Q38" i="52"/>
  <c r="R38" i="52" s="1"/>
  <c r="U38" i="52" s="1"/>
  <c r="S38" i="56"/>
  <c r="T38" i="56" s="1"/>
  <c r="Q37" i="57"/>
  <c r="R37" i="57" s="1"/>
  <c r="U37" i="57" s="1"/>
  <c r="P37" i="51"/>
  <c r="L37" i="51"/>
  <c r="AA37" i="51"/>
  <c r="Z38" i="51" s="1"/>
  <c r="Y37" i="51"/>
  <c r="M37" i="51"/>
  <c r="S36" i="55"/>
  <c r="T36" i="55" s="1"/>
  <c r="J39" i="52"/>
  <c r="K39" i="52" s="1"/>
  <c r="Y38" i="54"/>
  <c r="AA38" i="54" s="1"/>
  <c r="Z39" i="54" s="1"/>
  <c r="P38" i="54"/>
  <c r="M38" i="54"/>
  <c r="L38" i="54"/>
  <c r="J39" i="56"/>
  <c r="K39" i="56" s="1"/>
  <c r="L37" i="45"/>
  <c r="Y37" i="45"/>
  <c r="AA37" i="45" s="1"/>
  <c r="Z38" i="45" s="1"/>
  <c r="P37" i="45"/>
  <c r="M37" i="45"/>
  <c r="Q38" i="47"/>
  <c r="R38" i="47" s="1"/>
  <c r="U38" i="47" s="1"/>
  <c r="Q37" i="49"/>
  <c r="R37" i="49" s="1"/>
  <c r="U37" i="49" s="1"/>
  <c r="Q36" i="48"/>
  <c r="R36" i="48" s="1"/>
  <c r="U36" i="48" s="1"/>
  <c r="S36" i="46"/>
  <c r="T36" i="46" s="1"/>
  <c r="Q36" i="46"/>
  <c r="R36" i="46" s="1"/>
  <c r="U36" i="46" s="1"/>
  <c r="Q36" i="44"/>
  <c r="R36" i="44" s="1"/>
  <c r="U36" i="44" s="1"/>
  <c r="M36" i="42"/>
  <c r="L36" i="42"/>
  <c r="Y36" i="42"/>
  <c r="AA36" i="42" s="1"/>
  <c r="Z37" i="42" s="1"/>
  <c r="P36" i="42"/>
  <c r="S35" i="43"/>
  <c r="T35" i="43" s="1"/>
  <c r="J36" i="43"/>
  <c r="K36" i="43" s="1"/>
  <c r="S36" i="41"/>
  <c r="T36" i="41" s="1"/>
  <c r="J37" i="41"/>
  <c r="K37" i="41" s="1"/>
  <c r="Q37" i="39"/>
  <c r="R37" i="39" s="1"/>
  <c r="U37" i="39" s="1"/>
  <c r="Q38" i="54" l="1"/>
  <c r="R38" i="54" s="1"/>
  <c r="U38" i="54" s="1"/>
  <c r="P37" i="55"/>
  <c r="L37" i="55"/>
  <c r="Y37" i="55"/>
  <c r="AA37" i="55" s="1"/>
  <c r="Z38" i="55" s="1"/>
  <c r="M37" i="55"/>
  <c r="S38" i="58"/>
  <c r="T38" i="58" s="1"/>
  <c r="Q38" i="58"/>
  <c r="R38" i="58" s="1"/>
  <c r="U38" i="58" s="1"/>
  <c r="P39" i="52"/>
  <c r="L39" i="52"/>
  <c r="M39" i="52"/>
  <c r="AA39" i="52"/>
  <c r="Z40" i="52" s="1"/>
  <c r="Y39" i="52"/>
  <c r="S36" i="53"/>
  <c r="T36" i="53" s="1"/>
  <c r="S37" i="50"/>
  <c r="T37" i="50" s="1"/>
  <c r="S37" i="57"/>
  <c r="T37" i="57" s="1"/>
  <c r="S38" i="59"/>
  <c r="T38" i="59" s="1"/>
  <c r="Q37" i="51"/>
  <c r="R37" i="51" s="1"/>
  <c r="U37" i="51" s="1"/>
  <c r="J37" i="53"/>
  <c r="K37" i="53" s="1"/>
  <c r="L39" i="56"/>
  <c r="Y39" i="56"/>
  <c r="AA39" i="56" s="1"/>
  <c r="Z40" i="56" s="1"/>
  <c r="P39" i="56"/>
  <c r="M39" i="56"/>
  <c r="J38" i="57"/>
  <c r="K38" i="57" s="1"/>
  <c r="J39" i="59"/>
  <c r="K39" i="59" s="1"/>
  <c r="J38" i="51"/>
  <c r="K38" i="51" s="1"/>
  <c r="J38" i="50"/>
  <c r="K38" i="50" s="1"/>
  <c r="S38" i="47"/>
  <c r="T38" i="47" s="1"/>
  <c r="J37" i="46"/>
  <c r="K37" i="46" s="1"/>
  <c r="S37" i="49"/>
  <c r="T37" i="49" s="1"/>
  <c r="Q37" i="45"/>
  <c r="R37" i="45" s="1"/>
  <c r="U37" i="45" s="1"/>
  <c r="J38" i="49"/>
  <c r="K38" i="49" s="1"/>
  <c r="J37" i="48"/>
  <c r="K37" i="48" s="1"/>
  <c r="S36" i="48"/>
  <c r="T36" i="48" s="1"/>
  <c r="J39" i="47"/>
  <c r="K39" i="47" s="1"/>
  <c r="S36" i="44"/>
  <c r="T36" i="44" s="1"/>
  <c r="J37" i="44"/>
  <c r="K37" i="44" s="1"/>
  <c r="P36" i="43"/>
  <c r="Y36" i="43"/>
  <c r="AA36" i="43" s="1"/>
  <c r="Z37" i="43" s="1"/>
  <c r="L36" i="43"/>
  <c r="M36" i="43"/>
  <c r="Q36" i="42"/>
  <c r="R36" i="42" s="1"/>
  <c r="U36" i="42" s="1"/>
  <c r="M37" i="41"/>
  <c r="L37" i="41"/>
  <c r="Y37" i="41"/>
  <c r="AA37" i="41" s="1"/>
  <c r="Z38" i="41" s="1"/>
  <c r="P37" i="41"/>
  <c r="S37" i="39"/>
  <c r="T37" i="39" s="1"/>
  <c r="J38" i="39"/>
  <c r="K38" i="39" s="1"/>
  <c r="AA38" i="50" l="1"/>
  <c r="Z39" i="50" s="1"/>
  <c r="Y38" i="50"/>
  <c r="P38" i="50"/>
  <c r="M38" i="50"/>
  <c r="L38" i="50"/>
  <c r="L39" i="59"/>
  <c r="Y39" i="59"/>
  <c r="AA39" i="59" s="1"/>
  <c r="Z40" i="59" s="1"/>
  <c r="P39" i="59"/>
  <c r="M39" i="59"/>
  <c r="M38" i="51"/>
  <c r="L38" i="51"/>
  <c r="Y38" i="51"/>
  <c r="AA38" i="51" s="1"/>
  <c r="Z39" i="51" s="1"/>
  <c r="P38" i="51"/>
  <c r="L38" i="57"/>
  <c r="P38" i="57"/>
  <c r="Y38" i="57"/>
  <c r="AA38" i="57" s="1"/>
  <c r="Z39" i="57" s="1"/>
  <c r="M38" i="57"/>
  <c r="Q39" i="56"/>
  <c r="R39" i="56" s="1"/>
  <c r="U39" i="56" s="1"/>
  <c r="Q37" i="55"/>
  <c r="R37" i="55" s="1"/>
  <c r="U37" i="55" s="1"/>
  <c r="J40" i="52"/>
  <c r="K40" i="52" s="1"/>
  <c r="S38" i="54"/>
  <c r="T38" i="54" s="1"/>
  <c r="Q39" i="52"/>
  <c r="R39" i="52" s="1"/>
  <c r="U39" i="52" s="1"/>
  <c r="S37" i="51"/>
  <c r="T37" i="51" s="1"/>
  <c r="J39" i="54"/>
  <c r="K39" i="54" s="1"/>
  <c r="M37" i="53"/>
  <c r="L37" i="53"/>
  <c r="AA37" i="53"/>
  <c r="Z38" i="53" s="1"/>
  <c r="P37" i="53"/>
  <c r="Y37" i="53"/>
  <c r="J39" i="58"/>
  <c r="K39" i="58" s="1"/>
  <c r="P39" i="47"/>
  <c r="M39" i="47"/>
  <c r="L39" i="47"/>
  <c r="Y39" i="47"/>
  <c r="AA39" i="47"/>
  <c r="Z40" i="47" s="1"/>
  <c r="M37" i="48"/>
  <c r="L37" i="48"/>
  <c r="Y37" i="48"/>
  <c r="AA37" i="48" s="1"/>
  <c r="Z38" i="48" s="1"/>
  <c r="P37" i="48"/>
  <c r="S37" i="45"/>
  <c r="T37" i="45" s="1"/>
  <c r="Y38" i="49"/>
  <c r="AA38" i="49" s="1"/>
  <c r="Z39" i="49" s="1"/>
  <c r="P38" i="49"/>
  <c r="M38" i="49"/>
  <c r="L38" i="49"/>
  <c r="L37" i="46"/>
  <c r="Y37" i="46"/>
  <c r="AA37" i="46" s="1"/>
  <c r="Z38" i="46" s="1"/>
  <c r="P37" i="46"/>
  <c r="M37" i="46"/>
  <c r="J38" i="45"/>
  <c r="K38" i="45" s="1"/>
  <c r="P37" i="44"/>
  <c r="M37" i="44"/>
  <c r="L37" i="44"/>
  <c r="Y37" i="44"/>
  <c r="AA37" i="44" s="1"/>
  <c r="Z38" i="44" s="1"/>
  <c r="Q36" i="43"/>
  <c r="R36" i="43" s="1"/>
  <c r="U36" i="43" s="1"/>
  <c r="S36" i="42"/>
  <c r="T36" i="42" s="1"/>
  <c r="J37" i="42"/>
  <c r="K37" i="42" s="1"/>
  <c r="Q37" i="41"/>
  <c r="R37" i="41" s="1"/>
  <c r="U37" i="41" s="1"/>
  <c r="M38" i="39"/>
  <c r="L38" i="39"/>
  <c r="Y38" i="39"/>
  <c r="AA38" i="39" s="1"/>
  <c r="Z39" i="39" s="1"/>
  <c r="P38" i="39"/>
  <c r="M39" i="54" l="1"/>
  <c r="Y39" i="54"/>
  <c r="AA39" i="54" s="1"/>
  <c r="Z40" i="54" s="1"/>
  <c r="P39" i="54"/>
  <c r="L39" i="54"/>
  <c r="S39" i="52"/>
  <c r="T39" i="52" s="1"/>
  <c r="Q39" i="59"/>
  <c r="R39" i="59" s="1"/>
  <c r="U39" i="59" s="1"/>
  <c r="S39" i="56"/>
  <c r="T39" i="56" s="1"/>
  <c r="P40" i="52"/>
  <c r="M40" i="52"/>
  <c r="L40" i="52"/>
  <c r="Y40" i="52"/>
  <c r="AA40" i="52" s="1"/>
  <c r="Z41" i="52" s="1"/>
  <c r="Q38" i="50"/>
  <c r="R38" i="50" s="1"/>
  <c r="U38" i="50" s="1"/>
  <c r="Q37" i="53"/>
  <c r="R37" i="53" s="1"/>
  <c r="U37" i="53" s="1"/>
  <c r="Q38" i="57"/>
  <c r="R38" i="57" s="1"/>
  <c r="U38" i="57" s="1"/>
  <c r="S37" i="55"/>
  <c r="T37" i="55" s="1"/>
  <c r="J39" i="50"/>
  <c r="K39" i="50" s="1"/>
  <c r="L39" i="58"/>
  <c r="P39" i="58"/>
  <c r="M39" i="58"/>
  <c r="Y39" i="58"/>
  <c r="AA39" i="58" s="1"/>
  <c r="Z40" i="58" s="1"/>
  <c r="J38" i="55"/>
  <c r="K38" i="55" s="1"/>
  <c r="Q38" i="51"/>
  <c r="R38" i="51" s="1"/>
  <c r="U38" i="51" s="1"/>
  <c r="J40" i="56"/>
  <c r="K40" i="56" s="1"/>
  <c r="Q37" i="48"/>
  <c r="R37" i="48" s="1"/>
  <c r="U37" i="48" s="1"/>
  <c r="M38" i="45"/>
  <c r="L38" i="45"/>
  <c r="P38" i="45"/>
  <c r="Y38" i="45"/>
  <c r="AA38" i="45" s="1"/>
  <c r="Z39" i="45" s="1"/>
  <c r="Q38" i="49"/>
  <c r="R38" i="49" s="1"/>
  <c r="U38" i="49" s="1"/>
  <c r="J40" i="47"/>
  <c r="K40" i="47" s="1"/>
  <c r="Q37" i="46"/>
  <c r="R37" i="46" s="1"/>
  <c r="U37" i="46" s="1"/>
  <c r="S39" i="47"/>
  <c r="T39" i="47" s="1"/>
  <c r="Q39" i="47"/>
  <c r="R39" i="47" s="1"/>
  <c r="U39" i="47" s="1"/>
  <c r="Q37" i="44"/>
  <c r="R37" i="44" s="1"/>
  <c r="U37" i="44" s="1"/>
  <c r="Y37" i="42"/>
  <c r="M37" i="42"/>
  <c r="P37" i="42"/>
  <c r="L37" i="42"/>
  <c r="AA37" i="42"/>
  <c r="Z38" i="42" s="1"/>
  <c r="S36" i="43"/>
  <c r="T36" i="43" s="1"/>
  <c r="J37" i="43"/>
  <c r="K37" i="43" s="1"/>
  <c r="S37" i="41"/>
  <c r="T37" i="41" s="1"/>
  <c r="J38" i="41"/>
  <c r="K38" i="41" s="1"/>
  <c r="Q38" i="39"/>
  <c r="R38" i="39" s="1"/>
  <c r="U38" i="39" s="1"/>
  <c r="Q40" i="52" l="1"/>
  <c r="R40" i="52" s="1"/>
  <c r="U40" i="52" s="1"/>
  <c r="P38" i="55"/>
  <c r="M38" i="55"/>
  <c r="L38" i="55"/>
  <c r="Y38" i="55"/>
  <c r="AA38" i="55"/>
  <c r="Z39" i="55" s="1"/>
  <c r="J38" i="53"/>
  <c r="K38" i="53" s="1"/>
  <c r="Q39" i="58"/>
  <c r="R39" i="58" s="1"/>
  <c r="U39" i="58" s="1"/>
  <c r="S39" i="59"/>
  <c r="T39" i="59" s="1"/>
  <c r="Q39" i="54"/>
  <c r="R39" i="54" s="1"/>
  <c r="U39" i="54" s="1"/>
  <c r="S38" i="57"/>
  <c r="T38" i="57" s="1"/>
  <c r="S37" i="53"/>
  <c r="T37" i="53" s="1"/>
  <c r="Y40" i="56"/>
  <c r="AA40" i="56" s="1"/>
  <c r="Z41" i="56" s="1"/>
  <c r="P40" i="56"/>
  <c r="M40" i="56"/>
  <c r="L40" i="56"/>
  <c r="J40" i="59"/>
  <c r="K40" i="59" s="1"/>
  <c r="S38" i="50"/>
  <c r="T38" i="50" s="1"/>
  <c r="J39" i="51"/>
  <c r="K39" i="51" s="1"/>
  <c r="M39" i="50"/>
  <c r="L39" i="50"/>
  <c r="P39" i="50"/>
  <c r="Y39" i="50"/>
  <c r="AA39" i="50" s="1"/>
  <c r="Z40" i="50" s="1"/>
  <c r="S38" i="51"/>
  <c r="T38" i="51" s="1"/>
  <c r="J39" i="57"/>
  <c r="K39" i="57" s="1"/>
  <c r="S37" i="46"/>
  <c r="T37" i="46" s="1"/>
  <c r="S38" i="49"/>
  <c r="T38" i="49" s="1"/>
  <c r="P40" i="47"/>
  <c r="Y40" i="47"/>
  <c r="AA40" i="47" s="1"/>
  <c r="Z41" i="47" s="1"/>
  <c r="M40" i="47"/>
  <c r="L40" i="47"/>
  <c r="J39" i="49"/>
  <c r="K39" i="49" s="1"/>
  <c r="S37" i="48"/>
  <c r="T37" i="48" s="1"/>
  <c r="J38" i="48"/>
  <c r="K38" i="48" s="1"/>
  <c r="Q38" i="45"/>
  <c r="R38" i="45" s="1"/>
  <c r="U38" i="45" s="1"/>
  <c r="J38" i="46"/>
  <c r="K38" i="46" s="1"/>
  <c r="S37" i="44"/>
  <c r="T37" i="44" s="1"/>
  <c r="J38" i="44"/>
  <c r="K38" i="44" s="1"/>
  <c r="P37" i="43"/>
  <c r="L37" i="43"/>
  <c r="Y37" i="43"/>
  <c r="AA37" i="43" s="1"/>
  <c r="Z38" i="43" s="1"/>
  <c r="M37" i="43"/>
  <c r="Q37" i="42"/>
  <c r="R37" i="42" s="1"/>
  <c r="U37" i="42" s="1"/>
  <c r="M38" i="41"/>
  <c r="L38" i="41"/>
  <c r="Y38" i="41"/>
  <c r="AA38" i="41" s="1"/>
  <c r="Z39" i="41" s="1"/>
  <c r="P38" i="41"/>
  <c r="S38" i="39"/>
  <c r="T38" i="39" s="1"/>
  <c r="J39" i="39"/>
  <c r="K39" i="39" s="1"/>
  <c r="S39" i="54" l="1"/>
  <c r="T39" i="54" s="1"/>
  <c r="Q39" i="50"/>
  <c r="R39" i="50" s="1"/>
  <c r="U39" i="50" s="1"/>
  <c r="P38" i="53"/>
  <c r="M38" i="53"/>
  <c r="L38" i="53"/>
  <c r="Y38" i="53"/>
  <c r="AA38" i="53" s="1"/>
  <c r="Z39" i="53" s="1"/>
  <c r="J39" i="55"/>
  <c r="K39" i="55" s="1"/>
  <c r="M39" i="51"/>
  <c r="L39" i="51"/>
  <c r="AA39" i="51"/>
  <c r="Z40" i="51" s="1"/>
  <c r="P39" i="51"/>
  <c r="Y39" i="51"/>
  <c r="Q38" i="55"/>
  <c r="R38" i="55" s="1"/>
  <c r="U38" i="55" s="1"/>
  <c r="P40" i="59"/>
  <c r="M40" i="59"/>
  <c r="Y40" i="59"/>
  <c r="AA40" i="59"/>
  <c r="Z41" i="59" s="1"/>
  <c r="L40" i="59"/>
  <c r="S40" i="52"/>
  <c r="T40" i="52" s="1"/>
  <c r="J40" i="58"/>
  <c r="K40" i="58" s="1"/>
  <c r="S39" i="58"/>
  <c r="T39" i="58" s="1"/>
  <c r="S40" i="56"/>
  <c r="T40" i="56" s="1"/>
  <c r="Q40" i="56"/>
  <c r="R40" i="56" s="1"/>
  <c r="U40" i="56" s="1"/>
  <c r="J40" i="54"/>
  <c r="K40" i="54" s="1"/>
  <c r="M39" i="57"/>
  <c r="Y39" i="57"/>
  <c r="AA39" i="57" s="1"/>
  <c r="Z40" i="57" s="1"/>
  <c r="L39" i="57"/>
  <c r="P39" i="57"/>
  <c r="J41" i="52"/>
  <c r="K41" i="52" s="1"/>
  <c r="P38" i="46"/>
  <c r="Y38" i="46"/>
  <c r="AA38" i="46" s="1"/>
  <c r="Z39" i="46" s="1"/>
  <c r="M38" i="46"/>
  <c r="L38" i="46"/>
  <c r="AA39" i="49"/>
  <c r="Z40" i="49" s="1"/>
  <c r="Y39" i="49"/>
  <c r="P39" i="49"/>
  <c r="M39" i="49"/>
  <c r="L39" i="49"/>
  <c r="L38" i="48"/>
  <c r="M38" i="48"/>
  <c r="Y38" i="48"/>
  <c r="AA38" i="48" s="1"/>
  <c r="Z39" i="48" s="1"/>
  <c r="P38" i="48"/>
  <c r="Q40" i="47"/>
  <c r="R40" i="47" s="1"/>
  <c r="U40" i="47" s="1"/>
  <c r="S38" i="45"/>
  <c r="T38" i="45" s="1"/>
  <c r="J39" i="45"/>
  <c r="K39" i="45" s="1"/>
  <c r="M38" i="44"/>
  <c r="L38" i="44"/>
  <c r="Y38" i="44"/>
  <c r="AA38" i="44" s="1"/>
  <c r="Z39" i="44" s="1"/>
  <c r="P38" i="44"/>
  <c r="J38" i="42"/>
  <c r="K38" i="42" s="1"/>
  <c r="S37" i="42"/>
  <c r="T37" i="42" s="1"/>
  <c r="Q37" i="43"/>
  <c r="R37" i="43" s="1"/>
  <c r="U37" i="43" s="1"/>
  <c r="Q38" i="41"/>
  <c r="R38" i="41" s="1"/>
  <c r="U38" i="41" s="1"/>
  <c r="P39" i="39"/>
  <c r="M39" i="39"/>
  <c r="L39" i="39"/>
  <c r="Y39" i="39"/>
  <c r="AA39" i="39" s="1"/>
  <c r="Z40" i="39" s="1"/>
  <c r="Q39" i="51" l="1"/>
  <c r="R39" i="51" s="1"/>
  <c r="U39" i="51" s="1"/>
  <c r="Y40" i="54"/>
  <c r="AA40" i="54" s="1"/>
  <c r="Z41" i="54" s="1"/>
  <c r="L40" i="54"/>
  <c r="M40" i="54"/>
  <c r="P40" i="54"/>
  <c r="P39" i="55"/>
  <c r="L39" i="55"/>
  <c r="AA39" i="55"/>
  <c r="Z40" i="55" s="1"/>
  <c r="M39" i="55"/>
  <c r="Y39" i="55"/>
  <c r="Q38" i="53"/>
  <c r="R38" i="53" s="1"/>
  <c r="U38" i="53" s="1"/>
  <c r="S39" i="50"/>
  <c r="T39" i="50" s="1"/>
  <c r="P41" i="52"/>
  <c r="L41" i="52"/>
  <c r="Y41" i="52"/>
  <c r="AA41" i="52" s="1"/>
  <c r="Z42" i="52" s="1"/>
  <c r="M41" i="52"/>
  <c r="M40" i="58"/>
  <c r="AA40" i="58"/>
  <c r="Z41" i="58" s="1"/>
  <c r="Y40" i="58"/>
  <c r="L40" i="58"/>
  <c r="P40" i="58"/>
  <c r="J40" i="50"/>
  <c r="K40" i="50" s="1"/>
  <c r="Q40" i="59"/>
  <c r="R40" i="59" s="1"/>
  <c r="U40" i="59" s="1"/>
  <c r="Q39" i="57"/>
  <c r="R39" i="57" s="1"/>
  <c r="U39" i="57" s="1"/>
  <c r="S38" i="55"/>
  <c r="T38" i="55" s="1"/>
  <c r="J41" i="56"/>
  <c r="K41" i="56" s="1"/>
  <c r="Q38" i="48"/>
  <c r="R38" i="48" s="1"/>
  <c r="U38" i="48" s="1"/>
  <c r="Q39" i="49"/>
  <c r="R39" i="49" s="1"/>
  <c r="U39" i="49" s="1"/>
  <c r="Y39" i="45"/>
  <c r="P39" i="45"/>
  <c r="L39" i="45"/>
  <c r="AA39" i="45"/>
  <c r="Z40" i="45" s="1"/>
  <c r="M39" i="45"/>
  <c r="Q38" i="46"/>
  <c r="R38" i="46" s="1"/>
  <c r="U38" i="46" s="1"/>
  <c r="S40" i="47"/>
  <c r="T40" i="47" s="1"/>
  <c r="J41" i="47"/>
  <c r="K41" i="47" s="1"/>
  <c r="Q38" i="44"/>
  <c r="R38" i="44" s="1"/>
  <c r="U38" i="44" s="1"/>
  <c r="S37" i="43"/>
  <c r="T37" i="43" s="1"/>
  <c r="M38" i="42"/>
  <c r="L38" i="42"/>
  <c r="AA38" i="42"/>
  <c r="Z39" i="42" s="1"/>
  <c r="Y38" i="42"/>
  <c r="P38" i="42"/>
  <c r="J38" i="43"/>
  <c r="K38" i="43" s="1"/>
  <c r="S38" i="41"/>
  <c r="T38" i="41" s="1"/>
  <c r="J39" i="41"/>
  <c r="K39" i="41" s="1"/>
  <c r="Q39" i="39"/>
  <c r="R39" i="39" s="1"/>
  <c r="U39" i="39" s="1"/>
  <c r="J41" i="59" l="1"/>
  <c r="K41" i="59" s="1"/>
  <c r="S40" i="59"/>
  <c r="T40" i="59" s="1"/>
  <c r="Q39" i="55"/>
  <c r="R39" i="55" s="1"/>
  <c r="U39" i="55" s="1"/>
  <c r="S40" i="58"/>
  <c r="T40" i="58" s="1"/>
  <c r="Q40" i="58"/>
  <c r="R40" i="58" s="1"/>
  <c r="U40" i="58" s="1"/>
  <c r="Q40" i="54"/>
  <c r="R40" i="54" s="1"/>
  <c r="U40" i="54" s="1"/>
  <c r="Y40" i="50"/>
  <c r="AA40" i="50" s="1"/>
  <c r="Z41" i="50" s="1"/>
  <c r="P40" i="50"/>
  <c r="M40" i="50"/>
  <c r="L40" i="50"/>
  <c r="J40" i="51"/>
  <c r="K40" i="51" s="1"/>
  <c r="S39" i="51"/>
  <c r="T39" i="51" s="1"/>
  <c r="J40" i="57"/>
  <c r="K40" i="57" s="1"/>
  <c r="L41" i="56"/>
  <c r="P41" i="56"/>
  <c r="M41" i="56"/>
  <c r="Y41" i="56"/>
  <c r="AA41" i="56" s="1"/>
  <c r="Z42" i="56" s="1"/>
  <c r="Q41" i="52"/>
  <c r="R41" i="52" s="1"/>
  <c r="U41" i="52" s="1"/>
  <c r="S39" i="57"/>
  <c r="T39" i="57" s="1"/>
  <c r="S38" i="53"/>
  <c r="T38" i="53" s="1"/>
  <c r="J39" i="53"/>
  <c r="K39" i="53" s="1"/>
  <c r="Q39" i="45"/>
  <c r="R39" i="45" s="1"/>
  <c r="U39" i="45" s="1"/>
  <c r="S38" i="46"/>
  <c r="T38" i="46" s="1"/>
  <c r="S39" i="49"/>
  <c r="T39" i="49" s="1"/>
  <c r="J40" i="49"/>
  <c r="K40" i="49" s="1"/>
  <c r="S38" i="48"/>
  <c r="T38" i="48" s="1"/>
  <c r="J39" i="46"/>
  <c r="K39" i="46" s="1"/>
  <c r="P41" i="47"/>
  <c r="M41" i="47"/>
  <c r="L41" i="47"/>
  <c r="Y41" i="47"/>
  <c r="AA41" i="47" s="1"/>
  <c r="Z42" i="47" s="1"/>
  <c r="J39" i="48"/>
  <c r="K39" i="48" s="1"/>
  <c r="S38" i="44"/>
  <c r="T38" i="44" s="1"/>
  <c r="J39" i="44"/>
  <c r="K39" i="44" s="1"/>
  <c r="Q38" i="42"/>
  <c r="R38" i="42" s="1"/>
  <c r="U38" i="42" s="1"/>
  <c r="Y38" i="43"/>
  <c r="AA38" i="43" s="1"/>
  <c r="Z39" i="43" s="1"/>
  <c r="P38" i="43"/>
  <c r="L38" i="43"/>
  <c r="M38" i="43"/>
  <c r="J39" i="42"/>
  <c r="K39" i="42" s="1"/>
  <c r="M39" i="41"/>
  <c r="L39" i="41"/>
  <c r="P39" i="41"/>
  <c r="Y39" i="41"/>
  <c r="AA39" i="41" s="1"/>
  <c r="Z40" i="41" s="1"/>
  <c r="S39" i="39"/>
  <c r="T39" i="39" s="1"/>
  <c r="J40" i="39"/>
  <c r="K40" i="39" s="1"/>
  <c r="Q40" i="50" l="1"/>
  <c r="R40" i="50" s="1"/>
  <c r="U40" i="50" s="1"/>
  <c r="S41" i="52"/>
  <c r="T41" i="52" s="1"/>
  <c r="S39" i="55"/>
  <c r="T39" i="55" s="1"/>
  <c r="M39" i="53"/>
  <c r="L39" i="53"/>
  <c r="Y39" i="53"/>
  <c r="AA39" i="53" s="1"/>
  <c r="Z40" i="53" s="1"/>
  <c r="P39" i="53"/>
  <c r="S40" i="54"/>
  <c r="T40" i="54" s="1"/>
  <c r="J40" i="55"/>
  <c r="K40" i="55" s="1"/>
  <c r="Q41" i="56"/>
  <c r="R41" i="56" s="1"/>
  <c r="U41" i="56" s="1"/>
  <c r="L41" i="59"/>
  <c r="Y41" i="59"/>
  <c r="P41" i="59"/>
  <c r="M41" i="59"/>
  <c r="AA41" i="59"/>
  <c r="Z42" i="59" s="1"/>
  <c r="Y40" i="51"/>
  <c r="P40" i="51"/>
  <c r="M40" i="51"/>
  <c r="L40" i="51"/>
  <c r="AA40" i="51"/>
  <c r="Z41" i="51" s="1"/>
  <c r="J41" i="54"/>
  <c r="K41" i="54" s="1"/>
  <c r="L40" i="57"/>
  <c r="AA40" i="57"/>
  <c r="Z41" i="57" s="1"/>
  <c r="Y40" i="57"/>
  <c r="P40" i="57"/>
  <c r="M40" i="57"/>
  <c r="J41" i="58"/>
  <c r="K41" i="58" s="1"/>
  <c r="J42" i="52"/>
  <c r="K42" i="52" s="1"/>
  <c r="P39" i="48"/>
  <c r="M39" i="48"/>
  <c r="L39" i="48"/>
  <c r="Y39" i="48"/>
  <c r="AA39" i="48" s="1"/>
  <c r="Z40" i="48" s="1"/>
  <c r="Q41" i="47"/>
  <c r="R41" i="47" s="1"/>
  <c r="U41" i="47" s="1"/>
  <c r="Y40" i="49"/>
  <c r="AA40" i="49" s="1"/>
  <c r="Z41" i="49" s="1"/>
  <c r="P40" i="49"/>
  <c r="M40" i="49"/>
  <c r="L40" i="49"/>
  <c r="S39" i="45"/>
  <c r="T39" i="45" s="1"/>
  <c r="L39" i="46"/>
  <c r="AA39" i="46"/>
  <c r="Z40" i="46" s="1"/>
  <c r="Y39" i="46"/>
  <c r="M39" i="46"/>
  <c r="P39" i="46"/>
  <c r="J40" i="45"/>
  <c r="K40" i="45" s="1"/>
  <c r="P39" i="44"/>
  <c r="M39" i="44"/>
  <c r="L39" i="44"/>
  <c r="Y39" i="44"/>
  <c r="AA39" i="44" s="1"/>
  <c r="Z40" i="44" s="1"/>
  <c r="Q38" i="43"/>
  <c r="R38" i="43" s="1"/>
  <c r="U38" i="43" s="1"/>
  <c r="Y39" i="42"/>
  <c r="P39" i="42"/>
  <c r="M39" i="42"/>
  <c r="AA39" i="42"/>
  <c r="Z40" i="42" s="1"/>
  <c r="L39" i="42"/>
  <c r="S38" i="42"/>
  <c r="T38" i="42" s="1"/>
  <c r="Q39" i="41"/>
  <c r="R39" i="41" s="1"/>
  <c r="U39" i="41" s="1"/>
  <c r="M40" i="39"/>
  <c r="L40" i="39"/>
  <c r="Y40" i="39"/>
  <c r="AA40" i="39" s="1"/>
  <c r="Z41" i="39" s="1"/>
  <c r="P40" i="39"/>
  <c r="S40" i="57" l="1"/>
  <c r="T40" i="57" s="1"/>
  <c r="Q40" i="57"/>
  <c r="R40" i="57" s="1"/>
  <c r="U40" i="57" s="1"/>
  <c r="M41" i="54"/>
  <c r="Y41" i="54"/>
  <c r="AA41" i="54" s="1"/>
  <c r="Z42" i="54" s="1"/>
  <c r="P41" i="54"/>
  <c r="L41" i="54"/>
  <c r="P40" i="55"/>
  <c r="M40" i="55"/>
  <c r="L40" i="55"/>
  <c r="Y40" i="55"/>
  <c r="AA40" i="55" s="1"/>
  <c r="Z41" i="55" s="1"/>
  <c r="J41" i="57"/>
  <c r="K41" i="57" s="1"/>
  <c r="S41" i="56"/>
  <c r="T41" i="56" s="1"/>
  <c r="Y41" i="58"/>
  <c r="AA41" i="58" s="1"/>
  <c r="Z42" i="58" s="1"/>
  <c r="P41" i="58"/>
  <c r="M41" i="58"/>
  <c r="L41" i="58"/>
  <c r="Q40" i="51"/>
  <c r="R40" i="51" s="1"/>
  <c r="U40" i="51" s="1"/>
  <c r="S40" i="50"/>
  <c r="T40" i="50" s="1"/>
  <c r="Q39" i="53"/>
  <c r="R39" i="53" s="1"/>
  <c r="U39" i="53" s="1"/>
  <c r="Q41" i="59"/>
  <c r="R41" i="59" s="1"/>
  <c r="U41" i="59" s="1"/>
  <c r="J42" i="56"/>
  <c r="K42" i="56" s="1"/>
  <c r="P42" i="52"/>
  <c r="M42" i="52"/>
  <c r="L42" i="52"/>
  <c r="Y42" i="52"/>
  <c r="AA42" i="52"/>
  <c r="Z43" i="52" s="1"/>
  <c r="J41" i="50"/>
  <c r="K41" i="50" s="1"/>
  <c r="Q40" i="49"/>
  <c r="R40" i="49" s="1"/>
  <c r="U40" i="49" s="1"/>
  <c r="S41" i="47"/>
  <c r="T41" i="47" s="1"/>
  <c r="Q39" i="48"/>
  <c r="R39" i="48" s="1"/>
  <c r="U39" i="48" s="1"/>
  <c r="M40" i="45"/>
  <c r="P40" i="45"/>
  <c r="L40" i="45"/>
  <c r="AA40" i="45"/>
  <c r="Z41" i="45" s="1"/>
  <c r="Y40" i="45"/>
  <c r="Q39" i="46"/>
  <c r="R39" i="46" s="1"/>
  <c r="U39" i="46" s="1"/>
  <c r="J42" i="47"/>
  <c r="K42" i="47" s="1"/>
  <c r="Q39" i="44"/>
  <c r="R39" i="44" s="1"/>
  <c r="U39" i="44" s="1"/>
  <c r="Q39" i="42"/>
  <c r="R39" i="42" s="1"/>
  <c r="U39" i="42" s="1"/>
  <c r="S38" i="43"/>
  <c r="T38" i="43" s="1"/>
  <c r="J39" i="43"/>
  <c r="K39" i="43" s="1"/>
  <c r="S39" i="41"/>
  <c r="T39" i="41" s="1"/>
  <c r="J40" i="41"/>
  <c r="K40" i="41" s="1"/>
  <c r="Q40" i="39"/>
  <c r="R40" i="39" s="1"/>
  <c r="U40" i="39" s="1"/>
  <c r="M41" i="57" l="1"/>
  <c r="Y41" i="57"/>
  <c r="AA41" i="57" s="1"/>
  <c r="Z42" i="57" s="1"/>
  <c r="P41" i="57"/>
  <c r="L41" i="57"/>
  <c r="Q42" i="52"/>
  <c r="R42" i="52" s="1"/>
  <c r="U42" i="52" s="1"/>
  <c r="Q40" i="55"/>
  <c r="R40" i="55" s="1"/>
  <c r="U40" i="55" s="1"/>
  <c r="Q41" i="54"/>
  <c r="R41" i="54" s="1"/>
  <c r="U41" i="54" s="1"/>
  <c r="S39" i="53"/>
  <c r="T39" i="53" s="1"/>
  <c r="J42" i="59"/>
  <c r="K42" i="59" s="1"/>
  <c r="S40" i="51"/>
  <c r="T40" i="51" s="1"/>
  <c r="J41" i="51"/>
  <c r="K41" i="51" s="1"/>
  <c r="M41" i="50"/>
  <c r="L41" i="50"/>
  <c r="P41" i="50"/>
  <c r="Y41" i="50"/>
  <c r="AA41" i="50" s="1"/>
  <c r="Z42" i="50" s="1"/>
  <c r="AA42" i="56"/>
  <c r="Z43" i="56" s="1"/>
  <c r="M42" i="56"/>
  <c r="L42" i="56"/>
  <c r="P42" i="56"/>
  <c r="Y42" i="56"/>
  <c r="S41" i="59"/>
  <c r="T41" i="59" s="1"/>
  <c r="J43" i="52"/>
  <c r="K43" i="52" s="1"/>
  <c r="Q41" i="58"/>
  <c r="R41" i="58" s="1"/>
  <c r="U41" i="58" s="1"/>
  <c r="J40" i="53"/>
  <c r="K40" i="53" s="1"/>
  <c r="Q40" i="45"/>
  <c r="R40" i="45" s="1"/>
  <c r="U40" i="45" s="1"/>
  <c r="J40" i="46"/>
  <c r="K40" i="46" s="1"/>
  <c r="S39" i="46"/>
  <c r="T39" i="46" s="1"/>
  <c r="S39" i="48"/>
  <c r="T39" i="48" s="1"/>
  <c r="S40" i="49"/>
  <c r="T40" i="49" s="1"/>
  <c r="P42" i="47"/>
  <c r="M42" i="47"/>
  <c r="Y42" i="47"/>
  <c r="AA42" i="47" s="1"/>
  <c r="Z43" i="47" s="1"/>
  <c r="L42" i="47"/>
  <c r="J40" i="48"/>
  <c r="K40" i="48" s="1"/>
  <c r="J41" i="49"/>
  <c r="K41" i="49" s="1"/>
  <c r="S39" i="44"/>
  <c r="T39" i="44" s="1"/>
  <c r="J40" i="44"/>
  <c r="K40" i="44" s="1"/>
  <c r="P39" i="43"/>
  <c r="L39" i="43"/>
  <c r="Y39" i="43"/>
  <c r="AA39" i="43" s="1"/>
  <c r="Z40" i="43" s="1"/>
  <c r="M39" i="43"/>
  <c r="J40" i="42"/>
  <c r="K40" i="42" s="1"/>
  <c r="S39" i="42"/>
  <c r="T39" i="42" s="1"/>
  <c r="M40" i="41"/>
  <c r="L40" i="41"/>
  <c r="P40" i="41"/>
  <c r="Y40" i="41"/>
  <c r="AA40" i="41" s="1"/>
  <c r="Z41" i="41" s="1"/>
  <c r="S40" i="39"/>
  <c r="T40" i="39" s="1"/>
  <c r="J41" i="39"/>
  <c r="K41" i="39" s="1"/>
  <c r="S41" i="58" l="1"/>
  <c r="T41" i="58" s="1"/>
  <c r="S42" i="52"/>
  <c r="T42" i="52" s="1"/>
  <c r="Q41" i="57"/>
  <c r="R41" i="57" s="1"/>
  <c r="U41" i="57" s="1"/>
  <c r="S41" i="54"/>
  <c r="T41" i="54" s="1"/>
  <c r="Q42" i="56"/>
  <c r="R42" i="56" s="1"/>
  <c r="U42" i="56" s="1"/>
  <c r="Q41" i="50"/>
  <c r="R41" i="50" s="1"/>
  <c r="U41" i="50" s="1"/>
  <c r="J42" i="54"/>
  <c r="K42" i="54" s="1"/>
  <c r="P43" i="52"/>
  <c r="L43" i="52"/>
  <c r="Y43" i="52"/>
  <c r="AA43" i="52" s="1"/>
  <c r="Z44" i="52" s="1"/>
  <c r="M43" i="52"/>
  <c r="Y41" i="51"/>
  <c r="AA41" i="51" s="1"/>
  <c r="Z42" i="51" s="1"/>
  <c r="P41" i="51"/>
  <c r="M41" i="51"/>
  <c r="L41" i="51"/>
  <c r="J41" i="55"/>
  <c r="K41" i="55" s="1"/>
  <c r="M42" i="59"/>
  <c r="L42" i="59"/>
  <c r="Y42" i="59"/>
  <c r="AA42" i="59" s="1"/>
  <c r="Z43" i="59" s="1"/>
  <c r="P42" i="59"/>
  <c r="S40" i="55"/>
  <c r="T40" i="55" s="1"/>
  <c r="P40" i="53"/>
  <c r="M40" i="53"/>
  <c r="AA40" i="53"/>
  <c r="Z41" i="53" s="1"/>
  <c r="Y40" i="53"/>
  <c r="L40" i="53"/>
  <c r="J42" i="58"/>
  <c r="K42" i="58" s="1"/>
  <c r="Q42" i="47"/>
  <c r="R42" i="47" s="1"/>
  <c r="U42" i="47" s="1"/>
  <c r="Y41" i="49"/>
  <c r="AA41" i="49" s="1"/>
  <c r="Z42" i="49" s="1"/>
  <c r="P41" i="49"/>
  <c r="M41" i="49"/>
  <c r="L41" i="49"/>
  <c r="L40" i="48"/>
  <c r="AA40" i="48"/>
  <c r="Z41" i="48" s="1"/>
  <c r="P40" i="48"/>
  <c r="M40" i="48"/>
  <c r="Y40" i="48"/>
  <c r="S40" i="45"/>
  <c r="T40" i="45" s="1"/>
  <c r="P40" i="46"/>
  <c r="AA40" i="46"/>
  <c r="Z41" i="46" s="1"/>
  <c r="Y40" i="46"/>
  <c r="L40" i="46"/>
  <c r="M40" i="46"/>
  <c r="J41" i="45"/>
  <c r="K41" i="45" s="1"/>
  <c r="M40" i="44"/>
  <c r="L40" i="44"/>
  <c r="Y40" i="44"/>
  <c r="AA40" i="44" s="1"/>
  <c r="Z41" i="44" s="1"/>
  <c r="P40" i="44"/>
  <c r="M40" i="42"/>
  <c r="L40" i="42"/>
  <c r="Y40" i="42"/>
  <c r="AA40" i="42"/>
  <c r="Z41" i="42" s="1"/>
  <c r="P40" i="42"/>
  <c r="Q39" i="43"/>
  <c r="R39" i="43" s="1"/>
  <c r="U39" i="43" s="1"/>
  <c r="Q40" i="41"/>
  <c r="R40" i="41" s="1"/>
  <c r="U40" i="41" s="1"/>
  <c r="P41" i="39"/>
  <c r="M41" i="39"/>
  <c r="Y41" i="39"/>
  <c r="AA41" i="39" s="1"/>
  <c r="Z42" i="39" s="1"/>
  <c r="L41" i="39"/>
  <c r="Q43" i="52" l="1"/>
  <c r="R43" i="52" s="1"/>
  <c r="U43" i="52" s="1"/>
  <c r="Y42" i="54"/>
  <c r="M42" i="54"/>
  <c r="AA42" i="54"/>
  <c r="Z43" i="54" s="1"/>
  <c r="P42" i="54"/>
  <c r="L42" i="54"/>
  <c r="S40" i="53"/>
  <c r="T40" i="53" s="1"/>
  <c r="Q40" i="53"/>
  <c r="R40" i="53" s="1"/>
  <c r="U40" i="53" s="1"/>
  <c r="Q42" i="59"/>
  <c r="R42" i="59" s="1"/>
  <c r="U42" i="59" s="1"/>
  <c r="J43" i="56"/>
  <c r="K43" i="56" s="1"/>
  <c r="S41" i="50"/>
  <c r="T41" i="50" s="1"/>
  <c r="P41" i="55"/>
  <c r="L41" i="55"/>
  <c r="M41" i="55"/>
  <c r="Y41" i="55"/>
  <c r="AA41" i="55" s="1"/>
  <c r="Z42" i="55" s="1"/>
  <c r="S42" i="56"/>
  <c r="T42" i="56" s="1"/>
  <c r="Q41" i="51"/>
  <c r="R41" i="51" s="1"/>
  <c r="U41" i="51" s="1"/>
  <c r="S41" i="57"/>
  <c r="T41" i="57" s="1"/>
  <c r="M42" i="58"/>
  <c r="P42" i="58"/>
  <c r="L42" i="58"/>
  <c r="Y42" i="58"/>
  <c r="AA42" i="58" s="1"/>
  <c r="Z43" i="58" s="1"/>
  <c r="J42" i="57"/>
  <c r="K42" i="57" s="1"/>
  <c r="J42" i="50"/>
  <c r="K42" i="50" s="1"/>
  <c r="Q41" i="49"/>
  <c r="R41" i="49" s="1"/>
  <c r="U41" i="49" s="1"/>
  <c r="Q40" i="48"/>
  <c r="R40" i="48" s="1"/>
  <c r="U40" i="48" s="1"/>
  <c r="Q40" i="46"/>
  <c r="R40" i="46" s="1"/>
  <c r="U40" i="46" s="1"/>
  <c r="S42" i="47"/>
  <c r="T42" i="47" s="1"/>
  <c r="M41" i="45"/>
  <c r="Y41" i="45"/>
  <c r="AA41" i="45" s="1"/>
  <c r="Z42" i="45" s="1"/>
  <c r="P41" i="45"/>
  <c r="L41" i="45"/>
  <c r="J43" i="47"/>
  <c r="K43" i="47" s="1"/>
  <c r="Q40" i="44"/>
  <c r="R40" i="44" s="1"/>
  <c r="U40" i="44" s="1"/>
  <c r="S39" i="43"/>
  <c r="T39" i="43" s="1"/>
  <c r="Q40" i="42"/>
  <c r="R40" i="42" s="1"/>
  <c r="U40" i="42" s="1"/>
  <c r="J40" i="43"/>
  <c r="K40" i="43" s="1"/>
  <c r="S40" i="41"/>
  <c r="T40" i="41" s="1"/>
  <c r="J41" i="41"/>
  <c r="K41" i="41" s="1"/>
  <c r="Q41" i="39"/>
  <c r="R41" i="39" s="1"/>
  <c r="U41" i="39" s="1"/>
  <c r="L43" i="56" l="1"/>
  <c r="M43" i="56"/>
  <c r="AA43" i="56"/>
  <c r="Z44" i="56" s="1"/>
  <c r="Y43" i="56"/>
  <c r="P43" i="56"/>
  <c r="S42" i="59"/>
  <c r="T42" i="59" s="1"/>
  <c r="Q42" i="54"/>
  <c r="R42" i="54" s="1"/>
  <c r="U42" i="54" s="1"/>
  <c r="J41" i="53"/>
  <c r="K41" i="53" s="1"/>
  <c r="L42" i="57"/>
  <c r="Y42" i="57"/>
  <c r="AA42" i="57" s="1"/>
  <c r="Z43" i="57" s="1"/>
  <c r="M42" i="57"/>
  <c r="P42" i="57"/>
  <c r="S43" i="52"/>
  <c r="T43" i="52" s="1"/>
  <c r="Q42" i="58"/>
  <c r="R42" i="58" s="1"/>
  <c r="U42" i="58" s="1"/>
  <c r="S41" i="51"/>
  <c r="T41" i="51" s="1"/>
  <c r="J43" i="59"/>
  <c r="K43" i="59" s="1"/>
  <c r="J44" i="52"/>
  <c r="K44" i="52" s="1"/>
  <c r="AA42" i="50"/>
  <c r="Z43" i="50" s="1"/>
  <c r="Y42" i="50"/>
  <c r="P42" i="50"/>
  <c r="M42" i="50"/>
  <c r="L42" i="50"/>
  <c r="Q41" i="55"/>
  <c r="R41" i="55" s="1"/>
  <c r="U41" i="55" s="1"/>
  <c r="J42" i="51"/>
  <c r="K42" i="51" s="1"/>
  <c r="P43" i="47"/>
  <c r="L43" i="47"/>
  <c r="M43" i="47"/>
  <c r="Y43" i="47"/>
  <c r="AA43" i="47" s="1"/>
  <c r="Z44" i="47" s="1"/>
  <c r="Q41" i="45"/>
  <c r="R41" i="45" s="1"/>
  <c r="U41" i="45" s="1"/>
  <c r="S40" i="46"/>
  <c r="T40" i="46" s="1"/>
  <c r="J41" i="46"/>
  <c r="K41" i="46" s="1"/>
  <c r="J41" i="48"/>
  <c r="K41" i="48" s="1"/>
  <c r="S40" i="48"/>
  <c r="T40" i="48" s="1"/>
  <c r="S41" i="49"/>
  <c r="T41" i="49" s="1"/>
  <c r="J42" i="49"/>
  <c r="K42" i="49" s="1"/>
  <c r="S40" i="44"/>
  <c r="T40" i="44" s="1"/>
  <c r="J41" i="44"/>
  <c r="K41" i="44" s="1"/>
  <c r="P40" i="43"/>
  <c r="M40" i="43"/>
  <c r="Y40" i="43"/>
  <c r="AA40" i="43" s="1"/>
  <c r="Z41" i="43" s="1"/>
  <c r="L40" i="43"/>
  <c r="S40" i="42"/>
  <c r="T40" i="42" s="1"/>
  <c r="J41" i="42"/>
  <c r="K41" i="42" s="1"/>
  <c r="M41" i="41"/>
  <c r="L41" i="41"/>
  <c r="P41" i="41"/>
  <c r="Y41" i="41"/>
  <c r="AA41" i="41" s="1"/>
  <c r="Z42" i="41" s="1"/>
  <c r="S41" i="39"/>
  <c r="T41" i="39" s="1"/>
  <c r="J42" i="39"/>
  <c r="K42" i="39" s="1"/>
  <c r="S41" i="55" l="1"/>
  <c r="T41" i="55" s="1"/>
  <c r="M41" i="53"/>
  <c r="L41" i="53"/>
  <c r="Y41" i="53"/>
  <c r="AA41" i="53" s="1"/>
  <c r="Z42" i="53" s="1"/>
  <c r="P41" i="53"/>
  <c r="Q42" i="57"/>
  <c r="R42" i="57" s="1"/>
  <c r="U42" i="57" s="1"/>
  <c r="S42" i="54"/>
  <c r="T42" i="54" s="1"/>
  <c r="Q43" i="56"/>
  <c r="R43" i="56" s="1"/>
  <c r="U43" i="56" s="1"/>
  <c r="P44" i="52"/>
  <c r="M44" i="52"/>
  <c r="L44" i="52"/>
  <c r="Y44" i="52"/>
  <c r="AA44" i="52" s="1"/>
  <c r="Z45" i="52" s="1"/>
  <c r="Y42" i="51"/>
  <c r="M42" i="51"/>
  <c r="L42" i="51"/>
  <c r="AA42" i="51"/>
  <c r="Z43" i="51" s="1"/>
  <c r="P42" i="51"/>
  <c r="L43" i="59"/>
  <c r="Y43" i="59"/>
  <c r="M43" i="59"/>
  <c r="AA43" i="59"/>
  <c r="Z44" i="59" s="1"/>
  <c r="P43" i="59"/>
  <c r="J43" i="58"/>
  <c r="K43" i="58" s="1"/>
  <c r="Q42" i="50"/>
  <c r="R42" i="50" s="1"/>
  <c r="U42" i="50" s="1"/>
  <c r="S42" i="58"/>
  <c r="T42" i="58" s="1"/>
  <c r="J43" i="54"/>
  <c r="K43" i="54" s="1"/>
  <c r="J42" i="55"/>
  <c r="K42" i="55" s="1"/>
  <c r="Y42" i="49"/>
  <c r="AA42" i="49"/>
  <c r="Z43" i="49" s="1"/>
  <c r="P42" i="49"/>
  <c r="M42" i="49"/>
  <c r="L42" i="49"/>
  <c r="L41" i="46"/>
  <c r="Y41" i="46"/>
  <c r="AA41" i="46" s="1"/>
  <c r="Z42" i="46" s="1"/>
  <c r="P41" i="46"/>
  <c r="M41" i="46"/>
  <c r="S41" i="45"/>
  <c r="T41" i="45" s="1"/>
  <c r="AA41" i="48"/>
  <c r="Z42" i="48" s="1"/>
  <c r="P41" i="48"/>
  <c r="M41" i="48"/>
  <c r="L41" i="48"/>
  <c r="Y41" i="48"/>
  <c r="Q43" i="47"/>
  <c r="R43" i="47" s="1"/>
  <c r="U43" i="47" s="1"/>
  <c r="J42" i="45"/>
  <c r="K42" i="45" s="1"/>
  <c r="P41" i="44"/>
  <c r="M41" i="44"/>
  <c r="L41" i="44"/>
  <c r="Y41" i="44"/>
  <c r="AA41" i="44" s="1"/>
  <c r="Z42" i="44" s="1"/>
  <c r="Q40" i="43"/>
  <c r="R40" i="43" s="1"/>
  <c r="U40" i="43" s="1"/>
  <c r="Y41" i="42"/>
  <c r="P41" i="42"/>
  <c r="L41" i="42"/>
  <c r="AA41" i="42"/>
  <c r="Z42" i="42" s="1"/>
  <c r="M41" i="42"/>
  <c r="Q41" i="41"/>
  <c r="R41" i="41" s="1"/>
  <c r="U41" i="41" s="1"/>
  <c r="M42" i="39"/>
  <c r="L42" i="39"/>
  <c r="Y42" i="39"/>
  <c r="AA42" i="39" s="1"/>
  <c r="Z43" i="39" s="1"/>
  <c r="P42" i="39"/>
  <c r="Q44" i="52" l="1"/>
  <c r="R44" i="52" s="1"/>
  <c r="U44" i="52" s="1"/>
  <c r="S43" i="56"/>
  <c r="T43" i="56" s="1"/>
  <c r="S42" i="57"/>
  <c r="T42" i="57" s="1"/>
  <c r="Q41" i="53"/>
  <c r="R41" i="53" s="1"/>
  <c r="U41" i="53" s="1"/>
  <c r="Q43" i="59"/>
  <c r="R43" i="59" s="1"/>
  <c r="U43" i="59" s="1"/>
  <c r="J44" i="56"/>
  <c r="K44" i="56" s="1"/>
  <c r="Q42" i="51"/>
  <c r="R42" i="51" s="1"/>
  <c r="U42" i="51" s="1"/>
  <c r="P43" i="58"/>
  <c r="M43" i="58"/>
  <c r="L43" i="58"/>
  <c r="Y43" i="58"/>
  <c r="AA43" i="58"/>
  <c r="Z44" i="58" s="1"/>
  <c r="S42" i="50"/>
  <c r="T42" i="50" s="1"/>
  <c r="J43" i="50"/>
  <c r="K43" i="50" s="1"/>
  <c r="M43" i="54"/>
  <c r="Y43" i="54"/>
  <c r="AA43" i="54" s="1"/>
  <c r="Z44" i="54" s="1"/>
  <c r="P43" i="54"/>
  <c r="L43" i="54"/>
  <c r="P42" i="55"/>
  <c r="M42" i="55"/>
  <c r="L42" i="55"/>
  <c r="Y42" i="55"/>
  <c r="AA42" i="55"/>
  <c r="Z43" i="55" s="1"/>
  <c r="J43" i="57"/>
  <c r="K43" i="57" s="1"/>
  <c r="Q41" i="48"/>
  <c r="R41" i="48" s="1"/>
  <c r="U41" i="48" s="1"/>
  <c r="Q41" i="46"/>
  <c r="R41" i="46" s="1"/>
  <c r="U41" i="46" s="1"/>
  <c r="Q42" i="49"/>
  <c r="R42" i="49" s="1"/>
  <c r="U42" i="49" s="1"/>
  <c r="M42" i="45"/>
  <c r="Y42" i="45"/>
  <c r="L42" i="45"/>
  <c r="P42" i="45"/>
  <c r="AA42" i="45"/>
  <c r="Z43" i="45" s="1"/>
  <c r="S43" i="47"/>
  <c r="T43" i="47" s="1"/>
  <c r="J44" i="47"/>
  <c r="K44" i="47" s="1"/>
  <c r="Q41" i="44"/>
  <c r="R41" i="44" s="1"/>
  <c r="U41" i="44" s="1"/>
  <c r="Q41" i="42"/>
  <c r="R41" i="42" s="1"/>
  <c r="U41" i="42" s="1"/>
  <c r="S40" i="43"/>
  <c r="T40" i="43" s="1"/>
  <c r="J41" i="43"/>
  <c r="K41" i="43" s="1"/>
  <c r="S41" i="41"/>
  <c r="T41" i="41" s="1"/>
  <c r="J42" i="41"/>
  <c r="K42" i="41" s="1"/>
  <c r="Q42" i="39"/>
  <c r="R42" i="39" s="1"/>
  <c r="U42" i="39" s="1"/>
  <c r="Q43" i="58" l="1"/>
  <c r="R43" i="58" s="1"/>
  <c r="U43" i="58" s="1"/>
  <c r="J43" i="51"/>
  <c r="K43" i="51" s="1"/>
  <c r="AA44" i="56"/>
  <c r="Z45" i="56" s="1"/>
  <c r="Y44" i="56"/>
  <c r="P44" i="56"/>
  <c r="M44" i="56"/>
  <c r="L44" i="56"/>
  <c r="Q43" i="54"/>
  <c r="R43" i="54" s="1"/>
  <c r="U43" i="54" s="1"/>
  <c r="S41" i="53"/>
  <c r="T41" i="53" s="1"/>
  <c r="Q42" i="55"/>
  <c r="R42" i="55" s="1"/>
  <c r="U42" i="55" s="1"/>
  <c r="J44" i="59"/>
  <c r="K44" i="59" s="1"/>
  <c r="M43" i="50"/>
  <c r="L43" i="50"/>
  <c r="Y43" i="50"/>
  <c r="AA43" i="50" s="1"/>
  <c r="Z44" i="50" s="1"/>
  <c r="P43" i="50"/>
  <c r="S42" i="51"/>
  <c r="T42" i="51" s="1"/>
  <c r="S43" i="59"/>
  <c r="T43" i="59" s="1"/>
  <c r="J44" i="58"/>
  <c r="K44" i="58" s="1"/>
  <c r="S44" i="52"/>
  <c r="T44" i="52" s="1"/>
  <c r="J42" i="53"/>
  <c r="K42" i="53" s="1"/>
  <c r="M43" i="57"/>
  <c r="L43" i="57"/>
  <c r="P43" i="57"/>
  <c r="Y43" i="57"/>
  <c r="AA43" i="57" s="1"/>
  <c r="Z44" i="57" s="1"/>
  <c r="J45" i="52"/>
  <c r="K45" i="52" s="1"/>
  <c r="Q42" i="45"/>
  <c r="R42" i="45" s="1"/>
  <c r="U42" i="45" s="1"/>
  <c r="L44" i="47"/>
  <c r="P44" i="47"/>
  <c r="Y44" i="47"/>
  <c r="AA44" i="47" s="1"/>
  <c r="Z45" i="47" s="1"/>
  <c r="M44" i="47"/>
  <c r="S42" i="49"/>
  <c r="T42" i="49" s="1"/>
  <c r="S41" i="46"/>
  <c r="T41" i="46" s="1"/>
  <c r="S41" i="48"/>
  <c r="T41" i="48" s="1"/>
  <c r="J43" i="49"/>
  <c r="K43" i="49" s="1"/>
  <c r="J42" i="48"/>
  <c r="K42" i="48" s="1"/>
  <c r="J42" i="46"/>
  <c r="K42" i="46" s="1"/>
  <c r="S41" i="44"/>
  <c r="T41" i="44" s="1"/>
  <c r="J42" i="44"/>
  <c r="K42" i="44" s="1"/>
  <c r="P41" i="43"/>
  <c r="L41" i="43"/>
  <c r="Y41" i="43"/>
  <c r="AA41" i="43" s="1"/>
  <c r="Z42" i="43" s="1"/>
  <c r="M41" i="43"/>
  <c r="J42" i="42"/>
  <c r="K42" i="42" s="1"/>
  <c r="S41" i="42"/>
  <c r="T41" i="42" s="1"/>
  <c r="M42" i="41"/>
  <c r="L42" i="41"/>
  <c r="Y42" i="41"/>
  <c r="AA42" i="41" s="1"/>
  <c r="Z43" i="41" s="1"/>
  <c r="P42" i="41"/>
  <c r="S42" i="39"/>
  <c r="T42" i="39" s="1"/>
  <c r="J43" i="39"/>
  <c r="K43" i="39" s="1"/>
  <c r="P45" i="52" l="1"/>
  <c r="L45" i="52"/>
  <c r="AA45" i="52"/>
  <c r="Z46" i="52" s="1"/>
  <c r="Y45" i="52"/>
  <c r="M45" i="52"/>
  <c r="S43" i="57"/>
  <c r="T43" i="57" s="1"/>
  <c r="Q43" i="57"/>
  <c r="R43" i="57" s="1"/>
  <c r="U43" i="57" s="1"/>
  <c r="S42" i="55"/>
  <c r="T42" i="55" s="1"/>
  <c r="P42" i="53"/>
  <c r="M42" i="53"/>
  <c r="AA42" i="53"/>
  <c r="Z43" i="53" s="1"/>
  <c r="Y42" i="53"/>
  <c r="L42" i="53"/>
  <c r="S44" i="56"/>
  <c r="T44" i="56" s="1"/>
  <c r="Q44" i="56"/>
  <c r="R44" i="56" s="1"/>
  <c r="U44" i="56" s="1"/>
  <c r="P43" i="51"/>
  <c r="M43" i="51"/>
  <c r="L43" i="51"/>
  <c r="Y43" i="51"/>
  <c r="AA43" i="51" s="1"/>
  <c r="Z44" i="51" s="1"/>
  <c r="M44" i="58"/>
  <c r="L44" i="58"/>
  <c r="P44" i="58"/>
  <c r="Y44" i="58"/>
  <c r="AA44" i="58" s="1"/>
  <c r="Z45" i="58" s="1"/>
  <c r="J43" i="55"/>
  <c r="K43" i="55" s="1"/>
  <c r="AA44" i="59"/>
  <c r="Z45" i="59" s="1"/>
  <c r="Y44" i="59"/>
  <c r="P44" i="59"/>
  <c r="M44" i="59"/>
  <c r="L44" i="59"/>
  <c r="S43" i="54"/>
  <c r="T43" i="54" s="1"/>
  <c r="Q43" i="50"/>
  <c r="R43" i="50" s="1"/>
  <c r="U43" i="50" s="1"/>
  <c r="S43" i="58"/>
  <c r="T43" i="58" s="1"/>
  <c r="J45" i="56"/>
  <c r="K45" i="56" s="1"/>
  <c r="J44" i="54"/>
  <c r="K44" i="54" s="1"/>
  <c r="P42" i="46"/>
  <c r="L42" i="46"/>
  <c r="Y42" i="46"/>
  <c r="AA42" i="46" s="1"/>
  <c r="Z43" i="46" s="1"/>
  <c r="M42" i="46"/>
  <c r="Y43" i="49"/>
  <c r="AA43" i="49" s="1"/>
  <c r="Z44" i="49" s="1"/>
  <c r="P43" i="49"/>
  <c r="M43" i="49"/>
  <c r="L43" i="49"/>
  <c r="J43" i="45"/>
  <c r="K43" i="45" s="1"/>
  <c r="L42" i="48"/>
  <c r="AA42" i="48"/>
  <c r="Z43" i="48" s="1"/>
  <c r="P42" i="48"/>
  <c r="M42" i="48"/>
  <c r="Y42" i="48"/>
  <c r="Q44" i="47"/>
  <c r="R44" i="47" s="1"/>
  <c r="U44" i="47" s="1"/>
  <c r="S42" i="45"/>
  <c r="T42" i="45" s="1"/>
  <c r="M42" i="44"/>
  <c r="L42" i="44"/>
  <c r="Y42" i="44"/>
  <c r="AA42" i="44" s="1"/>
  <c r="Z43" i="44" s="1"/>
  <c r="P42" i="44"/>
  <c r="M42" i="42"/>
  <c r="L42" i="42"/>
  <c r="P42" i="42"/>
  <c r="Y42" i="42"/>
  <c r="AA42" i="42" s="1"/>
  <c r="Z43" i="42" s="1"/>
  <c r="Q41" i="43"/>
  <c r="R41" i="43" s="1"/>
  <c r="U41" i="43" s="1"/>
  <c r="Q42" i="41"/>
  <c r="R42" i="41" s="1"/>
  <c r="U42" i="41" s="1"/>
  <c r="P43" i="39"/>
  <c r="M43" i="39"/>
  <c r="L43" i="39"/>
  <c r="Y43" i="39"/>
  <c r="AA43" i="39" s="1"/>
  <c r="Z44" i="39" s="1"/>
  <c r="Q42" i="53" l="1"/>
  <c r="R42" i="53" s="1"/>
  <c r="U42" i="53" s="1"/>
  <c r="Q44" i="58"/>
  <c r="R44" i="58" s="1"/>
  <c r="U44" i="58" s="1"/>
  <c r="J46" i="52"/>
  <c r="K46" i="52" s="1"/>
  <c r="Y44" i="54"/>
  <c r="AA44" i="54" s="1"/>
  <c r="Z45" i="54" s="1"/>
  <c r="M44" i="54"/>
  <c r="L44" i="54"/>
  <c r="P44" i="54"/>
  <c r="S43" i="50"/>
  <c r="T43" i="50" s="1"/>
  <c r="S45" i="52"/>
  <c r="T45" i="52" s="1"/>
  <c r="Q45" i="52"/>
  <c r="R45" i="52" s="1"/>
  <c r="U45" i="52" s="1"/>
  <c r="P43" i="55"/>
  <c r="L43" i="55"/>
  <c r="M43" i="55"/>
  <c r="Y43" i="55"/>
  <c r="AA43" i="55" s="1"/>
  <c r="Z44" i="55" s="1"/>
  <c r="P45" i="56"/>
  <c r="L45" i="56"/>
  <c r="M45" i="56"/>
  <c r="Y45" i="56"/>
  <c r="AA45" i="56" s="1"/>
  <c r="Z46" i="56" s="1"/>
  <c r="Q43" i="51"/>
  <c r="R43" i="51" s="1"/>
  <c r="U43" i="51" s="1"/>
  <c r="J44" i="57"/>
  <c r="K44" i="57" s="1"/>
  <c r="Q44" i="59"/>
  <c r="R44" i="59" s="1"/>
  <c r="U44" i="59" s="1"/>
  <c r="J44" i="50"/>
  <c r="K44" i="50" s="1"/>
  <c r="P43" i="45"/>
  <c r="M43" i="45"/>
  <c r="L43" i="45"/>
  <c r="Y43" i="45"/>
  <c r="AA43" i="45" s="1"/>
  <c r="Z44" i="45" s="1"/>
  <c r="Q43" i="49"/>
  <c r="R43" i="49" s="1"/>
  <c r="U43" i="49" s="1"/>
  <c r="S42" i="48"/>
  <c r="T42" i="48" s="1"/>
  <c r="Q42" i="48"/>
  <c r="R42" i="48" s="1"/>
  <c r="U42" i="48" s="1"/>
  <c r="S44" i="47"/>
  <c r="T44" i="47" s="1"/>
  <c r="Q42" i="46"/>
  <c r="R42" i="46" s="1"/>
  <c r="U42" i="46" s="1"/>
  <c r="J45" i="47"/>
  <c r="K45" i="47" s="1"/>
  <c r="Q42" i="44"/>
  <c r="R42" i="44" s="1"/>
  <c r="U42" i="44" s="1"/>
  <c r="S41" i="43"/>
  <c r="T41" i="43" s="1"/>
  <c r="Q42" i="42"/>
  <c r="R42" i="42" s="1"/>
  <c r="U42" i="42" s="1"/>
  <c r="J42" i="43"/>
  <c r="K42" i="43" s="1"/>
  <c r="S42" i="41"/>
  <c r="T42" i="41" s="1"/>
  <c r="J43" i="41"/>
  <c r="K43" i="41" s="1"/>
  <c r="Q43" i="39"/>
  <c r="R43" i="39" s="1"/>
  <c r="U43" i="39" s="1"/>
  <c r="S44" i="59" l="1"/>
  <c r="T44" i="59" s="1"/>
  <c r="L44" i="57"/>
  <c r="Y44" i="57"/>
  <c r="AA44" i="57" s="1"/>
  <c r="Z45" i="57" s="1"/>
  <c r="P44" i="57"/>
  <c r="M44" i="57"/>
  <c r="P46" i="52"/>
  <c r="M46" i="52"/>
  <c r="L46" i="52"/>
  <c r="Y46" i="52"/>
  <c r="AA46" i="52"/>
  <c r="J45" i="59"/>
  <c r="K45" i="59" s="1"/>
  <c r="S44" i="54"/>
  <c r="T44" i="54" s="1"/>
  <c r="Q44" i="54"/>
  <c r="R44" i="54" s="1"/>
  <c r="U44" i="54" s="1"/>
  <c r="S44" i="58"/>
  <c r="T44" i="58" s="1"/>
  <c r="S42" i="53"/>
  <c r="T42" i="53" s="1"/>
  <c r="Q45" i="56"/>
  <c r="R45" i="56" s="1"/>
  <c r="U45" i="56" s="1"/>
  <c r="J43" i="53"/>
  <c r="K43" i="53" s="1"/>
  <c r="S43" i="51"/>
  <c r="T43" i="51" s="1"/>
  <c r="Q43" i="55"/>
  <c r="R43" i="55" s="1"/>
  <c r="U43" i="55" s="1"/>
  <c r="J44" i="51"/>
  <c r="K44" i="51" s="1"/>
  <c r="Y44" i="50"/>
  <c r="AA44" i="50" s="1"/>
  <c r="Z45" i="50" s="1"/>
  <c r="P44" i="50"/>
  <c r="M44" i="50"/>
  <c r="L44" i="50"/>
  <c r="J45" i="58"/>
  <c r="K45" i="58" s="1"/>
  <c r="S42" i="46"/>
  <c r="T42" i="46" s="1"/>
  <c r="L45" i="47"/>
  <c r="Y45" i="47"/>
  <c r="AA45" i="47" s="1"/>
  <c r="Z46" i="47" s="1"/>
  <c r="M45" i="47"/>
  <c r="P45" i="47"/>
  <c r="S43" i="49"/>
  <c r="T43" i="49" s="1"/>
  <c r="J43" i="48"/>
  <c r="K43" i="48" s="1"/>
  <c r="Q43" i="45"/>
  <c r="R43" i="45" s="1"/>
  <c r="U43" i="45" s="1"/>
  <c r="J43" i="46"/>
  <c r="K43" i="46" s="1"/>
  <c r="J44" i="49"/>
  <c r="K44" i="49" s="1"/>
  <c r="S42" i="44"/>
  <c r="T42" i="44" s="1"/>
  <c r="J43" i="44"/>
  <c r="K43" i="44" s="1"/>
  <c r="P42" i="43"/>
  <c r="M42" i="43"/>
  <c r="L42" i="43"/>
  <c r="Y42" i="43"/>
  <c r="AA42" i="43" s="1"/>
  <c r="Z43" i="43" s="1"/>
  <c r="S42" i="42"/>
  <c r="T42" i="42" s="1"/>
  <c r="J43" i="42"/>
  <c r="K43" i="42" s="1"/>
  <c r="M43" i="41"/>
  <c r="L43" i="41"/>
  <c r="Y43" i="41"/>
  <c r="AA43" i="41" s="1"/>
  <c r="Z44" i="41" s="1"/>
  <c r="P43" i="41"/>
  <c r="S43" i="39"/>
  <c r="T43" i="39" s="1"/>
  <c r="J44" i="39"/>
  <c r="K44" i="39" s="1"/>
  <c r="L45" i="59" l="1"/>
  <c r="Y45" i="59"/>
  <c r="AA45" i="59"/>
  <c r="Z46" i="59" s="1"/>
  <c r="P45" i="59"/>
  <c r="M45" i="59"/>
  <c r="Q44" i="50"/>
  <c r="R44" i="50" s="1"/>
  <c r="U44" i="50" s="1"/>
  <c r="Q44" i="57"/>
  <c r="R44" i="57" s="1"/>
  <c r="U44" i="57" s="1"/>
  <c r="Q46" i="52"/>
  <c r="R46" i="52" s="1"/>
  <c r="U46" i="52" s="1"/>
  <c r="S43" i="55"/>
  <c r="T43" i="55" s="1"/>
  <c r="Y44" i="51"/>
  <c r="AA44" i="51" s="1"/>
  <c r="Z45" i="51" s="1"/>
  <c r="L44" i="51"/>
  <c r="P44" i="51"/>
  <c r="M44" i="51"/>
  <c r="M43" i="53"/>
  <c r="L43" i="53"/>
  <c r="Y43" i="53"/>
  <c r="AA43" i="53"/>
  <c r="Z44" i="53" s="1"/>
  <c r="P43" i="53"/>
  <c r="J45" i="54"/>
  <c r="K45" i="54" s="1"/>
  <c r="Y45" i="58"/>
  <c r="AA45" i="58" s="1"/>
  <c r="Z46" i="58" s="1"/>
  <c r="P45" i="58"/>
  <c r="L45" i="58"/>
  <c r="M45" i="58"/>
  <c r="S45" i="56"/>
  <c r="T45" i="56" s="1"/>
  <c r="J46" i="56"/>
  <c r="K46" i="56" s="1"/>
  <c r="J44" i="55"/>
  <c r="K44" i="55" s="1"/>
  <c r="Y44" i="49"/>
  <c r="AA44" i="49"/>
  <c r="Z45" i="49" s="1"/>
  <c r="P44" i="49"/>
  <c r="M44" i="49"/>
  <c r="L44" i="49"/>
  <c r="S43" i="45"/>
  <c r="T43" i="45" s="1"/>
  <c r="L43" i="46"/>
  <c r="Y43" i="46"/>
  <c r="AA43" i="46" s="1"/>
  <c r="Z44" i="46" s="1"/>
  <c r="P43" i="46"/>
  <c r="M43" i="46"/>
  <c r="AA43" i="48"/>
  <c r="Z44" i="48" s="1"/>
  <c r="P43" i="48"/>
  <c r="L43" i="48"/>
  <c r="M43" i="48"/>
  <c r="Y43" i="48"/>
  <c r="Q45" i="47"/>
  <c r="R45" i="47" s="1"/>
  <c r="U45" i="47" s="1"/>
  <c r="J44" i="45"/>
  <c r="K44" i="45" s="1"/>
  <c r="P43" i="44"/>
  <c r="M43" i="44"/>
  <c r="L43" i="44"/>
  <c r="Y43" i="44"/>
  <c r="AA43" i="44" s="1"/>
  <c r="Z44" i="44" s="1"/>
  <c r="Y43" i="42"/>
  <c r="P43" i="42"/>
  <c r="M43" i="42"/>
  <c r="L43" i="42"/>
  <c r="AA43" i="42"/>
  <c r="Z44" i="42" s="1"/>
  <c r="Q42" i="43"/>
  <c r="R42" i="43" s="1"/>
  <c r="U42" i="43" s="1"/>
  <c r="Q43" i="41"/>
  <c r="R43" i="41" s="1"/>
  <c r="U43" i="41" s="1"/>
  <c r="M44" i="39"/>
  <c r="L44" i="39"/>
  <c r="P44" i="39"/>
  <c r="Y44" i="39"/>
  <c r="AA44" i="39" s="1"/>
  <c r="Z45" i="39" s="1"/>
  <c r="S44" i="57" l="1"/>
  <c r="T44" i="57" s="1"/>
  <c r="S46" i="52"/>
  <c r="T46" i="52" s="1"/>
  <c r="S44" i="50"/>
  <c r="T44" i="50" s="1"/>
  <c r="Q45" i="59"/>
  <c r="R45" i="59" s="1"/>
  <c r="U45" i="59" s="1"/>
  <c r="M45" i="54"/>
  <c r="AA45" i="54"/>
  <c r="Z46" i="54" s="1"/>
  <c r="Y45" i="54"/>
  <c r="L45" i="54"/>
  <c r="P45" i="54"/>
  <c r="Q43" i="53"/>
  <c r="R43" i="53" s="1"/>
  <c r="U43" i="53" s="1"/>
  <c r="Q44" i="51"/>
  <c r="R44" i="51" s="1"/>
  <c r="U44" i="51" s="1"/>
  <c r="J45" i="57"/>
  <c r="K45" i="57" s="1"/>
  <c r="P46" i="56"/>
  <c r="M46" i="56"/>
  <c r="Y46" i="56"/>
  <c r="AA46" i="56" s="1"/>
  <c r="L46" i="56"/>
  <c r="Q45" i="58"/>
  <c r="R45" i="58" s="1"/>
  <c r="U45" i="58" s="1"/>
  <c r="P44" i="55"/>
  <c r="M44" i="55"/>
  <c r="L44" i="55"/>
  <c r="Y44" i="55"/>
  <c r="AA44" i="55" s="1"/>
  <c r="Z45" i="55" s="1"/>
  <c r="J45" i="50"/>
  <c r="K45" i="50" s="1"/>
  <c r="Q43" i="48"/>
  <c r="R43" i="48" s="1"/>
  <c r="U43" i="48" s="1"/>
  <c r="Q44" i="49"/>
  <c r="R44" i="49" s="1"/>
  <c r="U44" i="49" s="1"/>
  <c r="Q43" i="46"/>
  <c r="R43" i="46" s="1"/>
  <c r="U43" i="46" s="1"/>
  <c r="M44" i="45"/>
  <c r="Y44" i="45"/>
  <c r="AA44" i="45"/>
  <c r="Z45" i="45" s="1"/>
  <c r="P44" i="45"/>
  <c r="L44" i="45"/>
  <c r="S45" i="47"/>
  <c r="T45" i="47" s="1"/>
  <c r="J46" i="47"/>
  <c r="K46" i="47" s="1"/>
  <c r="Q43" i="44"/>
  <c r="R43" i="44" s="1"/>
  <c r="U43" i="44" s="1"/>
  <c r="Q43" i="42"/>
  <c r="R43" i="42" s="1"/>
  <c r="U43" i="42" s="1"/>
  <c r="S42" i="43"/>
  <c r="T42" i="43" s="1"/>
  <c r="J43" i="43"/>
  <c r="K43" i="43" s="1"/>
  <c r="S43" i="41"/>
  <c r="T43" i="41" s="1"/>
  <c r="J44" i="41"/>
  <c r="K44" i="41" s="1"/>
  <c r="Q44" i="39"/>
  <c r="R44" i="39" s="1"/>
  <c r="U44" i="39" s="1"/>
  <c r="S43" i="53" l="1"/>
  <c r="T43" i="53" s="1"/>
  <c r="M45" i="50"/>
  <c r="L45" i="50"/>
  <c r="Y45" i="50"/>
  <c r="AA45" i="50" s="1"/>
  <c r="Z46" i="50" s="1"/>
  <c r="P45" i="50"/>
  <c r="J46" i="54"/>
  <c r="K46" i="54" s="1"/>
  <c r="Q44" i="55"/>
  <c r="R44" i="55" s="1"/>
  <c r="U44" i="55" s="1"/>
  <c r="S45" i="59"/>
  <c r="T45" i="59" s="1"/>
  <c r="S45" i="58"/>
  <c r="T45" i="58" s="1"/>
  <c r="J44" i="53"/>
  <c r="K44" i="53" s="1"/>
  <c r="J46" i="59"/>
  <c r="K46" i="59" s="1"/>
  <c r="Q46" i="56"/>
  <c r="R46" i="56" s="1"/>
  <c r="U46" i="56" s="1"/>
  <c r="J46" i="58"/>
  <c r="K46" i="58" s="1"/>
  <c r="Q45" i="54"/>
  <c r="R45" i="54" s="1"/>
  <c r="U45" i="54" s="1"/>
  <c r="M45" i="57"/>
  <c r="P45" i="57"/>
  <c r="L45" i="57"/>
  <c r="Y45" i="57"/>
  <c r="AA45" i="57"/>
  <c r="Z46" i="57" s="1"/>
  <c r="S44" i="51"/>
  <c r="T44" i="51" s="1"/>
  <c r="J45" i="51"/>
  <c r="K45" i="51" s="1"/>
  <c r="P46" i="47"/>
  <c r="M46" i="47"/>
  <c r="L46" i="47"/>
  <c r="Y46" i="47"/>
  <c r="AA46" i="47" s="1"/>
  <c r="Q44" i="45"/>
  <c r="R44" i="45" s="1"/>
  <c r="U44" i="45" s="1"/>
  <c r="S43" i="46"/>
  <c r="T43" i="46" s="1"/>
  <c r="J44" i="48"/>
  <c r="K44" i="48" s="1"/>
  <c r="J45" i="49"/>
  <c r="K45" i="49" s="1"/>
  <c r="S44" i="49"/>
  <c r="T44" i="49" s="1"/>
  <c r="S43" i="48"/>
  <c r="T43" i="48" s="1"/>
  <c r="J44" i="46"/>
  <c r="K44" i="46" s="1"/>
  <c r="S43" i="44"/>
  <c r="T43" i="44" s="1"/>
  <c r="J44" i="44"/>
  <c r="K44" i="44" s="1"/>
  <c r="P43" i="43"/>
  <c r="L43" i="43"/>
  <c r="Y43" i="43"/>
  <c r="AA43" i="43" s="1"/>
  <c r="Z44" i="43" s="1"/>
  <c r="M43" i="43"/>
  <c r="S43" i="42"/>
  <c r="T43" i="42" s="1"/>
  <c r="J44" i="42"/>
  <c r="K44" i="42" s="1"/>
  <c r="M44" i="41"/>
  <c r="L44" i="41"/>
  <c r="Y44" i="41"/>
  <c r="AA44" i="41" s="1"/>
  <c r="Z45" i="41" s="1"/>
  <c r="P44" i="41"/>
  <c r="J45" i="39"/>
  <c r="K45" i="39" s="1"/>
  <c r="S44" i="39"/>
  <c r="T44" i="39" s="1"/>
  <c r="Y46" i="59" l="1"/>
  <c r="P46" i="59"/>
  <c r="AA46" i="59"/>
  <c r="M46" i="59"/>
  <c r="L46" i="59"/>
  <c r="M45" i="51"/>
  <c r="L45" i="51"/>
  <c r="Y45" i="51"/>
  <c r="AA45" i="51" s="1"/>
  <c r="Z46" i="51" s="1"/>
  <c r="P45" i="51"/>
  <c r="Y46" i="54"/>
  <c r="L46" i="54"/>
  <c r="AA46" i="54"/>
  <c r="P46" i="54"/>
  <c r="M46" i="54"/>
  <c r="S46" i="56"/>
  <c r="T46" i="56" s="1"/>
  <c r="Q45" i="50"/>
  <c r="R45" i="50" s="1"/>
  <c r="U45" i="50" s="1"/>
  <c r="Q45" i="57"/>
  <c r="R45" i="57" s="1"/>
  <c r="U45" i="57" s="1"/>
  <c r="S44" i="55"/>
  <c r="T44" i="55" s="1"/>
  <c r="M44" i="53"/>
  <c r="P44" i="53"/>
  <c r="L44" i="53"/>
  <c r="Y44" i="53"/>
  <c r="AA44" i="53" s="1"/>
  <c r="Z45" i="53" s="1"/>
  <c r="J46" i="57"/>
  <c r="K46" i="57" s="1"/>
  <c r="S45" i="54"/>
  <c r="T45" i="54" s="1"/>
  <c r="M46" i="58"/>
  <c r="AA46" i="58"/>
  <c r="P46" i="58"/>
  <c r="L46" i="58"/>
  <c r="Y46" i="58"/>
  <c r="J45" i="55"/>
  <c r="K45" i="55" s="1"/>
  <c r="P44" i="46"/>
  <c r="L44" i="46"/>
  <c r="Y44" i="46"/>
  <c r="AA44" i="46" s="1"/>
  <c r="Z45" i="46" s="1"/>
  <c r="M44" i="46"/>
  <c r="L44" i="48"/>
  <c r="P44" i="48"/>
  <c r="Y44" i="48"/>
  <c r="AA44" i="48" s="1"/>
  <c r="Z45" i="48" s="1"/>
  <c r="M44" i="48"/>
  <c r="J45" i="45"/>
  <c r="K45" i="45" s="1"/>
  <c r="Q46" i="47"/>
  <c r="R46" i="47" s="1"/>
  <c r="U46" i="47" s="1"/>
  <c r="Y45" i="49"/>
  <c r="AA45" i="49" s="1"/>
  <c r="Z46" i="49" s="1"/>
  <c r="P45" i="49"/>
  <c r="M45" i="49"/>
  <c r="L45" i="49"/>
  <c r="S44" i="45"/>
  <c r="T44" i="45" s="1"/>
  <c r="M44" i="44"/>
  <c r="L44" i="44"/>
  <c r="Y44" i="44"/>
  <c r="AA44" i="44" s="1"/>
  <c r="Z45" i="44" s="1"/>
  <c r="P44" i="44"/>
  <c r="M44" i="42"/>
  <c r="L44" i="42"/>
  <c r="Y44" i="42"/>
  <c r="AA44" i="42" s="1"/>
  <c r="Z45" i="42" s="1"/>
  <c r="P44" i="42"/>
  <c r="Q43" i="43"/>
  <c r="R43" i="43" s="1"/>
  <c r="U43" i="43" s="1"/>
  <c r="Q44" i="41"/>
  <c r="R44" i="41" s="1"/>
  <c r="U44" i="41" s="1"/>
  <c r="M45" i="39"/>
  <c r="P45" i="39"/>
  <c r="L45" i="39"/>
  <c r="Y45" i="39"/>
  <c r="AA45" i="39" s="1"/>
  <c r="Z46" i="39" s="1"/>
  <c r="Q45" i="51" l="1"/>
  <c r="R45" i="51" s="1"/>
  <c r="U45" i="51" s="1"/>
  <c r="Q44" i="53"/>
  <c r="R44" i="53" s="1"/>
  <c r="U44" i="53" s="1"/>
  <c r="L46" i="57"/>
  <c r="Y46" i="57"/>
  <c r="AA46" i="57" s="1"/>
  <c r="M46" i="57"/>
  <c r="P46" i="57"/>
  <c r="Q46" i="58"/>
  <c r="R46" i="58" s="1"/>
  <c r="U46" i="58" s="1"/>
  <c r="Q46" i="59"/>
  <c r="R46" i="59" s="1"/>
  <c r="U46" i="59" s="1"/>
  <c r="S46" i="54"/>
  <c r="T46" i="54" s="1"/>
  <c r="Q46" i="54"/>
  <c r="R46" i="54" s="1"/>
  <c r="U46" i="54" s="1"/>
  <c r="S45" i="57"/>
  <c r="T45" i="57" s="1"/>
  <c r="S45" i="50"/>
  <c r="T45" i="50" s="1"/>
  <c r="P45" i="55"/>
  <c r="L45" i="55"/>
  <c r="Y45" i="55"/>
  <c r="AA45" i="55" s="1"/>
  <c r="Z46" i="55" s="1"/>
  <c r="M45" i="55"/>
  <c r="J46" i="50"/>
  <c r="K46" i="50" s="1"/>
  <c r="Q44" i="48"/>
  <c r="R44" i="48" s="1"/>
  <c r="U44" i="48" s="1"/>
  <c r="M45" i="45"/>
  <c r="L45" i="45"/>
  <c r="Y45" i="45"/>
  <c r="AA45" i="45" s="1"/>
  <c r="Z46" i="45" s="1"/>
  <c r="P45" i="45"/>
  <c r="Q45" i="49"/>
  <c r="R45" i="49" s="1"/>
  <c r="U45" i="49" s="1"/>
  <c r="S46" i="47"/>
  <c r="T46" i="47" s="1"/>
  <c r="Q44" i="46"/>
  <c r="R44" i="46" s="1"/>
  <c r="U44" i="46" s="1"/>
  <c r="Q44" i="44"/>
  <c r="R44" i="44" s="1"/>
  <c r="U44" i="44" s="1"/>
  <c r="Q44" i="42"/>
  <c r="R44" i="42" s="1"/>
  <c r="U44" i="42" s="1"/>
  <c r="S43" i="43"/>
  <c r="T43" i="43" s="1"/>
  <c r="J44" i="43"/>
  <c r="K44" i="43" s="1"/>
  <c r="S44" i="41"/>
  <c r="T44" i="41" s="1"/>
  <c r="J45" i="41"/>
  <c r="K45" i="41" s="1"/>
  <c r="Q45" i="39"/>
  <c r="R45" i="39" s="1"/>
  <c r="S46" i="58" l="1"/>
  <c r="T46" i="58" s="1"/>
  <c r="Q46" i="57"/>
  <c r="R46" i="57" s="1"/>
  <c r="U46" i="57" s="1"/>
  <c r="Y46" i="50"/>
  <c r="AA46" i="50" s="1"/>
  <c r="P46" i="50"/>
  <c r="M46" i="50"/>
  <c r="L46" i="50"/>
  <c r="S44" i="53"/>
  <c r="T44" i="53" s="1"/>
  <c r="S46" i="59"/>
  <c r="T46" i="59" s="1"/>
  <c r="Q45" i="55"/>
  <c r="R45" i="55" s="1"/>
  <c r="U45" i="55" s="1"/>
  <c r="S45" i="51"/>
  <c r="T45" i="51" s="1"/>
  <c r="J45" i="53"/>
  <c r="K45" i="53" s="1"/>
  <c r="J46" i="51"/>
  <c r="K46" i="51" s="1"/>
  <c r="S44" i="46"/>
  <c r="T44" i="46" s="1"/>
  <c r="S45" i="49"/>
  <c r="T45" i="49" s="1"/>
  <c r="S44" i="48"/>
  <c r="T44" i="48" s="1"/>
  <c r="J45" i="48"/>
  <c r="K45" i="48" s="1"/>
  <c r="Q45" i="45"/>
  <c r="R45" i="45" s="1"/>
  <c r="U45" i="45" s="1"/>
  <c r="J45" i="46"/>
  <c r="K45" i="46" s="1"/>
  <c r="J46" i="49"/>
  <c r="K46" i="49" s="1"/>
  <c r="S44" i="44"/>
  <c r="T44" i="44" s="1"/>
  <c r="J45" i="44"/>
  <c r="K45" i="44" s="1"/>
  <c r="P44" i="43"/>
  <c r="M44" i="43"/>
  <c r="L44" i="43"/>
  <c r="Y44" i="43"/>
  <c r="AA44" i="43" s="1"/>
  <c r="Z45" i="43" s="1"/>
  <c r="S44" i="42"/>
  <c r="T44" i="42" s="1"/>
  <c r="J45" i="42"/>
  <c r="K45" i="42" s="1"/>
  <c r="M45" i="41"/>
  <c r="L45" i="41"/>
  <c r="Y45" i="41"/>
  <c r="AA45" i="41" s="1"/>
  <c r="Z46" i="41" s="1"/>
  <c r="P45" i="41"/>
  <c r="J46" i="39"/>
  <c r="K46" i="39" s="1"/>
  <c r="U45" i="39"/>
  <c r="S45" i="39"/>
  <c r="T45" i="39" s="1"/>
  <c r="Y46" i="51" l="1"/>
  <c r="P46" i="51"/>
  <c r="M46" i="51"/>
  <c r="AA46" i="51"/>
  <c r="L46" i="51"/>
  <c r="P45" i="53"/>
  <c r="M45" i="53"/>
  <c r="L45" i="53"/>
  <c r="Y45" i="53"/>
  <c r="AA45" i="53" s="1"/>
  <c r="Z46" i="53" s="1"/>
  <c r="S45" i="55"/>
  <c r="T45" i="55" s="1"/>
  <c r="Q46" i="50"/>
  <c r="R46" i="50" s="1"/>
  <c r="U46" i="50" s="1"/>
  <c r="S46" i="57"/>
  <c r="T46" i="57" s="1"/>
  <c r="J46" i="55"/>
  <c r="K46" i="55" s="1"/>
  <c r="Y46" i="49"/>
  <c r="AA46" i="49"/>
  <c r="P46" i="49"/>
  <c r="M46" i="49"/>
  <c r="L46" i="49"/>
  <c r="L45" i="46"/>
  <c r="Y45" i="46"/>
  <c r="AA45" i="46" s="1"/>
  <c r="Z46" i="46" s="1"/>
  <c r="P45" i="46"/>
  <c r="M45" i="46"/>
  <c r="S45" i="45"/>
  <c r="T45" i="45" s="1"/>
  <c r="P45" i="48"/>
  <c r="M45" i="48"/>
  <c r="Y45" i="48"/>
  <c r="AA45" i="48" s="1"/>
  <c r="Z46" i="48" s="1"/>
  <c r="L45" i="48"/>
  <c r="J46" i="45"/>
  <c r="K46" i="45" s="1"/>
  <c r="P45" i="44"/>
  <c r="M45" i="44"/>
  <c r="L45" i="44"/>
  <c r="Y45" i="44"/>
  <c r="AA45" i="44" s="1"/>
  <c r="Z46" i="44" s="1"/>
  <c r="Q44" i="43"/>
  <c r="R44" i="43" s="1"/>
  <c r="U44" i="43" s="1"/>
  <c r="Y45" i="42"/>
  <c r="AA45" i="42"/>
  <c r="Z46" i="42" s="1"/>
  <c r="M45" i="42"/>
  <c r="L45" i="42"/>
  <c r="P45" i="42"/>
  <c r="Q45" i="41"/>
  <c r="R45" i="41" s="1"/>
  <c r="U45" i="41" s="1"/>
  <c r="P46" i="39"/>
  <c r="Y46" i="39"/>
  <c r="AA46" i="39" s="1"/>
  <c r="L46" i="39"/>
  <c r="M46" i="39"/>
  <c r="S46" i="50" l="1"/>
  <c r="T46" i="50" s="1"/>
  <c r="P46" i="55"/>
  <c r="M46" i="55"/>
  <c r="L46" i="55"/>
  <c r="Y46" i="55"/>
  <c r="AA46" i="55" s="1"/>
  <c r="Q45" i="53"/>
  <c r="R45" i="53" s="1"/>
  <c r="U45" i="53" s="1"/>
  <c r="Q46" i="51"/>
  <c r="R46" i="51" s="1"/>
  <c r="U46" i="51" s="1"/>
  <c r="Q45" i="46"/>
  <c r="R45" i="46" s="1"/>
  <c r="U45" i="46" s="1"/>
  <c r="Q45" i="48"/>
  <c r="R45" i="48" s="1"/>
  <c r="U45" i="48" s="1"/>
  <c r="Q46" i="49"/>
  <c r="R46" i="49" s="1"/>
  <c r="U46" i="49" s="1"/>
  <c r="M46" i="45"/>
  <c r="Y46" i="45"/>
  <c r="L46" i="45"/>
  <c r="AA46" i="45"/>
  <c r="P46" i="45"/>
  <c r="Q45" i="44"/>
  <c r="R45" i="44" s="1"/>
  <c r="U45" i="44" s="1"/>
  <c r="Q45" i="42"/>
  <c r="R45" i="42" s="1"/>
  <c r="U45" i="42" s="1"/>
  <c r="S44" i="43"/>
  <c r="T44" i="43" s="1"/>
  <c r="J45" i="43"/>
  <c r="K45" i="43" s="1"/>
  <c r="S45" i="41"/>
  <c r="T45" i="41" s="1"/>
  <c r="J46" i="41"/>
  <c r="K46" i="41" s="1"/>
  <c r="Q46" i="39"/>
  <c r="R46" i="39" s="1"/>
  <c r="U46" i="39" s="1"/>
  <c r="S45" i="53" l="1"/>
  <c r="T45" i="53" s="1"/>
  <c r="S46" i="51"/>
  <c r="T46" i="51" s="1"/>
  <c r="Q46" i="55"/>
  <c r="R46" i="55" s="1"/>
  <c r="U46" i="55" s="1"/>
  <c r="J46" i="53"/>
  <c r="K46" i="53" s="1"/>
  <c r="J46" i="46"/>
  <c r="K46" i="46" s="1"/>
  <c r="Q46" i="45"/>
  <c r="R46" i="45" s="1"/>
  <c r="U46" i="45" s="1"/>
  <c r="S46" i="49"/>
  <c r="T46" i="49" s="1"/>
  <c r="S45" i="48"/>
  <c r="T45" i="48" s="1"/>
  <c r="S45" i="46"/>
  <c r="T45" i="46" s="1"/>
  <c r="J46" i="48"/>
  <c r="K46" i="48" s="1"/>
  <c r="S45" i="44"/>
  <c r="T45" i="44" s="1"/>
  <c r="J46" i="44"/>
  <c r="K46" i="44" s="1"/>
  <c r="P45" i="43"/>
  <c r="L45" i="43"/>
  <c r="Y45" i="43"/>
  <c r="AA45" i="43" s="1"/>
  <c r="Z46" i="43" s="1"/>
  <c r="M45" i="43"/>
  <c r="J46" i="42"/>
  <c r="K46" i="42" s="1"/>
  <c r="S45" i="42"/>
  <c r="T45" i="42" s="1"/>
  <c r="M46" i="41"/>
  <c r="L46" i="41"/>
  <c r="Y46" i="41"/>
  <c r="AA46" i="41" s="1"/>
  <c r="P46" i="41"/>
  <c r="S46" i="39"/>
  <c r="T46" i="39" s="1"/>
  <c r="S46" i="55" l="1"/>
  <c r="T46" i="55" s="1"/>
  <c r="M46" i="53"/>
  <c r="P46" i="53"/>
  <c r="L46" i="53"/>
  <c r="Y46" i="53"/>
  <c r="AA46" i="53"/>
  <c r="L46" i="48"/>
  <c r="P46" i="48"/>
  <c r="M46" i="48"/>
  <c r="Y46" i="48"/>
  <c r="AA46" i="48" s="1"/>
  <c r="S46" i="45"/>
  <c r="T46" i="45" s="1"/>
  <c r="P46" i="46"/>
  <c r="M46" i="46"/>
  <c r="L46" i="46"/>
  <c r="Y46" i="46"/>
  <c r="AA46" i="46" s="1"/>
  <c r="M46" i="44"/>
  <c r="L46" i="44"/>
  <c r="Y46" i="44"/>
  <c r="AA46" i="44" s="1"/>
  <c r="P46" i="44"/>
  <c r="M46" i="42"/>
  <c r="L46" i="42"/>
  <c r="Y46" i="42"/>
  <c r="AA46" i="42" s="1"/>
  <c r="P46" i="42"/>
  <c r="Q45" i="43"/>
  <c r="R45" i="43" s="1"/>
  <c r="U45" i="43" s="1"/>
  <c r="Q46" i="41"/>
  <c r="R46" i="41" s="1"/>
  <c r="U46" i="41" s="1"/>
  <c r="Q46" i="53" l="1"/>
  <c r="R46" i="53" s="1"/>
  <c r="U46" i="53" s="1"/>
  <c r="Q46" i="46"/>
  <c r="R46" i="46" s="1"/>
  <c r="U46" i="46" s="1"/>
  <c r="Q46" i="48"/>
  <c r="R46" i="48" s="1"/>
  <c r="U46" i="48" s="1"/>
  <c r="Q46" i="44"/>
  <c r="R46" i="44" s="1"/>
  <c r="U46" i="44" s="1"/>
  <c r="S45" i="43"/>
  <c r="T45" i="43" s="1"/>
  <c r="Q46" i="42"/>
  <c r="R46" i="42" s="1"/>
  <c r="U46" i="42" s="1"/>
  <c r="J46" i="43"/>
  <c r="K46" i="43" s="1"/>
  <c r="S46" i="41"/>
  <c r="T46" i="41" s="1"/>
  <c r="S46" i="53" l="1"/>
  <c r="T46" i="53" s="1"/>
  <c r="S46" i="48"/>
  <c r="T46" i="48" s="1"/>
  <c r="S46" i="46"/>
  <c r="T46" i="46" s="1"/>
  <c r="S46" i="44"/>
  <c r="T46" i="44" s="1"/>
  <c r="Y46" i="43"/>
  <c r="AA46" i="43" s="1"/>
  <c r="P46" i="43"/>
  <c r="M46" i="43"/>
  <c r="L46" i="43"/>
  <c r="S46" i="42"/>
  <c r="T46" i="42" s="1"/>
  <c r="Q46" i="43" l="1"/>
  <c r="R46" i="43" s="1"/>
  <c r="U46" i="43" s="1"/>
  <c r="S46" i="43" l="1"/>
  <c r="T46" i="4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B9CEFB92-10BB-4D2D-A110-EAEE2297CECC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D3AC1ED1-1CE7-44A6-B1DD-A63991FD3A9C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9C415198-3A71-46DC-B587-129895BF01EC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05A1311B-BC42-4723-A0C4-E008891F16EF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E1A04C67-5AC3-4B04-B830-4957866F0FEC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3D9A4CC3-71A3-410D-BBBF-741B9A40DC31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C17B1E2E-1AB7-4993-A384-F5F1AC698869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2319B8D0-0E8A-47A5-AEBB-FAC66379460E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D17A8F5F-9E6E-431B-AE9A-D17AED4BD05A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ED967D16-7590-4BF5-8D2F-977415FDF646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E26B77E7-08CD-4302-9F41-76FFFD089B01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451BB79C-A5AC-4B41-9B54-44A9FD7B8A73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1E936085-5B6D-43A9-A826-AC39F600F236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C27E1301-23F9-4A55-B200-5704D9D868B6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1A68F5D2-79F6-43B9-B25C-8B57DBB637D0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417CC9F4-37CD-4E2E-8EFC-1FF5437DAEC9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316DB60F-9FBC-4F6E-98EE-2AD629DD25B3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2A6D75AF-9A85-4906-9CE8-322A0A2BEA1A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667044BF-FE8E-494C-8C04-A6AB884B6C43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346BFD7C-ADF8-43F1-8BA7-FA1B6C8B0078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8861A7F3-7CFB-450B-83F7-BFA374A98540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8F3A6AAF-143C-4666-ADA1-3A515B85C4FB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9CE9D271-94FE-40F4-A349-749D44312014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70D6A6CD-43CB-4081-A5EF-E54A35A04AA5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EEFD0031-40CB-4028-988D-C79EB09DB878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B022A5DB-DC37-4198-8E52-EF4407F4F64D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199A154C-893E-464A-883D-8CC5AEC5FC20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056B47A7-7C6C-437B-9CFD-7573FB07DA47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BA9DAA87-FEC7-420B-94CE-E02C25C15473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1D51B4FB-36B7-468F-AB54-2C2B3BF05BA2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05516CF0-A5B5-4F8A-BE70-F45475B7B942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77C13A25-8E2C-4291-BE39-6F4D1776773B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9660B701-57C0-4A1D-B3C7-9640374D255B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A056E2AA-FF33-4148-A6E8-D950F12AD16D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6A4FD363-86DD-4723-8466-0233872362F6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0A09CC6C-A695-424F-867D-AFECC73D7D20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5A430307-074C-4C18-9045-131D438FCF4A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8FB3679F-71BD-4D28-8D28-059CBF54F7EF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730BACFF-3143-401A-8353-80340C8B5E00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C2A19C50-1E99-46FC-A06F-46993FFAFA86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407A7E85-12E2-45A3-B365-3B0175050AC5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348A5E4D-B27B-4078-B69D-38F91F0B75B8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D0ABAD3C-F1B2-45BA-B386-D406294A9B37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E8AF578D-82A3-4B15-AD36-188A86AF4152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46A20078-4D60-426D-B6EA-9B67114FA7AE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08980B4B-65E4-443C-A4AF-2C64013CFD3C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347180E8-E74F-4648-954E-BBE56199378E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EA5B861E-8606-4710-A45F-BA77717975C5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E338CAA1-4E90-4F5C-A056-4C4399A9AFFC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E2F614B1-5B0C-480B-9EC4-E9A012EAE0E6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50528147-7DC4-4DBE-A9B1-A99B982DBB18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3147F4EA-2431-4208-89C1-045A45EBA2C4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C699F86D-B95C-4793-9DB7-BA5FF83905FD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EB65182B-7D68-46AA-806B-68A2655E3058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F5F8AD74-3CB3-46DE-A101-BA698CBB4420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B07695F9-1183-42A3-B601-A9A6A81D1ACF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91A1B116-278D-420B-9B02-B19888780F9C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5" authorId="0" shapeId="0" xr:uid="{19D0B1A7-3173-4A08-BCEA-518759933D09}">
      <text>
        <r>
          <rPr>
            <sz val="8"/>
            <color indexed="81"/>
            <rFont val="Tahoma"/>
            <family val="2"/>
          </rPr>
          <t>volledige aanstelling over het academiejaar( X = ja;blanco = nee)</t>
        </r>
      </text>
    </comment>
    <comment ref="P5" authorId="1" shapeId="0" xr:uid="{536741C8-041A-4592-8F1B-5420138DEF7C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1" shapeId="0" xr:uid="{475FCE6D-62C1-460B-93E0-09778B0F322B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<sst xmlns="http://schemas.openxmlformats.org/spreadsheetml/2006/main" count="694" uniqueCount="46">
  <si>
    <t>Gepresteerde diensten</t>
  </si>
  <si>
    <t>VVP 20-49%</t>
  </si>
  <si>
    <t>VVP 50-74%</t>
  </si>
  <si>
    <t>VVP 75-99%</t>
  </si>
  <si>
    <t>Beperkt?</t>
  </si>
  <si>
    <t>Reeds opgebouwd dit AJ</t>
  </si>
  <si>
    <t>Dagen in periode</t>
  </si>
  <si>
    <t>% Tewerkstelling</t>
  </si>
  <si>
    <t>% Ziektedagen</t>
  </si>
  <si>
    <t>Onbezoldigd ziek op</t>
  </si>
  <si>
    <t>Type</t>
  </si>
  <si>
    <t>VVP</t>
  </si>
  <si>
    <t>Naam periode</t>
  </si>
  <si>
    <t>Prestatie</t>
  </si>
  <si>
    <t>BZD</t>
  </si>
  <si>
    <t>Verkort type</t>
  </si>
  <si>
    <t>Oud saldo - BZD + opbouw</t>
  </si>
  <si>
    <t>Opbouw BZD</t>
  </si>
  <si>
    <t>door prestatie</t>
  </si>
  <si>
    <t>door BZD
(Pas vrijgeven bij volgende prestatie)</t>
  </si>
  <si>
    <t>Saldo BZD begin periode</t>
  </si>
  <si>
    <t>BZD nodig voor periode</t>
  </si>
  <si>
    <t>% ziektedagen</t>
  </si>
  <si>
    <t>Reeds opgebouwd (beperkt tot 30/j)</t>
  </si>
  <si>
    <t>Ziekteverlof</t>
  </si>
  <si>
    <t>Bezoldige dagen in periode</t>
  </si>
  <si>
    <t>Art. 16 mogelijk indien nodig?</t>
  </si>
  <si>
    <t>Art. 16 actief?</t>
  </si>
  <si>
    <t>Art. 16 activeert</t>
  </si>
  <si>
    <t>BZD Art. 16</t>
  </si>
  <si>
    <t xml:space="preserve">  ZIEKTEBEREKENING TIJDELIJKEN OP</t>
  </si>
  <si>
    <t>V</t>
  </si>
  <si>
    <t>AJ</t>
  </si>
  <si>
    <t>RG D</t>
  </si>
  <si>
    <t>Beperkt</t>
  </si>
  <si>
    <t>Aantal gebruikte BZD</t>
  </si>
  <si>
    <t>Art. 16?</t>
  </si>
  <si>
    <t xml:space="preserve">NAAM: </t>
  </si>
  <si>
    <t xml:space="preserve">Stamboeknr.: </t>
  </si>
  <si>
    <t xml:space="preserve">Voorgaand saldo: </t>
  </si>
  <si>
    <t xml:space="preserve">Voorgaand aantal BZD: </t>
  </si>
  <si>
    <t>Def. saldo</t>
  </si>
  <si>
    <t>Totaal BZD:</t>
  </si>
  <si>
    <t>type Periode</t>
  </si>
  <si>
    <t>begindatum</t>
  </si>
  <si>
    <t>einddatum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</si>
</sst>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MS Sans Serif"/>
    </font>
    <font>
      <b/>
      <sz val="8.5"/>
      <name val="MS Sans Serif"/>
    </font>
    <font>
      <sz val="8.5"/>
      <color indexed="8"/>
      <name val="MS Sans Serif"/>
      <family val="2"/>
    </font>
    <font>
      <sz val="8"/>
      <color indexed="81"/>
      <name val="Tahoma"/>
      <family val="2"/>
    </font>
    <font>
      <sz val="8.5"/>
      <color theme="1"/>
      <name val="MS SANS SERIF"/>
    </font>
    <font>
      <b/>
      <sz val="8.5"/>
      <color theme="1"/>
      <name val="MS Sans Serif"/>
    </font>
    <font>
      <b/>
      <sz val="8.5"/>
      <color rgb="FFFF0000"/>
      <name val="MS Sans Serif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2"/>
      </patternFill>
    </fill>
    <fill>
      <patternFill patternType="gray0625">
        <fgColor theme="2" tint="-0.24994659260841701"/>
        <bgColor indexed="65"/>
      </patternFill>
    </fill>
    <fill>
      <patternFill patternType="solid">
        <fgColor indexed="65"/>
        <bgColor theme="2" tint="-0.24994659260841701"/>
      </patternFill>
    </fill>
    <fill>
      <patternFill patternType="solid">
        <fgColor theme="2" tint="-0.249977111117893"/>
        <bgColor theme="2" tint="-0.24994659260841701"/>
      </patternFill>
    </fill>
    <fill>
      <patternFill patternType="solid">
        <fgColor theme="2" tint="-0.249977111117893"/>
        <bgColor auto="1"/>
      </patternFill>
    </fill>
    <fill>
      <patternFill patternType="solid">
        <fgColor theme="0"/>
        <bgColor theme="0"/>
      </patternFill>
    </fill>
    <fill>
      <patternFill patternType="solid">
        <fgColor theme="2" tint="-0.249977111117893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2" fontId="0" fillId="0" borderId="0" xfId="0" applyNumberFormat="1"/>
    <xf numFmtId="0" fontId="6" fillId="0" borderId="0" xfId="0" applyFont="1"/>
    <xf numFmtId="0" fontId="6" fillId="4" borderId="0" xfId="0" applyFont="1" applyFill="1"/>
    <xf numFmtId="0" fontId="6" fillId="5" borderId="4" xfId="0" applyFont="1" applyFill="1" applyBorder="1"/>
    <xf numFmtId="0" fontId="6" fillId="5" borderId="0" xfId="0" applyFont="1" applyFill="1"/>
    <xf numFmtId="0" fontId="6" fillId="6" borderId="4" xfId="0" applyFont="1" applyFill="1" applyBorder="1"/>
    <xf numFmtId="0" fontId="6" fillId="6" borderId="0" xfId="0" applyFont="1" applyFill="1"/>
    <xf numFmtId="0" fontId="6" fillId="6" borderId="6" xfId="0" applyFont="1" applyFill="1" applyBorder="1"/>
    <xf numFmtId="2" fontId="6" fillId="6" borderId="6" xfId="0" applyNumberFormat="1" applyFont="1" applyFill="1" applyBorder="1"/>
    <xf numFmtId="0" fontId="6" fillId="6" borderId="9" xfId="0" applyFont="1" applyFill="1" applyBorder="1"/>
    <xf numFmtId="2" fontId="6" fillId="6" borderId="4" xfId="0" applyNumberFormat="1" applyFont="1" applyFill="1" applyBorder="1"/>
    <xf numFmtId="0" fontId="6" fillId="6" borderId="5" xfId="0" applyFont="1" applyFill="1" applyBorder="1"/>
    <xf numFmtId="2" fontId="6" fillId="6" borderId="0" xfId="0" applyNumberFormat="1" applyFont="1" applyFill="1"/>
    <xf numFmtId="0" fontId="6" fillId="6" borderId="8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left"/>
    </xf>
    <xf numFmtId="0" fontId="6" fillId="9" borderId="6" xfId="0" applyFont="1" applyFill="1" applyBorder="1"/>
    <xf numFmtId="0" fontId="7" fillId="6" borderId="3" xfId="0" applyFont="1" applyFill="1" applyBorder="1" applyAlignment="1">
      <alignment horizontal="left"/>
    </xf>
    <xf numFmtId="9" fontId="6" fillId="0" borderId="12" xfId="1" applyFont="1" applyBorder="1" applyProtection="1">
      <protection locked="0"/>
    </xf>
    <xf numFmtId="0" fontId="6" fillId="8" borderId="7" xfId="0" applyFont="1" applyFill="1" applyBorder="1" applyProtection="1">
      <protection locked="0"/>
    </xf>
    <xf numFmtId="0" fontId="6" fillId="10" borderId="7" xfId="0" applyFont="1" applyFill="1" applyBorder="1" applyAlignment="1">
      <alignment horizontal="center" vertical="center" wrapText="1"/>
    </xf>
    <xf numFmtId="164" fontId="4" fillId="11" borderId="7" xfId="0" applyNumberFormat="1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centerContinuous"/>
    </xf>
    <xf numFmtId="0" fontId="6" fillId="12" borderId="13" xfId="0" applyFont="1" applyFill="1" applyBorder="1"/>
    <xf numFmtId="0" fontId="6" fillId="12" borderId="10" xfId="0" applyFont="1" applyFill="1" applyBorder="1"/>
    <xf numFmtId="0" fontId="6" fillId="12" borderId="10" xfId="0" applyFont="1" applyFill="1" applyBorder="1" applyAlignment="1">
      <alignment horizontal="center"/>
    </xf>
    <xf numFmtId="2" fontId="6" fillId="12" borderId="10" xfId="0" applyNumberFormat="1" applyFont="1" applyFill="1" applyBorder="1"/>
    <xf numFmtId="0" fontId="6" fillId="12" borderId="12" xfId="0" applyFont="1" applyFill="1" applyBorder="1"/>
    <xf numFmtId="0" fontId="6" fillId="12" borderId="12" xfId="0" applyFont="1" applyFill="1" applyBorder="1" applyAlignment="1">
      <alignment horizontal="center"/>
    </xf>
    <xf numFmtId="2" fontId="6" fillId="12" borderId="12" xfId="0" applyNumberFormat="1" applyFont="1" applyFill="1" applyBorder="1"/>
    <xf numFmtId="0" fontId="6" fillId="8" borderId="14" xfId="0" applyFont="1" applyFill="1" applyBorder="1" applyProtection="1">
      <protection locked="0"/>
    </xf>
    <xf numFmtId="2" fontId="7" fillId="6" borderId="6" xfId="0" applyNumberFormat="1" applyFont="1" applyFill="1" applyBorder="1"/>
    <xf numFmtId="0" fontId="6" fillId="0" borderId="11" xfId="0" applyFont="1" applyBorder="1" applyProtection="1">
      <protection locked="0"/>
    </xf>
    <xf numFmtId="0" fontId="6" fillId="4" borderId="6" xfId="0" applyFont="1" applyFill="1" applyBorder="1"/>
    <xf numFmtId="0" fontId="6" fillId="0" borderId="20" xfId="0" applyFont="1" applyBorder="1" applyProtection="1">
      <protection locked="0"/>
    </xf>
    <xf numFmtId="9" fontId="6" fillId="0" borderId="22" xfId="1" applyFont="1" applyBorder="1" applyProtection="1">
      <protection locked="0"/>
    </xf>
    <xf numFmtId="0" fontId="6" fillId="12" borderId="23" xfId="0" applyFont="1" applyFill="1" applyBorder="1"/>
    <xf numFmtId="0" fontId="6" fillId="12" borderId="22" xfId="0" applyFont="1" applyFill="1" applyBorder="1"/>
    <xf numFmtId="0" fontId="6" fillId="12" borderId="22" xfId="0" applyFont="1" applyFill="1" applyBorder="1" applyAlignment="1">
      <alignment horizontal="center"/>
    </xf>
    <xf numFmtId="2" fontId="6" fillId="12" borderId="22" xfId="0" applyNumberFormat="1" applyFont="1" applyFill="1" applyBorder="1"/>
    <xf numFmtId="14" fontId="3" fillId="2" borderId="24" xfId="0" applyNumberFormat="1" applyFont="1" applyFill="1" applyBorder="1" applyAlignment="1" applyProtection="1">
      <alignment horizontal="left"/>
      <protection locked="0"/>
    </xf>
    <xf numFmtId="14" fontId="3" fillId="2" borderId="25" xfId="0" applyNumberFormat="1" applyFont="1" applyFill="1" applyBorder="1" applyAlignment="1" applyProtection="1">
      <alignment horizontal="left"/>
      <protection locked="0"/>
    </xf>
    <xf numFmtId="14" fontId="3" fillId="2" borderId="26" xfId="0" applyNumberFormat="1" applyFont="1" applyFill="1" applyBorder="1" applyAlignment="1" applyProtection="1">
      <alignment horizontal="left"/>
      <protection locked="0"/>
    </xf>
    <xf numFmtId="14" fontId="3" fillId="2" borderId="17" xfId="0" applyNumberFormat="1" applyFont="1" applyFill="1" applyBorder="1" applyAlignment="1" applyProtection="1">
      <alignment horizontal="left"/>
      <protection locked="0"/>
    </xf>
    <xf numFmtId="14" fontId="3" fillId="2" borderId="27" xfId="0" applyNumberFormat="1" applyFont="1" applyFill="1" applyBorder="1" applyAlignment="1" applyProtection="1">
      <alignment horizontal="left"/>
      <protection locked="0"/>
    </xf>
    <xf numFmtId="14" fontId="3" fillId="2" borderId="28" xfId="0" applyNumberFormat="1" applyFont="1" applyFill="1" applyBorder="1" applyAlignment="1" applyProtection="1">
      <alignment horizontal="left"/>
      <protection locked="0"/>
    </xf>
    <xf numFmtId="14" fontId="8" fillId="12" borderId="18" xfId="0" applyNumberFormat="1" applyFont="1" applyFill="1" applyBorder="1" applyAlignment="1">
      <alignment horizontal="center"/>
    </xf>
    <xf numFmtId="14" fontId="8" fillId="12" borderId="19" xfId="0" applyNumberFormat="1" applyFont="1" applyFill="1" applyBorder="1" applyAlignment="1">
      <alignment horizontal="center"/>
    </xf>
    <xf numFmtId="14" fontId="8" fillId="12" borderId="21" xfId="0" applyNumberFormat="1" applyFont="1" applyFill="1" applyBorder="1" applyAlignment="1">
      <alignment horizontal="center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17" xfId="0" applyFont="1" applyBorder="1" applyProtection="1"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27" xfId="0" applyFont="1" applyBorder="1" applyProtection="1"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28" xfId="0" applyFont="1" applyBorder="1" applyProtection="1">
      <protection locked="0"/>
    </xf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6" fillId="8" borderId="15" xfId="0" applyFont="1" applyFill="1" applyBorder="1" applyAlignment="1" applyProtection="1">
      <alignment horizontal="center"/>
      <protection locked="0"/>
    </xf>
    <xf numFmtId="0" fontId="6" fillId="8" borderId="16" xfId="0" applyFont="1" applyFill="1" applyBorder="1" applyAlignment="1" applyProtection="1">
      <alignment horizontal="center"/>
      <protection locked="0"/>
    </xf>
  </cellXfs>
  <cellStyles count="2">
    <cellStyle name="Procent" xfId="1" builtinId="5"/>
    <cellStyle name="Standaard" xfId="0" builtinId="0"/>
  </cellStyles>
  <dxfs count="122">
    <dxf>
      <numFmt numFmtId="2" formatCode="0.00"/>
    </dxf>
    <dxf>
      <numFmt numFmtId="2" formatCode="0.00"/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848732-172F-4709-B1F8-CA4B9E9DC632}" name="Periodes" displayName="Periodes" ref="A1:D6" totalsRowShown="0">
  <autoFilter ref="A1:D6" xr:uid="{83848732-172F-4709-B1F8-CA4B9E9DC632}"/>
  <tableColumns count="4">
    <tableColumn id="1" xr3:uid="{37C62A83-2753-4030-B29A-6A5DA110FCBB}" name="Naam periode"/>
    <tableColumn id="2" xr3:uid="{0A5FA6F2-FEC2-4E7C-A5D6-AFB8B275452B}" name="Type"/>
    <tableColumn id="3" xr3:uid="{9DA92742-45B6-4191-A9AE-889F537E6033}" name="% Tewerkstelling" dataDxfId="1"/>
    <tableColumn id="4" xr3:uid="{41BF847A-750F-4892-98DE-EF78859ED4EC}" name="% Ziektedage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7AA64-FA9C-450E-A46F-4137A084660D}">
  <dimension ref="A1:AD46"/>
  <sheetViews>
    <sheetView tabSelected="1" zoomScale="118" zoomScaleNormal="118" zoomScaleSheetLayoutView="140" workbookViewId="0">
      <selection activeCell="C7" sqref="C7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4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4" si="1">IF(K6,IF(J6,30,IF(F5&lt;&gt;"Prestatie",MAX(M5-X5,0),M5)),0)</f>
        <v>0</v>
      </c>
      <c r="N6" s="26">
        <f t="shared" ref="N6:N44" si="2">E6-D6+1</f>
        <v>1</v>
      </c>
      <c r="O6" s="26" t="e">
        <f t="shared" ref="O6:O44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4" si="4">OR(O6/10&lt;&gt;P6,R6&lt;&gt;Q6)</f>
        <v>#N/A</v>
      </c>
      <c r="T6" s="27" t="str">
        <f>IFERROR(IF(S6,"x",""), "")</f>
        <v/>
      </c>
      <c r="U6" s="28">
        <f t="shared" ref="U6:U44" si="5">IF(H6&lt;&gt;H5,R6,R6-R5)</f>
        <v>0</v>
      </c>
      <c r="V6" s="28" t="e">
        <f t="shared" ref="V6:V44" si="6">IF(F6&lt;&gt;"BZD",U6,0)</f>
        <v>#N/A</v>
      </c>
      <c r="W6" s="28" t="e">
        <f t="shared" ref="W6:W44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4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4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4" si="10">IFERROR(IF(K7,0,MIN(O7/10,30)),"")</f>
        <v/>
      </c>
      <c r="Q7" s="29">
        <f>SUMIF($H$6:H7,H7,$P$6:P7)</f>
        <v>0</v>
      </c>
      <c r="R7" s="29">
        <f t="shared" ref="R7:R44" si="11">MIN(Q7,30)</f>
        <v>0</v>
      </c>
      <c r="S7" s="29" t="e">
        <f t="shared" si="4"/>
        <v>#N/A</v>
      </c>
      <c r="T7" s="30" t="str">
        <f t="shared" ref="T7:T44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4" si="13">IF(K7,0,AA6+V7-X7+ IF(F7&lt;&gt;"BZD",W6,0))</f>
        <v>#VALUE!</v>
      </c>
      <c r="Z7" s="31" t="e">
        <f t="shared" ref="Z7:Z44" si="14">AA6+IF(F7&lt;&gt;"BZD",W6,0)</f>
        <v>#VALUE!</v>
      </c>
      <c r="AA7" s="31" t="str">
        <f t="shared" ref="AA7:AA44" si="15">IFERROR(IF(K7,0,MAX(Y7,0)),"")</f>
        <v/>
      </c>
      <c r="AB7" s="31" t="str">
        <f t="shared" ref="AB7:AB44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ref="H45:H46" si="17">IF(E45="","",IF(MONTH(D45)&lt;9,YEAR(D45)-1,YEAR(D45)))</f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ref="L45:L46" si="18">IF(K45,"x","")</f>
        <v/>
      </c>
      <c r="M45" s="29">
        <f t="shared" ref="M45:M46" si="19">IF(K45,IF(J45,30,IF(F44&lt;&gt;"Prestatie",MAX(M44-X44,0),M44)),0)</f>
        <v>0</v>
      </c>
      <c r="N45" s="29">
        <f t="shared" ref="N45:N46" si="20">E45-D45+1</f>
        <v>1</v>
      </c>
      <c r="O45" s="29" t="e">
        <f t="shared" ref="O45:O46" si="21">IF(F45="Prestatie", E45-D45+1, MIN(E45,AC45-1)-D45+1)</f>
        <v>#N/A</v>
      </c>
      <c r="P45" s="29" t="str">
        <f t="shared" ref="P45:P46" si="22">IFERROR(IF(K45,0,MIN(O45/10,30)),"")</f>
        <v/>
      </c>
      <c r="Q45" s="29">
        <f>SUMIF($H$6:H45,H45,$P$6:P45)</f>
        <v>0</v>
      </c>
      <c r="R45" s="29">
        <f t="shared" ref="R45:R46" si="23">MIN(Q45,30)</f>
        <v>0</v>
      </c>
      <c r="S45" s="29" t="e">
        <f t="shared" ref="S45:S46" si="24">OR(O45/10&lt;&gt;P45,R45&lt;&gt;Q45)</f>
        <v>#N/A</v>
      </c>
      <c r="T45" s="30" t="str">
        <f t="shared" ref="T45:T46" si="25">IFERROR(IF(S45,"x",""), "")</f>
        <v/>
      </c>
      <c r="U45" s="31">
        <f t="shared" ref="U45:U46" si="26">IF(H45&lt;&gt;H44,R45,R45-R44)</f>
        <v>0</v>
      </c>
      <c r="V45" s="31" t="e">
        <f t="shared" ref="V45:V46" si="27">IF(F45&lt;&gt;"BZD",U45,0)</f>
        <v>#N/A</v>
      </c>
      <c r="W45" s="31" t="e">
        <f t="shared" ref="W45:W46" si="28">IF(F45="BZD",U45 + IF(F44="BZD",W44,0),0)</f>
        <v>#N/A</v>
      </c>
      <c r="X45" s="31" t="e">
        <f>O45*VLOOKUP(C45,Periodes[],4,0)</f>
        <v>#N/A</v>
      </c>
      <c r="Y45" s="31" t="e">
        <f t="shared" ref="Y45:Y46" si="29">IF(K45,0,AA44+V45-X45+ IF(F45&lt;&gt;"BZD",W44,0))</f>
        <v>#VALUE!</v>
      </c>
      <c r="Z45" s="31" t="e">
        <f t="shared" ref="Z45:Z46" si="30">AA44+IF(F45&lt;&gt;"BZD",W44,0)</f>
        <v>#VALUE!</v>
      </c>
      <c r="AA45" s="31" t="str">
        <f t="shared" ref="AA45:AA46" si="31">IFERROR(IF(K45,0,MAX(Y45,0)),"")</f>
        <v/>
      </c>
      <c r="AB45" s="31" t="str">
        <f t="shared" ref="AB45:AB46" si="32">IFERROR(MIN(X45,N45),"")</f>
        <v/>
      </c>
      <c r="AC45" s="49" t="str">
        <f t="shared" ref="AC45:AC46" si="33">IFERROR(
_xlfn.FLOOR.MATH(
IF(F45="BZD",IF(K45,D45+M45,D45+Z45),
IF(F45="VVP",IF(K45,D45+1/G45*MIN(M45,M45+IF(H44=H45,30-R44,30)),D45+1/G45*MIN(MAX(Z45*1/(1-1/(10*G45))-0.1,0),Z45+IF(H44=H45,30-R44,30)))
))),"")</f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17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18"/>
        <v/>
      </c>
      <c r="M46" s="39">
        <f t="shared" si="19"/>
        <v>0</v>
      </c>
      <c r="N46" s="39">
        <f t="shared" si="20"/>
        <v>1</v>
      </c>
      <c r="O46" s="39" t="e">
        <f t="shared" si="21"/>
        <v>#N/A</v>
      </c>
      <c r="P46" s="39" t="str">
        <f t="shared" si="22"/>
        <v/>
      </c>
      <c r="Q46" s="39">
        <f>SUMIF($H$6:H46,H46,$P$6:P46)</f>
        <v>0</v>
      </c>
      <c r="R46" s="39">
        <f t="shared" si="23"/>
        <v>0</v>
      </c>
      <c r="S46" s="39" t="e">
        <f t="shared" si="24"/>
        <v>#N/A</v>
      </c>
      <c r="T46" s="40" t="str">
        <f t="shared" si="25"/>
        <v/>
      </c>
      <c r="U46" s="41">
        <f t="shared" si="26"/>
        <v>0</v>
      </c>
      <c r="V46" s="41" t="e">
        <f t="shared" si="27"/>
        <v>#N/A</v>
      </c>
      <c r="W46" s="41" t="e">
        <f t="shared" si="28"/>
        <v>#N/A</v>
      </c>
      <c r="X46" s="41" t="e">
        <f>O46*VLOOKUP(C46,Periodes[],4,0)</f>
        <v>#N/A</v>
      </c>
      <c r="Y46" s="41" t="e">
        <f t="shared" si="29"/>
        <v>#VALUE!</v>
      </c>
      <c r="Z46" s="41" t="e">
        <f t="shared" si="30"/>
        <v>#VALUE!</v>
      </c>
      <c r="AA46" s="41" t="str">
        <f t="shared" si="31"/>
        <v/>
      </c>
      <c r="AB46" s="41" t="str">
        <f t="shared" si="32"/>
        <v/>
      </c>
      <c r="AC46" s="50" t="str">
        <f t="shared" si="33"/>
        <v/>
      </c>
      <c r="AD46" s="35"/>
    </row>
  </sheetData>
  <sheetProtection sheet="1" objects="1" scenarios="1"/>
  <mergeCells count="5">
    <mergeCell ref="B2:C2"/>
    <mergeCell ref="H2:N2"/>
    <mergeCell ref="B3:C3"/>
    <mergeCell ref="H3:N3"/>
    <mergeCell ref="D2:E2"/>
  </mergeCells>
  <conditionalFormatting sqref="B6:B27">
    <cfRule type="expression" dxfId="121" priority="4">
      <formula>AND(NOT(ISBLANK(B6)),B6&lt;&gt;"x")</formula>
    </cfRule>
  </conditionalFormatting>
  <conditionalFormatting sqref="B29:B46">
    <cfRule type="expression" dxfId="120" priority="5">
      <formula>AND(NOT(ISBLANK(B29)),B29&lt;&gt;"x")</formula>
    </cfRule>
  </conditionalFormatting>
  <conditionalFormatting sqref="D6:E46">
    <cfRule type="expression" dxfId="119" priority="2">
      <formula>AND($F6="BZD", D6&lt;&gt;"")</formula>
    </cfRule>
    <cfRule type="expression" dxfId="118" priority="3">
      <formula>AND($F6&lt;&gt;"BZD", $F6&lt;&gt;"Prestatie", D6&lt;&gt;"")</formula>
    </cfRule>
  </conditionalFormatting>
  <conditionalFormatting sqref="H6:AB46">
    <cfRule type="expression" dxfId="117" priority="12">
      <formula>$E6=""</formula>
    </cfRule>
  </conditionalFormatting>
  <conditionalFormatting sqref="AC6:AC46">
    <cfRule type="expression" dxfId="116" priority="13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C7EF6D-AE4F-45B4-930F-63FD4E558904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99C6A-EDA1-4872-A4DC-BAD595C2E86B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67" priority="3">
      <formula>AND(NOT(ISBLANK(B6)),B6&lt;&gt;"x")</formula>
    </cfRule>
  </conditionalFormatting>
  <conditionalFormatting sqref="B29:B46">
    <cfRule type="expression" dxfId="66" priority="4">
      <formula>AND(NOT(ISBLANK(B29)),B29&lt;&gt;"x")</formula>
    </cfRule>
  </conditionalFormatting>
  <conditionalFormatting sqref="D6:E46">
    <cfRule type="expression" dxfId="65" priority="1">
      <formula>AND($F6="BZD", D6&lt;&gt;"")</formula>
    </cfRule>
    <cfRule type="expression" dxfId="64" priority="2">
      <formula>AND($F6&lt;&gt;"BZD", $F6&lt;&gt;"Prestatie", D6&lt;&gt;"")</formula>
    </cfRule>
  </conditionalFormatting>
  <conditionalFormatting sqref="H6:AB46">
    <cfRule type="expression" dxfId="63" priority="5">
      <formula>$E6=""</formula>
    </cfRule>
  </conditionalFormatting>
  <conditionalFormatting sqref="AC6:AC46">
    <cfRule type="expression" dxfId="62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C6684F-48C1-4396-BB1D-DEE5EC061784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39D19-C649-4615-9B71-265382710080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61" priority="3">
      <formula>AND(NOT(ISBLANK(B6)),B6&lt;&gt;"x")</formula>
    </cfRule>
  </conditionalFormatting>
  <conditionalFormatting sqref="B29:B46">
    <cfRule type="expression" dxfId="60" priority="4">
      <formula>AND(NOT(ISBLANK(B29)),B29&lt;&gt;"x")</formula>
    </cfRule>
  </conditionalFormatting>
  <conditionalFormatting sqref="D6:E46">
    <cfRule type="expression" dxfId="59" priority="1">
      <formula>AND($F6="BZD", D6&lt;&gt;"")</formula>
    </cfRule>
    <cfRule type="expression" dxfId="58" priority="2">
      <formula>AND($F6&lt;&gt;"BZD", $F6&lt;&gt;"Prestatie", D6&lt;&gt;"")</formula>
    </cfRule>
  </conditionalFormatting>
  <conditionalFormatting sqref="H6:AB46">
    <cfRule type="expression" dxfId="57" priority="5">
      <formula>$E6=""</formula>
    </cfRule>
  </conditionalFormatting>
  <conditionalFormatting sqref="AC6:AC46">
    <cfRule type="expression" dxfId="56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955C92-1E6D-472A-A635-761620936FEB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0A4C6-BD59-4BE3-80E9-6636EBAF356B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55" priority="3">
      <formula>AND(NOT(ISBLANK(B6)),B6&lt;&gt;"x")</formula>
    </cfRule>
  </conditionalFormatting>
  <conditionalFormatting sqref="B29:B46">
    <cfRule type="expression" dxfId="54" priority="4">
      <formula>AND(NOT(ISBLANK(B29)),B29&lt;&gt;"x")</formula>
    </cfRule>
  </conditionalFormatting>
  <conditionalFormatting sqref="D6:E46">
    <cfRule type="expression" dxfId="53" priority="1">
      <formula>AND($F6="BZD", D6&lt;&gt;"")</formula>
    </cfRule>
    <cfRule type="expression" dxfId="52" priority="2">
      <formula>AND($F6&lt;&gt;"BZD", $F6&lt;&gt;"Prestatie", D6&lt;&gt;"")</formula>
    </cfRule>
  </conditionalFormatting>
  <conditionalFormatting sqref="H6:AB46">
    <cfRule type="expression" dxfId="51" priority="5">
      <formula>$E6=""</formula>
    </cfRule>
  </conditionalFormatting>
  <conditionalFormatting sqref="AC6:AC46">
    <cfRule type="expression" dxfId="50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F84C70-CF2E-4C99-89A0-09D1C75A150F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326E0-FF35-4A92-AF91-4C3BC8409100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49" priority="3">
      <formula>AND(NOT(ISBLANK(B6)),B6&lt;&gt;"x")</formula>
    </cfRule>
  </conditionalFormatting>
  <conditionalFormatting sqref="B29:B46">
    <cfRule type="expression" dxfId="48" priority="4">
      <formula>AND(NOT(ISBLANK(B29)),B29&lt;&gt;"x")</formula>
    </cfRule>
  </conditionalFormatting>
  <conditionalFormatting sqref="D6:E46">
    <cfRule type="expression" dxfId="47" priority="1">
      <formula>AND($F6="BZD", D6&lt;&gt;"")</formula>
    </cfRule>
    <cfRule type="expression" dxfId="46" priority="2">
      <formula>AND($F6&lt;&gt;"BZD", $F6&lt;&gt;"Prestatie", D6&lt;&gt;"")</formula>
    </cfRule>
  </conditionalFormatting>
  <conditionalFormatting sqref="H6:AB46">
    <cfRule type="expression" dxfId="45" priority="5">
      <formula>$E6=""</formula>
    </cfRule>
  </conditionalFormatting>
  <conditionalFormatting sqref="AC6:AC46">
    <cfRule type="expression" dxfId="44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077C23-D1CE-42BE-94ED-72807528D5AD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54DF2-8CD7-47E9-88A9-9421F6AE16E6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43" priority="3">
      <formula>AND(NOT(ISBLANK(B6)),B6&lt;&gt;"x")</formula>
    </cfRule>
  </conditionalFormatting>
  <conditionalFormatting sqref="B29:B46">
    <cfRule type="expression" dxfId="42" priority="4">
      <formula>AND(NOT(ISBLANK(B29)),B29&lt;&gt;"x")</formula>
    </cfRule>
  </conditionalFormatting>
  <conditionalFormatting sqref="D6:E46">
    <cfRule type="expression" dxfId="41" priority="1">
      <formula>AND($F6="BZD", D6&lt;&gt;"")</formula>
    </cfRule>
    <cfRule type="expression" dxfId="40" priority="2">
      <formula>AND($F6&lt;&gt;"BZD", $F6&lt;&gt;"Prestatie", D6&lt;&gt;"")</formula>
    </cfRule>
  </conditionalFormatting>
  <conditionalFormatting sqref="H6:AB46">
    <cfRule type="expression" dxfId="39" priority="5">
      <formula>$E6=""</formula>
    </cfRule>
  </conditionalFormatting>
  <conditionalFormatting sqref="AC6:AC46">
    <cfRule type="expression" dxfId="38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FDE3ED-7B63-4C54-AF1F-72538F9E4F4F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2DD6F-02DF-45A9-9682-C9497F28A5B8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37" priority="3">
      <formula>AND(NOT(ISBLANK(B6)),B6&lt;&gt;"x")</formula>
    </cfRule>
  </conditionalFormatting>
  <conditionalFormatting sqref="B29:B46">
    <cfRule type="expression" dxfId="36" priority="4">
      <formula>AND(NOT(ISBLANK(B29)),B29&lt;&gt;"x")</formula>
    </cfRule>
  </conditionalFormatting>
  <conditionalFormatting sqref="D6:E46">
    <cfRule type="expression" dxfId="35" priority="1">
      <formula>AND($F6="BZD", D6&lt;&gt;"")</formula>
    </cfRule>
    <cfRule type="expression" dxfId="34" priority="2">
      <formula>AND($F6&lt;&gt;"BZD", $F6&lt;&gt;"Prestatie", D6&lt;&gt;"")</formula>
    </cfRule>
  </conditionalFormatting>
  <conditionalFormatting sqref="H6:AB46">
    <cfRule type="expression" dxfId="33" priority="5">
      <formula>$E6=""</formula>
    </cfRule>
  </conditionalFormatting>
  <conditionalFormatting sqref="AC6:AC46">
    <cfRule type="expression" dxfId="32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646747-D8D8-4EA9-A2A8-7A0E7D36B432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A3BB9-74A5-47CB-9AAB-97502DEEDC24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31" priority="3">
      <formula>AND(NOT(ISBLANK(B6)),B6&lt;&gt;"x")</formula>
    </cfRule>
  </conditionalFormatting>
  <conditionalFormatting sqref="B29:B46">
    <cfRule type="expression" dxfId="30" priority="4">
      <formula>AND(NOT(ISBLANK(B29)),B29&lt;&gt;"x")</formula>
    </cfRule>
  </conditionalFormatting>
  <conditionalFormatting sqref="D6:E46">
    <cfRule type="expression" dxfId="29" priority="1">
      <formula>AND($F6="BZD", D6&lt;&gt;"")</formula>
    </cfRule>
    <cfRule type="expression" dxfId="28" priority="2">
      <formula>AND($F6&lt;&gt;"BZD", $F6&lt;&gt;"Prestatie", D6&lt;&gt;"")</formula>
    </cfRule>
  </conditionalFormatting>
  <conditionalFormatting sqref="H6:AB46">
    <cfRule type="expression" dxfId="27" priority="5">
      <formula>$E6=""</formula>
    </cfRule>
  </conditionalFormatting>
  <conditionalFormatting sqref="AC6:AC46">
    <cfRule type="expression" dxfId="26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717EBC-49AE-49A8-B389-056F2CD07D9A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4CA0E-9282-4B53-BF73-CC933288E54C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25" priority="3">
      <formula>AND(NOT(ISBLANK(B6)),B6&lt;&gt;"x")</formula>
    </cfRule>
  </conditionalFormatting>
  <conditionalFormatting sqref="B29:B46">
    <cfRule type="expression" dxfId="24" priority="4">
      <formula>AND(NOT(ISBLANK(B29)),B29&lt;&gt;"x")</formula>
    </cfRule>
  </conditionalFormatting>
  <conditionalFormatting sqref="D6:E46">
    <cfRule type="expression" dxfId="23" priority="1">
      <formula>AND($F6="BZD", D6&lt;&gt;"")</formula>
    </cfRule>
    <cfRule type="expression" dxfId="22" priority="2">
      <formula>AND($F6&lt;&gt;"BZD", $F6&lt;&gt;"Prestatie", D6&lt;&gt;"")</formula>
    </cfRule>
  </conditionalFormatting>
  <conditionalFormatting sqref="H6:AB46">
    <cfRule type="expression" dxfId="21" priority="5">
      <formula>$E6=""</formula>
    </cfRule>
  </conditionalFormatting>
  <conditionalFormatting sqref="AC6:AC46">
    <cfRule type="expression" dxfId="20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24CF38-95C7-4411-99C2-56ABD3EDD76D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380A3-2AE3-46B4-8166-3A130CCCEA03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19" priority="3">
      <formula>AND(NOT(ISBLANK(B6)),B6&lt;&gt;"x")</formula>
    </cfRule>
  </conditionalFormatting>
  <conditionalFormatting sqref="B29:B46">
    <cfRule type="expression" dxfId="18" priority="4">
      <formula>AND(NOT(ISBLANK(B29)),B29&lt;&gt;"x")</formula>
    </cfRule>
  </conditionalFormatting>
  <conditionalFormatting sqref="D6:E46">
    <cfRule type="expression" dxfId="17" priority="1">
      <formula>AND($F6="BZD", D6&lt;&gt;"")</formula>
    </cfRule>
    <cfRule type="expression" dxfId="16" priority="2">
      <formula>AND($F6&lt;&gt;"BZD", $F6&lt;&gt;"Prestatie", D6&lt;&gt;"")</formula>
    </cfRule>
  </conditionalFormatting>
  <conditionalFormatting sqref="H6:AB46">
    <cfRule type="expression" dxfId="15" priority="5">
      <formula>$E6=""</formula>
    </cfRule>
  </conditionalFormatting>
  <conditionalFormatting sqref="AC6:AC46">
    <cfRule type="expression" dxfId="14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DDE91E-C977-4EC0-A029-CC5E4763E9E2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BE732-DA0F-4E92-B534-034026632888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13" priority="3">
      <formula>AND(NOT(ISBLANK(B6)),B6&lt;&gt;"x")</formula>
    </cfRule>
  </conditionalFormatting>
  <conditionalFormatting sqref="B29:B46">
    <cfRule type="expression" dxfId="12" priority="4">
      <formula>AND(NOT(ISBLANK(B29)),B29&lt;&gt;"x")</formula>
    </cfRule>
  </conditionalFormatting>
  <conditionalFormatting sqref="D6:E46">
    <cfRule type="expression" dxfId="11" priority="1">
      <formula>AND($F6="BZD", D6&lt;&gt;"")</formula>
    </cfRule>
    <cfRule type="expression" dxfId="10" priority="2">
      <formula>AND($F6&lt;&gt;"BZD", $F6&lt;&gt;"Prestatie", D6&lt;&gt;"")</formula>
    </cfRule>
  </conditionalFormatting>
  <conditionalFormatting sqref="H6:AB46">
    <cfRule type="expression" dxfId="9" priority="5">
      <formula>$E6=""</formula>
    </cfRule>
  </conditionalFormatting>
  <conditionalFormatting sqref="AC6:AC46">
    <cfRule type="expression" dxfId="8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97B7A8-B25C-49B1-A72F-8C891942BA0B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1CF5E-517B-4E92-BC1C-2E91F43E50C5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115" priority="3">
      <formula>AND(NOT(ISBLANK(B6)),B6&lt;&gt;"x")</formula>
    </cfRule>
  </conditionalFormatting>
  <conditionalFormatting sqref="B29:B46">
    <cfRule type="expression" dxfId="114" priority="4">
      <formula>AND(NOT(ISBLANK(B29)),B29&lt;&gt;"x")</formula>
    </cfRule>
  </conditionalFormatting>
  <conditionalFormatting sqref="D6:E46">
    <cfRule type="expression" dxfId="113" priority="1">
      <formula>AND($F6="BZD", D6&lt;&gt;"")</formula>
    </cfRule>
    <cfRule type="expression" dxfId="112" priority="2">
      <formula>AND($F6&lt;&gt;"BZD", $F6&lt;&gt;"Prestatie", D6&lt;&gt;"")</formula>
    </cfRule>
  </conditionalFormatting>
  <conditionalFormatting sqref="H6:AB46">
    <cfRule type="expression" dxfId="111" priority="5">
      <formula>$E6=""</formula>
    </cfRule>
  </conditionalFormatting>
  <conditionalFormatting sqref="AC6:AC46">
    <cfRule type="expression" dxfId="110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DB37AF-C767-438A-9556-8942F3864F4F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2A431-0390-4E94-A82C-A2D904BB25A8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7" priority="3">
      <formula>AND(NOT(ISBLANK(B6)),B6&lt;&gt;"x")</formula>
    </cfRule>
  </conditionalFormatting>
  <conditionalFormatting sqref="B29:B46">
    <cfRule type="expression" dxfId="6" priority="4">
      <formula>AND(NOT(ISBLANK(B29)),B29&lt;&gt;"x")</formula>
    </cfRule>
  </conditionalFormatting>
  <conditionalFormatting sqref="D6:E46">
    <cfRule type="expression" dxfId="5" priority="1">
      <formula>AND($F6="BZD", D6&lt;&gt;"")</formula>
    </cfRule>
    <cfRule type="expression" dxfId="4" priority="2">
      <formula>AND($F6&lt;&gt;"BZD", $F6&lt;&gt;"Prestatie", D6&lt;&gt;"")</formula>
    </cfRule>
  </conditionalFormatting>
  <conditionalFormatting sqref="H6:AB46">
    <cfRule type="expression" dxfId="3" priority="5">
      <formula>$E6=""</formula>
    </cfRule>
  </conditionalFormatting>
  <conditionalFormatting sqref="AC6:AC46">
    <cfRule type="expression" dxfId="2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9AB8D3-D28F-42C6-BD53-76E0A7AC9CF3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C354-8F35-494F-8BC2-32F1EA3191A4}">
  <sheetPr codeName="Blad9">
    <tabColor rgb="FF92D050"/>
  </sheetPr>
  <dimension ref="A1:D6"/>
  <sheetViews>
    <sheetView workbookViewId="0">
      <selection activeCell="A3" sqref="A3:XFD3"/>
    </sheetView>
  </sheetViews>
  <sheetFormatPr defaultRowHeight="14.4" x14ac:dyDescent="0.3"/>
  <cols>
    <col min="1" max="2" width="25.88671875" customWidth="1"/>
    <col min="3" max="3" width="18.33203125" customWidth="1"/>
    <col min="4" max="4" width="16.109375" customWidth="1"/>
  </cols>
  <sheetData>
    <row r="1" spans="1:4" x14ac:dyDescent="0.3">
      <c r="A1" t="s">
        <v>12</v>
      </c>
      <c r="B1" t="s">
        <v>10</v>
      </c>
      <c r="C1" t="s">
        <v>7</v>
      </c>
      <c r="D1" t="s">
        <v>8</v>
      </c>
    </row>
    <row r="2" spans="1:4" x14ac:dyDescent="0.3">
      <c r="A2" t="s">
        <v>0</v>
      </c>
      <c r="B2" t="s">
        <v>13</v>
      </c>
      <c r="C2" s="1">
        <v>1</v>
      </c>
      <c r="D2" s="1">
        <v>0</v>
      </c>
    </row>
    <row r="3" spans="1:4" x14ac:dyDescent="0.3">
      <c r="A3" t="s">
        <v>24</v>
      </c>
      <c r="B3" t="s">
        <v>14</v>
      </c>
      <c r="C3" s="1">
        <v>0</v>
      </c>
      <c r="D3" s="1">
        <v>1</v>
      </c>
    </row>
    <row r="4" spans="1:4" x14ac:dyDescent="0.3">
      <c r="A4" t="s">
        <v>3</v>
      </c>
      <c r="B4" t="s">
        <v>11</v>
      </c>
      <c r="C4" s="1">
        <v>0.75</v>
      </c>
      <c r="D4" s="1">
        <v>0.25</v>
      </c>
    </row>
    <row r="5" spans="1:4" x14ac:dyDescent="0.3">
      <c r="A5" t="s">
        <v>2</v>
      </c>
      <c r="B5" t="s">
        <v>11</v>
      </c>
      <c r="C5" s="1">
        <v>0.5</v>
      </c>
      <c r="D5" s="1">
        <v>0.5</v>
      </c>
    </row>
    <row r="6" spans="1:4" x14ac:dyDescent="0.3">
      <c r="A6" t="s">
        <v>1</v>
      </c>
      <c r="B6" t="s">
        <v>11</v>
      </c>
      <c r="C6" s="1">
        <v>0.25</v>
      </c>
      <c r="D6" s="1">
        <v>0.75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7086F-F12B-432F-A77C-8F664E8B5E36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109" priority="3">
      <formula>AND(NOT(ISBLANK(B6)),B6&lt;&gt;"x")</formula>
    </cfRule>
  </conditionalFormatting>
  <conditionalFormatting sqref="B29:B46">
    <cfRule type="expression" dxfId="108" priority="4">
      <formula>AND(NOT(ISBLANK(B29)),B29&lt;&gt;"x")</formula>
    </cfRule>
  </conditionalFormatting>
  <conditionalFormatting sqref="D6:E46">
    <cfRule type="expression" dxfId="107" priority="1">
      <formula>AND($F6="BZD", D6&lt;&gt;"")</formula>
    </cfRule>
    <cfRule type="expression" dxfId="106" priority="2">
      <formula>AND($F6&lt;&gt;"BZD", $F6&lt;&gt;"Prestatie", D6&lt;&gt;"")</formula>
    </cfRule>
  </conditionalFormatting>
  <conditionalFormatting sqref="H6:AB46">
    <cfRule type="expression" dxfId="105" priority="5">
      <formula>$E6=""</formula>
    </cfRule>
  </conditionalFormatting>
  <conditionalFormatting sqref="AC6:AC46">
    <cfRule type="expression" dxfId="104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CD6B9F-5967-42D8-A78B-1F05AAE4B57F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1D6B3-EFA9-488A-A09B-96D988F6F575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103" priority="3">
      <formula>AND(NOT(ISBLANK(B6)),B6&lt;&gt;"x")</formula>
    </cfRule>
  </conditionalFormatting>
  <conditionalFormatting sqref="B29:B46">
    <cfRule type="expression" dxfId="102" priority="4">
      <formula>AND(NOT(ISBLANK(B29)),B29&lt;&gt;"x")</formula>
    </cfRule>
  </conditionalFormatting>
  <conditionalFormatting sqref="D6:E46">
    <cfRule type="expression" dxfId="101" priority="1">
      <formula>AND($F6="BZD", D6&lt;&gt;"")</formula>
    </cfRule>
    <cfRule type="expression" dxfId="100" priority="2">
      <formula>AND($F6&lt;&gt;"BZD", $F6&lt;&gt;"Prestatie", D6&lt;&gt;"")</formula>
    </cfRule>
  </conditionalFormatting>
  <conditionalFormatting sqref="H6:AB46">
    <cfRule type="expression" dxfId="99" priority="5">
      <formula>$E6=""</formula>
    </cfRule>
  </conditionalFormatting>
  <conditionalFormatting sqref="AC6:AC46">
    <cfRule type="expression" dxfId="98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9B5FF4-D080-43F9-B0B8-0AF84CA9A640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EDAB1-EA6F-4C5A-AFB2-1EC9CC83074B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97" priority="3">
      <formula>AND(NOT(ISBLANK(B6)),B6&lt;&gt;"x")</formula>
    </cfRule>
  </conditionalFormatting>
  <conditionalFormatting sqref="B29:B46">
    <cfRule type="expression" dxfId="96" priority="4">
      <formula>AND(NOT(ISBLANK(B29)),B29&lt;&gt;"x")</formula>
    </cfRule>
  </conditionalFormatting>
  <conditionalFormatting sqref="D6:E46">
    <cfRule type="expression" dxfId="95" priority="1">
      <formula>AND($F6="BZD", D6&lt;&gt;"")</formula>
    </cfRule>
    <cfRule type="expression" dxfId="94" priority="2">
      <formula>AND($F6&lt;&gt;"BZD", $F6&lt;&gt;"Prestatie", D6&lt;&gt;"")</formula>
    </cfRule>
  </conditionalFormatting>
  <conditionalFormatting sqref="H6:AB46">
    <cfRule type="expression" dxfId="93" priority="5">
      <formula>$E6=""</formula>
    </cfRule>
  </conditionalFormatting>
  <conditionalFormatting sqref="AC6:AC46">
    <cfRule type="expression" dxfId="92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337D26-1147-4E28-86B0-E725479DD82F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E25CC-672D-4775-9C4F-5727408C9A6B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91" priority="3">
      <formula>AND(NOT(ISBLANK(B6)),B6&lt;&gt;"x")</formula>
    </cfRule>
  </conditionalFormatting>
  <conditionalFormatting sqref="B29:B46">
    <cfRule type="expression" dxfId="90" priority="4">
      <formula>AND(NOT(ISBLANK(B29)),B29&lt;&gt;"x")</formula>
    </cfRule>
  </conditionalFormatting>
  <conditionalFormatting sqref="D6:E46">
    <cfRule type="expression" dxfId="89" priority="1">
      <formula>AND($F6="BZD", D6&lt;&gt;"")</formula>
    </cfRule>
    <cfRule type="expression" dxfId="88" priority="2">
      <formula>AND($F6&lt;&gt;"BZD", $F6&lt;&gt;"Prestatie", D6&lt;&gt;"")</formula>
    </cfRule>
  </conditionalFormatting>
  <conditionalFormatting sqref="H6:AB46">
    <cfRule type="expression" dxfId="87" priority="5">
      <formula>$E6=""</formula>
    </cfRule>
  </conditionalFormatting>
  <conditionalFormatting sqref="AC6:AC46">
    <cfRule type="expression" dxfId="86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533C41-9697-4754-B64E-623F39C5C450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45682-2D01-415A-8E6A-49A47C67D96C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85" priority="3">
      <formula>AND(NOT(ISBLANK(B6)),B6&lt;&gt;"x")</formula>
    </cfRule>
  </conditionalFormatting>
  <conditionalFormatting sqref="B29:B46">
    <cfRule type="expression" dxfId="84" priority="4">
      <formula>AND(NOT(ISBLANK(B29)),B29&lt;&gt;"x")</formula>
    </cfRule>
  </conditionalFormatting>
  <conditionalFormatting sqref="D6:E46">
    <cfRule type="expression" dxfId="83" priority="1">
      <formula>AND($F6="BZD", D6&lt;&gt;"")</formula>
    </cfRule>
    <cfRule type="expression" dxfId="82" priority="2">
      <formula>AND($F6&lt;&gt;"BZD", $F6&lt;&gt;"Prestatie", D6&lt;&gt;"")</formula>
    </cfRule>
  </conditionalFormatting>
  <conditionalFormatting sqref="H6:AB46">
    <cfRule type="expression" dxfId="81" priority="5">
      <formula>$E6=""</formula>
    </cfRule>
  </conditionalFormatting>
  <conditionalFormatting sqref="AC6:AC46">
    <cfRule type="expression" dxfId="80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E1142D-9285-4EE8-BCF0-E652636F51C0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3B24-EBCE-4458-88E6-A9E82265BBA4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79" priority="3">
      <formula>AND(NOT(ISBLANK(B6)),B6&lt;&gt;"x")</formula>
    </cfRule>
  </conditionalFormatting>
  <conditionalFormatting sqref="B29:B46">
    <cfRule type="expression" dxfId="78" priority="4">
      <formula>AND(NOT(ISBLANK(B29)),B29&lt;&gt;"x")</formula>
    </cfRule>
  </conditionalFormatting>
  <conditionalFormatting sqref="D6:E46">
    <cfRule type="expression" dxfId="77" priority="1">
      <formula>AND($F6="BZD", D6&lt;&gt;"")</formula>
    </cfRule>
    <cfRule type="expression" dxfId="76" priority="2">
      <formula>AND($F6&lt;&gt;"BZD", $F6&lt;&gt;"Prestatie", D6&lt;&gt;"")</formula>
    </cfRule>
  </conditionalFormatting>
  <conditionalFormatting sqref="H6:AB46">
    <cfRule type="expression" dxfId="75" priority="5">
      <formula>$E6=""</formula>
    </cfRule>
  </conditionalFormatting>
  <conditionalFormatting sqref="AC6:AC46">
    <cfRule type="expression" dxfId="74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BC5AE5-6573-4558-9D5A-84372B08E82E}">
          <x14:formula1>
            <xm:f>'Tabel types periode'!$A$2:$A$6</xm:f>
          </x14:formula1>
          <xm:sqref>C6:C46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24AD7-616A-4620-B560-37EB8E1AF020}">
  <dimension ref="A1:AD46"/>
  <sheetViews>
    <sheetView zoomScale="118" zoomScaleNormal="118" zoomScaleSheetLayoutView="140" workbookViewId="0">
      <selection activeCell="E11" sqref="E11"/>
    </sheetView>
  </sheetViews>
  <sheetFormatPr defaultColWidth="9.109375" defaultRowHeight="10.199999999999999" x14ac:dyDescent="0.2"/>
  <cols>
    <col min="1" max="1" width="4.5546875" style="2" customWidth="1"/>
    <col min="2" max="2" width="3.109375" style="2" customWidth="1"/>
    <col min="3" max="3" width="20.33203125" style="2" bestFit="1" customWidth="1"/>
    <col min="4" max="5" width="11" style="2" bestFit="1" customWidth="1"/>
    <col min="6" max="7" width="22" style="2" hidden="1" customWidth="1"/>
    <col min="8" max="8" width="5.33203125" style="2" customWidth="1"/>
    <col min="9" max="9" width="13.33203125" style="2" hidden="1" customWidth="1"/>
    <col min="10" max="10" width="12" style="2" hidden="1" customWidth="1"/>
    <col min="11" max="11" width="17.6640625" style="2" hidden="1" customWidth="1"/>
    <col min="12" max="12" width="5.44140625" style="2" customWidth="1"/>
    <col min="13" max="13" width="21.88671875" style="2" hidden="1" customWidth="1"/>
    <col min="14" max="14" width="10.33203125" style="2" customWidth="1"/>
    <col min="15" max="15" width="19.44140625" style="2" hidden="1" customWidth="1"/>
    <col min="16" max="16" width="4.88671875" style="2" bestFit="1" customWidth="1"/>
    <col min="17" max="18" width="23.109375" style="2" hidden="1" customWidth="1"/>
    <col min="19" max="19" width="19.6640625" style="2" hidden="1" customWidth="1"/>
    <col min="20" max="20" width="6.33203125" style="2" bestFit="1" customWidth="1"/>
    <col min="21" max="21" width="23.109375" style="2" hidden="1" customWidth="1"/>
    <col min="22" max="22" width="24.88671875" style="2" hidden="1" customWidth="1"/>
    <col min="23" max="23" width="34.88671875" style="2" hidden="1" customWidth="1"/>
    <col min="24" max="24" width="26.44140625" style="2" hidden="1" customWidth="1"/>
    <col min="25" max="25" width="16.109375" style="2" hidden="1" customWidth="1"/>
    <col min="26" max="26" width="14" style="2" hidden="1" customWidth="1"/>
    <col min="27" max="27" width="11.33203125" style="2" customWidth="1"/>
    <col min="28" max="28" width="13.6640625" style="2" customWidth="1"/>
    <col min="29" max="29" width="19.33203125" style="2" bestFit="1" customWidth="1"/>
    <col min="30" max="30" width="4.5546875" style="2" customWidth="1"/>
    <col min="31" max="16384" width="9.109375" style="2"/>
  </cols>
  <sheetData>
    <row r="1" spans="1:30" ht="15" customHeight="1" thickBot="1" x14ac:dyDescent="0.25">
      <c r="A1" s="3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"/>
    </row>
    <row r="2" spans="1:30" ht="11.25" customHeight="1" thickBot="1" x14ac:dyDescent="0.25">
      <c r="A2" s="3"/>
      <c r="B2" s="57" t="s">
        <v>37</v>
      </c>
      <c r="C2" s="58"/>
      <c r="D2" s="62"/>
      <c r="E2" s="63"/>
      <c r="F2" s="6"/>
      <c r="G2" s="6"/>
      <c r="H2" s="59" t="s">
        <v>39</v>
      </c>
      <c r="I2" s="59"/>
      <c r="J2" s="59"/>
      <c r="K2" s="59"/>
      <c r="L2" s="59"/>
      <c r="M2" s="59"/>
      <c r="N2" s="59"/>
      <c r="O2" s="4"/>
      <c r="P2" s="20"/>
      <c r="Q2" s="4"/>
      <c r="R2" s="4"/>
      <c r="S2" s="4"/>
      <c r="T2" s="6"/>
      <c r="U2" s="6"/>
      <c r="V2" s="6"/>
      <c r="W2" s="6"/>
      <c r="X2" s="6"/>
      <c r="Y2" s="6"/>
      <c r="Z2" s="6"/>
      <c r="AA2" s="11"/>
      <c r="AB2" s="11"/>
      <c r="AC2" s="12"/>
      <c r="AD2" s="3"/>
    </row>
    <row r="3" spans="1:30" ht="10.8" thickBot="1" x14ac:dyDescent="0.25">
      <c r="A3" s="3"/>
      <c r="B3" s="60" t="s">
        <v>38</v>
      </c>
      <c r="C3" s="61"/>
      <c r="D3" s="32"/>
      <c r="E3" s="7"/>
      <c r="F3" s="7"/>
      <c r="G3" s="7"/>
      <c r="H3" s="61" t="s">
        <v>40</v>
      </c>
      <c r="I3" s="61"/>
      <c r="J3" s="61"/>
      <c r="K3" s="61"/>
      <c r="L3" s="61"/>
      <c r="M3" s="61"/>
      <c r="N3" s="61"/>
      <c r="O3" s="5"/>
      <c r="P3" s="20"/>
      <c r="Q3" s="5"/>
      <c r="R3" s="5"/>
      <c r="S3" s="5"/>
      <c r="T3" s="7"/>
      <c r="U3" s="7"/>
      <c r="V3" s="7"/>
      <c r="W3" s="7"/>
      <c r="X3" s="7"/>
      <c r="Y3" s="7"/>
      <c r="Z3" s="7"/>
      <c r="AA3" s="13"/>
      <c r="AB3" s="13"/>
      <c r="AC3" s="14"/>
      <c r="AD3" s="3"/>
    </row>
    <row r="4" spans="1:30" ht="10.8" thickBot="1" x14ac:dyDescent="0.25">
      <c r="A4" s="3"/>
      <c r="B4" s="18"/>
      <c r="C4" s="16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 t="s">
        <v>42</v>
      </c>
      <c r="AB4" s="9">
        <f>P3+_xlfn.AGGREGATE(9,2,AB6:AB46)</f>
        <v>0</v>
      </c>
      <c r="AC4" s="10"/>
      <c r="AD4" s="3"/>
    </row>
    <row r="5" spans="1:30" ht="21" thickBot="1" x14ac:dyDescent="0.25">
      <c r="A5" s="3"/>
      <c r="B5" s="15" t="s">
        <v>31</v>
      </c>
      <c r="C5" s="21" t="s">
        <v>43</v>
      </c>
      <c r="D5" s="21" t="s">
        <v>44</v>
      </c>
      <c r="E5" s="21" t="s">
        <v>45</v>
      </c>
      <c r="F5" s="21" t="s">
        <v>15</v>
      </c>
      <c r="G5" s="21" t="s">
        <v>22</v>
      </c>
      <c r="H5" s="21" t="s">
        <v>32</v>
      </c>
      <c r="I5" s="21" t="s">
        <v>26</v>
      </c>
      <c r="J5" s="21" t="s">
        <v>28</v>
      </c>
      <c r="K5" s="21" t="s">
        <v>27</v>
      </c>
      <c r="L5" s="21" t="s">
        <v>36</v>
      </c>
      <c r="M5" s="21" t="s">
        <v>29</v>
      </c>
      <c r="N5" s="21" t="s">
        <v>6</v>
      </c>
      <c r="O5" s="21" t="s">
        <v>25</v>
      </c>
      <c r="P5" s="22" t="s">
        <v>33</v>
      </c>
      <c r="Q5" s="21" t="s">
        <v>5</v>
      </c>
      <c r="R5" s="21" t="s">
        <v>23</v>
      </c>
      <c r="S5" s="21" t="s">
        <v>4</v>
      </c>
      <c r="T5" s="23" t="s">
        <v>34</v>
      </c>
      <c r="U5" s="21" t="s">
        <v>17</v>
      </c>
      <c r="V5" s="21" t="s">
        <v>18</v>
      </c>
      <c r="W5" s="21" t="s">
        <v>19</v>
      </c>
      <c r="X5" s="21" t="s">
        <v>21</v>
      </c>
      <c r="Y5" s="21" t="s">
        <v>16</v>
      </c>
      <c r="Z5" s="21" t="s">
        <v>20</v>
      </c>
      <c r="AA5" s="21" t="s">
        <v>41</v>
      </c>
      <c r="AB5" s="21" t="s">
        <v>35</v>
      </c>
      <c r="AC5" s="21" t="s">
        <v>9</v>
      </c>
      <c r="AD5" s="3"/>
    </row>
    <row r="6" spans="1:30" x14ac:dyDescent="0.2">
      <c r="A6" s="3"/>
      <c r="B6" s="51"/>
      <c r="C6" s="52"/>
      <c r="D6" s="45"/>
      <c r="E6" s="42"/>
      <c r="F6" s="34" t="e">
        <f>VLOOKUP(C6,Periodes[#All],2,0)</f>
        <v>#N/A</v>
      </c>
      <c r="G6" s="19" t="e">
        <f>VLOOKUP(C6,Periodes[],4,0)</f>
        <v>#N/A</v>
      </c>
      <c r="H6" s="25" t="str">
        <f t="shared" ref="H6:H46" si="0">IF(E6="","",IF(MONTH(D6)&lt;9,YEAR(D6)-1,YEAR(D6)))</f>
        <v/>
      </c>
      <c r="I6" s="26" t="b">
        <f>IFERROR(AND(COUNTIFS($B$6:B6,"&lt;&gt;"&amp;"",$H$6:H6,H6)&gt;0,INDEX($F$6:F6,MATCH(DATE(H6,9,1),$D$6:D6,0))&lt;&gt;"BZD",F6&lt;&gt;"Prestatie"),FALSE)</f>
        <v>0</v>
      </c>
      <c r="J6" s="26" t="e">
        <f>AND(I6,N6*G6&gt;Z6,Z6&lt;30,OR(R5&lt;30,D6=DATE(H6,9,1)), COUNTIFS($J$5:J5,"WAAR",$H$6:H6,H6)=0)</f>
        <v>#N/A</v>
      </c>
      <c r="K6" s="26" t="b">
        <f>COUNTIFS($J$6:J6,"WAAR",$H$6:H6,H6)&gt;0</f>
        <v>0</v>
      </c>
      <c r="L6" s="27" t="str">
        <f>IF(K6,"x","")</f>
        <v/>
      </c>
      <c r="M6" s="26">
        <f t="shared" ref="M6:M46" si="1">IF(K6,IF(J6,30,IF(F5&lt;&gt;"Prestatie",MAX(M5-X5,0),M5)),0)</f>
        <v>0</v>
      </c>
      <c r="N6" s="26">
        <f t="shared" ref="N6:N46" si="2">E6-D6+1</f>
        <v>1</v>
      </c>
      <c r="O6" s="26" t="e">
        <f t="shared" ref="O6:O46" si="3">IF(F6="Prestatie", E6-D6+1, MIN(E6,AC6-1)-D6+1)</f>
        <v>#N/A</v>
      </c>
      <c r="P6" s="26" t="str">
        <f>IFERROR(IF(K6,0,MIN(O6/10,30)),"")</f>
        <v/>
      </c>
      <c r="Q6" s="26">
        <f>SUMIF($H$6:H6,H6,$P$6:P6)</f>
        <v>0</v>
      </c>
      <c r="R6" s="26">
        <f>MIN(Q6,30)</f>
        <v>0</v>
      </c>
      <c r="S6" s="26" t="e">
        <f t="shared" ref="S6:S46" si="4">OR(O6/10&lt;&gt;P6,R6&lt;&gt;Q6)</f>
        <v>#N/A</v>
      </c>
      <c r="T6" s="27" t="str">
        <f>IFERROR(IF(S6,"x",""), "")</f>
        <v/>
      </c>
      <c r="U6" s="28">
        <f t="shared" ref="U6:U46" si="5">IF(H6&lt;&gt;H5,R6,R6-R5)</f>
        <v>0</v>
      </c>
      <c r="V6" s="28" t="e">
        <f t="shared" ref="V6:V46" si="6">IF(F6&lt;&gt;"BZD",U6,0)</f>
        <v>#N/A</v>
      </c>
      <c r="W6" s="28" t="e">
        <f t="shared" ref="W6:W46" si="7">IF(F6="BZD",U6 + IF(F5="BZD",W5,0),0)</f>
        <v>#N/A</v>
      </c>
      <c r="X6" s="28" t="e">
        <f>O6*VLOOKUP(C6,Periodes[],4,0)</f>
        <v>#N/A</v>
      </c>
      <c r="Y6" s="28" t="e">
        <f>IF(K6,0,P2+V6-X6 + IF(F6&lt;&gt;"BZD",W1,0))</f>
        <v>#N/A</v>
      </c>
      <c r="Z6" s="28">
        <f>P2</f>
        <v>0</v>
      </c>
      <c r="AA6" s="28" t="str">
        <f>IFERROR(IF(K6,0,MAX(Y6,0)),"")</f>
        <v/>
      </c>
      <c r="AB6" s="28" t="str">
        <f>IFERROR(MIN(X6,N6),"")</f>
        <v/>
      </c>
      <c r="AC6" s="48" t="str">
        <f t="shared" ref="AC6:AC46" si="8">IFERROR(
_xlfn.FLOOR.MATH(
IF(F6="BZD",IF(K6,D6+M6,D6+Z6),
IF(F6="VVP",IF(K6,D6+1/G6*MIN(M6,M6+IF(H5=H6,30-R5,30)),D6+1/G6*MIN(MAX(Z6*1/(1-1/(10*G6))-0.1,0),Z6+IF(H5=H6,30-R5,30)))
))),"")</f>
        <v/>
      </c>
      <c r="AD6" s="3"/>
    </row>
    <row r="7" spans="1:30" x14ac:dyDescent="0.2">
      <c r="A7" s="3"/>
      <c r="B7" s="53"/>
      <c r="C7" s="54"/>
      <c r="D7" s="46"/>
      <c r="E7" s="43"/>
      <c r="F7" s="34" t="e">
        <f>VLOOKUP(C7,Periodes[#All],2,0)</f>
        <v>#N/A</v>
      </c>
      <c r="G7" s="19" t="e">
        <f>VLOOKUP(C7,Periodes[],4,0)</f>
        <v>#N/A</v>
      </c>
      <c r="H7" s="29" t="str">
        <f t="shared" si="0"/>
        <v/>
      </c>
      <c r="I7" s="29" t="b">
        <f>IFERROR(AND(COUNTIFS($B$6:B7,"&lt;&gt;"&amp;"",$H$6:H7,H7)&gt;0,INDEX($F$6:F7,MATCH(DATE(H7,9,1),$D$6:D7,0))&lt;&gt;"BZD",F7&lt;&gt;"Prestatie"),FALSE)</f>
        <v>0</v>
      </c>
      <c r="J7" s="29" t="e">
        <f>AND(I7,N7*G7&gt;Z7,Z7&lt;30,OR(R6&lt;30,D7=DATE(H7,9,1)), COUNTIFS($J$5:J6,"WAAR",$H$6:H7,H7)=0)</f>
        <v>#N/A</v>
      </c>
      <c r="K7" s="29" t="b">
        <f>COUNTIFS($J$6:J7,"WAAR",$H$6:H7,H7)&gt;0</f>
        <v>0</v>
      </c>
      <c r="L7" s="30" t="str">
        <f t="shared" ref="L7:L46" si="9">IF(K7,"x","")</f>
        <v/>
      </c>
      <c r="M7" s="29">
        <f t="shared" si="1"/>
        <v>0</v>
      </c>
      <c r="N7" s="29">
        <f t="shared" si="2"/>
        <v>1</v>
      </c>
      <c r="O7" s="29" t="e">
        <f t="shared" si="3"/>
        <v>#N/A</v>
      </c>
      <c r="P7" s="29" t="str">
        <f t="shared" ref="P7:P46" si="10">IFERROR(IF(K7,0,MIN(O7/10,30)),"")</f>
        <v/>
      </c>
      <c r="Q7" s="29">
        <f>SUMIF($H$6:H7,H7,$P$6:P7)</f>
        <v>0</v>
      </c>
      <c r="R7" s="29">
        <f t="shared" ref="R7:R46" si="11">MIN(Q7,30)</f>
        <v>0</v>
      </c>
      <c r="S7" s="29" t="e">
        <f t="shared" si="4"/>
        <v>#N/A</v>
      </c>
      <c r="T7" s="30" t="str">
        <f t="shared" ref="T7:T46" si="12">IFERROR(IF(S7,"x",""), "")</f>
        <v/>
      </c>
      <c r="U7" s="31">
        <f t="shared" si="5"/>
        <v>0</v>
      </c>
      <c r="V7" s="31" t="e">
        <f t="shared" si="6"/>
        <v>#N/A</v>
      </c>
      <c r="W7" s="31" t="e">
        <f t="shared" si="7"/>
        <v>#N/A</v>
      </c>
      <c r="X7" s="31" t="e">
        <f>O7*VLOOKUP(C7,Periodes[],4,0)</f>
        <v>#N/A</v>
      </c>
      <c r="Y7" s="31" t="e">
        <f t="shared" ref="Y7:Y46" si="13">IF(K7,0,AA6+V7-X7+ IF(F7&lt;&gt;"BZD",W6,0))</f>
        <v>#VALUE!</v>
      </c>
      <c r="Z7" s="31" t="e">
        <f t="shared" ref="Z7:Z46" si="14">AA6+IF(F7&lt;&gt;"BZD",W6,0)</f>
        <v>#VALUE!</v>
      </c>
      <c r="AA7" s="31" t="str">
        <f t="shared" ref="AA7:AA46" si="15">IFERROR(IF(K7,0,MAX(Y7,0)),"")</f>
        <v/>
      </c>
      <c r="AB7" s="31" t="str">
        <f t="shared" ref="AB7:AB46" si="16">IFERROR(MIN(X7,N7),"")</f>
        <v/>
      </c>
      <c r="AC7" s="49" t="str">
        <f t="shared" si="8"/>
        <v/>
      </c>
      <c r="AD7" s="3"/>
    </row>
    <row r="8" spans="1:30" x14ac:dyDescent="0.2">
      <c r="A8" s="3"/>
      <c r="B8" s="53"/>
      <c r="C8" s="54"/>
      <c r="D8" s="46"/>
      <c r="E8" s="43"/>
      <c r="F8" s="34" t="e">
        <f>VLOOKUP(C8,Periodes[#All],2,0)</f>
        <v>#N/A</v>
      </c>
      <c r="G8" s="19" t="e">
        <f>VLOOKUP(C8,Periodes[],4,0)</f>
        <v>#N/A</v>
      </c>
      <c r="H8" s="29" t="str">
        <f t="shared" si="0"/>
        <v/>
      </c>
      <c r="I8" s="29" t="b">
        <f>IFERROR(AND(COUNTIFS($B$6:B8,"&lt;&gt;"&amp;"",$H$6:H8,H8)&gt;0,INDEX($F$6:F8,MATCH(DATE(H8,9,1),$D$6:D8,0))&lt;&gt;"BZD",F8&lt;&gt;"Prestatie"),FALSE)</f>
        <v>0</v>
      </c>
      <c r="J8" s="29" t="e">
        <f>AND(I8,N8*G8&gt;Z8,Z8&lt;30,OR(R7&lt;30,D8=DATE(H8,9,1)), COUNTIFS($J$5:J7,"WAAR",$H$6:H8,H8)=0)</f>
        <v>#N/A</v>
      </c>
      <c r="K8" s="29" t="b">
        <f>COUNTIFS($J$6:J8,"WAAR",$H$6:H8,H8)&gt;0</f>
        <v>0</v>
      </c>
      <c r="L8" s="30" t="str">
        <f t="shared" si="9"/>
        <v/>
      </c>
      <c r="M8" s="29">
        <f t="shared" si="1"/>
        <v>0</v>
      </c>
      <c r="N8" s="29">
        <f t="shared" si="2"/>
        <v>1</v>
      </c>
      <c r="O8" s="29" t="e">
        <f t="shared" si="3"/>
        <v>#N/A</v>
      </c>
      <c r="P8" s="29" t="str">
        <f t="shared" si="10"/>
        <v/>
      </c>
      <c r="Q8" s="29">
        <f>SUMIF($H$6:H8,H8,$P$6:P8)</f>
        <v>0</v>
      </c>
      <c r="R8" s="29">
        <f t="shared" si="11"/>
        <v>0</v>
      </c>
      <c r="S8" s="29" t="e">
        <f t="shared" si="4"/>
        <v>#N/A</v>
      </c>
      <c r="T8" s="30" t="str">
        <f t="shared" si="12"/>
        <v/>
      </c>
      <c r="U8" s="31">
        <f t="shared" si="5"/>
        <v>0</v>
      </c>
      <c r="V8" s="31" t="e">
        <f t="shared" si="6"/>
        <v>#N/A</v>
      </c>
      <c r="W8" s="31" t="e">
        <f t="shared" si="7"/>
        <v>#N/A</v>
      </c>
      <c r="X8" s="31" t="e">
        <f>O8*VLOOKUP(C8,Periodes[],4,0)</f>
        <v>#N/A</v>
      </c>
      <c r="Y8" s="31" t="e">
        <f t="shared" si="13"/>
        <v>#VALUE!</v>
      </c>
      <c r="Z8" s="31" t="e">
        <f t="shared" si="14"/>
        <v>#VALUE!</v>
      </c>
      <c r="AA8" s="31" t="str">
        <f t="shared" si="15"/>
        <v/>
      </c>
      <c r="AB8" s="31" t="str">
        <f t="shared" si="16"/>
        <v/>
      </c>
      <c r="AC8" s="49" t="str">
        <f t="shared" si="8"/>
        <v/>
      </c>
      <c r="AD8" s="3"/>
    </row>
    <row r="9" spans="1:30" x14ac:dyDescent="0.2">
      <c r="A9" s="3"/>
      <c r="B9" s="53"/>
      <c r="C9" s="54"/>
      <c r="D9" s="46"/>
      <c r="E9" s="43"/>
      <c r="F9" s="34" t="e">
        <f>VLOOKUP(C9,Periodes[#All],2,0)</f>
        <v>#N/A</v>
      </c>
      <c r="G9" s="19" t="e">
        <f>VLOOKUP(C9,Periodes[],4,0)</f>
        <v>#N/A</v>
      </c>
      <c r="H9" s="29" t="str">
        <f t="shared" si="0"/>
        <v/>
      </c>
      <c r="I9" s="29" t="b">
        <f>IFERROR(AND(COUNTIFS($B$6:B9,"&lt;&gt;"&amp;"",$H$6:H9,H9)&gt;0,INDEX($F$6:F9,MATCH(DATE(H9,9,1),$D$6:D9,0))&lt;&gt;"BZD",F9&lt;&gt;"Prestatie"),FALSE)</f>
        <v>0</v>
      </c>
      <c r="J9" s="29" t="e">
        <f>AND(I9,N9*G9&gt;Z9,Z9&lt;30,OR(R8&lt;30,D9=DATE(H9,9,1)), COUNTIFS($J$5:J8,"WAAR",$H$6:H9,H9)=0)</f>
        <v>#N/A</v>
      </c>
      <c r="K9" s="29" t="b">
        <f>COUNTIFS($J$6:J9,"WAAR",$H$6:H9,H9)&gt;0</f>
        <v>0</v>
      </c>
      <c r="L9" s="30" t="str">
        <f t="shared" si="9"/>
        <v/>
      </c>
      <c r="M9" s="29">
        <f t="shared" si="1"/>
        <v>0</v>
      </c>
      <c r="N9" s="29">
        <f t="shared" si="2"/>
        <v>1</v>
      </c>
      <c r="O9" s="29" t="e">
        <f t="shared" si="3"/>
        <v>#N/A</v>
      </c>
      <c r="P9" s="29" t="str">
        <f t="shared" si="10"/>
        <v/>
      </c>
      <c r="Q9" s="29">
        <f>SUMIF($H$6:H9,H9,$P$6:P9)</f>
        <v>0</v>
      </c>
      <c r="R9" s="29">
        <f t="shared" si="11"/>
        <v>0</v>
      </c>
      <c r="S9" s="29" t="e">
        <f t="shared" si="4"/>
        <v>#N/A</v>
      </c>
      <c r="T9" s="30" t="str">
        <f t="shared" si="12"/>
        <v/>
      </c>
      <c r="U9" s="31">
        <f t="shared" si="5"/>
        <v>0</v>
      </c>
      <c r="V9" s="31" t="e">
        <f t="shared" si="6"/>
        <v>#N/A</v>
      </c>
      <c r="W9" s="31" t="e">
        <f t="shared" si="7"/>
        <v>#N/A</v>
      </c>
      <c r="X9" s="31" t="e">
        <f>O9*VLOOKUP(C9,Periodes[],4,0)</f>
        <v>#N/A</v>
      </c>
      <c r="Y9" s="31" t="e">
        <f t="shared" si="13"/>
        <v>#VALUE!</v>
      </c>
      <c r="Z9" s="31" t="e">
        <f t="shared" si="14"/>
        <v>#VALUE!</v>
      </c>
      <c r="AA9" s="31" t="str">
        <f t="shared" si="15"/>
        <v/>
      </c>
      <c r="AB9" s="31" t="str">
        <f t="shared" si="16"/>
        <v/>
      </c>
      <c r="AC9" s="49" t="str">
        <f t="shared" si="8"/>
        <v/>
      </c>
      <c r="AD9" s="3"/>
    </row>
    <row r="10" spans="1:30" x14ac:dyDescent="0.2">
      <c r="A10" s="3"/>
      <c r="B10" s="53"/>
      <c r="C10" s="54"/>
      <c r="D10" s="46"/>
      <c r="E10" s="43"/>
      <c r="F10" s="34" t="e">
        <f>VLOOKUP(C10,Periodes[#All],2,0)</f>
        <v>#N/A</v>
      </c>
      <c r="G10" s="19" t="e">
        <f>VLOOKUP(C10,Periodes[],4,0)</f>
        <v>#N/A</v>
      </c>
      <c r="H10" s="29" t="str">
        <f t="shared" si="0"/>
        <v/>
      </c>
      <c r="I10" s="29" t="b">
        <f>IFERROR(AND(COUNTIFS($B$6:B10,"&lt;&gt;"&amp;"",$H$6:H10,H10)&gt;0,INDEX($F$6:F10,MATCH(DATE(H10,9,1),$D$6:D10,0))&lt;&gt;"BZD",F10&lt;&gt;"Prestatie"),FALSE)</f>
        <v>0</v>
      </c>
      <c r="J10" s="29" t="e">
        <f>AND(I10,N10*G10&gt;Z10,Z10&lt;30,OR(R9&lt;30,D10=DATE(H10,9,1)), COUNTIFS($J$5:J9,"WAAR",$H$6:H10,H10)=0)</f>
        <v>#N/A</v>
      </c>
      <c r="K10" s="29" t="b">
        <f>COUNTIFS($J$6:J10,"WAAR",$H$6:H10,H10)&gt;0</f>
        <v>0</v>
      </c>
      <c r="L10" s="30" t="str">
        <f t="shared" si="9"/>
        <v/>
      </c>
      <c r="M10" s="29">
        <f t="shared" si="1"/>
        <v>0</v>
      </c>
      <c r="N10" s="29">
        <f t="shared" si="2"/>
        <v>1</v>
      </c>
      <c r="O10" s="29" t="e">
        <f t="shared" si="3"/>
        <v>#N/A</v>
      </c>
      <c r="P10" s="29" t="str">
        <f t="shared" si="10"/>
        <v/>
      </c>
      <c r="Q10" s="29">
        <f>SUMIF($H$6:H10,H10,$P$6:P10)</f>
        <v>0</v>
      </c>
      <c r="R10" s="29">
        <f t="shared" si="11"/>
        <v>0</v>
      </c>
      <c r="S10" s="29" t="e">
        <f t="shared" si="4"/>
        <v>#N/A</v>
      </c>
      <c r="T10" s="30" t="str">
        <f t="shared" si="12"/>
        <v/>
      </c>
      <c r="U10" s="31">
        <f t="shared" si="5"/>
        <v>0</v>
      </c>
      <c r="V10" s="31" t="e">
        <f t="shared" si="6"/>
        <v>#N/A</v>
      </c>
      <c r="W10" s="31" t="e">
        <f t="shared" si="7"/>
        <v>#N/A</v>
      </c>
      <c r="X10" s="31" t="e">
        <f>O10*VLOOKUP(C10,Periodes[],4,0)</f>
        <v>#N/A</v>
      </c>
      <c r="Y10" s="31" t="e">
        <f t="shared" si="13"/>
        <v>#VALUE!</v>
      </c>
      <c r="Z10" s="31" t="e">
        <f t="shared" si="14"/>
        <v>#VALUE!</v>
      </c>
      <c r="AA10" s="31" t="str">
        <f t="shared" si="15"/>
        <v/>
      </c>
      <c r="AB10" s="31" t="str">
        <f t="shared" si="16"/>
        <v/>
      </c>
      <c r="AC10" s="49" t="str">
        <f t="shared" si="8"/>
        <v/>
      </c>
      <c r="AD10" s="3"/>
    </row>
    <row r="11" spans="1:30" x14ac:dyDescent="0.2">
      <c r="A11" s="3"/>
      <c r="B11" s="53"/>
      <c r="C11" s="54"/>
      <c r="D11" s="46"/>
      <c r="E11" s="43"/>
      <c r="F11" s="34" t="e">
        <f>VLOOKUP(C11,Periodes[#All],2,0)</f>
        <v>#N/A</v>
      </c>
      <c r="G11" s="19" t="e">
        <f>VLOOKUP(C11,Periodes[],4,0)</f>
        <v>#N/A</v>
      </c>
      <c r="H11" s="29" t="str">
        <f t="shared" si="0"/>
        <v/>
      </c>
      <c r="I11" s="29" t="b">
        <f>IFERROR(AND(COUNTIFS($B$6:B11,"&lt;&gt;"&amp;"",$H$6:H11,H11)&gt;0,INDEX($F$6:F11,MATCH(DATE(H11,9,1),$D$6:D11,0))&lt;&gt;"BZD",F11&lt;&gt;"Prestatie"),FALSE)</f>
        <v>0</v>
      </c>
      <c r="J11" s="29" t="e">
        <f>AND(I11,N11*G11&gt;Z11,Z11&lt;30,OR(R10&lt;30,D11=DATE(H11,9,1)), COUNTIFS($J$5:J10,"WAAR",$H$6:H11,H11)=0)</f>
        <v>#N/A</v>
      </c>
      <c r="K11" s="29" t="b">
        <f>COUNTIFS($J$6:J11,"WAAR",$H$6:H11,H11)&gt;0</f>
        <v>0</v>
      </c>
      <c r="L11" s="30" t="str">
        <f t="shared" si="9"/>
        <v/>
      </c>
      <c r="M11" s="29">
        <f t="shared" si="1"/>
        <v>0</v>
      </c>
      <c r="N11" s="29">
        <f t="shared" si="2"/>
        <v>1</v>
      </c>
      <c r="O11" s="29" t="e">
        <f t="shared" si="3"/>
        <v>#N/A</v>
      </c>
      <c r="P11" s="29" t="str">
        <f t="shared" si="10"/>
        <v/>
      </c>
      <c r="Q11" s="29">
        <f>SUMIF($H$6:H11,H11,$P$6:P11)</f>
        <v>0</v>
      </c>
      <c r="R11" s="29">
        <f t="shared" si="11"/>
        <v>0</v>
      </c>
      <c r="S11" s="29" t="e">
        <f t="shared" si="4"/>
        <v>#N/A</v>
      </c>
      <c r="T11" s="30" t="str">
        <f t="shared" si="12"/>
        <v/>
      </c>
      <c r="U11" s="31">
        <f t="shared" si="5"/>
        <v>0</v>
      </c>
      <c r="V11" s="31" t="e">
        <f t="shared" si="6"/>
        <v>#N/A</v>
      </c>
      <c r="W11" s="31" t="e">
        <f t="shared" si="7"/>
        <v>#N/A</v>
      </c>
      <c r="X11" s="31" t="e">
        <f>O11*VLOOKUP(C11,Periodes[],4,0)</f>
        <v>#N/A</v>
      </c>
      <c r="Y11" s="31" t="e">
        <f t="shared" si="13"/>
        <v>#VALUE!</v>
      </c>
      <c r="Z11" s="31" t="e">
        <f t="shared" si="14"/>
        <v>#VALUE!</v>
      </c>
      <c r="AA11" s="31" t="str">
        <f t="shared" si="15"/>
        <v/>
      </c>
      <c r="AB11" s="31" t="str">
        <f t="shared" si="16"/>
        <v/>
      </c>
      <c r="AC11" s="49" t="str">
        <f t="shared" si="8"/>
        <v/>
      </c>
      <c r="AD11" s="3"/>
    </row>
    <row r="12" spans="1:30" x14ac:dyDescent="0.2">
      <c r="A12" s="3"/>
      <c r="B12" s="53"/>
      <c r="C12" s="54"/>
      <c r="D12" s="46"/>
      <c r="E12" s="43"/>
      <c r="F12" s="34" t="e">
        <f>VLOOKUP(C12,Periodes[#All],2,0)</f>
        <v>#N/A</v>
      </c>
      <c r="G12" s="19" t="e">
        <f>VLOOKUP(C12,Periodes[],4,0)</f>
        <v>#N/A</v>
      </c>
      <c r="H12" s="29" t="str">
        <f t="shared" si="0"/>
        <v/>
      </c>
      <c r="I12" s="29" t="b">
        <f>IFERROR(AND(COUNTIFS($B$6:B12,"&lt;&gt;"&amp;"",$H$6:H12,H12)&gt;0,INDEX($F$6:F12,MATCH(DATE(H12,9,1),$D$6:D12,0))&lt;&gt;"BZD",F12&lt;&gt;"Prestatie"),FALSE)</f>
        <v>0</v>
      </c>
      <c r="J12" s="29" t="e">
        <f>AND(I12,N12*G12&gt;Z12,Z12&lt;30,OR(R11&lt;30,D12=DATE(H12,9,1)), COUNTIFS($J$5:J11,"WAAR",$H$6:H12,H12)=0)</f>
        <v>#N/A</v>
      </c>
      <c r="K12" s="29" t="b">
        <f>COUNTIFS($J$6:J12,"WAAR",$H$6:H12,H12)&gt;0</f>
        <v>0</v>
      </c>
      <c r="L12" s="30" t="str">
        <f t="shared" si="9"/>
        <v/>
      </c>
      <c r="M12" s="29">
        <f t="shared" si="1"/>
        <v>0</v>
      </c>
      <c r="N12" s="29">
        <f t="shared" si="2"/>
        <v>1</v>
      </c>
      <c r="O12" s="29" t="e">
        <f t="shared" si="3"/>
        <v>#N/A</v>
      </c>
      <c r="P12" s="29" t="str">
        <f t="shared" si="10"/>
        <v/>
      </c>
      <c r="Q12" s="29">
        <f>SUMIF($H$6:H12,H12,$P$6:P12)</f>
        <v>0</v>
      </c>
      <c r="R12" s="29">
        <f t="shared" si="11"/>
        <v>0</v>
      </c>
      <c r="S12" s="29" t="e">
        <f t="shared" si="4"/>
        <v>#N/A</v>
      </c>
      <c r="T12" s="30" t="str">
        <f t="shared" si="12"/>
        <v/>
      </c>
      <c r="U12" s="31">
        <f t="shared" si="5"/>
        <v>0</v>
      </c>
      <c r="V12" s="31" t="e">
        <f t="shared" si="6"/>
        <v>#N/A</v>
      </c>
      <c r="W12" s="31" t="e">
        <f t="shared" si="7"/>
        <v>#N/A</v>
      </c>
      <c r="X12" s="31" t="e">
        <f>O12*VLOOKUP(C12,Periodes[],4,0)</f>
        <v>#N/A</v>
      </c>
      <c r="Y12" s="31" t="e">
        <f t="shared" si="13"/>
        <v>#VALUE!</v>
      </c>
      <c r="Z12" s="31" t="e">
        <f t="shared" si="14"/>
        <v>#VALUE!</v>
      </c>
      <c r="AA12" s="31" t="str">
        <f t="shared" si="15"/>
        <v/>
      </c>
      <c r="AB12" s="31" t="str">
        <f t="shared" si="16"/>
        <v/>
      </c>
      <c r="AC12" s="49" t="str">
        <f t="shared" si="8"/>
        <v/>
      </c>
      <c r="AD12" s="3"/>
    </row>
    <row r="13" spans="1:30" x14ac:dyDescent="0.2">
      <c r="A13" s="3"/>
      <c r="B13" s="53"/>
      <c r="C13" s="54"/>
      <c r="D13" s="46"/>
      <c r="E13" s="43"/>
      <c r="F13" s="34" t="e">
        <f>VLOOKUP(C13,Periodes[#All],2,0)</f>
        <v>#N/A</v>
      </c>
      <c r="G13" s="19" t="e">
        <f>VLOOKUP(C13,Periodes[],4,0)</f>
        <v>#N/A</v>
      </c>
      <c r="H13" s="29" t="str">
        <f t="shared" si="0"/>
        <v/>
      </c>
      <c r="I13" s="29" t="b">
        <f>IFERROR(AND(COUNTIFS($B$6:B13,"&lt;&gt;"&amp;"",$H$6:H13,H13)&gt;0,INDEX($F$6:F13,MATCH(DATE(H13,9,1),$D$6:D13,0))&lt;&gt;"BZD",F13&lt;&gt;"Prestatie"),FALSE)</f>
        <v>0</v>
      </c>
      <c r="J13" s="29" t="e">
        <f>AND(I13,N13*G13&gt;Z13,Z13&lt;30,OR(R12&lt;30,D13=DATE(H13,9,1)), COUNTIFS($J$5:J12,"WAAR",$H$6:H13,H13)=0)</f>
        <v>#N/A</v>
      </c>
      <c r="K13" s="29" t="b">
        <f>COUNTIFS($J$6:J13,"WAAR",$H$6:H13,H13)&gt;0</f>
        <v>0</v>
      </c>
      <c r="L13" s="30" t="str">
        <f t="shared" si="9"/>
        <v/>
      </c>
      <c r="M13" s="29">
        <f t="shared" si="1"/>
        <v>0</v>
      </c>
      <c r="N13" s="29">
        <f t="shared" si="2"/>
        <v>1</v>
      </c>
      <c r="O13" s="29" t="e">
        <f t="shared" si="3"/>
        <v>#N/A</v>
      </c>
      <c r="P13" s="29" t="str">
        <f t="shared" si="10"/>
        <v/>
      </c>
      <c r="Q13" s="29">
        <f>SUMIF($H$6:H13,H13,$P$6:P13)</f>
        <v>0</v>
      </c>
      <c r="R13" s="29">
        <f t="shared" si="11"/>
        <v>0</v>
      </c>
      <c r="S13" s="29" t="e">
        <f t="shared" si="4"/>
        <v>#N/A</v>
      </c>
      <c r="T13" s="30" t="str">
        <f t="shared" si="12"/>
        <v/>
      </c>
      <c r="U13" s="31">
        <f t="shared" si="5"/>
        <v>0</v>
      </c>
      <c r="V13" s="31" t="e">
        <f t="shared" si="6"/>
        <v>#N/A</v>
      </c>
      <c r="W13" s="31" t="e">
        <f t="shared" si="7"/>
        <v>#N/A</v>
      </c>
      <c r="X13" s="31" t="e">
        <f>O13*VLOOKUP(C13,Periodes[],4,0)</f>
        <v>#N/A</v>
      </c>
      <c r="Y13" s="31" t="e">
        <f t="shared" si="13"/>
        <v>#VALUE!</v>
      </c>
      <c r="Z13" s="31" t="e">
        <f t="shared" si="14"/>
        <v>#VALUE!</v>
      </c>
      <c r="AA13" s="31" t="str">
        <f t="shared" si="15"/>
        <v/>
      </c>
      <c r="AB13" s="31" t="str">
        <f t="shared" si="16"/>
        <v/>
      </c>
      <c r="AC13" s="49" t="str">
        <f t="shared" si="8"/>
        <v/>
      </c>
      <c r="AD13" s="3"/>
    </row>
    <row r="14" spans="1:30" x14ac:dyDescent="0.2">
      <c r="A14" s="3"/>
      <c r="B14" s="53"/>
      <c r="C14" s="54"/>
      <c r="D14" s="46"/>
      <c r="E14" s="43"/>
      <c r="F14" s="34" t="e">
        <f>VLOOKUP(C14,Periodes[#All],2,0)</f>
        <v>#N/A</v>
      </c>
      <c r="G14" s="19" t="e">
        <f>VLOOKUP(C14,Periodes[],4,0)</f>
        <v>#N/A</v>
      </c>
      <c r="H14" s="29" t="str">
        <f t="shared" si="0"/>
        <v/>
      </c>
      <c r="I14" s="29" t="b">
        <f>IFERROR(AND(COUNTIFS($B$6:B14,"&lt;&gt;"&amp;"",$H$6:H14,H14)&gt;0,INDEX($F$6:F14,MATCH(DATE(H14,9,1),$D$6:D14,0))&lt;&gt;"BZD",F14&lt;&gt;"Prestatie"),FALSE)</f>
        <v>0</v>
      </c>
      <c r="J14" s="29" t="e">
        <f>AND(I14,N14*G14&gt;Z14,Z14&lt;30,OR(R13&lt;30,D14=DATE(H14,9,1)), COUNTIFS($J$5:J13,"WAAR",$H$6:H14,H14)=0)</f>
        <v>#N/A</v>
      </c>
      <c r="K14" s="29" t="b">
        <f>COUNTIFS($J$6:J14,"WAAR",$H$6:H14,H14)&gt;0</f>
        <v>0</v>
      </c>
      <c r="L14" s="30" t="str">
        <f t="shared" si="9"/>
        <v/>
      </c>
      <c r="M14" s="29">
        <f t="shared" si="1"/>
        <v>0</v>
      </c>
      <c r="N14" s="29">
        <f t="shared" si="2"/>
        <v>1</v>
      </c>
      <c r="O14" s="29" t="e">
        <f t="shared" si="3"/>
        <v>#N/A</v>
      </c>
      <c r="P14" s="29" t="str">
        <f t="shared" si="10"/>
        <v/>
      </c>
      <c r="Q14" s="29">
        <f>SUMIF($H$6:H14,H14,$P$6:P14)</f>
        <v>0</v>
      </c>
      <c r="R14" s="29">
        <f t="shared" si="11"/>
        <v>0</v>
      </c>
      <c r="S14" s="29" t="e">
        <f t="shared" si="4"/>
        <v>#N/A</v>
      </c>
      <c r="T14" s="30" t="str">
        <f t="shared" si="12"/>
        <v/>
      </c>
      <c r="U14" s="31">
        <f t="shared" si="5"/>
        <v>0</v>
      </c>
      <c r="V14" s="31" t="e">
        <f t="shared" si="6"/>
        <v>#N/A</v>
      </c>
      <c r="W14" s="31" t="e">
        <f t="shared" si="7"/>
        <v>#N/A</v>
      </c>
      <c r="X14" s="31" t="e">
        <f>O14*VLOOKUP(C14,Periodes[],4,0)</f>
        <v>#N/A</v>
      </c>
      <c r="Y14" s="31" t="e">
        <f t="shared" si="13"/>
        <v>#VALUE!</v>
      </c>
      <c r="Z14" s="31" t="e">
        <f t="shared" si="14"/>
        <v>#VALUE!</v>
      </c>
      <c r="AA14" s="31" t="str">
        <f t="shared" si="15"/>
        <v/>
      </c>
      <c r="AB14" s="31" t="str">
        <f t="shared" si="16"/>
        <v/>
      </c>
      <c r="AC14" s="49" t="str">
        <f t="shared" si="8"/>
        <v/>
      </c>
      <c r="AD14" s="3"/>
    </row>
    <row r="15" spans="1:30" x14ac:dyDescent="0.2">
      <c r="A15" s="3"/>
      <c r="B15" s="53"/>
      <c r="C15" s="54"/>
      <c r="D15" s="46"/>
      <c r="E15" s="43"/>
      <c r="F15" s="34" t="e">
        <f>VLOOKUP(C15,Periodes[#All],2,0)</f>
        <v>#N/A</v>
      </c>
      <c r="G15" s="19" t="e">
        <f>VLOOKUP(C15,Periodes[],4,0)</f>
        <v>#N/A</v>
      </c>
      <c r="H15" s="29" t="str">
        <f t="shared" si="0"/>
        <v/>
      </c>
      <c r="I15" s="29" t="b">
        <f>IFERROR(AND(COUNTIFS($B$6:B15,"&lt;&gt;"&amp;"",$H$6:H15,H15)&gt;0,INDEX($F$6:F15,MATCH(DATE(H15,9,1),$D$6:D15,0))&lt;&gt;"BZD",F15&lt;&gt;"Prestatie"),FALSE)</f>
        <v>0</v>
      </c>
      <c r="J15" s="29" t="e">
        <f>AND(I15,N15*G15&gt;Z15,Z15&lt;30,OR(R14&lt;30,D15=DATE(H15,9,1)), COUNTIFS($J$5:J14,"WAAR",$H$6:H15,H15)=0)</f>
        <v>#N/A</v>
      </c>
      <c r="K15" s="29" t="b">
        <f>COUNTIFS($J$6:J15,"WAAR",$H$6:H15,H15)&gt;0</f>
        <v>0</v>
      </c>
      <c r="L15" s="30" t="str">
        <f t="shared" si="9"/>
        <v/>
      </c>
      <c r="M15" s="29">
        <f t="shared" si="1"/>
        <v>0</v>
      </c>
      <c r="N15" s="29">
        <f t="shared" si="2"/>
        <v>1</v>
      </c>
      <c r="O15" s="29" t="e">
        <f t="shared" si="3"/>
        <v>#N/A</v>
      </c>
      <c r="P15" s="29" t="str">
        <f t="shared" si="10"/>
        <v/>
      </c>
      <c r="Q15" s="29">
        <f>SUMIF($H$6:H15,H15,$P$6:P15)</f>
        <v>0</v>
      </c>
      <c r="R15" s="29">
        <f t="shared" si="11"/>
        <v>0</v>
      </c>
      <c r="S15" s="29" t="e">
        <f t="shared" si="4"/>
        <v>#N/A</v>
      </c>
      <c r="T15" s="30" t="str">
        <f t="shared" si="12"/>
        <v/>
      </c>
      <c r="U15" s="31">
        <f t="shared" si="5"/>
        <v>0</v>
      </c>
      <c r="V15" s="31" t="e">
        <f t="shared" si="6"/>
        <v>#N/A</v>
      </c>
      <c r="W15" s="31" t="e">
        <f t="shared" si="7"/>
        <v>#N/A</v>
      </c>
      <c r="X15" s="31" t="e">
        <f>O15*VLOOKUP(C15,Periodes[],4,0)</f>
        <v>#N/A</v>
      </c>
      <c r="Y15" s="31" t="e">
        <f t="shared" si="13"/>
        <v>#VALUE!</v>
      </c>
      <c r="Z15" s="31" t="e">
        <f t="shared" si="14"/>
        <v>#VALUE!</v>
      </c>
      <c r="AA15" s="31" t="str">
        <f t="shared" si="15"/>
        <v/>
      </c>
      <c r="AB15" s="31" t="str">
        <f t="shared" si="16"/>
        <v/>
      </c>
      <c r="AC15" s="49" t="str">
        <f t="shared" si="8"/>
        <v/>
      </c>
      <c r="AD15" s="3"/>
    </row>
    <row r="16" spans="1:30" x14ac:dyDescent="0.2">
      <c r="A16" s="3"/>
      <c r="B16" s="53"/>
      <c r="C16" s="54"/>
      <c r="D16" s="46"/>
      <c r="E16" s="43"/>
      <c r="F16" s="34" t="e">
        <f>VLOOKUP(C16,Periodes[#All],2,0)</f>
        <v>#N/A</v>
      </c>
      <c r="G16" s="19" t="e">
        <f>VLOOKUP(C16,Periodes[],4,0)</f>
        <v>#N/A</v>
      </c>
      <c r="H16" s="29" t="str">
        <f t="shared" si="0"/>
        <v/>
      </c>
      <c r="I16" s="29" t="b">
        <f>IFERROR(AND(COUNTIFS($B$6:B16,"&lt;&gt;"&amp;"",$H$6:H16,H16)&gt;0,INDEX($F$6:F16,MATCH(DATE(H16,9,1),$D$6:D16,0))&lt;&gt;"BZD",F16&lt;&gt;"Prestatie"),FALSE)</f>
        <v>0</v>
      </c>
      <c r="J16" s="29" t="e">
        <f>AND(I16,N16*G16&gt;Z16,Z16&lt;30,OR(R15&lt;30,D16=DATE(H16,9,1)), COUNTIFS($J$5:J15,"WAAR",$H$6:H16,H16)=0)</f>
        <v>#N/A</v>
      </c>
      <c r="K16" s="29" t="b">
        <f>COUNTIFS($J$6:J16,"WAAR",$H$6:H16,H16)&gt;0</f>
        <v>0</v>
      </c>
      <c r="L16" s="30" t="str">
        <f t="shared" si="9"/>
        <v/>
      </c>
      <c r="M16" s="29">
        <f t="shared" si="1"/>
        <v>0</v>
      </c>
      <c r="N16" s="29">
        <f t="shared" si="2"/>
        <v>1</v>
      </c>
      <c r="O16" s="29" t="e">
        <f t="shared" si="3"/>
        <v>#N/A</v>
      </c>
      <c r="P16" s="29" t="str">
        <f t="shared" si="10"/>
        <v/>
      </c>
      <c r="Q16" s="29">
        <f>SUMIF($H$6:H16,H16,$P$6:P16)</f>
        <v>0</v>
      </c>
      <c r="R16" s="29">
        <f t="shared" si="11"/>
        <v>0</v>
      </c>
      <c r="S16" s="29" t="e">
        <f t="shared" si="4"/>
        <v>#N/A</v>
      </c>
      <c r="T16" s="30" t="str">
        <f t="shared" si="12"/>
        <v/>
      </c>
      <c r="U16" s="31">
        <f t="shared" si="5"/>
        <v>0</v>
      </c>
      <c r="V16" s="31" t="e">
        <f t="shared" si="6"/>
        <v>#N/A</v>
      </c>
      <c r="W16" s="31" t="e">
        <f t="shared" si="7"/>
        <v>#N/A</v>
      </c>
      <c r="X16" s="31" t="e">
        <f>O16*VLOOKUP(C16,Periodes[],4,0)</f>
        <v>#N/A</v>
      </c>
      <c r="Y16" s="31" t="e">
        <f t="shared" si="13"/>
        <v>#VALUE!</v>
      </c>
      <c r="Z16" s="31" t="e">
        <f t="shared" si="14"/>
        <v>#VALUE!</v>
      </c>
      <c r="AA16" s="31" t="str">
        <f t="shared" si="15"/>
        <v/>
      </c>
      <c r="AB16" s="31" t="str">
        <f t="shared" si="16"/>
        <v/>
      </c>
      <c r="AC16" s="49" t="str">
        <f t="shared" si="8"/>
        <v/>
      </c>
      <c r="AD16" s="3"/>
    </row>
    <row r="17" spans="1:30" x14ac:dyDescent="0.2">
      <c r="A17" s="3"/>
      <c r="B17" s="53"/>
      <c r="C17" s="54"/>
      <c r="D17" s="46"/>
      <c r="E17" s="43"/>
      <c r="F17" s="34" t="e">
        <f>VLOOKUP(C17,Periodes[#All],2,0)</f>
        <v>#N/A</v>
      </c>
      <c r="G17" s="19" t="e">
        <f>VLOOKUP(C17,Periodes[],4,0)</f>
        <v>#N/A</v>
      </c>
      <c r="H17" s="29" t="str">
        <f t="shared" si="0"/>
        <v/>
      </c>
      <c r="I17" s="29" t="b">
        <f>IFERROR(AND(COUNTIFS($B$6:B17,"&lt;&gt;"&amp;"",$H$6:H17,H17)&gt;0,INDEX($F$6:F17,MATCH(DATE(H17,9,1),$D$6:D17,0))&lt;&gt;"BZD",F17&lt;&gt;"Prestatie"),FALSE)</f>
        <v>0</v>
      </c>
      <c r="J17" s="29" t="e">
        <f>AND(I17,N17*G17&gt;Z17,Z17&lt;30,OR(R16&lt;30,D17=DATE(H17,9,1)), COUNTIFS($J$5:J16,"WAAR",$H$6:H17,H17)=0)</f>
        <v>#N/A</v>
      </c>
      <c r="K17" s="29" t="b">
        <f>COUNTIFS($J$6:J17,"WAAR",$H$6:H17,H17)&gt;0</f>
        <v>0</v>
      </c>
      <c r="L17" s="30" t="str">
        <f t="shared" si="9"/>
        <v/>
      </c>
      <c r="M17" s="29">
        <f t="shared" si="1"/>
        <v>0</v>
      </c>
      <c r="N17" s="29">
        <f t="shared" si="2"/>
        <v>1</v>
      </c>
      <c r="O17" s="29" t="e">
        <f t="shared" si="3"/>
        <v>#N/A</v>
      </c>
      <c r="P17" s="29" t="str">
        <f t="shared" si="10"/>
        <v/>
      </c>
      <c r="Q17" s="29">
        <f>SUMIF($H$6:H17,H17,$P$6:P17)</f>
        <v>0</v>
      </c>
      <c r="R17" s="29">
        <f t="shared" si="11"/>
        <v>0</v>
      </c>
      <c r="S17" s="29" t="e">
        <f t="shared" si="4"/>
        <v>#N/A</v>
      </c>
      <c r="T17" s="30" t="str">
        <f t="shared" si="12"/>
        <v/>
      </c>
      <c r="U17" s="31">
        <f t="shared" si="5"/>
        <v>0</v>
      </c>
      <c r="V17" s="31" t="e">
        <f t="shared" si="6"/>
        <v>#N/A</v>
      </c>
      <c r="W17" s="31" t="e">
        <f t="shared" si="7"/>
        <v>#N/A</v>
      </c>
      <c r="X17" s="31" t="e">
        <f>O17*VLOOKUP(C17,Periodes[],4,0)</f>
        <v>#N/A</v>
      </c>
      <c r="Y17" s="31" t="e">
        <f t="shared" si="13"/>
        <v>#VALUE!</v>
      </c>
      <c r="Z17" s="31" t="e">
        <f t="shared" si="14"/>
        <v>#VALUE!</v>
      </c>
      <c r="AA17" s="31" t="str">
        <f t="shared" si="15"/>
        <v/>
      </c>
      <c r="AB17" s="31" t="str">
        <f t="shared" si="16"/>
        <v/>
      </c>
      <c r="AC17" s="49" t="str">
        <f t="shared" si="8"/>
        <v/>
      </c>
      <c r="AD17" s="3"/>
    </row>
    <row r="18" spans="1:30" x14ac:dyDescent="0.2">
      <c r="A18" s="3"/>
      <c r="B18" s="53"/>
      <c r="C18" s="54"/>
      <c r="D18" s="46"/>
      <c r="E18" s="43"/>
      <c r="F18" s="34" t="e">
        <f>VLOOKUP(C18,Periodes[#All],2,0)</f>
        <v>#N/A</v>
      </c>
      <c r="G18" s="19" t="e">
        <f>VLOOKUP(C18,Periodes[],4,0)</f>
        <v>#N/A</v>
      </c>
      <c r="H18" s="29" t="str">
        <f t="shared" si="0"/>
        <v/>
      </c>
      <c r="I18" s="29" t="b">
        <f>IFERROR(AND(COUNTIFS($B$6:B18,"&lt;&gt;"&amp;"",$H$6:H18,H18)&gt;0,INDEX($F$6:F18,MATCH(DATE(H18,9,1),$D$6:D18,0))&lt;&gt;"BZD",F18&lt;&gt;"Prestatie"),FALSE)</f>
        <v>0</v>
      </c>
      <c r="J18" s="29" t="e">
        <f>AND(I18,N18*G18&gt;Z18,Z18&lt;30,OR(R17&lt;30,D18=DATE(H18,9,1)), COUNTIFS($J$5:J17,"WAAR",$H$6:H18,H18)=0)</f>
        <v>#N/A</v>
      </c>
      <c r="K18" s="29" t="b">
        <f>COUNTIFS($J$6:J18,"WAAR",$H$6:H18,H18)&gt;0</f>
        <v>0</v>
      </c>
      <c r="L18" s="30" t="str">
        <f t="shared" si="9"/>
        <v/>
      </c>
      <c r="M18" s="29">
        <f t="shared" si="1"/>
        <v>0</v>
      </c>
      <c r="N18" s="29">
        <f t="shared" si="2"/>
        <v>1</v>
      </c>
      <c r="O18" s="29" t="e">
        <f t="shared" si="3"/>
        <v>#N/A</v>
      </c>
      <c r="P18" s="29" t="str">
        <f t="shared" si="10"/>
        <v/>
      </c>
      <c r="Q18" s="29">
        <f>SUMIF($H$6:H18,H18,$P$6:P18)</f>
        <v>0</v>
      </c>
      <c r="R18" s="29">
        <f t="shared" si="11"/>
        <v>0</v>
      </c>
      <c r="S18" s="29" t="e">
        <f t="shared" si="4"/>
        <v>#N/A</v>
      </c>
      <c r="T18" s="30" t="str">
        <f t="shared" si="12"/>
        <v/>
      </c>
      <c r="U18" s="31">
        <f t="shared" si="5"/>
        <v>0</v>
      </c>
      <c r="V18" s="31" t="e">
        <f t="shared" si="6"/>
        <v>#N/A</v>
      </c>
      <c r="W18" s="31" t="e">
        <f t="shared" si="7"/>
        <v>#N/A</v>
      </c>
      <c r="X18" s="31" t="e">
        <f>O18*VLOOKUP(C18,Periodes[],4,0)</f>
        <v>#N/A</v>
      </c>
      <c r="Y18" s="31" t="e">
        <f t="shared" si="13"/>
        <v>#VALUE!</v>
      </c>
      <c r="Z18" s="31" t="e">
        <f t="shared" si="14"/>
        <v>#VALUE!</v>
      </c>
      <c r="AA18" s="31" t="str">
        <f t="shared" si="15"/>
        <v/>
      </c>
      <c r="AB18" s="31" t="str">
        <f t="shared" si="16"/>
        <v/>
      </c>
      <c r="AC18" s="49" t="str">
        <f t="shared" si="8"/>
        <v/>
      </c>
      <c r="AD18" s="3"/>
    </row>
    <row r="19" spans="1:30" x14ac:dyDescent="0.2">
      <c r="A19" s="3"/>
      <c r="B19" s="53"/>
      <c r="C19" s="54"/>
      <c r="D19" s="46"/>
      <c r="E19" s="43"/>
      <c r="F19" s="34" t="e">
        <f>VLOOKUP(C19,Periodes[#All],2,0)</f>
        <v>#N/A</v>
      </c>
      <c r="G19" s="19" t="e">
        <f>VLOOKUP(C19,Periodes[],4,0)</f>
        <v>#N/A</v>
      </c>
      <c r="H19" s="29" t="str">
        <f t="shared" si="0"/>
        <v/>
      </c>
      <c r="I19" s="29" t="b">
        <f>IFERROR(AND(COUNTIFS($B$6:B19,"&lt;&gt;"&amp;"",$H$6:H19,H19)&gt;0,INDEX($F$6:F19,MATCH(DATE(H19,9,1),$D$6:D19,0))&lt;&gt;"BZD",F19&lt;&gt;"Prestatie"),FALSE)</f>
        <v>0</v>
      </c>
      <c r="J19" s="29" t="e">
        <f>AND(I19,N19*G19&gt;Z19,Z19&lt;30,OR(R18&lt;30,D19=DATE(H19,9,1)), COUNTIFS($J$5:J18,"WAAR",$H$6:H19,H19)=0)</f>
        <v>#N/A</v>
      </c>
      <c r="K19" s="29" t="b">
        <f>COUNTIFS($J$6:J19,"WAAR",$H$6:H19,H19)&gt;0</f>
        <v>0</v>
      </c>
      <c r="L19" s="30" t="str">
        <f t="shared" si="9"/>
        <v/>
      </c>
      <c r="M19" s="29">
        <f t="shared" si="1"/>
        <v>0</v>
      </c>
      <c r="N19" s="29">
        <f t="shared" si="2"/>
        <v>1</v>
      </c>
      <c r="O19" s="29" t="e">
        <f t="shared" si="3"/>
        <v>#N/A</v>
      </c>
      <c r="P19" s="29" t="str">
        <f t="shared" si="10"/>
        <v/>
      </c>
      <c r="Q19" s="29">
        <f>SUMIF($H$6:H19,H19,$P$6:P19)</f>
        <v>0</v>
      </c>
      <c r="R19" s="29">
        <f t="shared" si="11"/>
        <v>0</v>
      </c>
      <c r="S19" s="29" t="e">
        <f t="shared" si="4"/>
        <v>#N/A</v>
      </c>
      <c r="T19" s="30" t="str">
        <f t="shared" si="12"/>
        <v/>
      </c>
      <c r="U19" s="31">
        <f t="shared" si="5"/>
        <v>0</v>
      </c>
      <c r="V19" s="31" t="e">
        <f t="shared" si="6"/>
        <v>#N/A</v>
      </c>
      <c r="W19" s="31" t="e">
        <f t="shared" si="7"/>
        <v>#N/A</v>
      </c>
      <c r="X19" s="31" t="e">
        <f>O19*VLOOKUP(C19,Periodes[],4,0)</f>
        <v>#N/A</v>
      </c>
      <c r="Y19" s="31" t="e">
        <f t="shared" si="13"/>
        <v>#VALUE!</v>
      </c>
      <c r="Z19" s="31" t="e">
        <f t="shared" si="14"/>
        <v>#VALUE!</v>
      </c>
      <c r="AA19" s="31" t="str">
        <f t="shared" si="15"/>
        <v/>
      </c>
      <c r="AB19" s="31" t="str">
        <f t="shared" si="16"/>
        <v/>
      </c>
      <c r="AC19" s="49" t="str">
        <f t="shared" si="8"/>
        <v/>
      </c>
      <c r="AD19" s="3"/>
    </row>
    <row r="20" spans="1:30" x14ac:dyDescent="0.2">
      <c r="A20" s="3"/>
      <c r="B20" s="53"/>
      <c r="C20" s="54"/>
      <c r="D20" s="46"/>
      <c r="E20" s="43"/>
      <c r="F20" s="34" t="e">
        <f>VLOOKUP(C20,Periodes[#All],2,0)</f>
        <v>#N/A</v>
      </c>
      <c r="G20" s="19" t="e">
        <f>VLOOKUP(C20,Periodes[],4,0)</f>
        <v>#N/A</v>
      </c>
      <c r="H20" s="29" t="str">
        <f t="shared" si="0"/>
        <v/>
      </c>
      <c r="I20" s="29" t="b">
        <f>IFERROR(AND(COUNTIFS($B$6:B20,"&lt;&gt;"&amp;"",$H$6:H20,H20)&gt;0,INDEX($F$6:F20,MATCH(DATE(H20,9,1),$D$6:D20,0))&lt;&gt;"BZD",F20&lt;&gt;"Prestatie"),FALSE)</f>
        <v>0</v>
      </c>
      <c r="J20" s="29" t="e">
        <f>AND(I20,N20*G20&gt;Z20,Z20&lt;30,OR(R19&lt;30,D20=DATE(H20,9,1)), COUNTIFS($J$5:J19,"WAAR",$H$6:H20,H20)=0)</f>
        <v>#N/A</v>
      </c>
      <c r="K20" s="29" t="b">
        <f>COUNTIFS($J$6:J20,"WAAR",$H$6:H20,H20)&gt;0</f>
        <v>0</v>
      </c>
      <c r="L20" s="30" t="str">
        <f t="shared" si="9"/>
        <v/>
      </c>
      <c r="M20" s="29">
        <f t="shared" si="1"/>
        <v>0</v>
      </c>
      <c r="N20" s="29">
        <f t="shared" si="2"/>
        <v>1</v>
      </c>
      <c r="O20" s="29" t="e">
        <f t="shared" si="3"/>
        <v>#N/A</v>
      </c>
      <c r="P20" s="29" t="str">
        <f t="shared" si="10"/>
        <v/>
      </c>
      <c r="Q20" s="29">
        <f>SUMIF($H$6:H20,H20,$P$6:P20)</f>
        <v>0</v>
      </c>
      <c r="R20" s="29">
        <f t="shared" si="11"/>
        <v>0</v>
      </c>
      <c r="S20" s="29" t="e">
        <f t="shared" si="4"/>
        <v>#N/A</v>
      </c>
      <c r="T20" s="30" t="str">
        <f t="shared" si="12"/>
        <v/>
      </c>
      <c r="U20" s="31">
        <f t="shared" si="5"/>
        <v>0</v>
      </c>
      <c r="V20" s="31" t="e">
        <f t="shared" si="6"/>
        <v>#N/A</v>
      </c>
      <c r="W20" s="31" t="e">
        <f t="shared" si="7"/>
        <v>#N/A</v>
      </c>
      <c r="X20" s="31" t="e">
        <f>O20*VLOOKUP(C20,Periodes[],4,0)</f>
        <v>#N/A</v>
      </c>
      <c r="Y20" s="31" t="e">
        <f t="shared" si="13"/>
        <v>#VALUE!</v>
      </c>
      <c r="Z20" s="31" t="e">
        <f t="shared" si="14"/>
        <v>#VALUE!</v>
      </c>
      <c r="AA20" s="31" t="str">
        <f t="shared" si="15"/>
        <v/>
      </c>
      <c r="AB20" s="31" t="str">
        <f t="shared" si="16"/>
        <v/>
      </c>
      <c r="AC20" s="49" t="str">
        <f t="shared" si="8"/>
        <v/>
      </c>
      <c r="AD20" s="3"/>
    </row>
    <row r="21" spans="1:30" x14ac:dyDescent="0.2">
      <c r="A21" s="3"/>
      <c r="B21" s="53"/>
      <c r="C21" s="54"/>
      <c r="D21" s="46"/>
      <c r="E21" s="43"/>
      <c r="F21" s="34" t="e">
        <f>VLOOKUP(C21,Periodes[#All],2,0)</f>
        <v>#N/A</v>
      </c>
      <c r="G21" s="19" t="e">
        <f>VLOOKUP(C21,Periodes[],4,0)</f>
        <v>#N/A</v>
      </c>
      <c r="H21" s="29" t="str">
        <f t="shared" si="0"/>
        <v/>
      </c>
      <c r="I21" s="29" t="b">
        <f>IFERROR(AND(COUNTIFS($B$6:B21,"&lt;&gt;"&amp;"",$H$6:H21,H21)&gt;0,INDEX($F$6:F21,MATCH(DATE(H21,9,1),$D$6:D21,0))&lt;&gt;"BZD",F21&lt;&gt;"Prestatie"),FALSE)</f>
        <v>0</v>
      </c>
      <c r="J21" s="29" t="e">
        <f>AND(I21,N21*G21&gt;Z21,Z21&lt;30,OR(R20&lt;30,D21=DATE(H21,9,1)), COUNTIFS($J$5:J20,"WAAR",$H$6:H21,H21)=0)</f>
        <v>#N/A</v>
      </c>
      <c r="K21" s="29" t="b">
        <f>COUNTIFS($J$6:J21,"WAAR",$H$6:H21,H21)&gt;0</f>
        <v>0</v>
      </c>
      <c r="L21" s="30" t="str">
        <f t="shared" si="9"/>
        <v/>
      </c>
      <c r="M21" s="29">
        <f t="shared" si="1"/>
        <v>0</v>
      </c>
      <c r="N21" s="29">
        <f t="shared" si="2"/>
        <v>1</v>
      </c>
      <c r="O21" s="29" t="e">
        <f t="shared" si="3"/>
        <v>#N/A</v>
      </c>
      <c r="P21" s="29" t="str">
        <f t="shared" si="10"/>
        <v/>
      </c>
      <c r="Q21" s="29">
        <f>SUMIF($H$6:H21,H21,$P$6:P21)</f>
        <v>0</v>
      </c>
      <c r="R21" s="29">
        <f t="shared" si="11"/>
        <v>0</v>
      </c>
      <c r="S21" s="29" t="e">
        <f t="shared" si="4"/>
        <v>#N/A</v>
      </c>
      <c r="T21" s="30" t="str">
        <f t="shared" si="12"/>
        <v/>
      </c>
      <c r="U21" s="31">
        <f t="shared" si="5"/>
        <v>0</v>
      </c>
      <c r="V21" s="31" t="e">
        <f t="shared" si="6"/>
        <v>#N/A</v>
      </c>
      <c r="W21" s="31" t="e">
        <f t="shared" si="7"/>
        <v>#N/A</v>
      </c>
      <c r="X21" s="31" t="e">
        <f>O21*VLOOKUP(C21,Periodes[],4,0)</f>
        <v>#N/A</v>
      </c>
      <c r="Y21" s="31" t="e">
        <f t="shared" si="13"/>
        <v>#VALUE!</v>
      </c>
      <c r="Z21" s="31" t="e">
        <f t="shared" si="14"/>
        <v>#VALUE!</v>
      </c>
      <c r="AA21" s="31" t="str">
        <f t="shared" si="15"/>
        <v/>
      </c>
      <c r="AB21" s="31" t="str">
        <f t="shared" si="16"/>
        <v/>
      </c>
      <c r="AC21" s="49" t="str">
        <f t="shared" si="8"/>
        <v/>
      </c>
      <c r="AD21" s="3"/>
    </row>
    <row r="22" spans="1:30" x14ac:dyDescent="0.2">
      <c r="A22" s="3"/>
      <c r="B22" s="53"/>
      <c r="C22" s="54"/>
      <c r="D22" s="46"/>
      <c r="E22" s="43"/>
      <c r="F22" s="34" t="e">
        <f>VLOOKUP(C22,Periodes[#All],2,0)</f>
        <v>#N/A</v>
      </c>
      <c r="G22" s="19" t="e">
        <f>VLOOKUP(C22,Periodes[],4,0)</f>
        <v>#N/A</v>
      </c>
      <c r="H22" s="29" t="str">
        <f t="shared" si="0"/>
        <v/>
      </c>
      <c r="I22" s="29" t="b">
        <f>IFERROR(AND(COUNTIFS($B$6:B22,"&lt;&gt;"&amp;"",$H$6:H22,H22)&gt;0,INDEX($F$6:F22,MATCH(DATE(H22,9,1),$D$6:D22,0))&lt;&gt;"BZD",F22&lt;&gt;"Prestatie"),FALSE)</f>
        <v>0</v>
      </c>
      <c r="J22" s="29" t="e">
        <f>AND(I22,N22*G22&gt;Z22,Z22&lt;30,OR(R21&lt;30,D22=DATE(H22,9,1)), COUNTIFS($J$5:J21,"WAAR",$H$6:H22,H22)=0)</f>
        <v>#N/A</v>
      </c>
      <c r="K22" s="29" t="b">
        <f>COUNTIFS($J$6:J22,"WAAR",$H$6:H22,H22)&gt;0</f>
        <v>0</v>
      </c>
      <c r="L22" s="30" t="str">
        <f t="shared" si="9"/>
        <v/>
      </c>
      <c r="M22" s="29">
        <f t="shared" si="1"/>
        <v>0</v>
      </c>
      <c r="N22" s="29">
        <f t="shared" si="2"/>
        <v>1</v>
      </c>
      <c r="O22" s="29" t="e">
        <f t="shared" si="3"/>
        <v>#N/A</v>
      </c>
      <c r="P22" s="29" t="str">
        <f t="shared" si="10"/>
        <v/>
      </c>
      <c r="Q22" s="29">
        <f>SUMIF($H$6:H22,H22,$P$6:P22)</f>
        <v>0</v>
      </c>
      <c r="R22" s="29">
        <f t="shared" si="11"/>
        <v>0</v>
      </c>
      <c r="S22" s="29" t="e">
        <f t="shared" si="4"/>
        <v>#N/A</v>
      </c>
      <c r="T22" s="30" t="str">
        <f t="shared" si="12"/>
        <v/>
      </c>
      <c r="U22" s="31">
        <f t="shared" si="5"/>
        <v>0</v>
      </c>
      <c r="V22" s="31" t="e">
        <f t="shared" si="6"/>
        <v>#N/A</v>
      </c>
      <c r="W22" s="31" t="e">
        <f t="shared" si="7"/>
        <v>#N/A</v>
      </c>
      <c r="X22" s="31" t="e">
        <f>O22*VLOOKUP(C22,Periodes[],4,0)</f>
        <v>#N/A</v>
      </c>
      <c r="Y22" s="31" t="e">
        <f t="shared" si="13"/>
        <v>#VALUE!</v>
      </c>
      <c r="Z22" s="31" t="e">
        <f t="shared" si="14"/>
        <v>#VALUE!</v>
      </c>
      <c r="AA22" s="31" t="str">
        <f t="shared" si="15"/>
        <v/>
      </c>
      <c r="AB22" s="31" t="str">
        <f t="shared" si="16"/>
        <v/>
      </c>
      <c r="AC22" s="49" t="str">
        <f t="shared" si="8"/>
        <v/>
      </c>
      <c r="AD22" s="3"/>
    </row>
    <row r="23" spans="1:30" x14ac:dyDescent="0.2">
      <c r="A23" s="3"/>
      <c r="B23" s="53"/>
      <c r="C23" s="54"/>
      <c r="D23" s="46"/>
      <c r="E23" s="43"/>
      <c r="F23" s="34" t="e">
        <f>VLOOKUP(C23,Periodes[#All],2,0)</f>
        <v>#N/A</v>
      </c>
      <c r="G23" s="19" t="e">
        <f>VLOOKUP(C23,Periodes[],4,0)</f>
        <v>#N/A</v>
      </c>
      <c r="H23" s="29" t="str">
        <f t="shared" si="0"/>
        <v/>
      </c>
      <c r="I23" s="29" t="b">
        <f>IFERROR(AND(COUNTIFS($B$6:B23,"&lt;&gt;"&amp;"",$H$6:H23,H23)&gt;0,INDEX($F$6:F23,MATCH(DATE(H23,9,1),$D$6:D23,0))&lt;&gt;"BZD",F23&lt;&gt;"Prestatie"),FALSE)</f>
        <v>0</v>
      </c>
      <c r="J23" s="29" t="e">
        <f>AND(I23,N23*G23&gt;Z23,Z23&lt;30,OR(R22&lt;30,D23=DATE(H23,9,1)), COUNTIFS($J$5:J22,"WAAR",$H$6:H23,H23)=0)</f>
        <v>#N/A</v>
      </c>
      <c r="K23" s="29" t="b">
        <f>COUNTIFS($J$6:J23,"WAAR",$H$6:H23,H23)&gt;0</f>
        <v>0</v>
      </c>
      <c r="L23" s="30" t="str">
        <f t="shared" si="9"/>
        <v/>
      </c>
      <c r="M23" s="29">
        <f t="shared" si="1"/>
        <v>0</v>
      </c>
      <c r="N23" s="29">
        <f t="shared" si="2"/>
        <v>1</v>
      </c>
      <c r="O23" s="29" t="e">
        <f t="shared" si="3"/>
        <v>#N/A</v>
      </c>
      <c r="P23" s="29" t="str">
        <f t="shared" si="10"/>
        <v/>
      </c>
      <c r="Q23" s="29">
        <f>SUMIF($H$6:H23,H23,$P$6:P23)</f>
        <v>0</v>
      </c>
      <c r="R23" s="29">
        <f t="shared" si="11"/>
        <v>0</v>
      </c>
      <c r="S23" s="29" t="e">
        <f t="shared" si="4"/>
        <v>#N/A</v>
      </c>
      <c r="T23" s="30" t="str">
        <f t="shared" si="12"/>
        <v/>
      </c>
      <c r="U23" s="31">
        <f t="shared" si="5"/>
        <v>0</v>
      </c>
      <c r="V23" s="31" t="e">
        <f t="shared" si="6"/>
        <v>#N/A</v>
      </c>
      <c r="W23" s="31" t="e">
        <f t="shared" si="7"/>
        <v>#N/A</v>
      </c>
      <c r="X23" s="31" t="e">
        <f>O23*VLOOKUP(C23,Periodes[],4,0)</f>
        <v>#N/A</v>
      </c>
      <c r="Y23" s="31" t="e">
        <f t="shared" si="13"/>
        <v>#VALUE!</v>
      </c>
      <c r="Z23" s="31" t="e">
        <f t="shared" si="14"/>
        <v>#VALUE!</v>
      </c>
      <c r="AA23" s="31" t="str">
        <f t="shared" si="15"/>
        <v/>
      </c>
      <c r="AB23" s="31" t="str">
        <f t="shared" si="16"/>
        <v/>
      </c>
      <c r="AC23" s="49" t="str">
        <f t="shared" si="8"/>
        <v/>
      </c>
      <c r="AD23" s="3"/>
    </row>
    <row r="24" spans="1:30" x14ac:dyDescent="0.2">
      <c r="A24" s="3"/>
      <c r="B24" s="53"/>
      <c r="C24" s="54"/>
      <c r="D24" s="46"/>
      <c r="E24" s="43"/>
      <c r="F24" s="34" t="e">
        <f>VLOOKUP(C24,Periodes[#All],2,0)</f>
        <v>#N/A</v>
      </c>
      <c r="G24" s="19" t="e">
        <f>VLOOKUP(C24,Periodes[],4,0)</f>
        <v>#N/A</v>
      </c>
      <c r="H24" s="29" t="str">
        <f t="shared" si="0"/>
        <v/>
      </c>
      <c r="I24" s="29" t="b">
        <f>IFERROR(AND(COUNTIFS($B$6:B24,"&lt;&gt;"&amp;"",$H$6:H24,H24)&gt;0,INDEX($F$6:F24,MATCH(DATE(H24,9,1),$D$6:D24,0))&lt;&gt;"BZD",F24&lt;&gt;"Prestatie"),FALSE)</f>
        <v>0</v>
      </c>
      <c r="J24" s="29" t="e">
        <f>AND(I24,N24*G24&gt;Z24,Z24&lt;30,OR(R23&lt;30,D24=DATE(H24,9,1)), COUNTIFS($J$5:J23,"WAAR",$H$6:H24,H24)=0)</f>
        <v>#N/A</v>
      </c>
      <c r="K24" s="29" t="b">
        <f>COUNTIFS($J$6:J24,"WAAR",$H$6:H24,H24)&gt;0</f>
        <v>0</v>
      </c>
      <c r="L24" s="30" t="str">
        <f t="shared" si="9"/>
        <v/>
      </c>
      <c r="M24" s="29">
        <f t="shared" si="1"/>
        <v>0</v>
      </c>
      <c r="N24" s="29">
        <f t="shared" si="2"/>
        <v>1</v>
      </c>
      <c r="O24" s="29" t="e">
        <f t="shared" si="3"/>
        <v>#N/A</v>
      </c>
      <c r="P24" s="29" t="str">
        <f t="shared" si="10"/>
        <v/>
      </c>
      <c r="Q24" s="29">
        <f>SUMIF($H$6:H24,H24,$P$6:P24)</f>
        <v>0</v>
      </c>
      <c r="R24" s="29">
        <f t="shared" si="11"/>
        <v>0</v>
      </c>
      <c r="S24" s="29" t="e">
        <f t="shared" si="4"/>
        <v>#N/A</v>
      </c>
      <c r="T24" s="30" t="str">
        <f t="shared" si="12"/>
        <v/>
      </c>
      <c r="U24" s="31">
        <f t="shared" si="5"/>
        <v>0</v>
      </c>
      <c r="V24" s="31" t="e">
        <f t="shared" si="6"/>
        <v>#N/A</v>
      </c>
      <c r="W24" s="31" t="e">
        <f t="shared" si="7"/>
        <v>#N/A</v>
      </c>
      <c r="X24" s="31" t="e">
        <f>O24*VLOOKUP(C24,Periodes[],4,0)</f>
        <v>#N/A</v>
      </c>
      <c r="Y24" s="31" t="e">
        <f t="shared" si="13"/>
        <v>#VALUE!</v>
      </c>
      <c r="Z24" s="31" t="e">
        <f t="shared" si="14"/>
        <v>#VALUE!</v>
      </c>
      <c r="AA24" s="31" t="str">
        <f t="shared" si="15"/>
        <v/>
      </c>
      <c r="AB24" s="31" t="str">
        <f t="shared" si="16"/>
        <v/>
      </c>
      <c r="AC24" s="49" t="str">
        <f t="shared" si="8"/>
        <v/>
      </c>
      <c r="AD24" s="3"/>
    </row>
    <row r="25" spans="1:30" x14ac:dyDescent="0.2">
      <c r="A25" s="3"/>
      <c r="B25" s="53"/>
      <c r="C25" s="54"/>
      <c r="D25" s="46"/>
      <c r="E25" s="43"/>
      <c r="F25" s="34" t="e">
        <f>VLOOKUP(C25,Periodes[#All],2,0)</f>
        <v>#N/A</v>
      </c>
      <c r="G25" s="19" t="e">
        <f>VLOOKUP(C25,Periodes[],4,0)</f>
        <v>#N/A</v>
      </c>
      <c r="H25" s="29" t="str">
        <f t="shared" si="0"/>
        <v/>
      </c>
      <c r="I25" s="29" t="b">
        <f>IFERROR(AND(COUNTIFS($B$6:B25,"&lt;&gt;"&amp;"",$H$6:H25,H25)&gt;0,INDEX($F$6:F25,MATCH(DATE(H25,9,1),$D$6:D25,0))&lt;&gt;"BZD",F25&lt;&gt;"Prestatie"),FALSE)</f>
        <v>0</v>
      </c>
      <c r="J25" s="29" t="e">
        <f>AND(I25,N25*G25&gt;Z25,Z25&lt;30,OR(R24&lt;30,D25=DATE(H25,9,1)), COUNTIFS($J$5:J24,"WAAR",$H$6:H25,H25)=0)</f>
        <v>#N/A</v>
      </c>
      <c r="K25" s="29" t="b">
        <f>COUNTIFS($J$6:J25,"WAAR",$H$6:H25,H25)&gt;0</f>
        <v>0</v>
      </c>
      <c r="L25" s="30" t="str">
        <f t="shared" si="9"/>
        <v/>
      </c>
      <c r="M25" s="29">
        <f t="shared" si="1"/>
        <v>0</v>
      </c>
      <c r="N25" s="29">
        <f t="shared" si="2"/>
        <v>1</v>
      </c>
      <c r="O25" s="29" t="e">
        <f t="shared" si="3"/>
        <v>#N/A</v>
      </c>
      <c r="P25" s="29" t="str">
        <f t="shared" si="10"/>
        <v/>
      </c>
      <c r="Q25" s="29">
        <f>SUMIF($H$6:H25,H25,$P$6:P25)</f>
        <v>0</v>
      </c>
      <c r="R25" s="29">
        <f t="shared" si="11"/>
        <v>0</v>
      </c>
      <c r="S25" s="29" t="e">
        <f t="shared" si="4"/>
        <v>#N/A</v>
      </c>
      <c r="T25" s="30" t="str">
        <f t="shared" si="12"/>
        <v/>
      </c>
      <c r="U25" s="31">
        <f t="shared" si="5"/>
        <v>0</v>
      </c>
      <c r="V25" s="31" t="e">
        <f t="shared" si="6"/>
        <v>#N/A</v>
      </c>
      <c r="W25" s="31" t="e">
        <f t="shared" si="7"/>
        <v>#N/A</v>
      </c>
      <c r="X25" s="31" t="e">
        <f>O25*VLOOKUP(C25,Periodes[],4,0)</f>
        <v>#N/A</v>
      </c>
      <c r="Y25" s="31" t="e">
        <f t="shared" si="13"/>
        <v>#VALUE!</v>
      </c>
      <c r="Z25" s="31" t="e">
        <f t="shared" si="14"/>
        <v>#VALUE!</v>
      </c>
      <c r="AA25" s="31" t="str">
        <f t="shared" si="15"/>
        <v/>
      </c>
      <c r="AB25" s="31" t="str">
        <f t="shared" si="16"/>
        <v/>
      </c>
      <c r="AC25" s="49" t="str">
        <f t="shared" si="8"/>
        <v/>
      </c>
      <c r="AD25" s="3"/>
    </row>
    <row r="26" spans="1:30" x14ac:dyDescent="0.2">
      <c r="A26" s="3"/>
      <c r="B26" s="53"/>
      <c r="C26" s="54"/>
      <c r="D26" s="46"/>
      <c r="E26" s="43"/>
      <c r="F26" s="34" t="e">
        <f>VLOOKUP(C26,Periodes[#All],2,0)</f>
        <v>#N/A</v>
      </c>
      <c r="G26" s="19" t="e">
        <f>VLOOKUP(C26,Periodes[],4,0)</f>
        <v>#N/A</v>
      </c>
      <c r="H26" s="29" t="str">
        <f t="shared" si="0"/>
        <v/>
      </c>
      <c r="I26" s="29" t="b">
        <f>IFERROR(AND(COUNTIFS($B$6:B26,"&lt;&gt;"&amp;"",$H$6:H26,H26)&gt;0,INDEX($F$6:F26,MATCH(DATE(H26,9,1),$D$6:D26,0))&lt;&gt;"BZD",F26&lt;&gt;"Prestatie"),FALSE)</f>
        <v>0</v>
      </c>
      <c r="J26" s="29" t="e">
        <f>AND(I26,N26*G26&gt;Z26,Z26&lt;30,OR(R25&lt;30,D26=DATE(H26,9,1)), COUNTIFS($J$5:J25,"WAAR",$H$6:H26,H26)=0)</f>
        <v>#N/A</v>
      </c>
      <c r="K26" s="29" t="b">
        <f>COUNTIFS($J$6:J26,"WAAR",$H$6:H26,H26)&gt;0</f>
        <v>0</v>
      </c>
      <c r="L26" s="30" t="str">
        <f t="shared" si="9"/>
        <v/>
      </c>
      <c r="M26" s="29">
        <f t="shared" si="1"/>
        <v>0</v>
      </c>
      <c r="N26" s="29">
        <f t="shared" si="2"/>
        <v>1</v>
      </c>
      <c r="O26" s="29" t="e">
        <f t="shared" si="3"/>
        <v>#N/A</v>
      </c>
      <c r="P26" s="29" t="str">
        <f t="shared" si="10"/>
        <v/>
      </c>
      <c r="Q26" s="29">
        <f>SUMIF($H$6:H26,H26,$P$6:P26)</f>
        <v>0</v>
      </c>
      <c r="R26" s="29">
        <f t="shared" si="11"/>
        <v>0</v>
      </c>
      <c r="S26" s="29" t="e">
        <f t="shared" si="4"/>
        <v>#N/A</v>
      </c>
      <c r="T26" s="30" t="str">
        <f t="shared" si="12"/>
        <v/>
      </c>
      <c r="U26" s="31">
        <f t="shared" si="5"/>
        <v>0</v>
      </c>
      <c r="V26" s="31" t="e">
        <f t="shared" si="6"/>
        <v>#N/A</v>
      </c>
      <c r="W26" s="31" t="e">
        <f t="shared" si="7"/>
        <v>#N/A</v>
      </c>
      <c r="X26" s="31" t="e">
        <f>O26*VLOOKUP(C26,Periodes[],4,0)</f>
        <v>#N/A</v>
      </c>
      <c r="Y26" s="31" t="e">
        <f t="shared" si="13"/>
        <v>#VALUE!</v>
      </c>
      <c r="Z26" s="31" t="e">
        <f t="shared" si="14"/>
        <v>#VALUE!</v>
      </c>
      <c r="AA26" s="31" t="str">
        <f t="shared" si="15"/>
        <v/>
      </c>
      <c r="AB26" s="31" t="str">
        <f t="shared" si="16"/>
        <v/>
      </c>
      <c r="AC26" s="49" t="str">
        <f t="shared" si="8"/>
        <v/>
      </c>
      <c r="AD26" s="3"/>
    </row>
    <row r="27" spans="1:30" x14ac:dyDescent="0.2">
      <c r="A27" s="3"/>
      <c r="B27" s="53"/>
      <c r="C27" s="54"/>
      <c r="D27" s="46"/>
      <c r="E27" s="43"/>
      <c r="F27" s="34" t="e">
        <f>VLOOKUP(C27,Periodes[#All],2,0)</f>
        <v>#N/A</v>
      </c>
      <c r="G27" s="19" t="e">
        <f>VLOOKUP(C27,Periodes[],4,0)</f>
        <v>#N/A</v>
      </c>
      <c r="H27" s="29" t="str">
        <f t="shared" si="0"/>
        <v/>
      </c>
      <c r="I27" s="29" t="b">
        <f>IFERROR(AND(COUNTIFS($B$6:B27,"&lt;&gt;"&amp;"",$H$6:H27,H27)&gt;0,INDEX($F$6:F27,MATCH(DATE(H27,9,1),$D$6:D27,0))&lt;&gt;"BZD",F27&lt;&gt;"Prestatie"),FALSE)</f>
        <v>0</v>
      </c>
      <c r="J27" s="29" t="e">
        <f>AND(I27,N27*G27&gt;Z27,Z27&lt;30,OR(R26&lt;30,D27=DATE(H27,9,1)), COUNTIFS($J$5:J26,"WAAR",$H$6:H27,H27)=0)</f>
        <v>#N/A</v>
      </c>
      <c r="K27" s="29" t="b">
        <f>COUNTIFS($J$6:J27,"WAAR",$H$6:H27,H27)&gt;0</f>
        <v>0</v>
      </c>
      <c r="L27" s="30" t="str">
        <f t="shared" si="9"/>
        <v/>
      </c>
      <c r="M27" s="29">
        <f t="shared" si="1"/>
        <v>0</v>
      </c>
      <c r="N27" s="29">
        <f t="shared" si="2"/>
        <v>1</v>
      </c>
      <c r="O27" s="29" t="e">
        <f t="shared" si="3"/>
        <v>#N/A</v>
      </c>
      <c r="P27" s="29" t="str">
        <f t="shared" si="10"/>
        <v/>
      </c>
      <c r="Q27" s="29">
        <f>SUMIF($H$6:H27,H27,$P$6:P27)</f>
        <v>0</v>
      </c>
      <c r="R27" s="29">
        <f t="shared" si="11"/>
        <v>0</v>
      </c>
      <c r="S27" s="29" t="e">
        <f t="shared" si="4"/>
        <v>#N/A</v>
      </c>
      <c r="T27" s="30" t="str">
        <f t="shared" si="12"/>
        <v/>
      </c>
      <c r="U27" s="31">
        <f t="shared" si="5"/>
        <v>0</v>
      </c>
      <c r="V27" s="31" t="e">
        <f t="shared" si="6"/>
        <v>#N/A</v>
      </c>
      <c r="W27" s="31" t="e">
        <f t="shared" si="7"/>
        <v>#N/A</v>
      </c>
      <c r="X27" s="31" t="e">
        <f>O27*VLOOKUP(C27,Periodes[],4,0)</f>
        <v>#N/A</v>
      </c>
      <c r="Y27" s="31" t="e">
        <f t="shared" si="13"/>
        <v>#VALUE!</v>
      </c>
      <c r="Z27" s="31" t="e">
        <f t="shared" si="14"/>
        <v>#VALUE!</v>
      </c>
      <c r="AA27" s="31" t="str">
        <f t="shared" si="15"/>
        <v/>
      </c>
      <c r="AB27" s="31" t="str">
        <f t="shared" si="16"/>
        <v/>
      </c>
      <c r="AC27" s="49" t="str">
        <f t="shared" si="8"/>
        <v/>
      </c>
      <c r="AD27" s="3"/>
    </row>
    <row r="28" spans="1:30" x14ac:dyDescent="0.2">
      <c r="A28" s="3"/>
      <c r="B28" s="53"/>
      <c r="C28" s="54"/>
      <c r="D28" s="46"/>
      <c r="E28" s="43"/>
      <c r="F28" s="34" t="e">
        <f>VLOOKUP(C28,Periodes[#All],2,0)</f>
        <v>#N/A</v>
      </c>
      <c r="G28" s="19" t="e">
        <f>VLOOKUP(C28,Periodes[],4,0)</f>
        <v>#N/A</v>
      </c>
      <c r="H28" s="29" t="str">
        <f t="shared" si="0"/>
        <v/>
      </c>
      <c r="I28" s="29" t="b">
        <f>IFERROR(AND(COUNTIFS($B$6:B28,"&lt;&gt;"&amp;"",$H$6:H28,H28)&gt;0,INDEX($F$6:F28,MATCH(DATE(H28,9,1),$D$6:D28,0))&lt;&gt;"BZD",F28&lt;&gt;"Prestatie"),FALSE)</f>
        <v>0</v>
      </c>
      <c r="J28" s="29" t="e">
        <f>AND(I28,N28*G28&gt;Z28,Z28&lt;30,OR(R27&lt;30,D28=DATE(H28,9,1)), COUNTIFS($J$5:J27,"WAAR",$H$6:H28,H28)=0)</f>
        <v>#N/A</v>
      </c>
      <c r="K28" s="29" t="b">
        <f>COUNTIFS($J$6:J28,"WAAR",$H$6:H28,H28)&gt;0</f>
        <v>0</v>
      </c>
      <c r="L28" s="30" t="str">
        <f t="shared" si="9"/>
        <v/>
      </c>
      <c r="M28" s="29">
        <f t="shared" si="1"/>
        <v>0</v>
      </c>
      <c r="N28" s="29">
        <f t="shared" si="2"/>
        <v>1</v>
      </c>
      <c r="O28" s="29" t="e">
        <f t="shared" si="3"/>
        <v>#N/A</v>
      </c>
      <c r="P28" s="29" t="str">
        <f t="shared" si="10"/>
        <v/>
      </c>
      <c r="Q28" s="29">
        <f>SUMIF($H$6:H28,H28,$P$6:P28)</f>
        <v>0</v>
      </c>
      <c r="R28" s="29">
        <f t="shared" si="11"/>
        <v>0</v>
      </c>
      <c r="S28" s="29" t="e">
        <f t="shared" si="4"/>
        <v>#N/A</v>
      </c>
      <c r="T28" s="30" t="str">
        <f t="shared" si="12"/>
        <v/>
      </c>
      <c r="U28" s="31">
        <f t="shared" si="5"/>
        <v>0</v>
      </c>
      <c r="V28" s="31" t="e">
        <f t="shared" si="6"/>
        <v>#N/A</v>
      </c>
      <c r="W28" s="31" t="e">
        <f t="shared" si="7"/>
        <v>#N/A</v>
      </c>
      <c r="X28" s="31" t="e">
        <f>O28*VLOOKUP(C28,Periodes[],4,0)</f>
        <v>#N/A</v>
      </c>
      <c r="Y28" s="31" t="e">
        <f t="shared" si="13"/>
        <v>#VALUE!</v>
      </c>
      <c r="Z28" s="31" t="e">
        <f t="shared" si="14"/>
        <v>#VALUE!</v>
      </c>
      <c r="AA28" s="31" t="str">
        <f t="shared" si="15"/>
        <v/>
      </c>
      <c r="AB28" s="31" t="str">
        <f t="shared" si="16"/>
        <v/>
      </c>
      <c r="AC28" s="49" t="str">
        <f t="shared" si="8"/>
        <v/>
      </c>
      <c r="AD28" s="3"/>
    </row>
    <row r="29" spans="1:30" x14ac:dyDescent="0.2">
      <c r="A29" s="3"/>
      <c r="B29" s="53"/>
      <c r="C29" s="54"/>
      <c r="D29" s="46"/>
      <c r="E29" s="43"/>
      <c r="F29" s="34" t="e">
        <f>VLOOKUP(C29,Periodes[#All],2,0)</f>
        <v>#N/A</v>
      </c>
      <c r="G29" s="19" t="e">
        <f>VLOOKUP(C29,Periodes[],4,0)</f>
        <v>#N/A</v>
      </c>
      <c r="H29" s="29" t="str">
        <f t="shared" si="0"/>
        <v/>
      </c>
      <c r="I29" s="29" t="b">
        <f>IFERROR(AND(COUNTIFS($B$6:B29,"&lt;&gt;"&amp;"",$H$6:H29,H29)&gt;0,INDEX($F$6:F29,MATCH(DATE(H29,9,1),$D$6:D29,0))&lt;&gt;"BZD",F29&lt;&gt;"Prestatie"),FALSE)</f>
        <v>0</v>
      </c>
      <c r="J29" s="29" t="e">
        <f>AND(I29,N29*G29&gt;Z29,Z29&lt;30,OR(R28&lt;30,D29=DATE(H29,9,1)), COUNTIFS($J$5:J28,"WAAR",$H$6:H29,H29)=0)</f>
        <v>#N/A</v>
      </c>
      <c r="K29" s="29" t="b">
        <f>COUNTIFS($J$6:J29,"WAAR",$H$6:H29,H29)&gt;0</f>
        <v>0</v>
      </c>
      <c r="L29" s="30" t="str">
        <f t="shared" si="9"/>
        <v/>
      </c>
      <c r="M29" s="29">
        <f t="shared" si="1"/>
        <v>0</v>
      </c>
      <c r="N29" s="29">
        <f t="shared" si="2"/>
        <v>1</v>
      </c>
      <c r="O29" s="29" t="e">
        <f t="shared" si="3"/>
        <v>#N/A</v>
      </c>
      <c r="P29" s="29" t="str">
        <f t="shared" si="10"/>
        <v/>
      </c>
      <c r="Q29" s="29">
        <f>SUMIF($H$6:H29,H29,$P$6:P29)</f>
        <v>0</v>
      </c>
      <c r="R29" s="29">
        <f t="shared" si="11"/>
        <v>0</v>
      </c>
      <c r="S29" s="29" t="e">
        <f t="shared" si="4"/>
        <v>#N/A</v>
      </c>
      <c r="T29" s="30" t="str">
        <f t="shared" si="12"/>
        <v/>
      </c>
      <c r="U29" s="31">
        <f t="shared" si="5"/>
        <v>0</v>
      </c>
      <c r="V29" s="31" t="e">
        <f t="shared" si="6"/>
        <v>#N/A</v>
      </c>
      <c r="W29" s="31" t="e">
        <f t="shared" si="7"/>
        <v>#N/A</v>
      </c>
      <c r="X29" s="31" t="e">
        <f>O29*VLOOKUP(C29,Periodes[],4,0)</f>
        <v>#N/A</v>
      </c>
      <c r="Y29" s="31" t="e">
        <f t="shared" si="13"/>
        <v>#VALUE!</v>
      </c>
      <c r="Z29" s="31" t="e">
        <f t="shared" si="14"/>
        <v>#VALUE!</v>
      </c>
      <c r="AA29" s="31" t="str">
        <f t="shared" si="15"/>
        <v/>
      </c>
      <c r="AB29" s="31" t="str">
        <f t="shared" si="16"/>
        <v/>
      </c>
      <c r="AC29" s="49" t="str">
        <f t="shared" si="8"/>
        <v/>
      </c>
      <c r="AD29" s="3"/>
    </row>
    <row r="30" spans="1:30" x14ac:dyDescent="0.2">
      <c r="A30" s="3"/>
      <c r="B30" s="53"/>
      <c r="C30" s="54"/>
      <c r="D30" s="46"/>
      <c r="E30" s="43"/>
      <c r="F30" s="34" t="e">
        <f>VLOOKUP(C30,Periodes[#All],2,0)</f>
        <v>#N/A</v>
      </c>
      <c r="G30" s="19" t="e">
        <f>VLOOKUP(C30,Periodes[],4,0)</f>
        <v>#N/A</v>
      </c>
      <c r="H30" s="29" t="str">
        <f t="shared" si="0"/>
        <v/>
      </c>
      <c r="I30" s="29" t="b">
        <f>IFERROR(AND(COUNTIFS($B$6:B30,"&lt;&gt;"&amp;"",$H$6:H30,H30)&gt;0,INDEX($F$6:F30,MATCH(DATE(H30,9,1),$D$6:D30,0))&lt;&gt;"BZD",F30&lt;&gt;"Prestatie"),FALSE)</f>
        <v>0</v>
      </c>
      <c r="J30" s="29" t="e">
        <f>AND(I30,N30*G30&gt;Z30,Z30&lt;30,OR(R29&lt;30,D30=DATE(H30,9,1)), COUNTIFS($J$5:J29,"WAAR",$H$6:H30,H30)=0)</f>
        <v>#N/A</v>
      </c>
      <c r="K30" s="29" t="b">
        <f>COUNTIFS($J$6:J30,"WAAR",$H$6:H30,H30)&gt;0</f>
        <v>0</v>
      </c>
      <c r="L30" s="30" t="str">
        <f t="shared" si="9"/>
        <v/>
      </c>
      <c r="M30" s="29">
        <f t="shared" si="1"/>
        <v>0</v>
      </c>
      <c r="N30" s="29">
        <f t="shared" si="2"/>
        <v>1</v>
      </c>
      <c r="O30" s="29" t="e">
        <f t="shared" si="3"/>
        <v>#N/A</v>
      </c>
      <c r="P30" s="29" t="str">
        <f t="shared" si="10"/>
        <v/>
      </c>
      <c r="Q30" s="29">
        <f>SUMIF($H$6:H30,H30,$P$6:P30)</f>
        <v>0</v>
      </c>
      <c r="R30" s="29">
        <f t="shared" si="11"/>
        <v>0</v>
      </c>
      <c r="S30" s="29" t="e">
        <f t="shared" si="4"/>
        <v>#N/A</v>
      </c>
      <c r="T30" s="30" t="str">
        <f t="shared" si="12"/>
        <v/>
      </c>
      <c r="U30" s="31">
        <f t="shared" si="5"/>
        <v>0</v>
      </c>
      <c r="V30" s="31" t="e">
        <f t="shared" si="6"/>
        <v>#N/A</v>
      </c>
      <c r="W30" s="31" t="e">
        <f t="shared" si="7"/>
        <v>#N/A</v>
      </c>
      <c r="X30" s="31" t="e">
        <f>O30*VLOOKUP(C30,Periodes[],4,0)</f>
        <v>#N/A</v>
      </c>
      <c r="Y30" s="31" t="e">
        <f t="shared" si="13"/>
        <v>#VALUE!</v>
      </c>
      <c r="Z30" s="31" t="e">
        <f t="shared" si="14"/>
        <v>#VALUE!</v>
      </c>
      <c r="AA30" s="31" t="str">
        <f t="shared" si="15"/>
        <v/>
      </c>
      <c r="AB30" s="31" t="str">
        <f t="shared" si="16"/>
        <v/>
      </c>
      <c r="AC30" s="49" t="str">
        <f t="shared" si="8"/>
        <v/>
      </c>
      <c r="AD30" s="3"/>
    </row>
    <row r="31" spans="1:30" x14ac:dyDescent="0.2">
      <c r="A31" s="3"/>
      <c r="B31" s="53"/>
      <c r="C31" s="54"/>
      <c r="D31" s="46"/>
      <c r="E31" s="43"/>
      <c r="F31" s="34" t="e">
        <f>VLOOKUP(C31,Periodes[#All],2,0)</f>
        <v>#N/A</v>
      </c>
      <c r="G31" s="19" t="e">
        <f>VLOOKUP(C31,Periodes[],4,0)</f>
        <v>#N/A</v>
      </c>
      <c r="H31" s="29" t="str">
        <f t="shared" si="0"/>
        <v/>
      </c>
      <c r="I31" s="29" t="b">
        <f>IFERROR(AND(COUNTIFS($B$6:B31,"&lt;&gt;"&amp;"",$H$6:H31,H31)&gt;0,INDEX($F$6:F31,MATCH(DATE(H31,9,1),$D$6:D31,0))&lt;&gt;"BZD",F31&lt;&gt;"Prestatie"),FALSE)</f>
        <v>0</v>
      </c>
      <c r="J31" s="29" t="e">
        <f>AND(I31,N31*G31&gt;Z31,Z31&lt;30,OR(R30&lt;30,D31=DATE(H31,9,1)), COUNTIFS($J$5:J30,"WAAR",$H$6:H31,H31)=0)</f>
        <v>#N/A</v>
      </c>
      <c r="K31" s="29" t="b">
        <f>COUNTIFS($J$6:J31,"WAAR",$H$6:H31,H31)&gt;0</f>
        <v>0</v>
      </c>
      <c r="L31" s="30" t="str">
        <f t="shared" si="9"/>
        <v/>
      </c>
      <c r="M31" s="29">
        <f t="shared" si="1"/>
        <v>0</v>
      </c>
      <c r="N31" s="29">
        <f t="shared" si="2"/>
        <v>1</v>
      </c>
      <c r="O31" s="29" t="e">
        <f t="shared" si="3"/>
        <v>#N/A</v>
      </c>
      <c r="P31" s="29" t="str">
        <f t="shared" si="10"/>
        <v/>
      </c>
      <c r="Q31" s="29">
        <f>SUMIF($H$6:H31,H31,$P$6:P31)</f>
        <v>0</v>
      </c>
      <c r="R31" s="29">
        <f t="shared" si="11"/>
        <v>0</v>
      </c>
      <c r="S31" s="29" t="e">
        <f t="shared" si="4"/>
        <v>#N/A</v>
      </c>
      <c r="T31" s="30" t="str">
        <f t="shared" si="12"/>
        <v/>
      </c>
      <c r="U31" s="31">
        <f t="shared" si="5"/>
        <v>0</v>
      </c>
      <c r="V31" s="31" t="e">
        <f t="shared" si="6"/>
        <v>#N/A</v>
      </c>
      <c r="W31" s="31" t="e">
        <f t="shared" si="7"/>
        <v>#N/A</v>
      </c>
      <c r="X31" s="31" t="e">
        <f>O31*VLOOKUP(C31,Periodes[],4,0)</f>
        <v>#N/A</v>
      </c>
      <c r="Y31" s="31" t="e">
        <f t="shared" si="13"/>
        <v>#VALUE!</v>
      </c>
      <c r="Z31" s="31" t="e">
        <f t="shared" si="14"/>
        <v>#VALUE!</v>
      </c>
      <c r="AA31" s="31" t="str">
        <f t="shared" si="15"/>
        <v/>
      </c>
      <c r="AB31" s="31" t="str">
        <f t="shared" si="16"/>
        <v/>
      </c>
      <c r="AC31" s="49" t="str">
        <f t="shared" si="8"/>
        <v/>
      </c>
      <c r="AD31" s="3"/>
    </row>
    <row r="32" spans="1:30" x14ac:dyDescent="0.2">
      <c r="A32" s="3"/>
      <c r="B32" s="53"/>
      <c r="C32" s="54"/>
      <c r="D32" s="46"/>
      <c r="E32" s="43"/>
      <c r="F32" s="34" t="e">
        <f>VLOOKUP(C32,Periodes[#All],2,0)</f>
        <v>#N/A</v>
      </c>
      <c r="G32" s="19" t="e">
        <f>VLOOKUP(C32,Periodes[],4,0)</f>
        <v>#N/A</v>
      </c>
      <c r="H32" s="29" t="str">
        <f t="shared" si="0"/>
        <v/>
      </c>
      <c r="I32" s="29" t="b">
        <f>IFERROR(AND(COUNTIFS($B$6:B32,"&lt;&gt;"&amp;"",$H$6:H32,H32)&gt;0,INDEX($F$6:F32,MATCH(DATE(H32,9,1),$D$6:D32,0))&lt;&gt;"BZD",F32&lt;&gt;"Prestatie"),FALSE)</f>
        <v>0</v>
      </c>
      <c r="J32" s="29" t="e">
        <f>AND(I32,N32*G32&gt;Z32,Z32&lt;30,OR(R31&lt;30,D32=DATE(H32,9,1)), COUNTIFS($J$5:J31,"WAAR",$H$6:H32,H32)=0)</f>
        <v>#N/A</v>
      </c>
      <c r="K32" s="29" t="b">
        <f>COUNTIFS($J$6:J32,"WAAR",$H$6:H32,H32)&gt;0</f>
        <v>0</v>
      </c>
      <c r="L32" s="30" t="str">
        <f t="shared" si="9"/>
        <v/>
      </c>
      <c r="M32" s="29">
        <f t="shared" si="1"/>
        <v>0</v>
      </c>
      <c r="N32" s="29">
        <f t="shared" si="2"/>
        <v>1</v>
      </c>
      <c r="O32" s="29" t="e">
        <f t="shared" si="3"/>
        <v>#N/A</v>
      </c>
      <c r="P32" s="29" t="str">
        <f t="shared" si="10"/>
        <v/>
      </c>
      <c r="Q32" s="29">
        <f>SUMIF($H$6:H32,H32,$P$6:P32)</f>
        <v>0</v>
      </c>
      <c r="R32" s="29">
        <f t="shared" si="11"/>
        <v>0</v>
      </c>
      <c r="S32" s="29" t="e">
        <f t="shared" si="4"/>
        <v>#N/A</v>
      </c>
      <c r="T32" s="30" t="str">
        <f t="shared" si="12"/>
        <v/>
      </c>
      <c r="U32" s="31">
        <f t="shared" si="5"/>
        <v>0</v>
      </c>
      <c r="V32" s="31" t="e">
        <f t="shared" si="6"/>
        <v>#N/A</v>
      </c>
      <c r="W32" s="31" t="e">
        <f t="shared" si="7"/>
        <v>#N/A</v>
      </c>
      <c r="X32" s="31" t="e">
        <f>O32*VLOOKUP(C32,Periodes[],4,0)</f>
        <v>#N/A</v>
      </c>
      <c r="Y32" s="31" t="e">
        <f t="shared" si="13"/>
        <v>#VALUE!</v>
      </c>
      <c r="Z32" s="31" t="e">
        <f t="shared" si="14"/>
        <v>#VALUE!</v>
      </c>
      <c r="AA32" s="31" t="str">
        <f t="shared" si="15"/>
        <v/>
      </c>
      <c r="AB32" s="31" t="str">
        <f t="shared" si="16"/>
        <v/>
      </c>
      <c r="AC32" s="49" t="str">
        <f t="shared" si="8"/>
        <v/>
      </c>
      <c r="AD32" s="3"/>
    </row>
    <row r="33" spans="1:30" x14ac:dyDescent="0.2">
      <c r="A33" s="3"/>
      <c r="B33" s="53"/>
      <c r="C33" s="54"/>
      <c r="D33" s="46"/>
      <c r="E33" s="43"/>
      <c r="F33" s="34" t="e">
        <f>VLOOKUP(C33,Periodes[#All],2,0)</f>
        <v>#N/A</v>
      </c>
      <c r="G33" s="19" t="e">
        <f>VLOOKUP(C33,Periodes[],4,0)</f>
        <v>#N/A</v>
      </c>
      <c r="H33" s="29" t="str">
        <f t="shared" si="0"/>
        <v/>
      </c>
      <c r="I33" s="29" t="b">
        <f>IFERROR(AND(COUNTIFS($B$6:B33,"&lt;&gt;"&amp;"",$H$6:H33,H33)&gt;0,INDEX($F$6:F33,MATCH(DATE(H33,9,1),$D$6:D33,0))&lt;&gt;"BZD",F33&lt;&gt;"Prestatie"),FALSE)</f>
        <v>0</v>
      </c>
      <c r="J33" s="29" t="e">
        <f>AND(I33,N33*G33&gt;Z33,Z33&lt;30,OR(R32&lt;30,D33=DATE(H33,9,1)), COUNTIFS($J$5:J32,"WAAR",$H$6:H33,H33)=0)</f>
        <v>#N/A</v>
      </c>
      <c r="K33" s="29" t="b">
        <f>COUNTIFS($J$6:J33,"WAAR",$H$6:H33,H33)&gt;0</f>
        <v>0</v>
      </c>
      <c r="L33" s="30" t="str">
        <f t="shared" si="9"/>
        <v/>
      </c>
      <c r="M33" s="29">
        <f t="shared" si="1"/>
        <v>0</v>
      </c>
      <c r="N33" s="29">
        <f t="shared" si="2"/>
        <v>1</v>
      </c>
      <c r="O33" s="29" t="e">
        <f t="shared" si="3"/>
        <v>#N/A</v>
      </c>
      <c r="P33" s="29" t="str">
        <f t="shared" si="10"/>
        <v/>
      </c>
      <c r="Q33" s="29">
        <f>SUMIF($H$6:H33,H33,$P$6:P33)</f>
        <v>0</v>
      </c>
      <c r="R33" s="29">
        <f t="shared" si="11"/>
        <v>0</v>
      </c>
      <c r="S33" s="29" t="e">
        <f t="shared" si="4"/>
        <v>#N/A</v>
      </c>
      <c r="T33" s="30" t="str">
        <f t="shared" si="12"/>
        <v/>
      </c>
      <c r="U33" s="31">
        <f t="shared" si="5"/>
        <v>0</v>
      </c>
      <c r="V33" s="31" t="e">
        <f t="shared" si="6"/>
        <v>#N/A</v>
      </c>
      <c r="W33" s="31" t="e">
        <f t="shared" si="7"/>
        <v>#N/A</v>
      </c>
      <c r="X33" s="31" t="e">
        <f>O33*VLOOKUP(C33,Periodes[],4,0)</f>
        <v>#N/A</v>
      </c>
      <c r="Y33" s="31" t="e">
        <f t="shared" si="13"/>
        <v>#VALUE!</v>
      </c>
      <c r="Z33" s="31" t="e">
        <f t="shared" si="14"/>
        <v>#VALUE!</v>
      </c>
      <c r="AA33" s="31" t="str">
        <f t="shared" si="15"/>
        <v/>
      </c>
      <c r="AB33" s="31" t="str">
        <f t="shared" si="16"/>
        <v/>
      </c>
      <c r="AC33" s="49" t="str">
        <f t="shared" si="8"/>
        <v/>
      </c>
      <c r="AD33" s="3"/>
    </row>
    <row r="34" spans="1:30" x14ac:dyDescent="0.2">
      <c r="A34" s="3"/>
      <c r="B34" s="53"/>
      <c r="C34" s="54"/>
      <c r="D34" s="46"/>
      <c r="E34" s="43"/>
      <c r="F34" s="34" t="e">
        <f>VLOOKUP(C34,Periodes[#All],2,0)</f>
        <v>#N/A</v>
      </c>
      <c r="G34" s="19" t="e">
        <f>VLOOKUP(C34,Periodes[],4,0)</f>
        <v>#N/A</v>
      </c>
      <c r="H34" s="29" t="str">
        <f t="shared" si="0"/>
        <v/>
      </c>
      <c r="I34" s="29" t="b">
        <f>IFERROR(AND(COUNTIFS($B$6:B34,"&lt;&gt;"&amp;"",$H$6:H34,H34)&gt;0,INDEX($F$6:F34,MATCH(DATE(H34,9,1),$D$6:D34,0))&lt;&gt;"BZD",F34&lt;&gt;"Prestatie"),FALSE)</f>
        <v>0</v>
      </c>
      <c r="J34" s="29" t="e">
        <f>AND(I34,N34*G34&gt;Z34,Z34&lt;30,OR(R33&lt;30,D34=DATE(H34,9,1)), COUNTIFS($J$5:J33,"WAAR",$H$6:H34,H34)=0)</f>
        <v>#N/A</v>
      </c>
      <c r="K34" s="29" t="b">
        <f>COUNTIFS($J$6:J34,"WAAR",$H$6:H34,H34)&gt;0</f>
        <v>0</v>
      </c>
      <c r="L34" s="30" t="str">
        <f t="shared" si="9"/>
        <v/>
      </c>
      <c r="M34" s="29">
        <f t="shared" si="1"/>
        <v>0</v>
      </c>
      <c r="N34" s="29">
        <f t="shared" si="2"/>
        <v>1</v>
      </c>
      <c r="O34" s="29" t="e">
        <f t="shared" si="3"/>
        <v>#N/A</v>
      </c>
      <c r="P34" s="29" t="str">
        <f t="shared" si="10"/>
        <v/>
      </c>
      <c r="Q34" s="29">
        <f>SUMIF($H$6:H34,H34,$P$6:P34)</f>
        <v>0</v>
      </c>
      <c r="R34" s="29">
        <f t="shared" si="11"/>
        <v>0</v>
      </c>
      <c r="S34" s="29" t="e">
        <f t="shared" si="4"/>
        <v>#N/A</v>
      </c>
      <c r="T34" s="30" t="str">
        <f t="shared" si="12"/>
        <v/>
      </c>
      <c r="U34" s="31">
        <f t="shared" si="5"/>
        <v>0</v>
      </c>
      <c r="V34" s="31" t="e">
        <f t="shared" si="6"/>
        <v>#N/A</v>
      </c>
      <c r="W34" s="31" t="e">
        <f t="shared" si="7"/>
        <v>#N/A</v>
      </c>
      <c r="X34" s="31" t="e">
        <f>O34*VLOOKUP(C34,Periodes[],4,0)</f>
        <v>#N/A</v>
      </c>
      <c r="Y34" s="31" t="e">
        <f t="shared" si="13"/>
        <v>#VALUE!</v>
      </c>
      <c r="Z34" s="31" t="e">
        <f t="shared" si="14"/>
        <v>#VALUE!</v>
      </c>
      <c r="AA34" s="31" t="str">
        <f t="shared" si="15"/>
        <v/>
      </c>
      <c r="AB34" s="31" t="str">
        <f t="shared" si="16"/>
        <v/>
      </c>
      <c r="AC34" s="49" t="str">
        <f t="shared" si="8"/>
        <v/>
      </c>
      <c r="AD34" s="3"/>
    </row>
    <row r="35" spans="1:30" x14ac:dyDescent="0.2">
      <c r="A35" s="3"/>
      <c r="B35" s="53"/>
      <c r="C35" s="54"/>
      <c r="D35" s="46"/>
      <c r="E35" s="43"/>
      <c r="F35" s="34" t="e">
        <f>VLOOKUP(C35,Periodes[#All],2,0)</f>
        <v>#N/A</v>
      </c>
      <c r="G35" s="19" t="e">
        <f>VLOOKUP(C35,Periodes[],4,0)</f>
        <v>#N/A</v>
      </c>
      <c r="H35" s="29" t="str">
        <f t="shared" si="0"/>
        <v/>
      </c>
      <c r="I35" s="29" t="b">
        <f>IFERROR(AND(COUNTIFS($B$6:B35,"&lt;&gt;"&amp;"",$H$6:H35,H35)&gt;0,INDEX($F$6:F35,MATCH(DATE(H35,9,1),$D$6:D35,0))&lt;&gt;"BZD",F35&lt;&gt;"Prestatie"),FALSE)</f>
        <v>0</v>
      </c>
      <c r="J35" s="29" t="e">
        <f>AND(I35,N35*G35&gt;Z35,Z35&lt;30,OR(R34&lt;30,D35=DATE(H35,9,1)), COUNTIFS($J$5:J34,"WAAR",$H$6:H35,H35)=0)</f>
        <v>#N/A</v>
      </c>
      <c r="K35" s="29" t="b">
        <f>COUNTIFS($J$6:J35,"WAAR",$H$6:H35,H35)&gt;0</f>
        <v>0</v>
      </c>
      <c r="L35" s="30" t="str">
        <f t="shared" si="9"/>
        <v/>
      </c>
      <c r="M35" s="29">
        <f t="shared" si="1"/>
        <v>0</v>
      </c>
      <c r="N35" s="29">
        <f t="shared" si="2"/>
        <v>1</v>
      </c>
      <c r="O35" s="29" t="e">
        <f t="shared" si="3"/>
        <v>#N/A</v>
      </c>
      <c r="P35" s="29" t="str">
        <f t="shared" si="10"/>
        <v/>
      </c>
      <c r="Q35" s="29">
        <f>SUMIF($H$6:H35,H35,$P$6:P35)</f>
        <v>0</v>
      </c>
      <c r="R35" s="29">
        <f t="shared" si="11"/>
        <v>0</v>
      </c>
      <c r="S35" s="29" t="e">
        <f t="shared" si="4"/>
        <v>#N/A</v>
      </c>
      <c r="T35" s="30" t="str">
        <f t="shared" si="12"/>
        <v/>
      </c>
      <c r="U35" s="31">
        <f t="shared" si="5"/>
        <v>0</v>
      </c>
      <c r="V35" s="31" t="e">
        <f t="shared" si="6"/>
        <v>#N/A</v>
      </c>
      <c r="W35" s="31" t="e">
        <f t="shared" si="7"/>
        <v>#N/A</v>
      </c>
      <c r="X35" s="31" t="e">
        <f>O35*VLOOKUP(C35,Periodes[],4,0)</f>
        <v>#N/A</v>
      </c>
      <c r="Y35" s="31" t="e">
        <f t="shared" si="13"/>
        <v>#VALUE!</v>
      </c>
      <c r="Z35" s="31" t="e">
        <f t="shared" si="14"/>
        <v>#VALUE!</v>
      </c>
      <c r="AA35" s="31" t="str">
        <f t="shared" si="15"/>
        <v/>
      </c>
      <c r="AB35" s="31" t="str">
        <f t="shared" si="16"/>
        <v/>
      </c>
      <c r="AC35" s="49" t="str">
        <f t="shared" si="8"/>
        <v/>
      </c>
      <c r="AD35" s="3"/>
    </row>
    <row r="36" spans="1:30" x14ac:dyDescent="0.2">
      <c r="A36" s="3"/>
      <c r="B36" s="53"/>
      <c r="C36" s="54"/>
      <c r="D36" s="46"/>
      <c r="E36" s="43"/>
      <c r="F36" s="34" t="e">
        <f>VLOOKUP(C36,Periodes[#All],2,0)</f>
        <v>#N/A</v>
      </c>
      <c r="G36" s="19" t="e">
        <f>VLOOKUP(C36,Periodes[],4,0)</f>
        <v>#N/A</v>
      </c>
      <c r="H36" s="29" t="str">
        <f t="shared" si="0"/>
        <v/>
      </c>
      <c r="I36" s="29" t="b">
        <f>IFERROR(AND(COUNTIFS($B$6:B36,"&lt;&gt;"&amp;"",$H$6:H36,H36)&gt;0,INDEX($F$6:F36,MATCH(DATE(H36,9,1),$D$6:D36,0))&lt;&gt;"BZD",F36&lt;&gt;"Prestatie"),FALSE)</f>
        <v>0</v>
      </c>
      <c r="J36" s="29" t="e">
        <f>AND(I36,N36*G36&gt;Z36,Z36&lt;30,OR(R35&lt;30,D36=DATE(H36,9,1)), COUNTIFS($J$5:J35,"WAAR",$H$6:H36,H36)=0)</f>
        <v>#N/A</v>
      </c>
      <c r="K36" s="29" t="b">
        <f>COUNTIFS($J$6:J36,"WAAR",$H$6:H36,H36)&gt;0</f>
        <v>0</v>
      </c>
      <c r="L36" s="30" t="str">
        <f t="shared" si="9"/>
        <v/>
      </c>
      <c r="M36" s="29">
        <f t="shared" si="1"/>
        <v>0</v>
      </c>
      <c r="N36" s="29">
        <f t="shared" si="2"/>
        <v>1</v>
      </c>
      <c r="O36" s="29" t="e">
        <f t="shared" si="3"/>
        <v>#N/A</v>
      </c>
      <c r="P36" s="29" t="str">
        <f t="shared" si="10"/>
        <v/>
      </c>
      <c r="Q36" s="29">
        <f>SUMIF($H$6:H36,H36,$P$6:P36)</f>
        <v>0</v>
      </c>
      <c r="R36" s="29">
        <f t="shared" si="11"/>
        <v>0</v>
      </c>
      <c r="S36" s="29" t="e">
        <f t="shared" si="4"/>
        <v>#N/A</v>
      </c>
      <c r="T36" s="30" t="str">
        <f t="shared" si="12"/>
        <v/>
      </c>
      <c r="U36" s="31">
        <f t="shared" si="5"/>
        <v>0</v>
      </c>
      <c r="V36" s="31" t="e">
        <f t="shared" si="6"/>
        <v>#N/A</v>
      </c>
      <c r="W36" s="31" t="e">
        <f t="shared" si="7"/>
        <v>#N/A</v>
      </c>
      <c r="X36" s="31" t="e">
        <f>O36*VLOOKUP(C36,Periodes[],4,0)</f>
        <v>#N/A</v>
      </c>
      <c r="Y36" s="31" t="e">
        <f t="shared" si="13"/>
        <v>#VALUE!</v>
      </c>
      <c r="Z36" s="31" t="e">
        <f t="shared" si="14"/>
        <v>#VALUE!</v>
      </c>
      <c r="AA36" s="31" t="str">
        <f t="shared" si="15"/>
        <v/>
      </c>
      <c r="AB36" s="31" t="str">
        <f t="shared" si="16"/>
        <v/>
      </c>
      <c r="AC36" s="49" t="str">
        <f t="shared" si="8"/>
        <v/>
      </c>
      <c r="AD36" s="3"/>
    </row>
    <row r="37" spans="1:30" x14ac:dyDescent="0.2">
      <c r="A37" s="3"/>
      <c r="B37" s="53"/>
      <c r="C37" s="54"/>
      <c r="D37" s="46"/>
      <c r="E37" s="43"/>
      <c r="F37" s="34" t="e">
        <f>VLOOKUP(C37,Periodes[#All],2,0)</f>
        <v>#N/A</v>
      </c>
      <c r="G37" s="19" t="e">
        <f>VLOOKUP(C37,Periodes[],4,0)</f>
        <v>#N/A</v>
      </c>
      <c r="H37" s="29" t="str">
        <f t="shared" si="0"/>
        <v/>
      </c>
      <c r="I37" s="29" t="b">
        <f>IFERROR(AND(COUNTIFS($B$6:B37,"&lt;&gt;"&amp;"",$H$6:H37,H37)&gt;0,INDEX($F$6:F37,MATCH(DATE(H37,9,1),$D$6:D37,0))&lt;&gt;"BZD",F37&lt;&gt;"Prestatie"),FALSE)</f>
        <v>0</v>
      </c>
      <c r="J37" s="29" t="e">
        <f>AND(I37,N37*G37&gt;Z37,Z37&lt;30,OR(R36&lt;30,D37=DATE(H37,9,1)), COUNTIFS($J$5:J36,"WAAR",$H$6:H37,H37)=0)</f>
        <v>#N/A</v>
      </c>
      <c r="K37" s="29" t="b">
        <f>COUNTIFS($J$6:J37,"WAAR",$H$6:H37,H37)&gt;0</f>
        <v>0</v>
      </c>
      <c r="L37" s="30" t="str">
        <f t="shared" si="9"/>
        <v/>
      </c>
      <c r="M37" s="29">
        <f t="shared" si="1"/>
        <v>0</v>
      </c>
      <c r="N37" s="29">
        <f t="shared" si="2"/>
        <v>1</v>
      </c>
      <c r="O37" s="29" t="e">
        <f t="shared" si="3"/>
        <v>#N/A</v>
      </c>
      <c r="P37" s="29" t="str">
        <f t="shared" si="10"/>
        <v/>
      </c>
      <c r="Q37" s="29">
        <f>SUMIF($H$6:H37,H37,$P$6:P37)</f>
        <v>0</v>
      </c>
      <c r="R37" s="29">
        <f t="shared" si="11"/>
        <v>0</v>
      </c>
      <c r="S37" s="29" t="e">
        <f t="shared" si="4"/>
        <v>#N/A</v>
      </c>
      <c r="T37" s="30" t="str">
        <f t="shared" si="12"/>
        <v/>
      </c>
      <c r="U37" s="31">
        <f t="shared" si="5"/>
        <v>0</v>
      </c>
      <c r="V37" s="31" t="e">
        <f t="shared" si="6"/>
        <v>#N/A</v>
      </c>
      <c r="W37" s="31" t="e">
        <f t="shared" si="7"/>
        <v>#N/A</v>
      </c>
      <c r="X37" s="31" t="e">
        <f>O37*VLOOKUP(C37,Periodes[],4,0)</f>
        <v>#N/A</v>
      </c>
      <c r="Y37" s="31" t="e">
        <f t="shared" si="13"/>
        <v>#VALUE!</v>
      </c>
      <c r="Z37" s="31" t="e">
        <f t="shared" si="14"/>
        <v>#VALUE!</v>
      </c>
      <c r="AA37" s="31" t="str">
        <f t="shared" si="15"/>
        <v/>
      </c>
      <c r="AB37" s="31" t="str">
        <f t="shared" si="16"/>
        <v/>
      </c>
      <c r="AC37" s="49" t="str">
        <f t="shared" si="8"/>
        <v/>
      </c>
      <c r="AD37" s="3"/>
    </row>
    <row r="38" spans="1:30" x14ac:dyDescent="0.2">
      <c r="A38" s="3"/>
      <c r="B38" s="53"/>
      <c r="C38" s="54"/>
      <c r="D38" s="46"/>
      <c r="E38" s="43"/>
      <c r="F38" s="34" t="e">
        <f>VLOOKUP(C38,Periodes[#All],2,0)</f>
        <v>#N/A</v>
      </c>
      <c r="G38" s="19" t="e">
        <f>VLOOKUP(C38,Periodes[],4,0)</f>
        <v>#N/A</v>
      </c>
      <c r="H38" s="29" t="str">
        <f t="shared" si="0"/>
        <v/>
      </c>
      <c r="I38" s="29" t="b">
        <f>IFERROR(AND(COUNTIFS($B$6:B38,"&lt;&gt;"&amp;"",$H$6:H38,H38)&gt;0,INDEX($F$6:F38,MATCH(DATE(H38,9,1),$D$6:D38,0))&lt;&gt;"BZD",F38&lt;&gt;"Prestatie"),FALSE)</f>
        <v>0</v>
      </c>
      <c r="J38" s="29" t="e">
        <f>AND(I38,N38*G38&gt;Z38,Z38&lt;30,OR(R37&lt;30,D38=DATE(H38,9,1)), COUNTIFS($J$5:J37,"WAAR",$H$6:H38,H38)=0)</f>
        <v>#N/A</v>
      </c>
      <c r="K38" s="29" t="b">
        <f>COUNTIFS($J$6:J38,"WAAR",$H$6:H38,H38)&gt;0</f>
        <v>0</v>
      </c>
      <c r="L38" s="30" t="str">
        <f t="shared" si="9"/>
        <v/>
      </c>
      <c r="M38" s="29">
        <f t="shared" si="1"/>
        <v>0</v>
      </c>
      <c r="N38" s="29">
        <f t="shared" si="2"/>
        <v>1</v>
      </c>
      <c r="O38" s="29" t="e">
        <f t="shared" si="3"/>
        <v>#N/A</v>
      </c>
      <c r="P38" s="29" t="str">
        <f t="shared" si="10"/>
        <v/>
      </c>
      <c r="Q38" s="29">
        <f>SUMIF($H$6:H38,H38,$P$6:P38)</f>
        <v>0</v>
      </c>
      <c r="R38" s="29">
        <f t="shared" si="11"/>
        <v>0</v>
      </c>
      <c r="S38" s="29" t="e">
        <f t="shared" si="4"/>
        <v>#N/A</v>
      </c>
      <c r="T38" s="30" t="str">
        <f t="shared" si="12"/>
        <v/>
      </c>
      <c r="U38" s="31">
        <f t="shared" si="5"/>
        <v>0</v>
      </c>
      <c r="V38" s="31" t="e">
        <f t="shared" si="6"/>
        <v>#N/A</v>
      </c>
      <c r="W38" s="31" t="e">
        <f t="shared" si="7"/>
        <v>#N/A</v>
      </c>
      <c r="X38" s="31" t="e">
        <f>O38*VLOOKUP(C38,Periodes[],4,0)</f>
        <v>#N/A</v>
      </c>
      <c r="Y38" s="31" t="e">
        <f t="shared" si="13"/>
        <v>#VALUE!</v>
      </c>
      <c r="Z38" s="31" t="e">
        <f t="shared" si="14"/>
        <v>#VALUE!</v>
      </c>
      <c r="AA38" s="31" t="str">
        <f t="shared" si="15"/>
        <v/>
      </c>
      <c r="AB38" s="31" t="str">
        <f t="shared" si="16"/>
        <v/>
      </c>
      <c r="AC38" s="49" t="str">
        <f t="shared" si="8"/>
        <v/>
      </c>
      <c r="AD38" s="3"/>
    </row>
    <row r="39" spans="1:30" x14ac:dyDescent="0.2">
      <c r="A39" s="3"/>
      <c r="B39" s="53"/>
      <c r="C39" s="54"/>
      <c r="D39" s="46"/>
      <c r="E39" s="43"/>
      <c r="F39" s="34" t="e">
        <f>VLOOKUP(C39,Periodes[#All],2,0)</f>
        <v>#N/A</v>
      </c>
      <c r="G39" s="19" t="e">
        <f>VLOOKUP(C39,Periodes[],4,0)</f>
        <v>#N/A</v>
      </c>
      <c r="H39" s="29" t="str">
        <f t="shared" si="0"/>
        <v/>
      </c>
      <c r="I39" s="29" t="b">
        <f>IFERROR(AND(COUNTIFS($B$6:B39,"&lt;&gt;"&amp;"",$H$6:H39,H39)&gt;0,INDEX($F$6:F39,MATCH(DATE(H39,9,1),$D$6:D39,0))&lt;&gt;"BZD",F39&lt;&gt;"Prestatie"),FALSE)</f>
        <v>0</v>
      </c>
      <c r="J39" s="29" t="e">
        <f>AND(I39,N39*G39&gt;Z39,Z39&lt;30,OR(R38&lt;30,D39=DATE(H39,9,1)), COUNTIFS($J$5:J38,"WAAR",$H$6:H39,H39)=0)</f>
        <v>#N/A</v>
      </c>
      <c r="K39" s="29" t="b">
        <f>COUNTIFS($J$6:J39,"WAAR",$H$6:H39,H39)&gt;0</f>
        <v>0</v>
      </c>
      <c r="L39" s="30" t="str">
        <f t="shared" si="9"/>
        <v/>
      </c>
      <c r="M39" s="29">
        <f t="shared" si="1"/>
        <v>0</v>
      </c>
      <c r="N39" s="29">
        <f t="shared" si="2"/>
        <v>1</v>
      </c>
      <c r="O39" s="29" t="e">
        <f t="shared" si="3"/>
        <v>#N/A</v>
      </c>
      <c r="P39" s="29" t="str">
        <f t="shared" si="10"/>
        <v/>
      </c>
      <c r="Q39" s="29">
        <f>SUMIF($H$6:H39,H39,$P$6:P39)</f>
        <v>0</v>
      </c>
      <c r="R39" s="29">
        <f t="shared" si="11"/>
        <v>0</v>
      </c>
      <c r="S39" s="29" t="e">
        <f t="shared" si="4"/>
        <v>#N/A</v>
      </c>
      <c r="T39" s="30" t="str">
        <f t="shared" si="12"/>
        <v/>
      </c>
      <c r="U39" s="31">
        <f t="shared" si="5"/>
        <v>0</v>
      </c>
      <c r="V39" s="31" t="e">
        <f t="shared" si="6"/>
        <v>#N/A</v>
      </c>
      <c r="W39" s="31" t="e">
        <f t="shared" si="7"/>
        <v>#N/A</v>
      </c>
      <c r="X39" s="31" t="e">
        <f>O39*VLOOKUP(C39,Periodes[],4,0)</f>
        <v>#N/A</v>
      </c>
      <c r="Y39" s="31" t="e">
        <f t="shared" si="13"/>
        <v>#VALUE!</v>
      </c>
      <c r="Z39" s="31" t="e">
        <f t="shared" si="14"/>
        <v>#VALUE!</v>
      </c>
      <c r="AA39" s="31" t="str">
        <f t="shared" si="15"/>
        <v/>
      </c>
      <c r="AB39" s="31" t="str">
        <f t="shared" si="16"/>
        <v/>
      </c>
      <c r="AC39" s="49" t="str">
        <f t="shared" si="8"/>
        <v/>
      </c>
      <c r="AD39" s="3"/>
    </row>
    <row r="40" spans="1:30" x14ac:dyDescent="0.2">
      <c r="A40" s="3"/>
      <c r="B40" s="53"/>
      <c r="C40" s="54"/>
      <c r="D40" s="46"/>
      <c r="E40" s="43"/>
      <c r="F40" s="34" t="e">
        <f>VLOOKUP(C40,Periodes[#All],2,0)</f>
        <v>#N/A</v>
      </c>
      <c r="G40" s="19" t="e">
        <f>VLOOKUP(C40,Periodes[],4,0)</f>
        <v>#N/A</v>
      </c>
      <c r="H40" s="29" t="str">
        <f t="shared" si="0"/>
        <v/>
      </c>
      <c r="I40" s="29" t="b">
        <f>IFERROR(AND(COUNTIFS($B$6:B40,"&lt;&gt;"&amp;"",$H$6:H40,H40)&gt;0,INDEX($F$6:F40,MATCH(DATE(H40,9,1),$D$6:D40,0))&lt;&gt;"BZD",F40&lt;&gt;"Prestatie"),FALSE)</f>
        <v>0</v>
      </c>
      <c r="J40" s="29" t="e">
        <f>AND(I40,N40*G40&gt;Z40,Z40&lt;30,OR(R39&lt;30,D40=DATE(H40,9,1)), COUNTIFS($J$5:J39,"WAAR",$H$6:H40,H40)=0)</f>
        <v>#N/A</v>
      </c>
      <c r="K40" s="29" t="b">
        <f>COUNTIFS($J$6:J40,"WAAR",$H$6:H40,H40)&gt;0</f>
        <v>0</v>
      </c>
      <c r="L40" s="30" t="str">
        <f t="shared" si="9"/>
        <v/>
      </c>
      <c r="M40" s="29">
        <f t="shared" si="1"/>
        <v>0</v>
      </c>
      <c r="N40" s="29">
        <f t="shared" si="2"/>
        <v>1</v>
      </c>
      <c r="O40" s="29" t="e">
        <f t="shared" si="3"/>
        <v>#N/A</v>
      </c>
      <c r="P40" s="29" t="str">
        <f t="shared" si="10"/>
        <v/>
      </c>
      <c r="Q40" s="29">
        <f>SUMIF($H$6:H40,H40,$P$6:P40)</f>
        <v>0</v>
      </c>
      <c r="R40" s="29">
        <f t="shared" si="11"/>
        <v>0</v>
      </c>
      <c r="S40" s="29" t="e">
        <f t="shared" si="4"/>
        <v>#N/A</v>
      </c>
      <c r="T40" s="30" t="str">
        <f t="shared" si="12"/>
        <v/>
      </c>
      <c r="U40" s="31">
        <f t="shared" si="5"/>
        <v>0</v>
      </c>
      <c r="V40" s="31" t="e">
        <f t="shared" si="6"/>
        <v>#N/A</v>
      </c>
      <c r="W40" s="31" t="e">
        <f t="shared" si="7"/>
        <v>#N/A</v>
      </c>
      <c r="X40" s="31" t="e">
        <f>O40*VLOOKUP(C40,Periodes[],4,0)</f>
        <v>#N/A</v>
      </c>
      <c r="Y40" s="31" t="e">
        <f t="shared" si="13"/>
        <v>#VALUE!</v>
      </c>
      <c r="Z40" s="31" t="e">
        <f t="shared" si="14"/>
        <v>#VALUE!</v>
      </c>
      <c r="AA40" s="31" t="str">
        <f t="shared" si="15"/>
        <v/>
      </c>
      <c r="AB40" s="31" t="str">
        <f t="shared" si="16"/>
        <v/>
      </c>
      <c r="AC40" s="49" t="str">
        <f t="shared" si="8"/>
        <v/>
      </c>
      <c r="AD40" s="3"/>
    </row>
    <row r="41" spans="1:30" x14ac:dyDescent="0.2">
      <c r="A41" s="3"/>
      <c r="B41" s="53"/>
      <c r="C41" s="54"/>
      <c r="D41" s="46"/>
      <c r="E41" s="43"/>
      <c r="F41" s="34" t="e">
        <f>VLOOKUP(C41,Periodes[#All],2,0)</f>
        <v>#N/A</v>
      </c>
      <c r="G41" s="19" t="e">
        <f>VLOOKUP(C41,Periodes[],4,0)</f>
        <v>#N/A</v>
      </c>
      <c r="H41" s="29" t="str">
        <f t="shared" si="0"/>
        <v/>
      </c>
      <c r="I41" s="29" t="b">
        <f>IFERROR(AND(COUNTIFS($B$6:B41,"&lt;&gt;"&amp;"",$H$6:H41,H41)&gt;0,INDEX($F$6:F41,MATCH(DATE(H41,9,1),$D$6:D41,0))&lt;&gt;"BZD",F41&lt;&gt;"Prestatie"),FALSE)</f>
        <v>0</v>
      </c>
      <c r="J41" s="29" t="e">
        <f>AND(I41,N41*G41&gt;Z41,Z41&lt;30,OR(R40&lt;30,D41=DATE(H41,9,1)), COUNTIFS($J$5:J40,"WAAR",$H$6:H41,H41)=0)</f>
        <v>#N/A</v>
      </c>
      <c r="K41" s="29" t="b">
        <f>COUNTIFS($J$6:J41,"WAAR",$H$6:H41,H41)&gt;0</f>
        <v>0</v>
      </c>
      <c r="L41" s="30" t="str">
        <f t="shared" si="9"/>
        <v/>
      </c>
      <c r="M41" s="29">
        <f t="shared" si="1"/>
        <v>0</v>
      </c>
      <c r="N41" s="29">
        <f t="shared" si="2"/>
        <v>1</v>
      </c>
      <c r="O41" s="29" t="e">
        <f t="shared" si="3"/>
        <v>#N/A</v>
      </c>
      <c r="P41" s="29" t="str">
        <f t="shared" si="10"/>
        <v/>
      </c>
      <c r="Q41" s="29">
        <f>SUMIF($H$6:H41,H41,$P$6:P41)</f>
        <v>0</v>
      </c>
      <c r="R41" s="29">
        <f t="shared" si="11"/>
        <v>0</v>
      </c>
      <c r="S41" s="29" t="e">
        <f t="shared" si="4"/>
        <v>#N/A</v>
      </c>
      <c r="T41" s="30" t="str">
        <f t="shared" si="12"/>
        <v/>
      </c>
      <c r="U41" s="31">
        <f t="shared" si="5"/>
        <v>0</v>
      </c>
      <c r="V41" s="31" t="e">
        <f t="shared" si="6"/>
        <v>#N/A</v>
      </c>
      <c r="W41" s="31" t="e">
        <f t="shared" si="7"/>
        <v>#N/A</v>
      </c>
      <c r="X41" s="31" t="e">
        <f>O41*VLOOKUP(C41,Periodes[],4,0)</f>
        <v>#N/A</v>
      </c>
      <c r="Y41" s="31" t="e">
        <f t="shared" si="13"/>
        <v>#VALUE!</v>
      </c>
      <c r="Z41" s="31" t="e">
        <f t="shared" si="14"/>
        <v>#VALUE!</v>
      </c>
      <c r="AA41" s="31" t="str">
        <f t="shared" si="15"/>
        <v/>
      </c>
      <c r="AB41" s="31" t="str">
        <f t="shared" si="16"/>
        <v/>
      </c>
      <c r="AC41" s="49" t="str">
        <f t="shared" si="8"/>
        <v/>
      </c>
      <c r="AD41" s="3"/>
    </row>
    <row r="42" spans="1:30" x14ac:dyDescent="0.2">
      <c r="A42" s="3"/>
      <c r="B42" s="53"/>
      <c r="C42" s="54"/>
      <c r="D42" s="46"/>
      <c r="E42" s="43"/>
      <c r="F42" s="34" t="e">
        <f>VLOOKUP(C42,Periodes[#All],2,0)</f>
        <v>#N/A</v>
      </c>
      <c r="G42" s="19" t="e">
        <f>VLOOKUP(C42,Periodes[],4,0)</f>
        <v>#N/A</v>
      </c>
      <c r="H42" s="29" t="str">
        <f t="shared" si="0"/>
        <v/>
      </c>
      <c r="I42" s="29" t="b">
        <f>IFERROR(AND(COUNTIFS($B$6:B42,"&lt;&gt;"&amp;"",$H$6:H42,H42)&gt;0,INDEX($F$6:F42,MATCH(DATE(H42,9,1),$D$6:D42,0))&lt;&gt;"BZD",F42&lt;&gt;"Prestatie"),FALSE)</f>
        <v>0</v>
      </c>
      <c r="J42" s="29" t="e">
        <f>AND(I42,N42*G42&gt;Z42,Z42&lt;30,OR(R41&lt;30,D42=DATE(H42,9,1)), COUNTIFS($J$5:J41,"WAAR",$H$6:H42,H42)=0)</f>
        <v>#N/A</v>
      </c>
      <c r="K42" s="29" t="b">
        <f>COUNTIFS($J$6:J42,"WAAR",$H$6:H42,H42)&gt;0</f>
        <v>0</v>
      </c>
      <c r="L42" s="30" t="str">
        <f t="shared" si="9"/>
        <v/>
      </c>
      <c r="M42" s="29">
        <f t="shared" si="1"/>
        <v>0</v>
      </c>
      <c r="N42" s="29">
        <f t="shared" si="2"/>
        <v>1</v>
      </c>
      <c r="O42" s="29" t="e">
        <f t="shared" si="3"/>
        <v>#N/A</v>
      </c>
      <c r="P42" s="29" t="str">
        <f t="shared" si="10"/>
        <v/>
      </c>
      <c r="Q42" s="29">
        <f>SUMIF($H$6:H42,H42,$P$6:P42)</f>
        <v>0</v>
      </c>
      <c r="R42" s="29">
        <f t="shared" si="11"/>
        <v>0</v>
      </c>
      <c r="S42" s="29" t="e">
        <f t="shared" si="4"/>
        <v>#N/A</v>
      </c>
      <c r="T42" s="30" t="str">
        <f t="shared" si="12"/>
        <v/>
      </c>
      <c r="U42" s="31">
        <f t="shared" si="5"/>
        <v>0</v>
      </c>
      <c r="V42" s="31" t="e">
        <f t="shared" si="6"/>
        <v>#N/A</v>
      </c>
      <c r="W42" s="31" t="e">
        <f t="shared" si="7"/>
        <v>#N/A</v>
      </c>
      <c r="X42" s="31" t="e">
        <f>O42*VLOOKUP(C42,Periodes[],4,0)</f>
        <v>#N/A</v>
      </c>
      <c r="Y42" s="31" t="e">
        <f t="shared" si="13"/>
        <v>#VALUE!</v>
      </c>
      <c r="Z42" s="31" t="e">
        <f t="shared" si="14"/>
        <v>#VALUE!</v>
      </c>
      <c r="AA42" s="31" t="str">
        <f t="shared" si="15"/>
        <v/>
      </c>
      <c r="AB42" s="31" t="str">
        <f t="shared" si="16"/>
        <v/>
      </c>
      <c r="AC42" s="49" t="str">
        <f t="shared" si="8"/>
        <v/>
      </c>
      <c r="AD42" s="3"/>
    </row>
    <row r="43" spans="1:30" x14ac:dyDescent="0.2">
      <c r="A43" s="3"/>
      <c r="B43" s="53"/>
      <c r="C43" s="54"/>
      <c r="D43" s="46"/>
      <c r="E43" s="43"/>
      <c r="F43" s="34" t="e">
        <f>VLOOKUP(C43,Periodes[#All],2,0)</f>
        <v>#N/A</v>
      </c>
      <c r="G43" s="19" t="e">
        <f>VLOOKUP(C43,Periodes[],4,0)</f>
        <v>#N/A</v>
      </c>
      <c r="H43" s="29" t="str">
        <f t="shared" si="0"/>
        <v/>
      </c>
      <c r="I43" s="29" t="b">
        <f>IFERROR(AND(COUNTIFS($B$6:B43,"&lt;&gt;"&amp;"",$H$6:H43,H43)&gt;0,INDEX($F$6:F43,MATCH(DATE(H43,9,1),$D$6:D43,0))&lt;&gt;"BZD",F43&lt;&gt;"Prestatie"),FALSE)</f>
        <v>0</v>
      </c>
      <c r="J43" s="29" t="e">
        <f>AND(I43,N43*G43&gt;Z43,Z43&lt;30,OR(R42&lt;30,D43=DATE(H43,9,1)), COUNTIFS($J$5:J42,"WAAR",$H$6:H43,H43)=0)</f>
        <v>#N/A</v>
      </c>
      <c r="K43" s="29" t="b">
        <f>COUNTIFS($J$6:J43,"WAAR",$H$6:H43,H43)&gt;0</f>
        <v>0</v>
      </c>
      <c r="L43" s="30" t="str">
        <f t="shared" si="9"/>
        <v/>
      </c>
      <c r="M43" s="29">
        <f t="shared" si="1"/>
        <v>0</v>
      </c>
      <c r="N43" s="29">
        <f t="shared" si="2"/>
        <v>1</v>
      </c>
      <c r="O43" s="29" t="e">
        <f t="shared" si="3"/>
        <v>#N/A</v>
      </c>
      <c r="P43" s="29" t="str">
        <f t="shared" si="10"/>
        <v/>
      </c>
      <c r="Q43" s="29">
        <f>SUMIF($H$6:H43,H43,$P$6:P43)</f>
        <v>0</v>
      </c>
      <c r="R43" s="29">
        <f t="shared" si="11"/>
        <v>0</v>
      </c>
      <c r="S43" s="29" t="e">
        <f t="shared" si="4"/>
        <v>#N/A</v>
      </c>
      <c r="T43" s="30" t="str">
        <f t="shared" si="12"/>
        <v/>
      </c>
      <c r="U43" s="31">
        <f t="shared" si="5"/>
        <v>0</v>
      </c>
      <c r="V43" s="31" t="e">
        <f t="shared" si="6"/>
        <v>#N/A</v>
      </c>
      <c r="W43" s="31" t="e">
        <f t="shared" si="7"/>
        <v>#N/A</v>
      </c>
      <c r="X43" s="31" t="e">
        <f>O43*VLOOKUP(C43,Periodes[],4,0)</f>
        <v>#N/A</v>
      </c>
      <c r="Y43" s="31" t="e">
        <f t="shared" si="13"/>
        <v>#VALUE!</v>
      </c>
      <c r="Z43" s="31" t="e">
        <f t="shared" si="14"/>
        <v>#VALUE!</v>
      </c>
      <c r="AA43" s="31" t="str">
        <f t="shared" si="15"/>
        <v/>
      </c>
      <c r="AB43" s="31" t="str">
        <f t="shared" si="16"/>
        <v/>
      </c>
      <c r="AC43" s="49" t="str">
        <f t="shared" si="8"/>
        <v/>
      </c>
      <c r="AD43" s="3"/>
    </row>
    <row r="44" spans="1:30" x14ac:dyDescent="0.2">
      <c r="A44" s="3"/>
      <c r="B44" s="53"/>
      <c r="C44" s="54"/>
      <c r="D44" s="46"/>
      <c r="E44" s="43"/>
      <c r="F44" s="34" t="e">
        <f>VLOOKUP(C44,Periodes[#All],2,0)</f>
        <v>#N/A</v>
      </c>
      <c r="G44" s="19" t="e">
        <f>VLOOKUP(C44,Periodes[],4,0)</f>
        <v>#N/A</v>
      </c>
      <c r="H44" s="25" t="str">
        <f t="shared" si="0"/>
        <v/>
      </c>
      <c r="I44" s="29" t="b">
        <f>IFERROR(AND(COUNTIFS($B$6:B44,"&lt;&gt;"&amp;"",$H$6:H44,H44)&gt;0,INDEX($F$6:F44,MATCH(DATE(H44,9,1),$D$6:D44,0))&lt;&gt;"BZD",F44&lt;&gt;"Prestatie"),FALSE)</f>
        <v>0</v>
      </c>
      <c r="J44" s="29" t="e">
        <f>AND(I44,N44*G44&gt;Z44,Z44&lt;30,OR(R43&lt;30,D44=DATE(H44,9,1)), COUNTIFS($J$5:J43,"WAAR",$H$6:H44,H44)=0)</f>
        <v>#N/A</v>
      </c>
      <c r="K44" s="29" t="b">
        <f>COUNTIFS($J$6:J44,"WAAR",$H$6:H44,H44)&gt;0</f>
        <v>0</v>
      </c>
      <c r="L44" s="30" t="str">
        <f t="shared" si="9"/>
        <v/>
      </c>
      <c r="M44" s="29">
        <f t="shared" si="1"/>
        <v>0</v>
      </c>
      <c r="N44" s="29">
        <f t="shared" si="2"/>
        <v>1</v>
      </c>
      <c r="O44" s="29" t="e">
        <f t="shared" si="3"/>
        <v>#N/A</v>
      </c>
      <c r="P44" s="29" t="str">
        <f t="shared" si="10"/>
        <v/>
      </c>
      <c r="Q44" s="29">
        <f>SUMIF($H$6:H44,H44,$P$6:P44)</f>
        <v>0</v>
      </c>
      <c r="R44" s="29">
        <f t="shared" si="11"/>
        <v>0</v>
      </c>
      <c r="S44" s="29" t="e">
        <f t="shared" si="4"/>
        <v>#N/A</v>
      </c>
      <c r="T44" s="30" t="str">
        <f t="shared" si="12"/>
        <v/>
      </c>
      <c r="U44" s="31">
        <f t="shared" si="5"/>
        <v>0</v>
      </c>
      <c r="V44" s="31" t="e">
        <f t="shared" si="6"/>
        <v>#N/A</v>
      </c>
      <c r="W44" s="31" t="e">
        <f t="shared" si="7"/>
        <v>#N/A</v>
      </c>
      <c r="X44" s="31" t="e">
        <f>O44*VLOOKUP(C44,Periodes[],4,0)</f>
        <v>#N/A</v>
      </c>
      <c r="Y44" s="31" t="e">
        <f t="shared" si="13"/>
        <v>#VALUE!</v>
      </c>
      <c r="Z44" s="31" t="e">
        <f t="shared" si="14"/>
        <v>#VALUE!</v>
      </c>
      <c r="AA44" s="31" t="str">
        <f t="shared" si="15"/>
        <v/>
      </c>
      <c r="AB44" s="31" t="str">
        <f t="shared" si="16"/>
        <v/>
      </c>
      <c r="AC44" s="49" t="str">
        <f t="shared" si="8"/>
        <v/>
      </c>
      <c r="AD44" s="3"/>
    </row>
    <row r="45" spans="1:30" x14ac:dyDescent="0.2">
      <c r="A45" s="3"/>
      <c r="B45" s="53"/>
      <c r="C45" s="54"/>
      <c r="D45" s="46"/>
      <c r="E45" s="43"/>
      <c r="F45" s="34" t="e">
        <f>VLOOKUP(C45,Periodes[#All],2,0)</f>
        <v>#N/A</v>
      </c>
      <c r="G45" s="19" t="e">
        <f>VLOOKUP(C45,Periodes[],4,0)</f>
        <v>#N/A</v>
      </c>
      <c r="H45" s="25" t="str">
        <f t="shared" si="0"/>
        <v/>
      </c>
      <c r="I45" s="29" t="b">
        <f>IFERROR(AND(COUNTIFS($B$6:B45,"&lt;&gt;"&amp;"",$H$6:H45,H45)&gt;0,INDEX($F$6:F45,MATCH(DATE(H45,9,1),$D$6:D45,0))&lt;&gt;"BZD",F45&lt;&gt;"Prestatie"),FALSE)</f>
        <v>0</v>
      </c>
      <c r="J45" s="29" t="e">
        <f>AND(I45,N45*G45&gt;Z45,Z45&lt;30,OR(R44&lt;30,D45=DATE(H45,9,1)), COUNTIFS($J$5:J44,"WAAR",$H$6:H45,H45)=0)</f>
        <v>#N/A</v>
      </c>
      <c r="K45" s="29" t="b">
        <f>COUNTIFS($J$6:J45,"WAAR",$H$6:H45,H45)&gt;0</f>
        <v>0</v>
      </c>
      <c r="L45" s="30" t="str">
        <f t="shared" si="9"/>
        <v/>
      </c>
      <c r="M45" s="29">
        <f t="shared" si="1"/>
        <v>0</v>
      </c>
      <c r="N45" s="29">
        <f t="shared" si="2"/>
        <v>1</v>
      </c>
      <c r="O45" s="29" t="e">
        <f t="shared" si="3"/>
        <v>#N/A</v>
      </c>
      <c r="P45" s="29" t="str">
        <f t="shared" si="10"/>
        <v/>
      </c>
      <c r="Q45" s="29">
        <f>SUMIF($H$6:H45,H45,$P$6:P45)</f>
        <v>0</v>
      </c>
      <c r="R45" s="29">
        <f t="shared" si="11"/>
        <v>0</v>
      </c>
      <c r="S45" s="29" t="e">
        <f t="shared" si="4"/>
        <v>#N/A</v>
      </c>
      <c r="T45" s="30" t="str">
        <f t="shared" si="12"/>
        <v/>
      </c>
      <c r="U45" s="31">
        <f t="shared" si="5"/>
        <v>0</v>
      </c>
      <c r="V45" s="31" t="e">
        <f t="shared" si="6"/>
        <v>#N/A</v>
      </c>
      <c r="W45" s="31" t="e">
        <f t="shared" si="7"/>
        <v>#N/A</v>
      </c>
      <c r="X45" s="31" t="e">
        <f>O45*VLOOKUP(C45,Periodes[],4,0)</f>
        <v>#N/A</v>
      </c>
      <c r="Y45" s="31" t="e">
        <f t="shared" si="13"/>
        <v>#VALUE!</v>
      </c>
      <c r="Z45" s="31" t="e">
        <f t="shared" si="14"/>
        <v>#VALUE!</v>
      </c>
      <c r="AA45" s="31" t="str">
        <f t="shared" si="15"/>
        <v/>
      </c>
      <c r="AB45" s="31" t="str">
        <f t="shared" si="16"/>
        <v/>
      </c>
      <c r="AC45" s="49" t="str">
        <f t="shared" si="8"/>
        <v/>
      </c>
      <c r="AD45" s="3"/>
    </row>
    <row r="46" spans="1:30" ht="10.8" thickBot="1" x14ac:dyDescent="0.25">
      <c r="A46" s="35"/>
      <c r="B46" s="55"/>
      <c r="C46" s="56"/>
      <c r="D46" s="47"/>
      <c r="E46" s="44"/>
      <c r="F46" s="36" t="e">
        <f>VLOOKUP(C46,Periodes[#All],2,0)</f>
        <v>#N/A</v>
      </c>
      <c r="G46" s="37" t="e">
        <f>VLOOKUP(C46,Periodes[],4,0)</f>
        <v>#N/A</v>
      </c>
      <c r="H46" s="38" t="str">
        <f t="shared" si="0"/>
        <v/>
      </c>
      <c r="I46" s="39" t="b">
        <f>IFERROR(AND(COUNTIFS($B$6:B46,"&lt;&gt;"&amp;"",$H$6:H46,H46)&gt;0,INDEX($F$6:F46,MATCH(DATE(H46,9,1),$D$6:D46,0))&lt;&gt;"BZD",F46&lt;&gt;"Prestatie"),FALSE)</f>
        <v>0</v>
      </c>
      <c r="J46" s="39" t="e">
        <f>AND(I46,N46*G46&gt;Z46,Z46&lt;30,OR(R45&lt;30,D46=DATE(H46,9,1)), COUNTIFS($J$5:J45,"WAAR",$H$6:H46,H46)=0)</f>
        <v>#N/A</v>
      </c>
      <c r="K46" s="39" t="b">
        <f>COUNTIFS($J$6:J46,"WAAR",$H$6:H46,H46)&gt;0</f>
        <v>0</v>
      </c>
      <c r="L46" s="40" t="str">
        <f t="shared" si="9"/>
        <v/>
      </c>
      <c r="M46" s="39">
        <f t="shared" si="1"/>
        <v>0</v>
      </c>
      <c r="N46" s="39">
        <f t="shared" si="2"/>
        <v>1</v>
      </c>
      <c r="O46" s="39" t="e">
        <f t="shared" si="3"/>
        <v>#N/A</v>
      </c>
      <c r="P46" s="39" t="str">
        <f t="shared" si="10"/>
        <v/>
      </c>
      <c r="Q46" s="39">
        <f>SUMIF($H$6:H46,H46,$P$6:P46)</f>
        <v>0</v>
      </c>
      <c r="R46" s="39">
        <f t="shared" si="11"/>
        <v>0</v>
      </c>
      <c r="S46" s="39" t="e">
        <f t="shared" si="4"/>
        <v>#N/A</v>
      </c>
      <c r="T46" s="40" t="str">
        <f t="shared" si="12"/>
        <v/>
      </c>
      <c r="U46" s="41">
        <f t="shared" si="5"/>
        <v>0</v>
      </c>
      <c r="V46" s="41" t="e">
        <f t="shared" si="6"/>
        <v>#N/A</v>
      </c>
      <c r="W46" s="41" t="e">
        <f t="shared" si="7"/>
        <v>#N/A</v>
      </c>
      <c r="X46" s="41" t="e">
        <f>O46*VLOOKUP(C46,Periodes[],4,0)</f>
        <v>#N/A</v>
      </c>
      <c r="Y46" s="41" t="e">
        <f t="shared" si="13"/>
        <v>#VALUE!</v>
      </c>
      <c r="Z46" s="41" t="e">
        <f t="shared" si="14"/>
        <v>#VALUE!</v>
      </c>
      <c r="AA46" s="41" t="str">
        <f t="shared" si="15"/>
        <v/>
      </c>
      <c r="AB46" s="41" t="str">
        <f t="shared" si="16"/>
        <v/>
      </c>
      <c r="AC46" s="50" t="str">
        <f t="shared" si="8"/>
        <v/>
      </c>
      <c r="AD46" s="35"/>
    </row>
  </sheetData>
  <sheetProtection sheet="1" objects="1" scenarios="1"/>
  <mergeCells count="5">
    <mergeCell ref="B2:C2"/>
    <mergeCell ref="D2:E2"/>
    <mergeCell ref="H2:N2"/>
    <mergeCell ref="B3:C3"/>
    <mergeCell ref="H3:N3"/>
  </mergeCells>
  <conditionalFormatting sqref="B6:B27">
    <cfRule type="expression" dxfId="73" priority="3">
      <formula>AND(NOT(ISBLANK(B6)),B6&lt;&gt;"x")</formula>
    </cfRule>
  </conditionalFormatting>
  <conditionalFormatting sqref="B29:B46">
    <cfRule type="expression" dxfId="72" priority="4">
      <formula>AND(NOT(ISBLANK(B29)),B29&lt;&gt;"x")</formula>
    </cfRule>
  </conditionalFormatting>
  <conditionalFormatting sqref="D6:E46">
    <cfRule type="expression" dxfId="71" priority="1">
      <formula>AND($F6="BZD", D6&lt;&gt;"")</formula>
    </cfRule>
    <cfRule type="expression" dxfId="70" priority="2">
      <formula>AND($F6&lt;&gt;"BZD", $F6&lt;&gt;"Prestatie", D6&lt;&gt;"")</formula>
    </cfRule>
  </conditionalFormatting>
  <conditionalFormatting sqref="H6:AB46">
    <cfRule type="expression" dxfId="69" priority="5">
      <formula>$E6=""</formula>
    </cfRule>
  </conditionalFormatting>
  <conditionalFormatting sqref="AC6:AC46">
    <cfRule type="expression" dxfId="68" priority="6">
      <formula>IFERROR(NOT(AND(AC6&lt;E6, AC6&gt;0)), TRUE)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C6FE14-9B06-47A3-9C3A-09672F89389C}">
          <x14:formula1>
            <xm:f>'Tabel types periode'!$A$2:$A$6</xm:f>
          </x14:formula1>
          <xm:sqref>C6:C46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21</vt:i4>
      </vt:variant>
    </vt:vector>
  </HeadingPairs>
  <TitlesOfParts>
    <vt:vector size="21" baseType="lpstr">
      <vt:lpstr>Deel 1</vt:lpstr>
      <vt:lpstr>Deel 2</vt:lpstr>
      <vt:lpstr>Deel 3</vt:lpstr>
      <vt:lpstr>Deel 4</vt:lpstr>
      <vt:lpstr>Deel 5</vt:lpstr>
      <vt:lpstr>Deel 6</vt:lpstr>
      <vt:lpstr>Deel 7</vt:lpstr>
      <vt:lpstr>Deel 8</vt:lpstr>
      <vt:lpstr>Deel 9</vt:lpstr>
      <vt:lpstr>Deel 10</vt:lpstr>
      <vt:lpstr>Deel 11</vt:lpstr>
      <vt:lpstr>Deel 12</vt:lpstr>
      <vt:lpstr>Deel 13</vt:lpstr>
      <vt:lpstr>Deel 14</vt:lpstr>
      <vt:lpstr>Deel 15</vt:lpstr>
      <vt:lpstr>Deel 16</vt:lpstr>
      <vt:lpstr>Deel 17</vt:lpstr>
      <vt:lpstr>Deel 18</vt:lpstr>
      <vt:lpstr>Deel 19</vt:lpstr>
      <vt:lpstr>Deel 20</vt:lpstr>
      <vt:lpstr>Tabel types periode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Vereecken, Serge</dc:creator>
  <cp:lastModifiedBy>Schouterden Judith</cp:lastModifiedBy>
  <cp:lastPrinted>2024-04-18T07:36:25Z</cp:lastPrinted>
  <dcterms:created xsi:type="dcterms:W3CDTF">2024-01-11T09:25:15Z</dcterms:created>
  <dcterms:modified xsi:type="dcterms:W3CDTF">2024-05-06T10:25:07Z</dcterms:modified>
</cp:coreProperties>
</file>